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0" yWindow="0" windowWidth="21600" windowHeight="9180" activeTab="2"/>
  </bookViews>
  <sheets>
    <sheet name="Sheet1" sheetId="1" r:id="rId1"/>
    <sheet name="Sheet3" sheetId="3" r:id="rId2"/>
    <sheet name="1분기 실적 우상향" sheetId="4" r:id="rId3"/>
    <sheet name="Sheet2" sheetId="2" r:id="rId4"/>
  </sheets>
  <definedNames>
    <definedName name="_xlnm._FilterDatabase" localSheetId="0" hidden="1">Sheet1!$A$1:$J$742</definedName>
    <definedName name="_xlnm._FilterDatabase" localSheetId="1" hidden="1">Sheet3!$A$1:$K$745</definedName>
  </definedNames>
  <calcPr calcId="162913"/>
  <fileRecoveryPr repairLoad="1"/>
</workbook>
</file>

<file path=xl/calcChain.xml><?xml version="1.0" encoding="utf-8"?>
<calcChain xmlns="http://schemas.openxmlformats.org/spreadsheetml/2006/main">
  <c r="E5" i="4" l="1"/>
  <c r="H742" i="3"/>
  <c r="J742" i="3" s="1"/>
  <c r="J741" i="3"/>
  <c r="I741" i="3"/>
  <c r="B741" i="3"/>
  <c r="K741" i="3" s="1"/>
  <c r="J740" i="3"/>
  <c r="I740" i="3"/>
  <c r="J739" i="3"/>
  <c r="I739" i="3"/>
  <c r="J738" i="3"/>
  <c r="I738" i="3"/>
  <c r="B738" i="3"/>
  <c r="K738" i="3" s="1"/>
  <c r="J737" i="3"/>
  <c r="I737" i="3"/>
  <c r="H736" i="3"/>
  <c r="I736" i="3" s="1"/>
  <c r="J735" i="3"/>
  <c r="I735" i="3"/>
  <c r="B735" i="3"/>
  <c r="K735" i="3" s="1"/>
  <c r="J734" i="3"/>
  <c r="I734" i="3"/>
  <c r="J733" i="3"/>
  <c r="I733" i="3"/>
  <c r="J732" i="3"/>
  <c r="I732" i="3"/>
  <c r="B732" i="3"/>
  <c r="K732" i="3" s="1"/>
  <c r="J731" i="3"/>
  <c r="I731" i="3"/>
  <c r="J730" i="3"/>
  <c r="I730" i="3"/>
  <c r="J729" i="3"/>
  <c r="I729" i="3"/>
  <c r="B729" i="3"/>
  <c r="K729" i="3" s="1"/>
  <c r="J728" i="3"/>
  <c r="I728" i="3"/>
  <c r="J727" i="3"/>
  <c r="I727" i="3"/>
  <c r="J726" i="3"/>
  <c r="I726" i="3"/>
  <c r="B726" i="3"/>
  <c r="K726" i="3" s="1"/>
  <c r="J725" i="3"/>
  <c r="I725" i="3"/>
  <c r="J724" i="3"/>
  <c r="I724" i="3"/>
  <c r="J723" i="3"/>
  <c r="I723" i="3"/>
  <c r="B723" i="3"/>
  <c r="K723" i="3" s="1"/>
  <c r="J722" i="3"/>
  <c r="I722" i="3"/>
  <c r="J721" i="3"/>
  <c r="I721" i="3"/>
  <c r="J720" i="3"/>
  <c r="I720" i="3"/>
  <c r="B720" i="3"/>
  <c r="K720" i="3" s="1"/>
  <c r="J719" i="3"/>
  <c r="I719" i="3"/>
  <c r="J718" i="3"/>
  <c r="I718" i="3"/>
  <c r="J717" i="3"/>
  <c r="I717" i="3"/>
  <c r="B717" i="3"/>
  <c r="K717" i="3" s="1"/>
  <c r="J716" i="3"/>
  <c r="I716" i="3"/>
  <c r="J715" i="3"/>
  <c r="I715" i="3"/>
  <c r="J714" i="3"/>
  <c r="I714" i="3"/>
  <c r="B714" i="3"/>
  <c r="K714" i="3" s="1"/>
  <c r="J713" i="3"/>
  <c r="I713" i="3"/>
  <c r="J712" i="3"/>
  <c r="I712" i="3"/>
  <c r="J711" i="3"/>
  <c r="I711" i="3"/>
  <c r="B711" i="3"/>
  <c r="K711" i="3" s="1"/>
  <c r="J710" i="3"/>
  <c r="I710" i="3"/>
  <c r="J709" i="3"/>
  <c r="I709" i="3"/>
  <c r="J708" i="3"/>
  <c r="I708" i="3"/>
  <c r="B708" i="3"/>
  <c r="K708" i="3" s="1"/>
  <c r="J707" i="3"/>
  <c r="I707" i="3"/>
  <c r="J706" i="3"/>
  <c r="I706" i="3"/>
  <c r="J705" i="3"/>
  <c r="I705" i="3"/>
  <c r="B705" i="3"/>
  <c r="K705" i="3" s="1"/>
  <c r="J704" i="3"/>
  <c r="I704" i="3"/>
  <c r="H703" i="3"/>
  <c r="J703" i="3" s="1"/>
  <c r="J702" i="3"/>
  <c r="I702" i="3"/>
  <c r="B702" i="3"/>
  <c r="K702" i="3" s="1"/>
  <c r="J701" i="3"/>
  <c r="I701" i="3"/>
  <c r="J700" i="3"/>
  <c r="I700" i="3"/>
  <c r="J699" i="3"/>
  <c r="I699" i="3"/>
  <c r="B699" i="3"/>
  <c r="K699" i="3" s="1"/>
  <c r="J698" i="3"/>
  <c r="I698" i="3"/>
  <c r="J697" i="3"/>
  <c r="I697" i="3"/>
  <c r="J696" i="3"/>
  <c r="I696" i="3"/>
  <c r="B696" i="3"/>
  <c r="K696" i="3" s="1"/>
  <c r="J695" i="3"/>
  <c r="I695" i="3"/>
  <c r="J694" i="3"/>
  <c r="I694" i="3"/>
  <c r="J693" i="3"/>
  <c r="I693" i="3"/>
  <c r="B693" i="3"/>
  <c r="K693" i="3" s="1"/>
  <c r="J692" i="3"/>
  <c r="I692" i="3"/>
  <c r="H691" i="3"/>
  <c r="J691" i="3" s="1"/>
  <c r="J690" i="3"/>
  <c r="I690" i="3"/>
  <c r="B690" i="3"/>
  <c r="K690" i="3" s="1"/>
  <c r="J689" i="3"/>
  <c r="I689" i="3"/>
  <c r="J688" i="3"/>
  <c r="I688" i="3"/>
  <c r="J687" i="3"/>
  <c r="I687" i="3"/>
  <c r="B687" i="3"/>
  <c r="K687" i="3" s="1"/>
  <c r="J686" i="3"/>
  <c r="I686" i="3"/>
  <c r="J685" i="3"/>
  <c r="I685" i="3"/>
  <c r="J684" i="3"/>
  <c r="I684" i="3"/>
  <c r="B684" i="3"/>
  <c r="K684" i="3" s="1"/>
  <c r="J683" i="3"/>
  <c r="I683" i="3"/>
  <c r="J682" i="3"/>
  <c r="I682" i="3"/>
  <c r="J681" i="3"/>
  <c r="I681" i="3"/>
  <c r="B681" i="3"/>
  <c r="K681" i="3" s="1"/>
  <c r="J680" i="3"/>
  <c r="I680" i="3"/>
  <c r="J679" i="3"/>
  <c r="I679" i="3"/>
  <c r="J678" i="3"/>
  <c r="I678" i="3"/>
  <c r="B678" i="3"/>
  <c r="K678" i="3" s="1"/>
  <c r="J677" i="3"/>
  <c r="I677" i="3"/>
  <c r="J676" i="3"/>
  <c r="I676" i="3"/>
  <c r="J675" i="3"/>
  <c r="I675" i="3"/>
  <c r="B675" i="3"/>
  <c r="K675" i="3" s="1"/>
  <c r="J674" i="3"/>
  <c r="I674" i="3"/>
  <c r="J673" i="3"/>
  <c r="I673" i="3"/>
  <c r="J672" i="3"/>
  <c r="I672" i="3"/>
  <c r="B672" i="3"/>
  <c r="K672" i="3" s="1"/>
  <c r="J671" i="3"/>
  <c r="I671" i="3"/>
  <c r="H670" i="3"/>
  <c r="G670" i="3"/>
  <c r="F670" i="3"/>
  <c r="E670" i="3"/>
  <c r="D670" i="3"/>
  <c r="J669" i="3"/>
  <c r="I669" i="3"/>
  <c r="B669" i="3"/>
  <c r="K669" i="3" s="1"/>
  <c r="J668" i="3"/>
  <c r="I668" i="3"/>
  <c r="J667" i="3"/>
  <c r="I667" i="3"/>
  <c r="J666" i="3"/>
  <c r="I666" i="3"/>
  <c r="B666" i="3"/>
  <c r="K666" i="3" s="1"/>
  <c r="J665" i="3"/>
  <c r="I665" i="3"/>
  <c r="J664" i="3"/>
  <c r="I664" i="3"/>
  <c r="J663" i="3"/>
  <c r="I663" i="3"/>
  <c r="B663" i="3"/>
  <c r="K663" i="3" s="1"/>
  <c r="J662" i="3"/>
  <c r="I662" i="3"/>
  <c r="J661" i="3"/>
  <c r="I661" i="3"/>
  <c r="J660" i="3"/>
  <c r="I660" i="3"/>
  <c r="B660" i="3"/>
  <c r="K660" i="3" s="1"/>
  <c r="J659" i="3"/>
  <c r="I659" i="3"/>
  <c r="J658" i="3"/>
  <c r="I658" i="3"/>
  <c r="J657" i="3"/>
  <c r="I657" i="3"/>
  <c r="B657" i="3"/>
  <c r="K657" i="3" s="1"/>
  <c r="J656" i="3"/>
  <c r="I656" i="3"/>
  <c r="J655" i="3"/>
  <c r="I655" i="3"/>
  <c r="J654" i="3"/>
  <c r="I654" i="3"/>
  <c r="B654" i="3"/>
  <c r="K654" i="3" s="1"/>
  <c r="J653" i="3"/>
  <c r="I653" i="3"/>
  <c r="J652" i="3"/>
  <c r="I652" i="3"/>
  <c r="J651" i="3"/>
  <c r="I651" i="3"/>
  <c r="B651" i="3"/>
  <c r="K651" i="3" s="1"/>
  <c r="J650" i="3"/>
  <c r="I650" i="3"/>
  <c r="H649" i="3"/>
  <c r="J649" i="3" s="1"/>
  <c r="J648" i="3"/>
  <c r="I648" i="3"/>
  <c r="B648" i="3"/>
  <c r="K648" i="3" s="1"/>
  <c r="J647" i="3"/>
  <c r="I647" i="3"/>
  <c r="H646" i="3"/>
  <c r="J646" i="3" s="1"/>
  <c r="J645" i="3"/>
  <c r="I645" i="3"/>
  <c r="B645" i="3"/>
  <c r="K645" i="3" s="1"/>
  <c r="J644" i="3"/>
  <c r="I644" i="3"/>
  <c r="H643" i="3"/>
  <c r="G643" i="3"/>
  <c r="F643" i="3"/>
  <c r="E643" i="3"/>
  <c r="D643" i="3"/>
  <c r="J642" i="3"/>
  <c r="I642" i="3"/>
  <c r="B642" i="3"/>
  <c r="K642" i="3" s="1"/>
  <c r="J641" i="3"/>
  <c r="I641" i="3"/>
  <c r="J640" i="3"/>
  <c r="I640" i="3"/>
  <c r="J639" i="3"/>
  <c r="I639" i="3"/>
  <c r="B639" i="3"/>
  <c r="K639" i="3" s="1"/>
  <c r="J638" i="3"/>
  <c r="I638" i="3"/>
  <c r="J637" i="3"/>
  <c r="I637" i="3"/>
  <c r="J636" i="3"/>
  <c r="I636" i="3"/>
  <c r="B636" i="3"/>
  <c r="K636" i="3" s="1"/>
  <c r="J635" i="3"/>
  <c r="I635" i="3"/>
  <c r="J634" i="3"/>
  <c r="I634" i="3"/>
  <c r="J633" i="3"/>
  <c r="I633" i="3"/>
  <c r="B633" i="3"/>
  <c r="K633" i="3" s="1"/>
  <c r="J632" i="3"/>
  <c r="I632" i="3"/>
  <c r="J631" i="3"/>
  <c r="I631" i="3"/>
  <c r="J630" i="3"/>
  <c r="I630" i="3"/>
  <c r="B630" i="3"/>
  <c r="K630" i="3" s="1"/>
  <c r="J629" i="3"/>
  <c r="I629" i="3"/>
  <c r="J628" i="3"/>
  <c r="I628" i="3"/>
  <c r="J627" i="3"/>
  <c r="I627" i="3"/>
  <c r="B627" i="3"/>
  <c r="K627" i="3" s="1"/>
  <c r="J626" i="3"/>
  <c r="I626" i="3"/>
  <c r="J625" i="3"/>
  <c r="I625" i="3"/>
  <c r="J624" i="3"/>
  <c r="I624" i="3"/>
  <c r="B624" i="3"/>
  <c r="K624" i="3" s="1"/>
  <c r="J623" i="3"/>
  <c r="I623" i="3"/>
  <c r="J622" i="3"/>
  <c r="I622" i="3"/>
  <c r="J621" i="3"/>
  <c r="I621" i="3"/>
  <c r="B621" i="3"/>
  <c r="K621" i="3" s="1"/>
  <c r="J620" i="3"/>
  <c r="I620" i="3"/>
  <c r="J619" i="3"/>
  <c r="I619" i="3"/>
  <c r="J618" i="3"/>
  <c r="I618" i="3"/>
  <c r="B618" i="3"/>
  <c r="K618" i="3" s="1"/>
  <c r="J617" i="3"/>
  <c r="I617" i="3"/>
  <c r="J616" i="3"/>
  <c r="I616" i="3"/>
  <c r="J615" i="3"/>
  <c r="I615" i="3"/>
  <c r="B615" i="3"/>
  <c r="K615" i="3" s="1"/>
  <c r="J614" i="3"/>
  <c r="I614" i="3"/>
  <c r="H613" i="3"/>
  <c r="J613" i="3" s="1"/>
  <c r="J612" i="3"/>
  <c r="I612" i="3"/>
  <c r="B612" i="3"/>
  <c r="K612" i="3" s="1"/>
  <c r="J611" i="3"/>
  <c r="I611" i="3"/>
  <c r="J610" i="3"/>
  <c r="I610" i="3"/>
  <c r="J609" i="3"/>
  <c r="I609" i="3"/>
  <c r="B609" i="3"/>
  <c r="K609" i="3" s="1"/>
  <c r="J608" i="3"/>
  <c r="I608" i="3"/>
  <c r="J607" i="3"/>
  <c r="I607" i="3"/>
  <c r="J606" i="3"/>
  <c r="I606" i="3"/>
  <c r="B606" i="3"/>
  <c r="K606" i="3" s="1"/>
  <c r="J605" i="3"/>
  <c r="I605" i="3"/>
  <c r="J604" i="3"/>
  <c r="I604" i="3"/>
  <c r="J603" i="3"/>
  <c r="I603" i="3"/>
  <c r="B603" i="3"/>
  <c r="K603" i="3" s="1"/>
  <c r="J602" i="3"/>
  <c r="I602" i="3"/>
  <c r="J601" i="3"/>
  <c r="I601" i="3"/>
  <c r="J600" i="3"/>
  <c r="I600" i="3"/>
  <c r="B600" i="3"/>
  <c r="K600" i="3" s="1"/>
  <c r="J599" i="3"/>
  <c r="I599" i="3"/>
  <c r="H598" i="3"/>
  <c r="J598" i="3" s="1"/>
  <c r="J597" i="3"/>
  <c r="I597" i="3"/>
  <c r="B597" i="3"/>
  <c r="K597" i="3" s="1"/>
  <c r="J596" i="3"/>
  <c r="I596" i="3"/>
  <c r="J595" i="3"/>
  <c r="I595" i="3"/>
  <c r="J594" i="3"/>
  <c r="I594" i="3"/>
  <c r="B594" i="3"/>
  <c r="K594" i="3" s="1"/>
  <c r="J593" i="3"/>
  <c r="I593" i="3"/>
  <c r="H592" i="3"/>
  <c r="I592" i="3" s="1"/>
  <c r="J591" i="3"/>
  <c r="I591" i="3"/>
  <c r="B591" i="3"/>
  <c r="K591" i="3" s="1"/>
  <c r="J590" i="3"/>
  <c r="I590" i="3"/>
  <c r="J589" i="3"/>
  <c r="I589" i="3"/>
  <c r="J588" i="3"/>
  <c r="I588" i="3"/>
  <c r="B588" i="3"/>
  <c r="K588" i="3" s="1"/>
  <c r="J587" i="3"/>
  <c r="I587" i="3"/>
  <c r="J586" i="3"/>
  <c r="I586" i="3"/>
  <c r="J585" i="3"/>
  <c r="I585" i="3"/>
  <c r="B585" i="3"/>
  <c r="K585" i="3" s="1"/>
  <c r="J584" i="3"/>
  <c r="I584" i="3"/>
  <c r="J583" i="3"/>
  <c r="I583" i="3"/>
  <c r="J582" i="3"/>
  <c r="I582" i="3"/>
  <c r="B582" i="3"/>
  <c r="K582" i="3" s="1"/>
  <c r="J581" i="3"/>
  <c r="I581" i="3"/>
  <c r="J580" i="3"/>
  <c r="I580" i="3"/>
  <c r="J579" i="3"/>
  <c r="I579" i="3"/>
  <c r="B579" i="3"/>
  <c r="K579" i="3" s="1"/>
  <c r="J578" i="3"/>
  <c r="I578" i="3"/>
  <c r="J577" i="3"/>
  <c r="I577" i="3"/>
  <c r="J576" i="3"/>
  <c r="I576" i="3"/>
  <c r="B576" i="3"/>
  <c r="K576" i="3" s="1"/>
  <c r="J575" i="3"/>
  <c r="I575" i="3"/>
  <c r="J574" i="3"/>
  <c r="I574" i="3"/>
  <c r="J573" i="3"/>
  <c r="I573" i="3"/>
  <c r="B573" i="3"/>
  <c r="K573" i="3" s="1"/>
  <c r="J572" i="3"/>
  <c r="I572" i="3"/>
  <c r="J571" i="3"/>
  <c r="I571" i="3"/>
  <c r="J570" i="3"/>
  <c r="I570" i="3"/>
  <c r="B570" i="3"/>
  <c r="K570" i="3" s="1"/>
  <c r="J569" i="3"/>
  <c r="I569" i="3"/>
  <c r="J568" i="3"/>
  <c r="I568" i="3"/>
  <c r="J567" i="3"/>
  <c r="I567" i="3"/>
  <c r="B567" i="3"/>
  <c r="K567" i="3" s="1"/>
  <c r="J566" i="3"/>
  <c r="I566" i="3"/>
  <c r="J565" i="3"/>
  <c r="I565" i="3"/>
  <c r="J564" i="3"/>
  <c r="I564" i="3"/>
  <c r="B564" i="3"/>
  <c r="K564" i="3" s="1"/>
  <c r="J563" i="3"/>
  <c r="I563" i="3"/>
  <c r="J562" i="3"/>
  <c r="I562" i="3"/>
  <c r="J561" i="3"/>
  <c r="I561" i="3"/>
  <c r="B561" i="3"/>
  <c r="K561" i="3" s="1"/>
  <c r="J560" i="3"/>
  <c r="I560" i="3"/>
  <c r="H559" i="3"/>
  <c r="G559" i="3"/>
  <c r="F559" i="3"/>
  <c r="E559" i="3"/>
  <c r="D559" i="3"/>
  <c r="J558" i="3"/>
  <c r="I558" i="3"/>
  <c r="B558" i="3"/>
  <c r="K558" i="3" s="1"/>
  <c r="J557" i="3"/>
  <c r="I557" i="3"/>
  <c r="H556" i="3"/>
  <c r="F556" i="3"/>
  <c r="E556" i="3"/>
  <c r="D556" i="3"/>
  <c r="I555" i="3"/>
  <c r="G555" i="3"/>
  <c r="G556" i="3" s="1"/>
  <c r="B555" i="3"/>
  <c r="K555" i="3" s="1"/>
  <c r="J554" i="3"/>
  <c r="I554" i="3"/>
  <c r="H553" i="3"/>
  <c r="G553" i="3"/>
  <c r="F553" i="3"/>
  <c r="E553" i="3"/>
  <c r="D553" i="3"/>
  <c r="J552" i="3"/>
  <c r="I552" i="3"/>
  <c r="B552" i="3"/>
  <c r="K552" i="3" s="1"/>
  <c r="J551" i="3"/>
  <c r="I551" i="3"/>
  <c r="H550" i="3"/>
  <c r="J550" i="3" s="1"/>
  <c r="J549" i="3"/>
  <c r="I549" i="3"/>
  <c r="B549" i="3"/>
  <c r="K549" i="3" s="1"/>
  <c r="J548" i="3"/>
  <c r="I548" i="3"/>
  <c r="J547" i="3"/>
  <c r="I547" i="3"/>
  <c r="J546" i="3"/>
  <c r="I546" i="3"/>
  <c r="B546" i="3"/>
  <c r="K546" i="3" s="1"/>
  <c r="J545" i="3"/>
  <c r="I545" i="3"/>
  <c r="J544" i="3"/>
  <c r="I544" i="3"/>
  <c r="J543" i="3"/>
  <c r="I543" i="3"/>
  <c r="B543" i="3"/>
  <c r="K543" i="3" s="1"/>
  <c r="J542" i="3"/>
  <c r="I542" i="3"/>
  <c r="J541" i="3"/>
  <c r="I541" i="3"/>
  <c r="J540" i="3"/>
  <c r="I540" i="3"/>
  <c r="B540" i="3"/>
  <c r="K540" i="3" s="1"/>
  <c r="J539" i="3"/>
  <c r="I539" i="3"/>
  <c r="J538" i="3"/>
  <c r="I538" i="3"/>
  <c r="J537" i="3"/>
  <c r="I537" i="3"/>
  <c r="B537" i="3"/>
  <c r="K537" i="3" s="1"/>
  <c r="J536" i="3"/>
  <c r="I536" i="3"/>
  <c r="J535" i="3"/>
  <c r="I535" i="3"/>
  <c r="J534" i="3"/>
  <c r="I534" i="3"/>
  <c r="B534" i="3"/>
  <c r="K534" i="3" s="1"/>
  <c r="J533" i="3"/>
  <c r="I533" i="3"/>
  <c r="J532" i="3"/>
  <c r="I532" i="3"/>
  <c r="J531" i="3"/>
  <c r="I531" i="3"/>
  <c r="B531" i="3"/>
  <c r="K531" i="3" s="1"/>
  <c r="J530" i="3"/>
  <c r="I530" i="3"/>
  <c r="J529" i="3"/>
  <c r="I529" i="3"/>
  <c r="J528" i="3"/>
  <c r="I528" i="3"/>
  <c r="B528" i="3"/>
  <c r="K528" i="3" s="1"/>
  <c r="J527" i="3"/>
  <c r="I527" i="3"/>
  <c r="J526" i="3"/>
  <c r="I526" i="3"/>
  <c r="J525" i="3"/>
  <c r="I525" i="3"/>
  <c r="B525" i="3"/>
  <c r="K525" i="3" s="1"/>
  <c r="J524" i="3"/>
  <c r="I524" i="3"/>
  <c r="J523" i="3"/>
  <c r="I523" i="3"/>
  <c r="J522" i="3"/>
  <c r="I522" i="3"/>
  <c r="B522" i="3"/>
  <c r="K522" i="3" s="1"/>
  <c r="J521" i="3"/>
  <c r="I521" i="3"/>
  <c r="J520" i="3"/>
  <c r="I520" i="3"/>
  <c r="J519" i="3"/>
  <c r="I519" i="3"/>
  <c r="B519" i="3"/>
  <c r="K519" i="3" s="1"/>
  <c r="J518" i="3"/>
  <c r="I518" i="3"/>
  <c r="J517" i="3"/>
  <c r="I517" i="3"/>
  <c r="J516" i="3"/>
  <c r="I516" i="3"/>
  <c r="B516" i="3"/>
  <c r="K516" i="3" s="1"/>
  <c r="J515" i="3"/>
  <c r="I515" i="3"/>
  <c r="J514" i="3"/>
  <c r="I514" i="3"/>
  <c r="J513" i="3"/>
  <c r="I513" i="3"/>
  <c r="B513" i="3"/>
  <c r="K513" i="3" s="1"/>
  <c r="J512" i="3"/>
  <c r="I512" i="3"/>
  <c r="J511" i="3"/>
  <c r="I511" i="3"/>
  <c r="J510" i="3"/>
  <c r="I510" i="3"/>
  <c r="B510" i="3"/>
  <c r="K510" i="3" s="1"/>
  <c r="J509" i="3"/>
  <c r="I509" i="3"/>
  <c r="J508" i="3"/>
  <c r="I508" i="3"/>
  <c r="J507" i="3"/>
  <c r="I507" i="3"/>
  <c r="B507" i="3"/>
  <c r="K507" i="3" s="1"/>
  <c r="J506" i="3"/>
  <c r="I506" i="3"/>
  <c r="J505" i="3"/>
  <c r="I505" i="3"/>
  <c r="J504" i="3"/>
  <c r="I504" i="3"/>
  <c r="B504" i="3"/>
  <c r="K504" i="3" s="1"/>
  <c r="J503" i="3"/>
  <c r="I503" i="3"/>
  <c r="J502" i="3"/>
  <c r="I502" i="3"/>
  <c r="J501" i="3"/>
  <c r="I501" i="3"/>
  <c r="B501" i="3"/>
  <c r="K501" i="3" s="1"/>
  <c r="J500" i="3"/>
  <c r="I500" i="3"/>
  <c r="J499" i="3"/>
  <c r="I499" i="3"/>
  <c r="J498" i="3"/>
  <c r="I498" i="3"/>
  <c r="B498" i="3"/>
  <c r="K498" i="3" s="1"/>
  <c r="J497" i="3"/>
  <c r="I497" i="3"/>
  <c r="J496" i="3"/>
  <c r="I496" i="3"/>
  <c r="J495" i="3"/>
  <c r="I495" i="3"/>
  <c r="B495" i="3"/>
  <c r="K495" i="3" s="1"/>
  <c r="J494" i="3"/>
  <c r="I494" i="3"/>
  <c r="J493" i="3"/>
  <c r="I493" i="3"/>
  <c r="J492" i="3"/>
  <c r="I492" i="3"/>
  <c r="B492" i="3"/>
  <c r="K492" i="3" s="1"/>
  <c r="J491" i="3"/>
  <c r="I491" i="3"/>
  <c r="J490" i="3"/>
  <c r="I490" i="3"/>
  <c r="J489" i="3"/>
  <c r="I489" i="3"/>
  <c r="B489" i="3"/>
  <c r="K489" i="3" s="1"/>
  <c r="J488" i="3"/>
  <c r="I488" i="3"/>
  <c r="H487" i="3"/>
  <c r="J487" i="3" s="1"/>
  <c r="J486" i="3"/>
  <c r="I486" i="3"/>
  <c r="B486" i="3"/>
  <c r="K486" i="3" s="1"/>
  <c r="J485" i="3"/>
  <c r="I485" i="3"/>
  <c r="J484" i="3"/>
  <c r="I484" i="3"/>
  <c r="J483" i="3"/>
  <c r="I483" i="3"/>
  <c r="B483" i="3"/>
  <c r="K483" i="3" s="1"/>
  <c r="J482" i="3"/>
  <c r="I482" i="3"/>
  <c r="J481" i="3"/>
  <c r="I481" i="3"/>
  <c r="J480" i="3"/>
  <c r="I480" i="3"/>
  <c r="B480" i="3"/>
  <c r="K480" i="3" s="1"/>
  <c r="J479" i="3"/>
  <c r="I479" i="3"/>
  <c r="J478" i="3"/>
  <c r="I478" i="3"/>
  <c r="J477" i="3"/>
  <c r="I477" i="3"/>
  <c r="B477" i="3"/>
  <c r="K477" i="3" s="1"/>
  <c r="J476" i="3"/>
  <c r="I476" i="3"/>
  <c r="J475" i="3"/>
  <c r="I475" i="3"/>
  <c r="J474" i="3"/>
  <c r="I474" i="3"/>
  <c r="B474" i="3"/>
  <c r="K474" i="3" s="1"/>
  <c r="J473" i="3"/>
  <c r="I473" i="3"/>
  <c r="J472" i="3"/>
  <c r="I472" i="3"/>
  <c r="J471" i="3"/>
  <c r="I471" i="3"/>
  <c r="B471" i="3"/>
  <c r="K471" i="3" s="1"/>
  <c r="J470" i="3"/>
  <c r="I470" i="3"/>
  <c r="J469" i="3"/>
  <c r="I469" i="3"/>
  <c r="J468" i="3"/>
  <c r="I468" i="3"/>
  <c r="B468" i="3"/>
  <c r="K468" i="3" s="1"/>
  <c r="J467" i="3"/>
  <c r="I467" i="3"/>
  <c r="J466" i="3"/>
  <c r="I466" i="3"/>
  <c r="J465" i="3"/>
  <c r="I465" i="3"/>
  <c r="B465" i="3"/>
  <c r="K465" i="3" s="1"/>
  <c r="J464" i="3"/>
  <c r="I464" i="3"/>
  <c r="J463" i="3"/>
  <c r="I463" i="3"/>
  <c r="J462" i="3"/>
  <c r="I462" i="3"/>
  <c r="B462" i="3"/>
  <c r="K462" i="3" s="1"/>
  <c r="J461" i="3"/>
  <c r="I461" i="3"/>
  <c r="J460" i="3"/>
  <c r="I460" i="3"/>
  <c r="J459" i="3"/>
  <c r="I459" i="3"/>
  <c r="B459" i="3"/>
  <c r="K459" i="3" s="1"/>
  <c r="J458" i="3"/>
  <c r="I458" i="3"/>
  <c r="J457" i="3"/>
  <c r="I457" i="3"/>
  <c r="J456" i="3"/>
  <c r="I456" i="3"/>
  <c r="B456" i="3"/>
  <c r="K456" i="3" s="1"/>
  <c r="J455" i="3"/>
  <c r="I455" i="3"/>
  <c r="J454" i="3"/>
  <c r="I454" i="3"/>
  <c r="J453" i="3"/>
  <c r="I453" i="3"/>
  <c r="B453" i="3"/>
  <c r="K453" i="3" s="1"/>
  <c r="J452" i="3"/>
  <c r="I452" i="3"/>
  <c r="J451" i="3"/>
  <c r="I451" i="3"/>
  <c r="J450" i="3"/>
  <c r="I450" i="3"/>
  <c r="B450" i="3"/>
  <c r="K450" i="3" s="1"/>
  <c r="J449" i="3"/>
  <c r="I449" i="3"/>
  <c r="J448" i="3"/>
  <c r="I448" i="3"/>
  <c r="J447" i="3"/>
  <c r="I447" i="3"/>
  <c r="B447" i="3"/>
  <c r="K447" i="3" s="1"/>
  <c r="J446" i="3"/>
  <c r="I446" i="3"/>
  <c r="H445" i="3"/>
  <c r="J445" i="3" s="1"/>
  <c r="J444" i="3"/>
  <c r="I444" i="3"/>
  <c r="B444" i="3"/>
  <c r="K444" i="3" s="1"/>
  <c r="J443" i="3"/>
  <c r="I443" i="3"/>
  <c r="J442" i="3"/>
  <c r="I442" i="3"/>
  <c r="J441" i="3"/>
  <c r="I441" i="3"/>
  <c r="B441" i="3"/>
  <c r="K441" i="3" s="1"/>
  <c r="J440" i="3"/>
  <c r="I440" i="3"/>
  <c r="J439" i="3"/>
  <c r="I439" i="3"/>
  <c r="J438" i="3"/>
  <c r="I438" i="3"/>
  <c r="B438" i="3"/>
  <c r="K438" i="3" s="1"/>
  <c r="J437" i="3"/>
  <c r="I437" i="3"/>
  <c r="H436" i="3"/>
  <c r="G436" i="3"/>
  <c r="F436" i="3"/>
  <c r="D436" i="3"/>
  <c r="J435" i="3"/>
  <c r="I435" i="3"/>
  <c r="B435" i="3"/>
  <c r="K435" i="3" s="1"/>
  <c r="J434" i="3"/>
  <c r="I434" i="3"/>
  <c r="J433" i="3"/>
  <c r="I433" i="3"/>
  <c r="J432" i="3"/>
  <c r="I432" i="3"/>
  <c r="B432" i="3"/>
  <c r="K432" i="3" s="1"/>
  <c r="J431" i="3"/>
  <c r="I431" i="3"/>
  <c r="J430" i="3"/>
  <c r="I430" i="3"/>
  <c r="J429" i="3"/>
  <c r="I429" i="3"/>
  <c r="B429" i="3"/>
  <c r="K429" i="3" s="1"/>
  <c r="J428" i="3"/>
  <c r="I428" i="3"/>
  <c r="J427" i="3"/>
  <c r="I427" i="3"/>
  <c r="J426" i="3"/>
  <c r="I426" i="3"/>
  <c r="B426" i="3"/>
  <c r="K426" i="3" s="1"/>
  <c r="J425" i="3"/>
  <c r="I425" i="3"/>
  <c r="J424" i="3"/>
  <c r="I424" i="3"/>
  <c r="J423" i="3"/>
  <c r="I423" i="3"/>
  <c r="B423" i="3"/>
  <c r="K423" i="3" s="1"/>
  <c r="J422" i="3"/>
  <c r="I422" i="3"/>
  <c r="J421" i="3"/>
  <c r="I421" i="3"/>
  <c r="J420" i="3"/>
  <c r="I420" i="3"/>
  <c r="B420" i="3"/>
  <c r="K420" i="3" s="1"/>
  <c r="J419" i="3"/>
  <c r="I419" i="3"/>
  <c r="J418" i="3"/>
  <c r="I418" i="3"/>
  <c r="J417" i="3"/>
  <c r="I417" i="3"/>
  <c r="B417" i="3"/>
  <c r="K417" i="3" s="1"/>
  <c r="J416" i="3"/>
  <c r="I416" i="3"/>
  <c r="J415" i="3"/>
  <c r="I415" i="3"/>
  <c r="J414" i="3"/>
  <c r="I414" i="3"/>
  <c r="B414" i="3"/>
  <c r="K414" i="3" s="1"/>
  <c r="J413" i="3"/>
  <c r="I413" i="3"/>
  <c r="J412" i="3"/>
  <c r="I412" i="3"/>
  <c r="J411" i="3"/>
  <c r="I411" i="3"/>
  <c r="B411" i="3"/>
  <c r="K411" i="3" s="1"/>
  <c r="J410" i="3"/>
  <c r="I410" i="3"/>
  <c r="J409" i="3"/>
  <c r="I409" i="3"/>
  <c r="J408" i="3"/>
  <c r="I408" i="3"/>
  <c r="B408" i="3"/>
  <c r="K408" i="3" s="1"/>
  <c r="J407" i="3"/>
  <c r="I407" i="3"/>
  <c r="J406" i="3"/>
  <c r="I406" i="3"/>
  <c r="J405" i="3"/>
  <c r="I405" i="3"/>
  <c r="B405" i="3"/>
  <c r="K405" i="3" s="1"/>
  <c r="J404" i="3"/>
  <c r="I404" i="3"/>
  <c r="J403" i="3"/>
  <c r="I403" i="3"/>
  <c r="J402" i="3"/>
  <c r="I402" i="3"/>
  <c r="B402" i="3"/>
  <c r="K402" i="3" s="1"/>
  <c r="J401" i="3"/>
  <c r="I401" i="3"/>
  <c r="J400" i="3"/>
  <c r="I400" i="3"/>
  <c r="J399" i="3"/>
  <c r="I399" i="3"/>
  <c r="B399" i="3"/>
  <c r="K399" i="3" s="1"/>
  <c r="J398" i="3"/>
  <c r="I398" i="3"/>
  <c r="J397" i="3"/>
  <c r="I397" i="3"/>
  <c r="J396" i="3"/>
  <c r="I396" i="3"/>
  <c r="B396" i="3"/>
  <c r="K396" i="3" s="1"/>
  <c r="J395" i="3"/>
  <c r="I395" i="3"/>
  <c r="J394" i="3"/>
  <c r="I394" i="3"/>
  <c r="J393" i="3"/>
  <c r="I393" i="3"/>
  <c r="B393" i="3"/>
  <c r="K393" i="3" s="1"/>
  <c r="J392" i="3"/>
  <c r="I392" i="3"/>
  <c r="J391" i="3"/>
  <c r="I391" i="3"/>
  <c r="J390" i="3"/>
  <c r="B390" i="3"/>
  <c r="K390" i="3" s="1"/>
  <c r="J389" i="3"/>
  <c r="J388" i="3"/>
  <c r="I388" i="3"/>
  <c r="J387" i="3"/>
  <c r="I387" i="3"/>
  <c r="B387" i="3"/>
  <c r="K387" i="3" s="1"/>
  <c r="J386" i="3"/>
  <c r="I386" i="3"/>
  <c r="J385" i="3"/>
  <c r="I385" i="3"/>
  <c r="J384" i="3"/>
  <c r="I384" i="3"/>
  <c r="B384" i="3"/>
  <c r="K384" i="3" s="1"/>
  <c r="J383" i="3"/>
  <c r="I383" i="3"/>
  <c r="J382" i="3"/>
  <c r="I382" i="3"/>
  <c r="J381" i="3"/>
  <c r="I381" i="3"/>
  <c r="B381" i="3"/>
  <c r="K381" i="3" s="1"/>
  <c r="J380" i="3"/>
  <c r="I380" i="3"/>
  <c r="J379" i="3"/>
  <c r="I379" i="3"/>
  <c r="J378" i="3"/>
  <c r="I378" i="3"/>
  <c r="B378" i="3"/>
  <c r="K378" i="3" s="1"/>
  <c r="J377" i="3"/>
  <c r="I377" i="3"/>
  <c r="J376" i="3"/>
  <c r="I376" i="3"/>
  <c r="J375" i="3"/>
  <c r="I375" i="3"/>
  <c r="B375" i="3"/>
  <c r="K375" i="3" s="1"/>
  <c r="J374" i="3"/>
  <c r="I374" i="3"/>
  <c r="J373" i="3"/>
  <c r="I373" i="3"/>
  <c r="J372" i="3"/>
  <c r="I372" i="3"/>
  <c r="B372" i="3"/>
  <c r="K372" i="3" s="1"/>
  <c r="J371" i="3"/>
  <c r="I371" i="3"/>
  <c r="J370" i="3"/>
  <c r="I370" i="3"/>
  <c r="J369" i="3"/>
  <c r="I369" i="3"/>
  <c r="B369" i="3"/>
  <c r="K369" i="3" s="1"/>
  <c r="J368" i="3"/>
  <c r="I368" i="3"/>
  <c r="J367" i="3"/>
  <c r="I367" i="3"/>
  <c r="J366" i="3"/>
  <c r="I366" i="3"/>
  <c r="B366" i="3"/>
  <c r="K366" i="3" s="1"/>
  <c r="J365" i="3"/>
  <c r="I365" i="3"/>
  <c r="J364" i="3"/>
  <c r="I364" i="3"/>
  <c r="J363" i="3"/>
  <c r="I363" i="3"/>
  <c r="B363" i="3"/>
  <c r="K363" i="3" s="1"/>
  <c r="J362" i="3"/>
  <c r="I362" i="3"/>
  <c r="J361" i="3"/>
  <c r="I361" i="3"/>
  <c r="J360" i="3"/>
  <c r="I360" i="3"/>
  <c r="B360" i="3"/>
  <c r="K360" i="3" s="1"/>
  <c r="J359" i="3"/>
  <c r="I359" i="3"/>
  <c r="J358" i="3"/>
  <c r="I358" i="3"/>
  <c r="J357" i="3"/>
  <c r="I357" i="3"/>
  <c r="B357" i="3"/>
  <c r="K357" i="3" s="1"/>
  <c r="J356" i="3"/>
  <c r="I356" i="3"/>
  <c r="J355" i="3"/>
  <c r="I355" i="3"/>
  <c r="J354" i="3"/>
  <c r="I354" i="3"/>
  <c r="B354" i="3"/>
  <c r="K354" i="3" s="1"/>
  <c r="J353" i="3"/>
  <c r="I353" i="3"/>
  <c r="J352" i="3"/>
  <c r="I352" i="3"/>
  <c r="J351" i="3"/>
  <c r="I351" i="3"/>
  <c r="B351" i="3"/>
  <c r="K351" i="3" s="1"/>
  <c r="J350" i="3"/>
  <c r="I350" i="3"/>
  <c r="J349" i="3"/>
  <c r="I349" i="3"/>
  <c r="J348" i="3"/>
  <c r="I348" i="3"/>
  <c r="B348" i="3"/>
  <c r="K348" i="3" s="1"/>
  <c r="J347" i="3"/>
  <c r="I347" i="3"/>
  <c r="J346" i="3"/>
  <c r="I346" i="3"/>
  <c r="J345" i="3"/>
  <c r="I345" i="3"/>
  <c r="B345" i="3"/>
  <c r="K345" i="3" s="1"/>
  <c r="J344" i="3"/>
  <c r="I344" i="3"/>
  <c r="J343" i="3"/>
  <c r="I343" i="3"/>
  <c r="J342" i="3"/>
  <c r="I342" i="3"/>
  <c r="B342" i="3"/>
  <c r="K342" i="3" s="1"/>
  <c r="J341" i="3"/>
  <c r="I341" i="3"/>
  <c r="J340" i="3"/>
  <c r="I340" i="3"/>
  <c r="J339" i="3"/>
  <c r="I339" i="3"/>
  <c r="B339" i="3"/>
  <c r="K339" i="3" s="1"/>
  <c r="J338" i="3"/>
  <c r="I338" i="3"/>
  <c r="J337" i="3"/>
  <c r="I337" i="3"/>
  <c r="J336" i="3"/>
  <c r="I336" i="3"/>
  <c r="B336" i="3"/>
  <c r="K336" i="3" s="1"/>
  <c r="J335" i="3"/>
  <c r="I335" i="3"/>
  <c r="J334" i="3"/>
  <c r="I334" i="3"/>
  <c r="J333" i="3"/>
  <c r="I333" i="3"/>
  <c r="B333" i="3"/>
  <c r="K333" i="3" s="1"/>
  <c r="J332" i="3"/>
  <c r="I332" i="3"/>
  <c r="J331" i="3"/>
  <c r="I331" i="3"/>
  <c r="J330" i="3"/>
  <c r="I330" i="3"/>
  <c r="B330" i="3"/>
  <c r="K330" i="3" s="1"/>
  <c r="J329" i="3"/>
  <c r="I329" i="3"/>
  <c r="J328" i="3"/>
  <c r="I328" i="3"/>
  <c r="J327" i="3"/>
  <c r="I327" i="3"/>
  <c r="B327" i="3"/>
  <c r="K327" i="3" s="1"/>
  <c r="J326" i="3"/>
  <c r="I326" i="3"/>
  <c r="J325" i="3"/>
  <c r="I325" i="3"/>
  <c r="J324" i="3"/>
  <c r="I324" i="3"/>
  <c r="B324" i="3"/>
  <c r="K324" i="3" s="1"/>
  <c r="J323" i="3"/>
  <c r="I323" i="3"/>
  <c r="J322" i="3"/>
  <c r="I322" i="3"/>
  <c r="J321" i="3"/>
  <c r="I321" i="3"/>
  <c r="B321" i="3"/>
  <c r="K321" i="3" s="1"/>
  <c r="J320" i="3"/>
  <c r="I320" i="3"/>
  <c r="J319" i="3"/>
  <c r="I319" i="3"/>
  <c r="J318" i="3"/>
  <c r="I318" i="3"/>
  <c r="B318" i="3"/>
  <c r="K318" i="3" s="1"/>
  <c r="J317" i="3"/>
  <c r="I317" i="3"/>
  <c r="J316" i="3"/>
  <c r="I316" i="3"/>
  <c r="J315" i="3"/>
  <c r="I315" i="3"/>
  <c r="B315" i="3"/>
  <c r="K315" i="3" s="1"/>
  <c r="J314" i="3"/>
  <c r="I314" i="3"/>
  <c r="J313" i="3"/>
  <c r="I313" i="3"/>
  <c r="J312" i="3"/>
  <c r="I312" i="3"/>
  <c r="B312" i="3"/>
  <c r="K312" i="3" s="1"/>
  <c r="J311" i="3"/>
  <c r="I311" i="3"/>
  <c r="J310" i="3"/>
  <c r="I310" i="3"/>
  <c r="J309" i="3"/>
  <c r="I309" i="3"/>
  <c r="B309" i="3"/>
  <c r="K309" i="3" s="1"/>
  <c r="J308" i="3"/>
  <c r="I308" i="3"/>
  <c r="J307" i="3"/>
  <c r="I307" i="3"/>
  <c r="J306" i="3"/>
  <c r="I306" i="3"/>
  <c r="B306" i="3"/>
  <c r="K306" i="3" s="1"/>
  <c r="J305" i="3"/>
  <c r="I305" i="3"/>
  <c r="J304" i="3"/>
  <c r="I304" i="3"/>
  <c r="J303" i="3"/>
  <c r="I303" i="3"/>
  <c r="B303" i="3"/>
  <c r="K303" i="3" s="1"/>
  <c r="J302" i="3"/>
  <c r="I302" i="3"/>
  <c r="J301" i="3"/>
  <c r="I301" i="3"/>
  <c r="J300" i="3"/>
  <c r="I300" i="3"/>
  <c r="B300" i="3"/>
  <c r="K300" i="3" s="1"/>
  <c r="J299" i="3"/>
  <c r="I299" i="3"/>
  <c r="J298" i="3"/>
  <c r="I298" i="3"/>
  <c r="J297" i="3"/>
  <c r="I297" i="3"/>
  <c r="B297" i="3"/>
  <c r="K297" i="3" s="1"/>
  <c r="J296" i="3"/>
  <c r="I296" i="3"/>
  <c r="J295" i="3"/>
  <c r="I295" i="3"/>
  <c r="J294" i="3"/>
  <c r="I294" i="3"/>
  <c r="B294" i="3"/>
  <c r="K294" i="3" s="1"/>
  <c r="J293" i="3"/>
  <c r="I293" i="3"/>
  <c r="J292" i="3"/>
  <c r="I292" i="3"/>
  <c r="J291" i="3"/>
  <c r="I291" i="3"/>
  <c r="B291" i="3"/>
  <c r="K291" i="3" s="1"/>
  <c r="J290" i="3"/>
  <c r="I290" i="3"/>
  <c r="J289" i="3"/>
  <c r="I289" i="3"/>
  <c r="J288" i="3"/>
  <c r="I288" i="3"/>
  <c r="B288" i="3"/>
  <c r="K288" i="3" s="1"/>
  <c r="J287" i="3"/>
  <c r="I287" i="3"/>
  <c r="J286" i="3"/>
  <c r="I286" i="3"/>
  <c r="J285" i="3"/>
  <c r="I285" i="3"/>
  <c r="B285" i="3"/>
  <c r="K285" i="3" s="1"/>
  <c r="J284" i="3"/>
  <c r="I284" i="3"/>
  <c r="J283" i="3"/>
  <c r="I283" i="3"/>
  <c r="J282" i="3"/>
  <c r="I282" i="3"/>
  <c r="B282" i="3"/>
  <c r="K282" i="3" s="1"/>
  <c r="J281" i="3"/>
  <c r="I281" i="3"/>
  <c r="J280" i="3"/>
  <c r="I280" i="3"/>
  <c r="J279" i="3"/>
  <c r="I279" i="3"/>
  <c r="B279" i="3"/>
  <c r="K279" i="3" s="1"/>
  <c r="J278" i="3"/>
  <c r="I278" i="3"/>
  <c r="J277" i="3"/>
  <c r="I277" i="3"/>
  <c r="J276" i="3"/>
  <c r="I276" i="3"/>
  <c r="B276" i="3"/>
  <c r="K276" i="3" s="1"/>
  <c r="J275" i="3"/>
  <c r="I275" i="3"/>
  <c r="J274" i="3"/>
  <c r="I274" i="3"/>
  <c r="J273" i="3"/>
  <c r="I273" i="3"/>
  <c r="B273" i="3"/>
  <c r="K273" i="3" s="1"/>
  <c r="J272" i="3"/>
  <c r="I272" i="3"/>
  <c r="J271" i="3"/>
  <c r="I271" i="3"/>
  <c r="J270" i="3"/>
  <c r="I270" i="3"/>
  <c r="B270" i="3"/>
  <c r="K270" i="3" s="1"/>
  <c r="J269" i="3"/>
  <c r="I269" i="3"/>
  <c r="J268" i="3"/>
  <c r="I268" i="3"/>
  <c r="J267" i="3"/>
  <c r="I267" i="3"/>
  <c r="B267" i="3"/>
  <c r="K267" i="3" s="1"/>
  <c r="J266" i="3"/>
  <c r="I266" i="3"/>
  <c r="J265" i="3"/>
  <c r="I265" i="3"/>
  <c r="J264" i="3"/>
  <c r="I264" i="3"/>
  <c r="B264" i="3"/>
  <c r="K264" i="3" s="1"/>
  <c r="J263" i="3"/>
  <c r="I263" i="3"/>
  <c r="J262" i="3"/>
  <c r="I262" i="3"/>
  <c r="J261" i="3"/>
  <c r="I261" i="3"/>
  <c r="B261" i="3"/>
  <c r="K261" i="3" s="1"/>
  <c r="J260" i="3"/>
  <c r="I260" i="3"/>
  <c r="H259" i="3"/>
  <c r="J259" i="3" s="1"/>
  <c r="J258" i="3"/>
  <c r="I258" i="3"/>
  <c r="B258" i="3"/>
  <c r="K258" i="3" s="1"/>
  <c r="J257" i="3"/>
  <c r="I257" i="3"/>
  <c r="J256" i="3"/>
  <c r="I256" i="3"/>
  <c r="J255" i="3"/>
  <c r="I255" i="3"/>
  <c r="B255" i="3"/>
  <c r="K255" i="3" s="1"/>
  <c r="J254" i="3"/>
  <c r="I254" i="3"/>
  <c r="J253" i="3"/>
  <c r="I253" i="3"/>
  <c r="J252" i="3"/>
  <c r="I252" i="3"/>
  <c r="B252" i="3"/>
  <c r="K252" i="3" s="1"/>
  <c r="J251" i="3"/>
  <c r="I251" i="3"/>
  <c r="J250" i="3"/>
  <c r="I250" i="3"/>
  <c r="J249" i="3"/>
  <c r="I249" i="3"/>
  <c r="B249" i="3"/>
  <c r="K249" i="3" s="1"/>
  <c r="J248" i="3"/>
  <c r="I248" i="3"/>
  <c r="J247" i="3"/>
  <c r="I247" i="3"/>
  <c r="J246" i="3"/>
  <c r="I246" i="3"/>
  <c r="B246" i="3"/>
  <c r="K246" i="3" s="1"/>
  <c r="J245" i="3"/>
  <c r="I245" i="3"/>
  <c r="J244" i="3"/>
  <c r="I244" i="3"/>
  <c r="J243" i="3"/>
  <c r="I243" i="3"/>
  <c r="B243" i="3"/>
  <c r="K243" i="3" s="1"/>
  <c r="J242" i="3"/>
  <c r="I242" i="3"/>
  <c r="J241" i="3"/>
  <c r="I241" i="3"/>
  <c r="J240" i="3"/>
  <c r="I240" i="3"/>
  <c r="B240" i="3"/>
  <c r="K240" i="3" s="1"/>
  <c r="J239" i="3"/>
  <c r="I239" i="3"/>
  <c r="J238" i="3"/>
  <c r="I238" i="3"/>
  <c r="J237" i="3"/>
  <c r="I237" i="3"/>
  <c r="B237" i="3"/>
  <c r="K237" i="3" s="1"/>
  <c r="J236" i="3"/>
  <c r="I236" i="3"/>
  <c r="J235" i="3"/>
  <c r="I235" i="3"/>
  <c r="J234" i="3"/>
  <c r="I234" i="3"/>
  <c r="B234" i="3"/>
  <c r="K234" i="3" s="1"/>
  <c r="J233" i="3"/>
  <c r="I233" i="3"/>
  <c r="J232" i="3"/>
  <c r="I232" i="3"/>
  <c r="J231" i="3"/>
  <c r="I231" i="3"/>
  <c r="B231" i="3"/>
  <c r="K231" i="3" s="1"/>
  <c r="J230" i="3"/>
  <c r="I230" i="3"/>
  <c r="J229" i="3"/>
  <c r="I229" i="3"/>
  <c r="J228" i="3"/>
  <c r="I228" i="3"/>
  <c r="B228" i="3"/>
  <c r="K228" i="3" s="1"/>
  <c r="J227" i="3"/>
  <c r="I227" i="3"/>
  <c r="J226" i="3"/>
  <c r="I226" i="3"/>
  <c r="J225" i="3"/>
  <c r="I225" i="3"/>
  <c r="B225" i="3"/>
  <c r="K225" i="3" s="1"/>
  <c r="J224" i="3"/>
  <c r="I224" i="3"/>
  <c r="J223" i="3"/>
  <c r="I223" i="3"/>
  <c r="J222" i="3"/>
  <c r="I222" i="3"/>
  <c r="B222" i="3"/>
  <c r="K222" i="3" s="1"/>
  <c r="J221" i="3"/>
  <c r="I221" i="3"/>
  <c r="J220" i="3"/>
  <c r="I220" i="3"/>
  <c r="J219" i="3"/>
  <c r="I219" i="3"/>
  <c r="B219" i="3"/>
  <c r="K219" i="3" s="1"/>
  <c r="J218" i="3"/>
  <c r="I218" i="3"/>
  <c r="J217" i="3"/>
  <c r="I217" i="3"/>
  <c r="J216" i="3"/>
  <c r="I216" i="3"/>
  <c r="B216" i="3"/>
  <c r="K216" i="3" s="1"/>
  <c r="J215" i="3"/>
  <c r="I215" i="3"/>
  <c r="J214" i="3"/>
  <c r="I214" i="3"/>
  <c r="J213" i="3"/>
  <c r="I213" i="3"/>
  <c r="B213" i="3"/>
  <c r="K213" i="3" s="1"/>
  <c r="J212" i="3"/>
  <c r="I212" i="3"/>
  <c r="J211" i="3"/>
  <c r="I211" i="3"/>
  <c r="J210" i="3"/>
  <c r="I210" i="3"/>
  <c r="B210" i="3"/>
  <c r="K210" i="3" s="1"/>
  <c r="J209" i="3"/>
  <c r="I209" i="3"/>
  <c r="J208" i="3"/>
  <c r="I208" i="3"/>
  <c r="J207" i="3"/>
  <c r="I207" i="3"/>
  <c r="B207" i="3"/>
  <c r="K207" i="3" s="1"/>
  <c r="J206" i="3"/>
  <c r="I206" i="3"/>
  <c r="J205" i="3"/>
  <c r="I205" i="3"/>
  <c r="J204" i="3"/>
  <c r="I204" i="3"/>
  <c r="B204" i="3"/>
  <c r="K204" i="3" s="1"/>
  <c r="J203" i="3"/>
  <c r="I203" i="3"/>
  <c r="J202" i="3"/>
  <c r="I202" i="3"/>
  <c r="J201" i="3"/>
  <c r="I201" i="3"/>
  <c r="B201" i="3"/>
  <c r="K201" i="3" s="1"/>
  <c r="J200" i="3"/>
  <c r="I200" i="3"/>
  <c r="J199" i="3"/>
  <c r="I199" i="3"/>
  <c r="J198" i="3"/>
  <c r="I198" i="3"/>
  <c r="B198" i="3"/>
  <c r="K198" i="3" s="1"/>
  <c r="J197" i="3"/>
  <c r="I197" i="3"/>
  <c r="J196" i="3"/>
  <c r="I196" i="3"/>
  <c r="J195" i="3"/>
  <c r="I195" i="3"/>
  <c r="B195" i="3"/>
  <c r="K195" i="3" s="1"/>
  <c r="J194" i="3"/>
  <c r="I194" i="3"/>
  <c r="J193" i="3"/>
  <c r="I193" i="3"/>
  <c r="J192" i="3"/>
  <c r="I192" i="3"/>
  <c r="B192" i="3"/>
  <c r="K192" i="3" s="1"/>
  <c r="J191" i="3"/>
  <c r="I191" i="3"/>
  <c r="J190" i="3"/>
  <c r="I190" i="3"/>
  <c r="J189" i="3"/>
  <c r="I189" i="3"/>
  <c r="B189" i="3"/>
  <c r="K189" i="3" s="1"/>
  <c r="J188" i="3"/>
  <c r="I188" i="3"/>
  <c r="J187" i="3"/>
  <c r="I187" i="3"/>
  <c r="J186" i="3"/>
  <c r="I186" i="3"/>
  <c r="B186" i="3"/>
  <c r="K186" i="3" s="1"/>
  <c r="J185" i="3"/>
  <c r="I185" i="3"/>
  <c r="J184" i="3"/>
  <c r="I184" i="3"/>
  <c r="J183" i="3"/>
  <c r="I183" i="3"/>
  <c r="B183" i="3"/>
  <c r="K183" i="3" s="1"/>
  <c r="J182" i="3"/>
  <c r="I182" i="3"/>
  <c r="J181" i="3"/>
  <c r="I181" i="3"/>
  <c r="J180" i="3"/>
  <c r="I180" i="3"/>
  <c r="B180" i="3"/>
  <c r="K180" i="3" s="1"/>
  <c r="J179" i="3"/>
  <c r="I179" i="3"/>
  <c r="J178" i="3"/>
  <c r="I178" i="3"/>
  <c r="J177" i="3"/>
  <c r="I177" i="3"/>
  <c r="B177" i="3"/>
  <c r="K177" i="3" s="1"/>
  <c r="J176" i="3"/>
  <c r="I176" i="3"/>
  <c r="J175" i="3"/>
  <c r="I175" i="3"/>
  <c r="J174" i="3"/>
  <c r="I174" i="3"/>
  <c r="B174" i="3"/>
  <c r="K174" i="3" s="1"/>
  <c r="J173" i="3"/>
  <c r="I173" i="3"/>
  <c r="J172" i="3"/>
  <c r="I172" i="3"/>
  <c r="J171" i="3"/>
  <c r="I171" i="3"/>
  <c r="B171" i="3"/>
  <c r="K171" i="3" s="1"/>
  <c r="J170" i="3"/>
  <c r="I170" i="3"/>
  <c r="J169" i="3"/>
  <c r="I169" i="3"/>
  <c r="J168" i="3"/>
  <c r="I168" i="3"/>
  <c r="B168" i="3"/>
  <c r="K168" i="3" s="1"/>
  <c r="J167" i="3"/>
  <c r="I167" i="3"/>
  <c r="J166" i="3"/>
  <c r="I166" i="3"/>
  <c r="J165" i="3"/>
  <c r="I165" i="3"/>
  <c r="B165" i="3"/>
  <c r="K165" i="3" s="1"/>
  <c r="J164" i="3"/>
  <c r="I164" i="3"/>
  <c r="J163" i="3"/>
  <c r="I163" i="3"/>
  <c r="J162" i="3"/>
  <c r="I162" i="3"/>
  <c r="B162" i="3"/>
  <c r="K162" i="3" s="1"/>
  <c r="J161" i="3"/>
  <c r="I161" i="3"/>
  <c r="J160" i="3"/>
  <c r="I160" i="3"/>
  <c r="J159" i="3"/>
  <c r="I159" i="3"/>
  <c r="B159" i="3"/>
  <c r="K159" i="3" s="1"/>
  <c r="J158" i="3"/>
  <c r="I158" i="3"/>
  <c r="J157" i="3"/>
  <c r="I157" i="3"/>
  <c r="J156" i="3"/>
  <c r="I156" i="3"/>
  <c r="B156" i="3"/>
  <c r="K156" i="3" s="1"/>
  <c r="J155" i="3"/>
  <c r="I155" i="3"/>
  <c r="J154" i="3"/>
  <c r="I154" i="3"/>
  <c r="J153" i="3"/>
  <c r="I153" i="3"/>
  <c r="B153" i="3"/>
  <c r="K153" i="3" s="1"/>
  <c r="J152" i="3"/>
  <c r="I152" i="3"/>
  <c r="J151" i="3"/>
  <c r="I151" i="3"/>
  <c r="J150" i="3"/>
  <c r="I150" i="3"/>
  <c r="B150" i="3"/>
  <c r="K150" i="3" s="1"/>
  <c r="J149" i="3"/>
  <c r="I149" i="3"/>
  <c r="J148" i="3"/>
  <c r="I148" i="3"/>
  <c r="J147" i="3"/>
  <c r="I147" i="3"/>
  <c r="B147" i="3"/>
  <c r="K147" i="3" s="1"/>
  <c r="J146" i="3"/>
  <c r="I146" i="3"/>
  <c r="I145" i="3"/>
  <c r="G145" i="3"/>
  <c r="J145" i="3" s="1"/>
  <c r="J144" i="3"/>
  <c r="I144" i="3"/>
  <c r="B144" i="3"/>
  <c r="K144" i="3" s="1"/>
  <c r="J143" i="3"/>
  <c r="I143" i="3"/>
  <c r="J142" i="3"/>
  <c r="I142" i="3"/>
  <c r="J141" i="3"/>
  <c r="I141" i="3"/>
  <c r="B141" i="3"/>
  <c r="K141" i="3" s="1"/>
  <c r="J140" i="3"/>
  <c r="I140" i="3"/>
  <c r="J139" i="3"/>
  <c r="I139" i="3"/>
  <c r="J138" i="3"/>
  <c r="I138" i="3"/>
  <c r="B138" i="3"/>
  <c r="K138" i="3" s="1"/>
  <c r="J137" i="3"/>
  <c r="I137" i="3"/>
  <c r="J136" i="3"/>
  <c r="I136" i="3"/>
  <c r="J135" i="3"/>
  <c r="I135" i="3"/>
  <c r="B135" i="3"/>
  <c r="K135" i="3" s="1"/>
  <c r="J134" i="3"/>
  <c r="I134" i="3"/>
  <c r="J133" i="3"/>
  <c r="I133" i="3"/>
  <c r="J132" i="3"/>
  <c r="I132" i="3"/>
  <c r="B132" i="3"/>
  <c r="K132" i="3" s="1"/>
  <c r="J131" i="3"/>
  <c r="I131" i="3"/>
  <c r="J130" i="3"/>
  <c r="I130" i="3"/>
  <c r="J129" i="3"/>
  <c r="I129" i="3"/>
  <c r="B129" i="3"/>
  <c r="K129" i="3" s="1"/>
  <c r="J128" i="3"/>
  <c r="I128" i="3"/>
  <c r="J127" i="3"/>
  <c r="I127" i="3"/>
  <c r="J126" i="3"/>
  <c r="I126" i="3"/>
  <c r="B126" i="3"/>
  <c r="K126" i="3" s="1"/>
  <c r="J125" i="3"/>
  <c r="I125" i="3"/>
  <c r="J124" i="3"/>
  <c r="I124" i="3"/>
  <c r="J123" i="3"/>
  <c r="I123" i="3"/>
  <c r="B123" i="3"/>
  <c r="K123" i="3" s="1"/>
  <c r="J122" i="3"/>
  <c r="I122" i="3"/>
  <c r="J121" i="3"/>
  <c r="I121" i="3"/>
  <c r="J120" i="3"/>
  <c r="I120" i="3"/>
  <c r="B120" i="3"/>
  <c r="K120" i="3" s="1"/>
  <c r="J119" i="3"/>
  <c r="I119" i="3"/>
  <c r="J118" i="3"/>
  <c r="I118" i="3"/>
  <c r="J117" i="3"/>
  <c r="I117" i="3"/>
  <c r="B117" i="3"/>
  <c r="K117" i="3" s="1"/>
  <c r="J116" i="3"/>
  <c r="I116" i="3"/>
  <c r="J115" i="3"/>
  <c r="I115" i="3"/>
  <c r="J114" i="3"/>
  <c r="I114" i="3"/>
  <c r="B114" i="3"/>
  <c r="K114" i="3" s="1"/>
  <c r="J113" i="3"/>
  <c r="I113" i="3"/>
  <c r="H112" i="3"/>
  <c r="I112" i="3" s="1"/>
  <c r="J111" i="3"/>
  <c r="I111" i="3"/>
  <c r="B111" i="3"/>
  <c r="K111" i="3" s="1"/>
  <c r="J110" i="3"/>
  <c r="I110" i="3"/>
  <c r="H109" i="3"/>
  <c r="J109" i="3" s="1"/>
  <c r="J108" i="3"/>
  <c r="I108" i="3"/>
  <c r="B108" i="3"/>
  <c r="K108" i="3" s="1"/>
  <c r="J107" i="3"/>
  <c r="I107" i="3"/>
  <c r="J106" i="3"/>
  <c r="I106" i="3"/>
  <c r="J105" i="3"/>
  <c r="I105" i="3"/>
  <c r="B105" i="3"/>
  <c r="K105" i="3" s="1"/>
  <c r="J104" i="3"/>
  <c r="I104" i="3"/>
  <c r="H103" i="3"/>
  <c r="I103" i="3" s="1"/>
  <c r="J102" i="3"/>
  <c r="I102" i="3"/>
  <c r="B102" i="3"/>
  <c r="K102" i="3" s="1"/>
  <c r="J101" i="3"/>
  <c r="I101" i="3"/>
  <c r="H100" i="3"/>
  <c r="J100" i="3" s="1"/>
  <c r="J99" i="3"/>
  <c r="I99" i="3"/>
  <c r="B99" i="3"/>
  <c r="K99" i="3" s="1"/>
  <c r="J98" i="3"/>
  <c r="I98" i="3"/>
  <c r="J97" i="3"/>
  <c r="I97" i="3"/>
  <c r="J96" i="3"/>
  <c r="I96" i="3"/>
  <c r="B96" i="3"/>
  <c r="K96" i="3" s="1"/>
  <c r="J95" i="3"/>
  <c r="I95" i="3"/>
  <c r="J94" i="3"/>
  <c r="I94" i="3"/>
  <c r="J93" i="3"/>
  <c r="I93" i="3"/>
  <c r="B93" i="3"/>
  <c r="K93" i="3" s="1"/>
  <c r="J92" i="3"/>
  <c r="I92" i="3"/>
  <c r="J91" i="3"/>
  <c r="I91" i="3"/>
  <c r="J90" i="3"/>
  <c r="I90" i="3"/>
  <c r="B90" i="3"/>
  <c r="K90" i="3" s="1"/>
  <c r="J89" i="3"/>
  <c r="I89" i="3"/>
  <c r="J88" i="3"/>
  <c r="I88" i="3"/>
  <c r="J87" i="3"/>
  <c r="I87" i="3"/>
  <c r="B87" i="3"/>
  <c r="K87" i="3" s="1"/>
  <c r="J86" i="3"/>
  <c r="I86" i="3"/>
  <c r="J85" i="3"/>
  <c r="I85" i="3"/>
  <c r="J84" i="3"/>
  <c r="I84" i="3"/>
  <c r="B84" i="3"/>
  <c r="K84" i="3" s="1"/>
  <c r="J83" i="3"/>
  <c r="I83" i="3"/>
  <c r="J82" i="3"/>
  <c r="I82" i="3"/>
  <c r="J81" i="3"/>
  <c r="I81" i="3"/>
  <c r="B81" i="3"/>
  <c r="K81" i="3" s="1"/>
  <c r="J80" i="3"/>
  <c r="I80" i="3"/>
  <c r="H79" i="3"/>
  <c r="I79" i="3" s="1"/>
  <c r="J78" i="3"/>
  <c r="I78" i="3"/>
  <c r="B78" i="3"/>
  <c r="K78" i="3" s="1"/>
  <c r="J77" i="3"/>
  <c r="I77" i="3"/>
  <c r="H76" i="3"/>
  <c r="J76" i="3" s="1"/>
  <c r="J75" i="3"/>
  <c r="I75" i="3"/>
  <c r="B75" i="3"/>
  <c r="K75" i="3" s="1"/>
  <c r="J74" i="3"/>
  <c r="I74" i="3"/>
  <c r="J73" i="3"/>
  <c r="I73" i="3"/>
  <c r="J72" i="3"/>
  <c r="I72" i="3"/>
  <c r="B72" i="3"/>
  <c r="K72" i="3" s="1"/>
  <c r="J71" i="3"/>
  <c r="I71" i="3"/>
  <c r="J70" i="3"/>
  <c r="I70" i="3"/>
  <c r="J69" i="3"/>
  <c r="I69" i="3"/>
  <c r="B69" i="3"/>
  <c r="K69" i="3" s="1"/>
  <c r="J68" i="3"/>
  <c r="I68" i="3"/>
  <c r="J67" i="3"/>
  <c r="I67" i="3"/>
  <c r="J66" i="3"/>
  <c r="I66" i="3"/>
  <c r="B66" i="3"/>
  <c r="K66" i="3" s="1"/>
  <c r="J65" i="3"/>
  <c r="I65" i="3"/>
  <c r="H64" i="3"/>
  <c r="J64" i="3" s="1"/>
  <c r="J63" i="3"/>
  <c r="I63" i="3"/>
  <c r="B63" i="3"/>
  <c r="K63" i="3" s="1"/>
  <c r="J62" i="3"/>
  <c r="I62" i="3"/>
  <c r="H61" i="3"/>
  <c r="J61" i="3" s="1"/>
  <c r="J60" i="3"/>
  <c r="I60" i="3"/>
  <c r="B60" i="3"/>
  <c r="K60" i="3" s="1"/>
  <c r="J59" i="3"/>
  <c r="I59" i="3"/>
  <c r="H58" i="3"/>
  <c r="G58" i="3"/>
  <c r="F58" i="3"/>
  <c r="E58" i="3"/>
  <c r="D58" i="3"/>
  <c r="J57" i="3"/>
  <c r="I57" i="3"/>
  <c r="B57" i="3"/>
  <c r="K57" i="3" s="1"/>
  <c r="J56" i="3"/>
  <c r="I56" i="3"/>
  <c r="J55" i="3"/>
  <c r="I55" i="3"/>
  <c r="J54" i="3"/>
  <c r="I54" i="3"/>
  <c r="B54" i="3"/>
  <c r="K54" i="3" s="1"/>
  <c r="J53" i="3"/>
  <c r="I53" i="3"/>
  <c r="J52" i="3"/>
  <c r="I52" i="3"/>
  <c r="J51" i="3"/>
  <c r="I51" i="3"/>
  <c r="B51" i="3"/>
  <c r="K51" i="3" s="1"/>
  <c r="J50" i="3"/>
  <c r="I50" i="3"/>
  <c r="J49" i="3"/>
  <c r="I49" i="3"/>
  <c r="J48" i="3"/>
  <c r="I48" i="3"/>
  <c r="B48" i="3"/>
  <c r="K48" i="3" s="1"/>
  <c r="J47" i="3"/>
  <c r="I47" i="3"/>
  <c r="J46" i="3"/>
  <c r="I46" i="3"/>
  <c r="J45" i="3"/>
  <c r="I45" i="3"/>
  <c r="B45" i="3"/>
  <c r="K45" i="3" s="1"/>
  <c r="J44" i="3"/>
  <c r="I44" i="3"/>
  <c r="J43" i="3"/>
  <c r="I43" i="3"/>
  <c r="J42" i="3"/>
  <c r="I42" i="3"/>
  <c r="B42" i="3"/>
  <c r="K42" i="3" s="1"/>
  <c r="J41" i="3"/>
  <c r="I41" i="3"/>
  <c r="J40" i="3"/>
  <c r="I40" i="3"/>
  <c r="J39" i="3"/>
  <c r="I39" i="3"/>
  <c r="B39" i="3"/>
  <c r="K39" i="3" s="1"/>
  <c r="J38" i="3"/>
  <c r="I38" i="3"/>
  <c r="J37" i="3"/>
  <c r="I37" i="3"/>
  <c r="J36" i="3"/>
  <c r="I36" i="3"/>
  <c r="B36" i="3"/>
  <c r="K36" i="3" s="1"/>
  <c r="J35" i="3"/>
  <c r="I35" i="3"/>
  <c r="H34" i="3"/>
  <c r="I34" i="3" s="1"/>
  <c r="J33" i="3"/>
  <c r="I33" i="3"/>
  <c r="B33" i="3"/>
  <c r="K33" i="3" s="1"/>
  <c r="J32" i="3"/>
  <c r="I32" i="3"/>
  <c r="J31" i="3"/>
  <c r="I31" i="3"/>
  <c r="J30" i="3"/>
  <c r="I30" i="3"/>
  <c r="B30" i="3"/>
  <c r="K30" i="3" s="1"/>
  <c r="J29" i="3"/>
  <c r="I29" i="3"/>
  <c r="J28" i="3"/>
  <c r="I28" i="3"/>
  <c r="J27" i="3"/>
  <c r="I27" i="3"/>
  <c r="B27" i="3"/>
  <c r="K27" i="3" s="1"/>
  <c r="J26" i="3"/>
  <c r="I26" i="3"/>
  <c r="J25" i="3"/>
  <c r="I25" i="3"/>
  <c r="J24" i="3"/>
  <c r="I24" i="3"/>
  <c r="B24" i="3"/>
  <c r="K24" i="3" s="1"/>
  <c r="J23" i="3"/>
  <c r="I23" i="3"/>
  <c r="J22" i="3"/>
  <c r="I22" i="3"/>
  <c r="J21" i="3"/>
  <c r="I21" i="3"/>
  <c r="B21" i="3"/>
  <c r="K21" i="3" s="1"/>
  <c r="J20" i="3"/>
  <c r="I20" i="3"/>
  <c r="J19" i="3"/>
  <c r="I19" i="3"/>
  <c r="J18" i="3"/>
  <c r="I18" i="3"/>
  <c r="B18" i="3"/>
  <c r="K18" i="3" s="1"/>
  <c r="J17" i="3"/>
  <c r="I17" i="3"/>
  <c r="J16" i="3"/>
  <c r="I16" i="3"/>
  <c r="J15" i="3"/>
  <c r="I15" i="3"/>
  <c r="B15" i="3"/>
  <c r="K15" i="3" s="1"/>
  <c r="J14" i="3"/>
  <c r="I14" i="3"/>
  <c r="H13" i="3"/>
  <c r="G13" i="3"/>
  <c r="F13" i="3"/>
  <c r="E13" i="3"/>
  <c r="D13" i="3"/>
  <c r="J12" i="3"/>
  <c r="I12" i="3"/>
  <c r="B12" i="3"/>
  <c r="K12" i="3" s="1"/>
  <c r="J11" i="3"/>
  <c r="I11" i="3"/>
  <c r="J10" i="3"/>
  <c r="I10" i="3"/>
  <c r="J9" i="3"/>
  <c r="I9" i="3"/>
  <c r="B9" i="3"/>
  <c r="K9" i="3" s="1"/>
  <c r="J8" i="3"/>
  <c r="I8" i="3"/>
  <c r="J7" i="3"/>
  <c r="I7" i="3"/>
  <c r="J6" i="3"/>
  <c r="I6" i="3"/>
  <c r="B6" i="3"/>
  <c r="K6" i="3" s="1"/>
  <c r="J5" i="3"/>
  <c r="I5" i="3"/>
  <c r="H4" i="3"/>
  <c r="J4" i="3" s="1"/>
  <c r="J3" i="3"/>
  <c r="I3" i="3"/>
  <c r="B3" i="3"/>
  <c r="K3" i="3" s="1"/>
  <c r="J2" i="3"/>
  <c r="I2" i="3"/>
  <c r="H670" i="1"/>
  <c r="E670" i="1"/>
  <c r="F670" i="1"/>
  <c r="G670" i="1"/>
  <c r="D670" i="1"/>
  <c r="E643" i="1"/>
  <c r="F643" i="1"/>
  <c r="G643" i="1"/>
  <c r="H643" i="1"/>
  <c r="D643" i="1"/>
  <c r="H436" i="1"/>
  <c r="G436" i="1"/>
  <c r="F436" i="1"/>
  <c r="D436" i="1"/>
  <c r="F58" i="1"/>
  <c r="G58" i="1"/>
  <c r="H58" i="1"/>
  <c r="E58" i="1"/>
  <c r="D58" i="1"/>
  <c r="K9" i="1"/>
  <c r="K12" i="1"/>
  <c r="K24" i="1"/>
  <c r="K30" i="1"/>
  <c r="K33" i="1"/>
  <c r="K42" i="1"/>
  <c r="K45" i="1"/>
  <c r="K48" i="1"/>
  <c r="K54" i="1"/>
  <c r="K78" i="1"/>
  <c r="K84" i="1"/>
  <c r="K96" i="1"/>
  <c r="K99" i="1"/>
  <c r="K102" i="1"/>
  <c r="K108" i="1"/>
  <c r="K132" i="1"/>
  <c r="K138" i="1"/>
  <c r="K150" i="1"/>
  <c r="K153" i="1"/>
  <c r="K156" i="1"/>
  <c r="K162" i="1"/>
  <c r="K186" i="1"/>
  <c r="K192" i="1"/>
  <c r="K204" i="1"/>
  <c r="K207" i="1"/>
  <c r="K210" i="1"/>
  <c r="K216" i="1"/>
  <c r="K240" i="1"/>
  <c r="K246" i="1"/>
  <c r="K258" i="1"/>
  <c r="K261" i="1"/>
  <c r="K264" i="1"/>
  <c r="K270" i="1"/>
  <c r="K294" i="1"/>
  <c r="K300" i="1"/>
  <c r="K312" i="1"/>
  <c r="K315" i="1"/>
  <c r="K318" i="1"/>
  <c r="K324" i="1"/>
  <c r="K348" i="1"/>
  <c r="K354" i="1"/>
  <c r="K366" i="1"/>
  <c r="K369" i="1"/>
  <c r="K372" i="1"/>
  <c r="K378" i="1"/>
  <c r="K402" i="1"/>
  <c r="K408" i="1"/>
  <c r="K420" i="1"/>
  <c r="K423" i="1"/>
  <c r="K426" i="1"/>
  <c r="K432" i="1"/>
  <c r="K456" i="1"/>
  <c r="K462" i="1"/>
  <c r="K474" i="1"/>
  <c r="K477" i="1"/>
  <c r="K480" i="1"/>
  <c r="K486" i="1"/>
  <c r="K516" i="1"/>
  <c r="K528" i="1"/>
  <c r="K531" i="1"/>
  <c r="K534" i="1"/>
  <c r="K540" i="1"/>
  <c r="K570" i="1"/>
  <c r="K582" i="1"/>
  <c r="K585" i="1"/>
  <c r="K588" i="1"/>
  <c r="K594" i="1"/>
  <c r="K636" i="1"/>
  <c r="K639" i="1"/>
  <c r="K642" i="1"/>
  <c r="K648" i="1"/>
  <c r="K690" i="1"/>
  <c r="K693" i="1"/>
  <c r="K696" i="1"/>
  <c r="K702" i="1"/>
  <c r="K6" i="1"/>
  <c r="K3" i="1"/>
  <c r="B21" i="1"/>
  <c r="K21" i="1" s="1"/>
  <c r="B24" i="1"/>
  <c r="B27" i="1"/>
  <c r="K27" i="1" s="1"/>
  <c r="B30" i="1"/>
  <c r="B33" i="1"/>
  <c r="B36" i="1"/>
  <c r="K36" i="1" s="1"/>
  <c r="B39" i="1"/>
  <c r="K39" i="1" s="1"/>
  <c r="B42" i="1"/>
  <c r="B45" i="1"/>
  <c r="B48" i="1"/>
  <c r="B51" i="1"/>
  <c r="K51" i="1" s="1"/>
  <c r="B54" i="1"/>
  <c r="B57" i="1"/>
  <c r="K57" i="1" s="1"/>
  <c r="B60" i="1"/>
  <c r="K60" i="1" s="1"/>
  <c r="B63" i="1"/>
  <c r="K63" i="1" s="1"/>
  <c r="B66" i="1"/>
  <c r="K66" i="1" s="1"/>
  <c r="B69" i="1"/>
  <c r="K69" i="1" s="1"/>
  <c r="B72" i="1"/>
  <c r="K72" i="1" s="1"/>
  <c r="B75" i="1"/>
  <c r="K75" i="1" s="1"/>
  <c r="B78" i="1"/>
  <c r="B81" i="1"/>
  <c r="K81" i="1" s="1"/>
  <c r="B84" i="1"/>
  <c r="B87" i="1"/>
  <c r="K87" i="1" s="1"/>
  <c r="B90" i="1"/>
  <c r="K90" i="1" s="1"/>
  <c r="B93" i="1"/>
  <c r="K93" i="1" s="1"/>
  <c r="B96" i="1"/>
  <c r="B99" i="1"/>
  <c r="B102" i="1"/>
  <c r="B105" i="1"/>
  <c r="K105" i="1" s="1"/>
  <c r="B108" i="1"/>
  <c r="B111" i="1"/>
  <c r="K111" i="1" s="1"/>
  <c r="B114" i="1"/>
  <c r="K114" i="1" s="1"/>
  <c r="B117" i="1"/>
  <c r="K117" i="1" s="1"/>
  <c r="B120" i="1"/>
  <c r="K120" i="1" s="1"/>
  <c r="B123" i="1"/>
  <c r="K123" i="1" s="1"/>
  <c r="B126" i="1"/>
  <c r="K126" i="1" s="1"/>
  <c r="B129" i="1"/>
  <c r="K129" i="1" s="1"/>
  <c r="B132" i="1"/>
  <c r="B135" i="1"/>
  <c r="K135" i="1" s="1"/>
  <c r="B138" i="1"/>
  <c r="B141" i="1"/>
  <c r="K141" i="1" s="1"/>
  <c r="B144" i="1"/>
  <c r="K144" i="1" s="1"/>
  <c r="B147" i="1"/>
  <c r="K147" i="1" s="1"/>
  <c r="B150" i="1"/>
  <c r="B153" i="1"/>
  <c r="B156" i="1"/>
  <c r="B159" i="1"/>
  <c r="K159" i="1" s="1"/>
  <c r="B162" i="1"/>
  <c r="B165" i="1"/>
  <c r="K165" i="1" s="1"/>
  <c r="B168" i="1"/>
  <c r="K168" i="1" s="1"/>
  <c r="B171" i="1"/>
  <c r="K171" i="1" s="1"/>
  <c r="B174" i="1"/>
  <c r="K174" i="1" s="1"/>
  <c r="B177" i="1"/>
  <c r="K177" i="1" s="1"/>
  <c r="B180" i="1"/>
  <c r="K180" i="1" s="1"/>
  <c r="B183" i="1"/>
  <c r="K183" i="1" s="1"/>
  <c r="B186" i="1"/>
  <c r="B189" i="1"/>
  <c r="K189" i="1" s="1"/>
  <c r="B192" i="1"/>
  <c r="B195" i="1"/>
  <c r="K195" i="1" s="1"/>
  <c r="B198" i="1"/>
  <c r="K198" i="1" s="1"/>
  <c r="B201" i="1"/>
  <c r="K201" i="1" s="1"/>
  <c r="B204" i="1"/>
  <c r="B207" i="1"/>
  <c r="B210" i="1"/>
  <c r="B213" i="1"/>
  <c r="K213" i="1" s="1"/>
  <c r="B216" i="1"/>
  <c r="B219" i="1"/>
  <c r="K219" i="1" s="1"/>
  <c r="B222" i="1"/>
  <c r="K222" i="1" s="1"/>
  <c r="B225" i="1"/>
  <c r="K225" i="1" s="1"/>
  <c r="B228" i="1"/>
  <c r="K228" i="1" s="1"/>
  <c r="B231" i="1"/>
  <c r="K231" i="1" s="1"/>
  <c r="B234" i="1"/>
  <c r="K234" i="1" s="1"/>
  <c r="B237" i="1"/>
  <c r="K237" i="1" s="1"/>
  <c r="B240" i="1"/>
  <c r="B243" i="1"/>
  <c r="K243" i="1" s="1"/>
  <c r="B246" i="1"/>
  <c r="B249" i="1"/>
  <c r="K249" i="1" s="1"/>
  <c r="B252" i="1"/>
  <c r="K252" i="1" s="1"/>
  <c r="B255" i="1"/>
  <c r="K255" i="1" s="1"/>
  <c r="B258" i="1"/>
  <c r="B261" i="1"/>
  <c r="B264" i="1"/>
  <c r="B267" i="1"/>
  <c r="K267" i="1" s="1"/>
  <c r="B270" i="1"/>
  <c r="B273" i="1"/>
  <c r="K273" i="1" s="1"/>
  <c r="B276" i="1"/>
  <c r="K276" i="1" s="1"/>
  <c r="B279" i="1"/>
  <c r="K279" i="1" s="1"/>
  <c r="B282" i="1"/>
  <c r="K282" i="1" s="1"/>
  <c r="B285" i="1"/>
  <c r="K285" i="1" s="1"/>
  <c r="B288" i="1"/>
  <c r="K288" i="1" s="1"/>
  <c r="B291" i="1"/>
  <c r="K291" i="1" s="1"/>
  <c r="B294" i="1"/>
  <c r="B297" i="1"/>
  <c r="K297" i="1" s="1"/>
  <c r="B300" i="1"/>
  <c r="B303" i="1"/>
  <c r="K303" i="1" s="1"/>
  <c r="B306" i="1"/>
  <c r="K306" i="1" s="1"/>
  <c r="B309" i="1"/>
  <c r="K309" i="1" s="1"/>
  <c r="B312" i="1"/>
  <c r="B315" i="1"/>
  <c r="B318" i="1"/>
  <c r="B321" i="1"/>
  <c r="K321" i="1" s="1"/>
  <c r="B324" i="1"/>
  <c r="B327" i="1"/>
  <c r="K327" i="1" s="1"/>
  <c r="B330" i="1"/>
  <c r="K330" i="1" s="1"/>
  <c r="B333" i="1"/>
  <c r="K333" i="1" s="1"/>
  <c r="B336" i="1"/>
  <c r="K336" i="1" s="1"/>
  <c r="B339" i="1"/>
  <c r="K339" i="1" s="1"/>
  <c r="B342" i="1"/>
  <c r="K342" i="1" s="1"/>
  <c r="B345" i="1"/>
  <c r="K345" i="1" s="1"/>
  <c r="B348" i="1"/>
  <c r="B351" i="1"/>
  <c r="K351" i="1" s="1"/>
  <c r="B354" i="1"/>
  <c r="B357" i="1"/>
  <c r="K357" i="1" s="1"/>
  <c r="B360" i="1"/>
  <c r="K360" i="1" s="1"/>
  <c r="B363" i="1"/>
  <c r="K363" i="1" s="1"/>
  <c r="B366" i="1"/>
  <c r="B369" i="1"/>
  <c r="B372" i="1"/>
  <c r="B375" i="1"/>
  <c r="K375" i="1" s="1"/>
  <c r="B378" i="1"/>
  <c r="B381" i="1"/>
  <c r="K381" i="1" s="1"/>
  <c r="B384" i="1"/>
  <c r="K384" i="1" s="1"/>
  <c r="B387" i="1"/>
  <c r="K387" i="1" s="1"/>
  <c r="B390" i="1"/>
  <c r="K390" i="1" s="1"/>
  <c r="B393" i="1"/>
  <c r="K393" i="1" s="1"/>
  <c r="B396" i="1"/>
  <c r="K396" i="1" s="1"/>
  <c r="B399" i="1"/>
  <c r="K399" i="1" s="1"/>
  <c r="B402" i="1"/>
  <c r="B405" i="1"/>
  <c r="K405" i="1" s="1"/>
  <c r="B408" i="1"/>
  <c r="B411" i="1"/>
  <c r="K411" i="1" s="1"/>
  <c r="B414" i="1"/>
  <c r="K414" i="1" s="1"/>
  <c r="B417" i="1"/>
  <c r="K417" i="1" s="1"/>
  <c r="B420" i="1"/>
  <c r="B423" i="1"/>
  <c r="B426" i="1"/>
  <c r="B429" i="1"/>
  <c r="K429" i="1" s="1"/>
  <c r="B432" i="1"/>
  <c r="B435" i="1"/>
  <c r="K435" i="1" s="1"/>
  <c r="B438" i="1"/>
  <c r="K438" i="1" s="1"/>
  <c r="B441" i="1"/>
  <c r="K441" i="1" s="1"/>
  <c r="B444" i="1"/>
  <c r="K444" i="1" s="1"/>
  <c r="B447" i="1"/>
  <c r="K447" i="1" s="1"/>
  <c r="B450" i="1"/>
  <c r="K450" i="1" s="1"/>
  <c r="B453" i="1"/>
  <c r="K453" i="1" s="1"/>
  <c r="B456" i="1"/>
  <c r="B459" i="1"/>
  <c r="K459" i="1" s="1"/>
  <c r="B462" i="1"/>
  <c r="B465" i="1"/>
  <c r="K465" i="1" s="1"/>
  <c r="B468" i="1"/>
  <c r="K468" i="1" s="1"/>
  <c r="B471" i="1"/>
  <c r="K471" i="1" s="1"/>
  <c r="B474" i="1"/>
  <c r="B477" i="1"/>
  <c r="B480" i="1"/>
  <c r="B483" i="1"/>
  <c r="K483" i="1" s="1"/>
  <c r="B486" i="1"/>
  <c r="B489" i="1"/>
  <c r="K489" i="1" s="1"/>
  <c r="B492" i="1"/>
  <c r="K492" i="1" s="1"/>
  <c r="B495" i="1"/>
  <c r="K495" i="1" s="1"/>
  <c r="B498" i="1"/>
  <c r="K498" i="1" s="1"/>
  <c r="B501" i="1"/>
  <c r="K501" i="1" s="1"/>
  <c r="B504" i="1"/>
  <c r="K504" i="1" s="1"/>
  <c r="B507" i="1"/>
  <c r="K507" i="1" s="1"/>
  <c r="B510" i="1"/>
  <c r="K510" i="1" s="1"/>
  <c r="B513" i="1"/>
  <c r="K513" i="1" s="1"/>
  <c r="B516" i="1"/>
  <c r="B519" i="1"/>
  <c r="K519" i="1" s="1"/>
  <c r="B522" i="1"/>
  <c r="K522" i="1" s="1"/>
  <c r="B525" i="1"/>
  <c r="K525" i="1" s="1"/>
  <c r="B528" i="1"/>
  <c r="B531" i="1"/>
  <c r="B534" i="1"/>
  <c r="B537" i="1"/>
  <c r="K537" i="1" s="1"/>
  <c r="B540" i="1"/>
  <c r="B543" i="1"/>
  <c r="K543" i="1" s="1"/>
  <c r="B546" i="1"/>
  <c r="K546" i="1" s="1"/>
  <c r="B549" i="1"/>
  <c r="K549" i="1" s="1"/>
  <c r="B552" i="1"/>
  <c r="K552" i="1" s="1"/>
  <c r="B555" i="1"/>
  <c r="K555" i="1" s="1"/>
  <c r="B558" i="1"/>
  <c r="K558" i="1" s="1"/>
  <c r="B561" i="1"/>
  <c r="K561" i="1" s="1"/>
  <c r="B564" i="1"/>
  <c r="K564" i="1" s="1"/>
  <c r="B567" i="1"/>
  <c r="K567" i="1" s="1"/>
  <c r="B570" i="1"/>
  <c r="B573" i="1"/>
  <c r="K573" i="1" s="1"/>
  <c r="B576" i="1"/>
  <c r="K576" i="1" s="1"/>
  <c r="B579" i="1"/>
  <c r="K579" i="1" s="1"/>
  <c r="B582" i="1"/>
  <c r="B585" i="1"/>
  <c r="B588" i="1"/>
  <c r="B591" i="1"/>
  <c r="K591" i="1" s="1"/>
  <c r="B594" i="1"/>
  <c r="B597" i="1"/>
  <c r="K597" i="1" s="1"/>
  <c r="B600" i="1"/>
  <c r="K600" i="1" s="1"/>
  <c r="B603" i="1"/>
  <c r="K603" i="1" s="1"/>
  <c r="B606" i="1"/>
  <c r="K606" i="1" s="1"/>
  <c r="B609" i="1"/>
  <c r="K609" i="1" s="1"/>
  <c r="B612" i="1"/>
  <c r="K612" i="1" s="1"/>
  <c r="B615" i="1"/>
  <c r="K615" i="1" s="1"/>
  <c r="B618" i="1"/>
  <c r="K618" i="1" s="1"/>
  <c r="B621" i="1"/>
  <c r="K621" i="1" s="1"/>
  <c r="B624" i="1"/>
  <c r="K624" i="1" s="1"/>
  <c r="B627" i="1"/>
  <c r="K627" i="1" s="1"/>
  <c r="B630" i="1"/>
  <c r="K630" i="1" s="1"/>
  <c r="B633" i="1"/>
  <c r="K633" i="1" s="1"/>
  <c r="B636" i="1"/>
  <c r="B639" i="1"/>
  <c r="B642" i="1"/>
  <c r="B645" i="1"/>
  <c r="K645" i="1" s="1"/>
  <c r="B648" i="1"/>
  <c r="B651" i="1"/>
  <c r="K651" i="1" s="1"/>
  <c r="B654" i="1"/>
  <c r="K654" i="1" s="1"/>
  <c r="B657" i="1"/>
  <c r="K657" i="1" s="1"/>
  <c r="B660" i="1"/>
  <c r="K660" i="1" s="1"/>
  <c r="B663" i="1"/>
  <c r="K663" i="1" s="1"/>
  <c r="B666" i="1"/>
  <c r="K666" i="1" s="1"/>
  <c r="B669" i="1"/>
  <c r="K669" i="1" s="1"/>
  <c r="B672" i="1"/>
  <c r="K672" i="1" s="1"/>
  <c r="B675" i="1"/>
  <c r="K675" i="1" s="1"/>
  <c r="B678" i="1"/>
  <c r="K678" i="1" s="1"/>
  <c r="B681" i="1"/>
  <c r="K681" i="1" s="1"/>
  <c r="B684" i="1"/>
  <c r="K684" i="1" s="1"/>
  <c r="B687" i="1"/>
  <c r="K687" i="1" s="1"/>
  <c r="B690" i="1"/>
  <c r="B693" i="1"/>
  <c r="B696" i="1"/>
  <c r="B699" i="1"/>
  <c r="K699" i="1" s="1"/>
  <c r="B702" i="1"/>
  <c r="B705" i="1"/>
  <c r="K705" i="1" s="1"/>
  <c r="B708" i="1"/>
  <c r="K708" i="1" s="1"/>
  <c r="B711" i="1"/>
  <c r="K711" i="1" s="1"/>
  <c r="B714" i="1"/>
  <c r="K714" i="1" s="1"/>
  <c r="B717" i="1"/>
  <c r="K717" i="1" s="1"/>
  <c r="B720" i="1"/>
  <c r="K720" i="1" s="1"/>
  <c r="B723" i="1"/>
  <c r="K723" i="1" s="1"/>
  <c r="B726" i="1"/>
  <c r="K726" i="1" s="1"/>
  <c r="B729" i="1"/>
  <c r="K729" i="1" s="1"/>
  <c r="B732" i="1"/>
  <c r="K732" i="1" s="1"/>
  <c r="B735" i="1"/>
  <c r="K735" i="1" s="1"/>
  <c r="B738" i="1"/>
  <c r="K738" i="1" s="1"/>
  <c r="B741" i="1"/>
  <c r="K741" i="1" s="1"/>
  <c r="B9" i="1"/>
  <c r="B12" i="1"/>
  <c r="B15" i="1"/>
  <c r="K15" i="1" s="1"/>
  <c r="B18" i="1"/>
  <c r="K18" i="1" s="1"/>
  <c r="B6" i="1"/>
  <c r="B3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1" i="1"/>
  <c r="J551" i="1"/>
  <c r="I552" i="1"/>
  <c r="J552" i="1"/>
  <c r="I554" i="1"/>
  <c r="J554" i="1"/>
  <c r="I555" i="1"/>
  <c r="I557" i="1"/>
  <c r="J557" i="1"/>
  <c r="I558" i="1"/>
  <c r="J558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7" i="1"/>
  <c r="J647" i="1"/>
  <c r="I648" i="1"/>
  <c r="J648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7" i="1"/>
  <c r="J737" i="1"/>
  <c r="I738" i="1"/>
  <c r="J738" i="1"/>
  <c r="I739" i="1"/>
  <c r="J739" i="1"/>
  <c r="I740" i="1"/>
  <c r="J740" i="1"/>
  <c r="I741" i="1"/>
  <c r="J741" i="1"/>
  <c r="J400" i="1"/>
  <c r="I400" i="1"/>
  <c r="J399" i="1"/>
  <c r="I399" i="1"/>
  <c r="J398" i="1"/>
  <c r="I398" i="1"/>
  <c r="I8" i="1"/>
  <c r="J8" i="1"/>
  <c r="I9" i="1"/>
  <c r="J9" i="1"/>
  <c r="I10" i="1"/>
  <c r="J10" i="1"/>
  <c r="I11" i="1"/>
  <c r="J11" i="1"/>
  <c r="I12" i="1"/>
  <c r="J12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J389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E13" i="1"/>
  <c r="F13" i="1"/>
  <c r="G13" i="1"/>
  <c r="D13" i="1"/>
  <c r="I13" i="1" s="1"/>
  <c r="G145" i="1"/>
  <c r="J145" i="1" s="1"/>
  <c r="J7" i="1"/>
  <c r="I7" i="1"/>
  <c r="J6" i="1"/>
  <c r="I6" i="1"/>
  <c r="J5" i="1"/>
  <c r="I5" i="1"/>
  <c r="I3" i="1"/>
  <c r="J3" i="1"/>
  <c r="J2" i="1"/>
  <c r="I2" i="1"/>
  <c r="H559" i="1"/>
  <c r="G559" i="1"/>
  <c r="F559" i="1"/>
  <c r="E559" i="1"/>
  <c r="D559" i="1"/>
  <c r="G555" i="1"/>
  <c r="J555" i="1" s="1"/>
  <c r="E556" i="1"/>
  <c r="F556" i="1"/>
  <c r="H556" i="1"/>
  <c r="I556" i="1" s="1"/>
  <c r="D556" i="1"/>
  <c r="D553" i="1"/>
  <c r="E553" i="1"/>
  <c r="F553" i="1"/>
  <c r="G553" i="1"/>
  <c r="H598" i="1"/>
  <c r="H742" i="1"/>
  <c r="J742" i="1" s="1"/>
  <c r="H736" i="1"/>
  <c r="I736" i="1" s="1"/>
  <c r="H703" i="1"/>
  <c r="I703" i="1" s="1"/>
  <c r="H691" i="1"/>
  <c r="H649" i="1"/>
  <c r="I649" i="1" s="1"/>
  <c r="H646" i="1"/>
  <c r="I646" i="1" s="1"/>
  <c r="H613" i="1"/>
  <c r="I613" i="1" s="1"/>
  <c r="H592" i="1"/>
  <c r="I592" i="1" s="1"/>
  <c r="H553" i="1"/>
  <c r="I553" i="1" s="1"/>
  <c r="H550" i="1"/>
  <c r="I550" i="1" s="1"/>
  <c r="H487" i="1"/>
  <c r="I487" i="1" s="1"/>
  <c r="H445" i="1"/>
  <c r="I445" i="1" s="1"/>
  <c r="H259" i="1"/>
  <c r="I259" i="1" s="1"/>
  <c r="H112" i="1"/>
  <c r="J112" i="1" s="1"/>
  <c r="H109" i="1"/>
  <c r="I109" i="1" s="1"/>
  <c r="H103" i="1"/>
  <c r="J103" i="1" s="1"/>
  <c r="H100" i="1"/>
  <c r="I100" i="1" s="1"/>
  <c r="H79" i="1"/>
  <c r="I79" i="1" s="1"/>
  <c r="H76" i="1"/>
  <c r="I76" i="1" s="1"/>
  <c r="H64" i="1"/>
  <c r="I64" i="1" s="1"/>
  <c r="H61" i="1"/>
  <c r="I61" i="1" s="1"/>
  <c r="H34" i="1"/>
  <c r="I34" i="1" s="1"/>
  <c r="H4" i="1"/>
  <c r="J4" i="1" s="1"/>
  <c r="H13" i="1"/>
  <c r="I13" i="3" l="1"/>
  <c r="J556" i="3"/>
  <c r="J436" i="3"/>
  <c r="J58" i="3"/>
  <c r="I556" i="3"/>
  <c r="J670" i="3"/>
  <c r="J643" i="3"/>
  <c r="J736" i="3"/>
  <c r="I613" i="3"/>
  <c r="I703" i="3"/>
  <c r="I553" i="3"/>
  <c r="I559" i="3"/>
  <c r="I436" i="3"/>
  <c r="J34" i="3"/>
  <c r="I670" i="3"/>
  <c r="I61" i="3"/>
  <c r="I100" i="3"/>
  <c r="J112" i="3"/>
  <c r="J553" i="3"/>
  <c r="I646" i="3"/>
  <c r="I4" i="3"/>
  <c r="J79" i="3"/>
  <c r="I691" i="3"/>
  <c r="I76" i="3"/>
  <c r="J555" i="3"/>
  <c r="I487" i="3"/>
  <c r="I550" i="3"/>
  <c r="J592" i="3"/>
  <c r="I58" i="3"/>
  <c r="I64" i="3"/>
  <c r="J559" i="3"/>
  <c r="J103" i="3"/>
  <c r="I445" i="3"/>
  <c r="I643" i="3"/>
  <c r="I649" i="3"/>
  <c r="J13" i="3"/>
  <c r="I742" i="3"/>
  <c r="I259" i="3"/>
  <c r="I598" i="3"/>
  <c r="I109" i="3"/>
  <c r="I559" i="1"/>
  <c r="J445" i="1"/>
  <c r="I742" i="1"/>
  <c r="J553" i="1"/>
  <c r="J703" i="1"/>
  <c r="J649" i="1"/>
  <c r="J613" i="1"/>
  <c r="J559" i="1"/>
  <c r="J550" i="1"/>
  <c r="J487" i="1"/>
  <c r="J736" i="1"/>
  <c r="J646" i="1"/>
  <c r="J592" i="1"/>
  <c r="I103" i="1"/>
  <c r="I112" i="1"/>
  <c r="J61" i="1"/>
  <c r="J13" i="1"/>
  <c r="J259" i="1"/>
  <c r="J79" i="1"/>
  <c r="J76" i="1"/>
  <c r="J34" i="1"/>
  <c r="J109" i="1"/>
  <c r="J100" i="1"/>
  <c r="J64" i="1"/>
  <c r="I4" i="1"/>
  <c r="G556" i="1"/>
  <c r="J556" i="1" s="1"/>
</calcChain>
</file>

<file path=xl/sharedStrings.xml><?xml version="1.0" encoding="utf-8"?>
<sst xmlns="http://schemas.openxmlformats.org/spreadsheetml/2006/main" count="9194" uniqueCount="2520">
  <si>
    <t>기업</t>
  </si>
  <si>
    <t>항목</t>
  </si>
  <si>
    <t>2024.1Q</t>
  </si>
  <si>
    <t>2024.2Q</t>
  </si>
  <si>
    <t>2024.3Q</t>
  </si>
  <si>
    <t>2024.4Q</t>
  </si>
  <si>
    <t>2025.1Q</t>
  </si>
  <si>
    <t>하이브</t>
  </si>
  <si>
    <t>매출액</t>
  </si>
  <si>
    <t>영업이익</t>
  </si>
  <si>
    <t>OPM</t>
  </si>
  <si>
    <t>JYP Ent.</t>
  </si>
  <si>
    <t>에스엠</t>
  </si>
  <si>
    <t>와이지엔터테인먼트</t>
  </si>
  <si>
    <t>디어유</t>
  </si>
  <si>
    <t>큐브엔터</t>
  </si>
  <si>
    <t>노머스</t>
  </si>
  <si>
    <t>스튜디오드래곤</t>
  </si>
  <si>
    <t>디앤씨미디어</t>
  </si>
  <si>
    <t>CJ ENM</t>
  </si>
  <si>
    <t>콘텐트리중앙</t>
  </si>
  <si>
    <t>스튜디오미르</t>
  </si>
  <si>
    <t>인텔리안테크</t>
  </si>
  <si>
    <t>쎄트렉아이</t>
  </si>
  <si>
    <t>루미르</t>
  </si>
  <si>
    <t>AP위성</t>
  </si>
  <si>
    <t>제노코</t>
  </si>
  <si>
    <t>컨텍</t>
  </si>
  <si>
    <t>비츠로테크</t>
  </si>
  <si>
    <t>클래시스</t>
  </si>
  <si>
    <t>에이피알</t>
  </si>
  <si>
    <t>원텍</t>
  </si>
  <si>
    <t>비올</t>
  </si>
  <si>
    <t>휴젤</t>
  </si>
  <si>
    <t>파마리서치</t>
  </si>
  <si>
    <t>대웅제약</t>
  </si>
  <si>
    <t>메디톡스</t>
  </si>
  <si>
    <t>바이오플러스</t>
  </si>
  <si>
    <t>휴메딕스</t>
  </si>
  <si>
    <t>한국비엔씨</t>
  </si>
  <si>
    <t>삼성전자</t>
  </si>
  <si>
    <t>SK하이닉스</t>
  </si>
  <si>
    <t>DB하이텍</t>
  </si>
  <si>
    <t>솔브레인</t>
  </si>
  <si>
    <t>한솔케미칼</t>
  </si>
  <si>
    <t>동진쎄미켐</t>
  </si>
  <si>
    <t>이엔에프테크놀로지</t>
  </si>
  <si>
    <t>티씨케이</t>
  </si>
  <si>
    <t>하나머티리얼즈</t>
  </si>
  <si>
    <t>원익QnC</t>
  </si>
  <si>
    <t>월덱스</t>
  </si>
  <si>
    <t>비씨엔씨</t>
  </si>
  <si>
    <t>케이엔제이</t>
  </si>
  <si>
    <t>에스앤에스텍</t>
  </si>
  <si>
    <t>에프에스티</t>
  </si>
  <si>
    <t>코미코</t>
  </si>
  <si>
    <t>한솔아이원스</t>
  </si>
  <si>
    <t>HPSP</t>
  </si>
  <si>
    <t>주성엔지니어링</t>
  </si>
  <si>
    <t>원익IPS</t>
  </si>
  <si>
    <t>유진테크</t>
  </si>
  <si>
    <t>케이씨텍</t>
  </si>
  <si>
    <t>피에스케이</t>
  </si>
  <si>
    <t>테스</t>
  </si>
  <si>
    <t>브이엠</t>
  </si>
  <si>
    <t>파크시스템스</t>
  </si>
  <si>
    <t>넥스틴</t>
  </si>
  <si>
    <t>오로스테크놀로지</t>
  </si>
  <si>
    <t>펨트론</t>
  </si>
  <si>
    <t>인텍플러스</t>
  </si>
  <si>
    <t>제우스</t>
  </si>
  <si>
    <t>와이씨</t>
  </si>
  <si>
    <t>하나마이크론</t>
  </si>
  <si>
    <t>SFA반도체</t>
  </si>
  <si>
    <t>한양디지텍</t>
  </si>
  <si>
    <t>두산테스나</t>
  </si>
  <si>
    <t>에이팩트</t>
  </si>
  <si>
    <t>이수페타시스</t>
  </si>
  <si>
    <t>대덕전자</t>
  </si>
  <si>
    <t>심텍</t>
  </si>
  <si>
    <t>해성디에스</t>
  </si>
  <si>
    <t>티엘비</t>
  </si>
  <si>
    <t>리노공업</t>
  </si>
  <si>
    <t>ISC</t>
  </si>
  <si>
    <t>티에스이</t>
  </si>
  <si>
    <t>티에프이</t>
  </si>
  <si>
    <t>오킨스전자</t>
  </si>
  <si>
    <t>마이크로컨텍솔</t>
  </si>
  <si>
    <t>샘씨엔에스</t>
  </si>
  <si>
    <t>가온칩스</t>
  </si>
  <si>
    <t>에이직랜드</t>
  </si>
  <si>
    <t>오픈엣지테크놀로지</t>
  </si>
  <si>
    <t>코아시아</t>
  </si>
  <si>
    <t>에이디테크놀로지</t>
  </si>
  <si>
    <t>SKC</t>
  </si>
  <si>
    <t>필옵틱스</t>
  </si>
  <si>
    <t>제이앤티씨</t>
  </si>
  <si>
    <t>켐트로닉스</t>
  </si>
  <si>
    <t>와이씨켐</t>
  </si>
  <si>
    <t>네오셈</t>
  </si>
  <si>
    <t>퀄리타스반도체</t>
  </si>
  <si>
    <t>엑시콘</t>
  </si>
  <si>
    <t>자람테크놀로지</t>
  </si>
  <si>
    <t>신성이엔지</t>
  </si>
  <si>
    <t>케이엔솔</t>
  </si>
  <si>
    <t>GST</t>
  </si>
  <si>
    <t>한중엔시에스</t>
  </si>
  <si>
    <t>에치에프알</t>
  </si>
  <si>
    <t>RFHIC</t>
  </si>
  <si>
    <t>쏠리드</t>
  </si>
  <si>
    <t>HD현대중공업</t>
  </si>
  <si>
    <t>HD현대미포</t>
  </si>
  <si>
    <t>삼성중공업</t>
  </si>
  <si>
    <t>한화오션</t>
  </si>
  <si>
    <t>HJ중공업</t>
  </si>
  <si>
    <t>HD현대마린엔진</t>
  </si>
  <si>
    <t>STX엔진</t>
  </si>
  <si>
    <t>한화엔진</t>
  </si>
  <si>
    <t>케이에스피</t>
  </si>
  <si>
    <t>한국카본</t>
  </si>
  <si>
    <t>동성화인텍</t>
  </si>
  <si>
    <t>한라IMS</t>
  </si>
  <si>
    <t>대양전기공업</t>
  </si>
  <si>
    <t>세진중공업</t>
  </si>
  <si>
    <t>인화정공</t>
  </si>
  <si>
    <t>현대힘스</t>
  </si>
  <si>
    <t>한화에어로스페이스</t>
  </si>
  <si>
    <t>현대로템</t>
  </si>
  <si>
    <t>LIG넥스원</t>
  </si>
  <si>
    <t>한국항공우주</t>
  </si>
  <si>
    <t>한화시스템</t>
  </si>
  <si>
    <t>아이쓰리시스템</t>
  </si>
  <si>
    <t>엠앤씨솔루션</t>
  </si>
  <si>
    <t>풍산</t>
  </si>
  <si>
    <t>SNT다이내믹스</t>
  </si>
  <si>
    <t>롯데케미칼</t>
  </si>
  <si>
    <t>유니드</t>
  </si>
  <si>
    <t>루닛</t>
  </si>
  <si>
    <t>뷰노</t>
  </si>
  <si>
    <t>쓰리빌리언</t>
  </si>
  <si>
    <t>온코크로스</t>
  </si>
  <si>
    <t>NAVER</t>
  </si>
  <si>
    <t>카카오</t>
  </si>
  <si>
    <t>더존비즈온</t>
  </si>
  <si>
    <t>엠로</t>
  </si>
  <si>
    <t>이스트소프트</t>
  </si>
  <si>
    <t>솔트룩스</t>
  </si>
  <si>
    <t>한글과컴퓨터</t>
  </si>
  <si>
    <t>카페24</t>
  </si>
  <si>
    <t>HD현대일렉트릭</t>
  </si>
  <si>
    <t>일진전기</t>
  </si>
  <si>
    <t>제룡전기</t>
  </si>
  <si>
    <t>효성중공업</t>
  </si>
  <si>
    <t>LS ELECTRIC</t>
  </si>
  <si>
    <t>산일전기</t>
  </si>
  <si>
    <t>대한전선</t>
  </si>
  <si>
    <t>대원전선</t>
  </si>
  <si>
    <t>가온전선</t>
  </si>
  <si>
    <t>LS에코에너지</t>
  </si>
  <si>
    <t>LS마린솔루션</t>
  </si>
  <si>
    <t>SNT에너지</t>
  </si>
  <si>
    <t>두산에너빌리티</t>
  </si>
  <si>
    <t>비에이치아이</t>
  </si>
  <si>
    <t>현대건설</t>
  </si>
  <si>
    <t>시프트업</t>
  </si>
  <si>
    <t>크래프톤</t>
  </si>
  <si>
    <t>컴투스</t>
  </si>
  <si>
    <t>삼성바이오로직스</t>
  </si>
  <si>
    <t>바이넥스</t>
  </si>
  <si>
    <t>에스티팜</t>
  </si>
  <si>
    <t>셀트리온</t>
  </si>
  <si>
    <t>SK바이오팜</t>
  </si>
  <si>
    <t>알테오젠</t>
  </si>
  <si>
    <t>유한양행</t>
  </si>
  <si>
    <t>디앤디파마텍</t>
  </si>
  <si>
    <t>아난티</t>
  </si>
  <si>
    <t>대아티아이</t>
  </si>
  <si>
    <t>브이티</t>
  </si>
  <si>
    <t>실리콘투</t>
  </si>
  <si>
    <t>한국콜마</t>
  </si>
  <si>
    <t>코스맥스</t>
  </si>
  <si>
    <t>한국화장품제조</t>
  </si>
  <si>
    <t>코스메카코리아</t>
  </si>
  <si>
    <t>씨앤씨인터내셔널</t>
  </si>
  <si>
    <t>아이패밀리에스씨</t>
  </si>
  <si>
    <t>아모레퍼시픽</t>
  </si>
  <si>
    <t>LG생활건강</t>
  </si>
  <si>
    <t>토니모리</t>
  </si>
  <si>
    <t>마녀공장</t>
  </si>
  <si>
    <t>선진뷰티사이언스</t>
  </si>
  <si>
    <t>펌텍코리아</t>
  </si>
  <si>
    <t>현대차</t>
  </si>
  <si>
    <t>기아</t>
  </si>
  <si>
    <t>LG에너지솔루션</t>
  </si>
  <si>
    <t>삼성SDI</t>
  </si>
  <si>
    <t>SK이노베이션</t>
  </si>
  <si>
    <t>에코프로</t>
  </si>
  <si>
    <t>이수스페셜티케미컬</t>
  </si>
  <si>
    <t>레이크머티리얼즈</t>
  </si>
  <si>
    <t>한농화성</t>
  </si>
  <si>
    <t>넥스틸</t>
  </si>
  <si>
    <t>세아제강</t>
  </si>
  <si>
    <t>세아제강지주</t>
  </si>
  <si>
    <t>휴스틸</t>
  </si>
  <si>
    <t>태광</t>
  </si>
  <si>
    <t>하이록코리아</t>
  </si>
  <si>
    <t>성광벤드</t>
  </si>
  <si>
    <t>SK가스</t>
  </si>
  <si>
    <t>포스코인터내셔널</t>
  </si>
  <si>
    <t>현대오토에버</t>
  </si>
  <si>
    <t>에스오에스랩</t>
  </si>
  <si>
    <t>레인보우로보틱스</t>
  </si>
  <si>
    <t>두산로보틱스</t>
  </si>
  <si>
    <t>하이젠알앤엠</t>
  </si>
  <si>
    <t>로보티즈</t>
  </si>
  <si>
    <t>유일로보틱스</t>
  </si>
  <si>
    <t>씨메스</t>
  </si>
  <si>
    <t>클로봇</t>
  </si>
  <si>
    <t>알에스오토메이션</t>
  </si>
  <si>
    <t>뉴로메카</t>
  </si>
  <si>
    <t>삼현</t>
  </si>
  <si>
    <t>원익홀딩스</t>
  </si>
  <si>
    <t>대동기어</t>
  </si>
  <si>
    <t>전진건설로봇</t>
  </si>
  <si>
    <t>HD현대건설기계</t>
  </si>
  <si>
    <t>HD현대인프라코어</t>
  </si>
  <si>
    <t>SG</t>
  </si>
  <si>
    <t>TYM</t>
  </si>
  <si>
    <t>HD현대에너지솔루션</t>
  </si>
  <si>
    <t>한화솔루션</t>
  </si>
  <si>
    <t>SK이터닉스</t>
  </si>
  <si>
    <t>대명에너지</t>
  </si>
  <si>
    <t>HDC현대산업개발</t>
  </si>
  <si>
    <t>대우건설</t>
  </si>
  <si>
    <t>GS건설</t>
  </si>
  <si>
    <t>삼성E&amp;A</t>
  </si>
  <si>
    <t>삼성물산</t>
  </si>
  <si>
    <t>HMM</t>
  </si>
  <si>
    <t>팬오션</t>
  </si>
  <si>
    <t>STX그린로지스</t>
  </si>
  <si>
    <t>삼양식품</t>
  </si>
  <si>
    <t>에스앤디</t>
  </si>
  <si>
    <t>농심</t>
  </si>
  <si>
    <t>빙그레</t>
  </si>
  <si>
    <t>풀무원</t>
  </si>
  <si>
    <t>롯데웰푸드</t>
  </si>
  <si>
    <t>오리온</t>
  </si>
  <si>
    <t>해태제과식품</t>
  </si>
  <si>
    <t>세경하이테크</t>
  </si>
  <si>
    <t>선익시스템</t>
  </si>
  <si>
    <t>유티아이</t>
  </si>
  <si>
    <t>덕산네오룩스</t>
  </si>
  <si>
    <t>레뷰코퍼레이션</t>
  </si>
  <si>
    <t>글로벌텍스프리</t>
  </si>
  <si>
    <t>덴티움</t>
  </si>
  <si>
    <t>덴티스</t>
  </si>
  <si>
    <t>지누스</t>
  </si>
  <si>
    <t>YoY</t>
    <phoneticPr fontId="3" type="noConversion"/>
  </si>
  <si>
    <t>QoQ</t>
    <phoneticPr fontId="3" type="noConversion"/>
  </si>
  <si>
    <t>시가총액</t>
  </si>
  <si>
    <t>시가총액</t>
    <phoneticPr fontId="3" type="noConversion"/>
  </si>
  <si>
    <t>기준일</t>
  </si>
  <si>
    <t>종목코드</t>
  </si>
  <si>
    <t>종목명</t>
  </si>
  <si>
    <t>시장구분</t>
  </si>
  <si>
    <t>소속부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</si>
  <si>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</si>
  <si>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</si>
  <si>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</si>
  <si>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</si>
  <si>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</si>
  <si>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</si>
  <si>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</si>
  <si>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</si>
  <si>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상장주식수</t>
  </si>
  <si>
    <t>3S</t>
  </si>
  <si>
    <t>KOSDAQ</t>
  </si>
  <si>
    <t>벤처기업부</t>
  </si>
  <si>
    <t>AJ네트웍스</t>
  </si>
  <si>
    <t>KOSPI</t>
  </si>
  <si>
    <t>AK홀딩스</t>
  </si>
  <si>
    <t>APS</t>
  </si>
  <si>
    <t>중견기업부</t>
  </si>
  <si>
    <t>AP시스템</t>
  </si>
  <si>
    <t>우량기업부</t>
  </si>
  <si>
    <t>AP헬스케어</t>
  </si>
  <si>
    <t>투자주의환기종목(소속부없음)</t>
  </si>
  <si>
    <t>BGF</t>
  </si>
  <si>
    <t>BGF리테일</t>
  </si>
  <si>
    <t>BGF에코머티리얼즈</t>
  </si>
  <si>
    <t>BNK금융지주</t>
  </si>
  <si>
    <t>BYC</t>
  </si>
  <si>
    <t>CBI</t>
  </si>
  <si>
    <t>CG인바이츠</t>
  </si>
  <si>
    <t>CJ</t>
  </si>
  <si>
    <t>CJ CGV</t>
  </si>
  <si>
    <t>KOSDAQ GLOBAL</t>
  </si>
  <si>
    <t>CJ 바이오사이언스</t>
  </si>
  <si>
    <t>기술성장기업부</t>
  </si>
  <si>
    <t>00104K</t>
  </si>
  <si>
    <t>CJ4우(전환)</t>
  </si>
  <si>
    <t>CJ대한통운</t>
  </si>
  <si>
    <t>CJ씨푸드</t>
  </si>
  <si>
    <t>CJ제일제당</t>
  </si>
  <si>
    <t>CJ프레시웨이</t>
  </si>
  <si>
    <t>CMG제약</t>
  </si>
  <si>
    <t>CNT85</t>
  </si>
  <si>
    <t>CR홀딩스</t>
  </si>
  <si>
    <t>CS</t>
  </si>
  <si>
    <t>CSA 코스믹</t>
  </si>
  <si>
    <t>CS홀딩스</t>
  </si>
  <si>
    <t>DB</t>
  </si>
  <si>
    <t>DB손해보험</t>
  </si>
  <si>
    <t>DB증권</t>
  </si>
  <si>
    <t>DGP</t>
  </si>
  <si>
    <t>DH오토넥스</t>
  </si>
  <si>
    <t>DH오토리드</t>
  </si>
  <si>
    <t>DH오토웨어</t>
  </si>
  <si>
    <t>DI동일</t>
  </si>
  <si>
    <t>DKME</t>
  </si>
  <si>
    <t>DL</t>
  </si>
  <si>
    <t>DL이앤씨</t>
  </si>
  <si>
    <t>37550L</t>
  </si>
  <si>
    <t>DL이앤씨2우(전환)</t>
  </si>
  <si>
    <t>DN오토모티브</t>
  </si>
  <si>
    <t>DRB동일</t>
  </si>
  <si>
    <t>DSC인베스트먼트</t>
  </si>
  <si>
    <t>DSR</t>
  </si>
  <si>
    <t>DSR제강</t>
  </si>
  <si>
    <t>DS단석</t>
  </si>
  <si>
    <t>DYP</t>
  </si>
  <si>
    <t>E1</t>
  </si>
  <si>
    <t>EG</t>
  </si>
  <si>
    <t>ESR켄달스퀘어리츠</t>
  </si>
  <si>
    <t>ES큐브</t>
  </si>
  <si>
    <t>F&amp;F</t>
  </si>
  <si>
    <t>F&amp;F홀딩스</t>
  </si>
  <si>
    <t>FSN</t>
  </si>
  <si>
    <t>GH신소재</t>
  </si>
  <si>
    <t>GKL</t>
  </si>
  <si>
    <t>GRT</t>
  </si>
  <si>
    <t>외국기업(소속부없음)</t>
  </si>
  <si>
    <t>GS</t>
  </si>
  <si>
    <t>GS글로벌</t>
  </si>
  <si>
    <t>GS리테일</t>
  </si>
  <si>
    <t>GS피앤엘</t>
  </si>
  <si>
    <t>HB솔루션</t>
  </si>
  <si>
    <t>HB인베스트먼트</t>
  </si>
  <si>
    <t>HB테크놀러지</t>
  </si>
  <si>
    <t>HDC</t>
  </si>
  <si>
    <t>HDC랩스</t>
  </si>
  <si>
    <t>HDC현대EP</t>
  </si>
  <si>
    <t>HD한국조선해양</t>
  </si>
  <si>
    <t>HD현대</t>
  </si>
  <si>
    <t>HD현대마린솔루션</t>
  </si>
  <si>
    <t>HK이노엔</t>
  </si>
  <si>
    <t>HL D&amp;I</t>
  </si>
  <si>
    <t>HLB</t>
  </si>
  <si>
    <t>HLB글로벌</t>
  </si>
  <si>
    <t>HLB바이오스텝</t>
  </si>
  <si>
    <t>HLB생명과학</t>
  </si>
  <si>
    <t>HLB이노베이션</t>
  </si>
  <si>
    <t>HLB제넥스</t>
  </si>
  <si>
    <t>HLB제약</t>
  </si>
  <si>
    <t>HLB테라퓨틱스</t>
  </si>
  <si>
    <t>HLB파나진</t>
  </si>
  <si>
    <t>HL만도</t>
  </si>
  <si>
    <t>HL홀딩스</t>
  </si>
  <si>
    <t>HRS</t>
  </si>
  <si>
    <t>HS애드</t>
  </si>
  <si>
    <t>HS화성</t>
  </si>
  <si>
    <t>HS효성</t>
  </si>
  <si>
    <t>HS효성첨단소재</t>
  </si>
  <si>
    <t>IHQ</t>
  </si>
  <si>
    <t>INVENI</t>
  </si>
  <si>
    <t>JB금융지주</t>
  </si>
  <si>
    <t>JTC</t>
  </si>
  <si>
    <t>JW생명과학</t>
  </si>
  <si>
    <t>JW신약</t>
  </si>
  <si>
    <t>JW중외제약</t>
  </si>
  <si>
    <t>JW홀딩스</t>
  </si>
  <si>
    <t>KBG</t>
  </si>
  <si>
    <t>KBI메탈</t>
  </si>
  <si>
    <t>KB금융</t>
  </si>
  <si>
    <t>KB발해인프라</t>
  </si>
  <si>
    <t>KB스타리츠</t>
  </si>
  <si>
    <t>KB오토시스</t>
  </si>
  <si>
    <t>KCC</t>
  </si>
  <si>
    <t>KCC건설</t>
  </si>
  <si>
    <t>KCC글라스</t>
  </si>
  <si>
    <t>KCTC</t>
  </si>
  <si>
    <t>KC그린홀딩스</t>
  </si>
  <si>
    <t>KC코트렐</t>
  </si>
  <si>
    <t>KD</t>
  </si>
  <si>
    <t>KEC</t>
  </si>
  <si>
    <t>KG모빌리언스</t>
  </si>
  <si>
    <t>KG모빌리티</t>
  </si>
  <si>
    <t>KG스틸</t>
  </si>
  <si>
    <t>KG에코솔루션</t>
  </si>
  <si>
    <t>KG이니시스</t>
  </si>
  <si>
    <t>KG케미칼</t>
  </si>
  <si>
    <t>KH 건설</t>
  </si>
  <si>
    <t>KH 필룩스</t>
  </si>
  <si>
    <t>KH바텍</t>
  </si>
  <si>
    <t>KISCO홀딩스</t>
  </si>
  <si>
    <t>KNN</t>
  </si>
  <si>
    <t>KPX케미칼</t>
  </si>
  <si>
    <t>KPX홀딩스</t>
  </si>
  <si>
    <t>KR모터스</t>
  </si>
  <si>
    <t>KSS해운</t>
  </si>
  <si>
    <t>KS인더스트리</t>
  </si>
  <si>
    <t>KT</t>
  </si>
  <si>
    <t>KT&amp;G</t>
  </si>
  <si>
    <t>KTcs</t>
  </si>
  <si>
    <t>KTis</t>
  </si>
  <si>
    <t>KT나스미디어</t>
  </si>
  <si>
    <t>KT밀리의서재</t>
  </si>
  <si>
    <t>KT지니뮤직</t>
  </si>
  <si>
    <t>KX</t>
  </si>
  <si>
    <t>KX하이텍</t>
  </si>
  <si>
    <t>KZ정밀</t>
  </si>
  <si>
    <t>LB세미콘</t>
  </si>
  <si>
    <t>LB인베스트먼트</t>
  </si>
  <si>
    <t>LF</t>
  </si>
  <si>
    <t>LG</t>
  </si>
  <si>
    <t>LG디스플레이</t>
  </si>
  <si>
    <t>LG씨엔에스</t>
  </si>
  <si>
    <t>LG유플러스</t>
  </si>
  <si>
    <t>LG이노텍</t>
  </si>
  <si>
    <t>LG전자</t>
  </si>
  <si>
    <t>LG헬로비전</t>
  </si>
  <si>
    <t>LG화학</t>
  </si>
  <si>
    <t>LK삼양</t>
  </si>
  <si>
    <t>LS</t>
  </si>
  <si>
    <t>LS네트웍스</t>
  </si>
  <si>
    <t>LS머트리얼즈</t>
  </si>
  <si>
    <t>LS증권</t>
  </si>
  <si>
    <t>LS티라유텍</t>
  </si>
  <si>
    <t>LX세미콘</t>
  </si>
  <si>
    <t>LX인터내셔널</t>
  </si>
  <si>
    <t>LX하우시스</t>
  </si>
  <si>
    <t>LX홀딩스</t>
  </si>
  <si>
    <t>M83</t>
  </si>
  <si>
    <t>MDS테크</t>
  </si>
  <si>
    <t>MH에탄올</t>
  </si>
  <si>
    <t>NEW</t>
  </si>
  <si>
    <t>NE능률</t>
  </si>
  <si>
    <t>NHN</t>
  </si>
  <si>
    <t>NHN KCP</t>
  </si>
  <si>
    <t>NHN벅스</t>
  </si>
  <si>
    <t>NH올원리츠</t>
  </si>
  <si>
    <t>NH투자증권</t>
  </si>
  <si>
    <t>NH프라임리츠</t>
  </si>
  <si>
    <t>NICE</t>
  </si>
  <si>
    <t>NICE인프라</t>
  </si>
  <si>
    <t>NICE평가정보</t>
  </si>
  <si>
    <t>NI스틸</t>
  </si>
  <si>
    <t>NPC</t>
  </si>
  <si>
    <t>OCI</t>
  </si>
  <si>
    <t>OCI홀딩스</t>
  </si>
  <si>
    <t>PI첨단소재</t>
  </si>
  <si>
    <t>PKC</t>
  </si>
  <si>
    <t>PN풍년</t>
  </si>
  <si>
    <t>POSCO홀딩스</t>
  </si>
  <si>
    <t>PS일렉트로닉스</t>
  </si>
  <si>
    <t>RF머트리얼즈</t>
  </si>
  <si>
    <t>RF시스템즈</t>
  </si>
  <si>
    <t>S&amp;K폴리텍</t>
  </si>
  <si>
    <t>S-Oil</t>
  </si>
  <si>
    <t>SAMG엔터</t>
  </si>
  <si>
    <t>SBI인베스트먼트</t>
  </si>
  <si>
    <t>SBI핀테크솔루션즈</t>
  </si>
  <si>
    <t>SBS</t>
  </si>
  <si>
    <t>SB성보</t>
  </si>
  <si>
    <t>SCL사이언스</t>
  </si>
  <si>
    <t>SDN</t>
  </si>
  <si>
    <t>SG&amp;G</t>
  </si>
  <si>
    <t>SGA</t>
  </si>
  <si>
    <t>SGA솔루션즈</t>
  </si>
  <si>
    <t>SGC E&amp;C</t>
  </si>
  <si>
    <t>SGC에너지</t>
  </si>
  <si>
    <t>SG글로벌</t>
  </si>
  <si>
    <t>SG세계물산</t>
  </si>
  <si>
    <t>SHD</t>
  </si>
  <si>
    <t>SH에너지화학</t>
  </si>
  <si>
    <t>SIMPAC</t>
  </si>
  <si>
    <t>SJG세종</t>
  </si>
  <si>
    <t>SJM</t>
  </si>
  <si>
    <t>SJM홀딩스</t>
  </si>
  <si>
    <t>SK</t>
  </si>
  <si>
    <t>SKAI</t>
  </si>
  <si>
    <t>SK네트웍스</t>
  </si>
  <si>
    <t>SK디스커버리</t>
  </si>
  <si>
    <t>SK디앤디</t>
  </si>
  <si>
    <t>SK리츠</t>
  </si>
  <si>
    <t>SK바이오사이언스</t>
  </si>
  <si>
    <t>SK스퀘어</t>
  </si>
  <si>
    <t>SK아이이테크놀로지</t>
  </si>
  <si>
    <t>SK오션플랜트</t>
  </si>
  <si>
    <t>SK증권</t>
  </si>
  <si>
    <t>SK케미칼</t>
  </si>
  <si>
    <t>SK텔레콤</t>
  </si>
  <si>
    <t>SM C&amp;C</t>
  </si>
  <si>
    <t>SM Life Design</t>
  </si>
  <si>
    <t>SNT모티브</t>
  </si>
  <si>
    <t>SNT홀딩스</t>
  </si>
  <si>
    <t>SOOP</t>
  </si>
  <si>
    <t>SPC삼립</t>
  </si>
  <si>
    <t>STX</t>
  </si>
  <si>
    <t>SUN&amp;L</t>
  </si>
  <si>
    <t>SV인베스트먼트</t>
  </si>
  <si>
    <t>TBH글로벌</t>
  </si>
  <si>
    <t>TCC스틸</t>
  </si>
  <si>
    <t>THE E&amp;M</t>
  </si>
  <si>
    <t>TJ미디어</t>
  </si>
  <si>
    <t>TKG애강</t>
  </si>
  <si>
    <t>TKG휴켐스</t>
  </si>
  <si>
    <t>TP</t>
  </si>
  <si>
    <t>TPC</t>
  </si>
  <si>
    <t>TS인베스트먼트</t>
  </si>
  <si>
    <t>TS트릴리온</t>
  </si>
  <si>
    <t>WISCOM</t>
  </si>
  <si>
    <t>YBM넷</t>
  </si>
  <si>
    <t>YG PLUS</t>
  </si>
  <si>
    <t>YTN</t>
  </si>
  <si>
    <t>YW</t>
  </si>
  <si>
    <t>iMBC</t>
  </si>
  <si>
    <t>iM금융지주</t>
  </si>
  <si>
    <t>가비아</t>
  </si>
  <si>
    <t>가온그룹</t>
  </si>
  <si>
    <t>감성코퍼레이션</t>
  </si>
  <si>
    <t>강남제비스코</t>
  </si>
  <si>
    <t>강동씨앤엘</t>
  </si>
  <si>
    <t>강스템바이오텍</t>
  </si>
  <si>
    <t>강원랜드</t>
  </si>
  <si>
    <t>강원에너지</t>
  </si>
  <si>
    <t>갤럭시아머니트리</t>
  </si>
  <si>
    <t>갤럭시아에스엠</t>
  </si>
  <si>
    <t>경남스틸</t>
  </si>
  <si>
    <t>경남제약</t>
  </si>
  <si>
    <t>경농</t>
  </si>
  <si>
    <t>경동나비엔</t>
  </si>
  <si>
    <t>경동도시가스</t>
  </si>
  <si>
    <t>경동인베스트</t>
  </si>
  <si>
    <t>경동제약</t>
  </si>
  <si>
    <t>경방</t>
  </si>
  <si>
    <t>경보제약</t>
  </si>
  <si>
    <t>경인양행</t>
  </si>
  <si>
    <t>경인전자</t>
  </si>
  <si>
    <t>경창산업</t>
  </si>
  <si>
    <t>계룡건설</t>
  </si>
  <si>
    <t>계양전기</t>
  </si>
  <si>
    <t>고려산업</t>
  </si>
  <si>
    <t>고려신용정보</t>
  </si>
  <si>
    <t>고려아연</t>
  </si>
  <si>
    <t>고려제강</t>
  </si>
  <si>
    <t>고려제약</t>
  </si>
  <si>
    <t>고바이오랩</t>
  </si>
  <si>
    <t>고스트스튜디오</t>
  </si>
  <si>
    <t>고영</t>
  </si>
  <si>
    <t>골드앤에스</t>
  </si>
  <si>
    <t>골프존</t>
  </si>
  <si>
    <t>골프존홀딩스</t>
  </si>
  <si>
    <t>공구우먼</t>
  </si>
  <si>
    <t>광동제약</t>
  </si>
  <si>
    <t>광명전기</t>
  </si>
  <si>
    <t>광무</t>
  </si>
  <si>
    <t>광전자</t>
  </si>
  <si>
    <t>광주신세계</t>
  </si>
  <si>
    <t>광진실업</t>
  </si>
  <si>
    <t>교보증권</t>
  </si>
  <si>
    <t>교촌에프앤비</t>
  </si>
  <si>
    <t>구영테크</t>
  </si>
  <si>
    <t>국도화학</t>
  </si>
  <si>
    <t>국보</t>
  </si>
  <si>
    <t>국보디자인</t>
  </si>
  <si>
    <t>국순당</t>
  </si>
  <si>
    <t>국영지앤엠</t>
  </si>
  <si>
    <t>국일신동</t>
  </si>
  <si>
    <t>국전약품</t>
  </si>
  <si>
    <t>국제약품</t>
  </si>
  <si>
    <t>그래디언트</t>
  </si>
  <si>
    <t>그리드위즈</t>
  </si>
  <si>
    <t>그리티</t>
  </si>
  <si>
    <t>그린리소스</t>
  </si>
  <si>
    <t>그린생명과학</t>
  </si>
  <si>
    <t>그린케미칼</t>
  </si>
  <si>
    <t>그린플러스</t>
  </si>
  <si>
    <t>극동유화</t>
  </si>
  <si>
    <t>글로벌에스엠</t>
  </si>
  <si>
    <t>글로본</t>
  </si>
  <si>
    <t>금강공업</t>
  </si>
  <si>
    <t>금강철강</t>
  </si>
  <si>
    <t>금비</t>
  </si>
  <si>
    <t>금양</t>
  </si>
  <si>
    <t>금양그린파워</t>
  </si>
  <si>
    <t>금호건설</t>
  </si>
  <si>
    <t>금호석유화학</t>
  </si>
  <si>
    <t>금호에이치티</t>
  </si>
  <si>
    <t>금호전기</t>
  </si>
  <si>
    <t>금호타이어</t>
  </si>
  <si>
    <t>금화피에스시</t>
  </si>
  <si>
    <t>기가레인</t>
  </si>
  <si>
    <t>기가비스</t>
  </si>
  <si>
    <t>기산텔레콤</t>
  </si>
  <si>
    <t>기신정기</t>
  </si>
  <si>
    <t>기업은행</t>
  </si>
  <si>
    <t>까뮤이앤씨</t>
  </si>
  <si>
    <t>깨끗한나라</t>
  </si>
  <si>
    <t>꿈비</t>
  </si>
  <si>
    <t>나노신소재</t>
  </si>
  <si>
    <t>나노실리칸첨단소재</t>
  </si>
  <si>
    <t>나노씨엠에스</t>
  </si>
  <si>
    <t>나노엔텍</t>
  </si>
  <si>
    <t>나노캠텍</t>
  </si>
  <si>
    <t>나노팀</t>
  </si>
  <si>
    <t>나라셀라</t>
  </si>
  <si>
    <t>나라엠앤디</t>
  </si>
  <si>
    <t>나래나노텍</t>
  </si>
  <si>
    <t>나무가</t>
  </si>
  <si>
    <t>나무기술</t>
  </si>
  <si>
    <t>나우IB</t>
  </si>
  <si>
    <t>나우로보틱스</t>
  </si>
  <si>
    <t>나이벡</t>
  </si>
  <si>
    <t>나이스디앤비</t>
  </si>
  <si>
    <t>나이스정보통신</t>
  </si>
  <si>
    <t>나인테크</t>
  </si>
  <si>
    <t>남광토건</t>
  </si>
  <si>
    <t>남선알미늄</t>
  </si>
  <si>
    <t>남성</t>
  </si>
  <si>
    <t>남양유업</t>
  </si>
  <si>
    <t>남해화학</t>
  </si>
  <si>
    <t>남화산업</t>
  </si>
  <si>
    <t>남화토건</t>
  </si>
  <si>
    <t>내츄럴엔도텍</t>
  </si>
  <si>
    <t>네오리진</t>
  </si>
  <si>
    <t>네오오토</t>
  </si>
  <si>
    <t>네오위즈</t>
  </si>
  <si>
    <t>네오위즈홀딩스</t>
  </si>
  <si>
    <t>네오이뮨텍</t>
  </si>
  <si>
    <t>네오크레마</t>
  </si>
  <si>
    <t>네오티스</t>
  </si>
  <si>
    <t>네오팜</t>
  </si>
  <si>
    <t>네오펙트</t>
  </si>
  <si>
    <t>네온테크</t>
  </si>
  <si>
    <t>네이블</t>
  </si>
  <si>
    <t>네이처셀</t>
  </si>
  <si>
    <t>네패스</t>
  </si>
  <si>
    <t>네패스아크</t>
  </si>
  <si>
    <t>넥사다이내믹스</t>
  </si>
  <si>
    <t>넥센</t>
  </si>
  <si>
    <t>넥센타이어</t>
  </si>
  <si>
    <t>넥스턴바이오</t>
  </si>
  <si>
    <t>넥스트바이오메디컬</t>
  </si>
  <si>
    <t>넥스트아이</t>
  </si>
  <si>
    <t>넥스트칩</t>
  </si>
  <si>
    <t>넥슨게임즈</t>
  </si>
  <si>
    <t>넥써쓰</t>
  </si>
  <si>
    <t>넵튠</t>
  </si>
  <si>
    <t>넷마블</t>
  </si>
  <si>
    <t>노랑풍선</t>
  </si>
  <si>
    <t>노루페인트</t>
  </si>
  <si>
    <t>노루홀딩스</t>
  </si>
  <si>
    <t>노바렉스</t>
  </si>
  <si>
    <t>노바텍</t>
  </si>
  <si>
    <t>노브랜드</t>
  </si>
  <si>
    <t>노블엠앤비</t>
  </si>
  <si>
    <t>노을</t>
  </si>
  <si>
    <t>녹십자</t>
  </si>
  <si>
    <t>녹십자엠에스</t>
  </si>
  <si>
    <t>녹십자웰빙</t>
  </si>
  <si>
    <t>녹십자홀딩스</t>
  </si>
  <si>
    <t>농심홀딩스</t>
  </si>
  <si>
    <t>농우바이오</t>
  </si>
  <si>
    <t>누리플랜</t>
  </si>
  <si>
    <t>누리플렉스</t>
  </si>
  <si>
    <t>누보</t>
  </si>
  <si>
    <t>뉴보텍</t>
  </si>
  <si>
    <t>뉴인텍</t>
  </si>
  <si>
    <t>뉴트리</t>
  </si>
  <si>
    <t>뉴파워프라즈마</t>
  </si>
  <si>
    <t>뉴프렉스</t>
  </si>
  <si>
    <t>다날</t>
  </si>
  <si>
    <t>다보링크</t>
  </si>
  <si>
    <t>다산네트웍스</t>
  </si>
  <si>
    <t>다산솔루에타</t>
  </si>
  <si>
    <t>다스코</t>
  </si>
  <si>
    <t>다올투자증권</t>
  </si>
  <si>
    <t>다우기술</t>
  </si>
  <si>
    <t>다우데이타</t>
  </si>
  <si>
    <t>다원넥스뷰</t>
  </si>
  <si>
    <t>다원시스</t>
  </si>
  <si>
    <t>다이나믹디자인</t>
  </si>
  <si>
    <t>닷밀</t>
  </si>
  <si>
    <t>대교</t>
  </si>
  <si>
    <t>대구백화점</t>
  </si>
  <si>
    <t>대덕</t>
  </si>
  <si>
    <t>대동</t>
  </si>
  <si>
    <t>대동금속</t>
  </si>
  <si>
    <t>대동스틸</t>
  </si>
  <si>
    <t>대동전자</t>
  </si>
  <si>
    <t>대륙제관</t>
  </si>
  <si>
    <t>대림바스</t>
  </si>
  <si>
    <t>대림제지</t>
  </si>
  <si>
    <t>대림통상</t>
  </si>
  <si>
    <t>대모</t>
  </si>
  <si>
    <t>대보마그네틱</t>
  </si>
  <si>
    <t>대봉엘에스</t>
  </si>
  <si>
    <t>대상</t>
  </si>
  <si>
    <t>대상홀딩스</t>
  </si>
  <si>
    <t>대성미생물</t>
  </si>
  <si>
    <t>대성산업</t>
  </si>
  <si>
    <t>대성에너지</t>
  </si>
  <si>
    <t>대성창투</t>
  </si>
  <si>
    <t>대성파인텍</t>
  </si>
  <si>
    <t>대성하이텍</t>
  </si>
  <si>
    <t>대성홀딩스</t>
  </si>
  <si>
    <t>대신정보통신</t>
  </si>
  <si>
    <t>대신증권</t>
  </si>
  <si>
    <t>대양금속</t>
  </si>
  <si>
    <t>대영포장</t>
  </si>
  <si>
    <t>대웅</t>
  </si>
  <si>
    <t>대원</t>
  </si>
  <si>
    <t>대원강업</t>
  </si>
  <si>
    <t>대원미디어</t>
  </si>
  <si>
    <t>대원산업</t>
  </si>
  <si>
    <t>대원제약</t>
  </si>
  <si>
    <t>대원화성</t>
  </si>
  <si>
    <t>대유에이텍</t>
  </si>
  <si>
    <t>대정화금</t>
  </si>
  <si>
    <t>대주산업</t>
  </si>
  <si>
    <t>대주전자재료</t>
  </si>
  <si>
    <t>대진첨단소재</t>
  </si>
  <si>
    <t>대창</t>
  </si>
  <si>
    <t>대창단조</t>
  </si>
  <si>
    <t>대창솔루션</t>
  </si>
  <si>
    <t>대창스틸</t>
  </si>
  <si>
    <t>대한과학</t>
  </si>
  <si>
    <t>대한광통신</t>
  </si>
  <si>
    <t>대한뉴팜</t>
  </si>
  <si>
    <t>대한방직</t>
  </si>
  <si>
    <t>대한약품</t>
  </si>
  <si>
    <t>대한유화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</si>
  <si>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</si>
  <si>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</si>
  <si>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</si>
  <si>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</si>
  <si>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</si>
  <si>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</si>
  <si>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</si>
  <si>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</si>
  <si>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대호특수강</t>
  </si>
  <si>
    <t>대화제약</t>
  </si>
  <si>
    <t>더네이쳐홀딩스</t>
  </si>
  <si>
    <t>더라미</t>
  </si>
  <si>
    <t>더바이오메드</t>
  </si>
  <si>
    <t>더본코리아</t>
  </si>
  <si>
    <t>더블유게임즈</t>
  </si>
  <si>
    <t>더블유씨피</t>
  </si>
  <si>
    <t>더블유에스아이</t>
  </si>
  <si>
    <t>더즌</t>
  </si>
  <si>
    <t>더코디</t>
  </si>
  <si>
    <t>더테크놀로지</t>
  </si>
  <si>
    <t>덕산테코피아</t>
  </si>
  <si>
    <t>덕산하이메탈</t>
  </si>
  <si>
    <t>덕성</t>
  </si>
  <si>
    <t>덕신이피씨</t>
  </si>
  <si>
    <t>덕우전자</t>
  </si>
  <si>
    <t>데브시스터즈</t>
  </si>
  <si>
    <t>데이원컴퍼니</t>
  </si>
  <si>
    <t>데이타솔루션</t>
  </si>
  <si>
    <t>덱스터</t>
  </si>
  <si>
    <t>도이치모터스</t>
  </si>
  <si>
    <t>도화엔지니어링</t>
  </si>
  <si>
    <t>동구바이오제약</t>
  </si>
  <si>
    <t>동국S&amp;C</t>
  </si>
  <si>
    <t>동국산업</t>
  </si>
  <si>
    <t>동국생명과학</t>
  </si>
  <si>
    <t>동국씨엠</t>
  </si>
  <si>
    <t>동국알앤에스</t>
  </si>
  <si>
    <t>동국제강</t>
  </si>
  <si>
    <t>동국제약</t>
  </si>
  <si>
    <t>동국홀딩스</t>
  </si>
  <si>
    <t>동남합성</t>
  </si>
  <si>
    <t>동방</t>
  </si>
  <si>
    <t>동방메디컬</t>
  </si>
  <si>
    <t>동방선기</t>
  </si>
  <si>
    <t>동방아그로</t>
  </si>
  <si>
    <t>동부건설</t>
  </si>
  <si>
    <t>동서</t>
  </si>
  <si>
    <t>동성제약</t>
  </si>
  <si>
    <t>동성케미컬</t>
  </si>
  <si>
    <t>동신건설</t>
  </si>
  <si>
    <t>동아쏘시오홀딩스</t>
  </si>
  <si>
    <t>동아에스티</t>
  </si>
  <si>
    <t>동아엘텍</t>
  </si>
  <si>
    <t>동아지질</t>
  </si>
  <si>
    <t>동아화성</t>
  </si>
  <si>
    <t>동양</t>
  </si>
  <si>
    <t>동양고속</t>
  </si>
  <si>
    <t>동양생명</t>
  </si>
  <si>
    <t>동양에스텍</t>
  </si>
  <si>
    <t>동양이엔피</t>
  </si>
  <si>
    <t>동양철관</t>
  </si>
  <si>
    <t>동양파일</t>
  </si>
  <si>
    <t>동우팜투테이블</t>
  </si>
  <si>
    <t>동운아나텍</t>
  </si>
  <si>
    <t>동원F&amp;B</t>
  </si>
  <si>
    <t>동원개발</t>
  </si>
  <si>
    <t>동원금속</t>
  </si>
  <si>
    <t>동원산업</t>
  </si>
  <si>
    <t>동원수산</t>
  </si>
  <si>
    <t>동원시스템즈</t>
  </si>
  <si>
    <t>동인기연</t>
  </si>
  <si>
    <t>동일고무벨트</t>
  </si>
  <si>
    <t>동일금속</t>
  </si>
  <si>
    <t>동일기연</t>
  </si>
  <si>
    <t>동일산업</t>
  </si>
  <si>
    <t>동일스틸럭스</t>
  </si>
  <si>
    <t>동일제강</t>
  </si>
  <si>
    <t>동화기업</t>
  </si>
  <si>
    <t>동화약품</t>
  </si>
  <si>
    <t>두산</t>
  </si>
  <si>
    <t>두산밥캣</t>
  </si>
  <si>
    <t>두산퓨얼셀</t>
  </si>
  <si>
    <t>두올</t>
  </si>
  <si>
    <t>듀오백</t>
  </si>
  <si>
    <t>듀켐바이오</t>
  </si>
  <si>
    <t>드림시큐리티</t>
  </si>
  <si>
    <t>드림씨아이에스</t>
  </si>
  <si>
    <t>드림어스컴퍼니</t>
  </si>
  <si>
    <t>드림인사이트</t>
  </si>
  <si>
    <t>드림텍</t>
  </si>
  <si>
    <t>디모아</t>
  </si>
  <si>
    <t>디바이스</t>
  </si>
  <si>
    <t>디씨엠</t>
  </si>
  <si>
    <t>디아이</t>
  </si>
  <si>
    <t>디아이씨</t>
  </si>
  <si>
    <t>디아이티</t>
  </si>
  <si>
    <t>디알젬</t>
  </si>
  <si>
    <t>디알텍</t>
  </si>
  <si>
    <t>디앤디플랫폼리츠</t>
  </si>
  <si>
    <t>디에스케이</t>
  </si>
  <si>
    <t>디에이치엑스컴퍼니</t>
  </si>
  <si>
    <t>디에이테크놀로지</t>
  </si>
  <si>
    <t>디에이피</t>
  </si>
  <si>
    <t>디엔에프</t>
  </si>
  <si>
    <t>디오</t>
  </si>
  <si>
    <t>디와이</t>
  </si>
  <si>
    <t>디와이덕양</t>
  </si>
  <si>
    <t>디와이씨</t>
  </si>
  <si>
    <t>디와이파워</t>
  </si>
  <si>
    <t>디와이피엔에프</t>
  </si>
  <si>
    <t>디이엔티</t>
  </si>
  <si>
    <t>디젠스</t>
  </si>
  <si>
    <t>디지아이</t>
  </si>
  <si>
    <t>디지캡</t>
  </si>
  <si>
    <t>디지털대성</t>
  </si>
  <si>
    <t>디지틀조선</t>
  </si>
  <si>
    <t>디케이락</t>
  </si>
  <si>
    <t>디케이앤디</t>
  </si>
  <si>
    <t>디케이티</t>
  </si>
  <si>
    <t>디티씨</t>
  </si>
  <si>
    <t>디티앤씨</t>
  </si>
  <si>
    <t>디티앤씨알오</t>
  </si>
  <si>
    <t>딜리</t>
  </si>
  <si>
    <t>딥노이드</t>
  </si>
  <si>
    <t>딥마인드</t>
  </si>
  <si>
    <t>라닉스</t>
  </si>
  <si>
    <t>라메디텍</t>
  </si>
  <si>
    <t>라온시큐어</t>
  </si>
  <si>
    <t>라온테크</t>
  </si>
  <si>
    <t>라온텍</t>
  </si>
  <si>
    <t>라온피플</t>
  </si>
  <si>
    <t>라이온켐텍</t>
  </si>
  <si>
    <t>라이콤</t>
  </si>
  <si>
    <t>라파스</t>
  </si>
  <si>
    <t>램테크놀러지</t>
  </si>
  <si>
    <t>랩지노믹스</t>
  </si>
  <si>
    <t>러셀</t>
  </si>
  <si>
    <t>레드캡투어</t>
  </si>
  <si>
    <t>레몬</t>
  </si>
  <si>
    <t>레이</t>
  </si>
  <si>
    <t>레이언스</t>
  </si>
  <si>
    <t>레이저쎌</t>
  </si>
  <si>
    <t>레이저옵텍</t>
  </si>
  <si>
    <t>로보로보</t>
  </si>
  <si>
    <t>로보스타</t>
  </si>
  <si>
    <t>로스웰</t>
  </si>
  <si>
    <t>로지시스</t>
  </si>
  <si>
    <t>로체시스템즈</t>
  </si>
  <si>
    <t>로킷헬스케어</t>
  </si>
  <si>
    <t>롯데관광개발</t>
  </si>
  <si>
    <t>롯데렌탈</t>
  </si>
  <si>
    <t>롯데리츠</t>
  </si>
  <si>
    <t>롯데손해보험</t>
  </si>
  <si>
    <t>롯데쇼핑</t>
  </si>
  <si>
    <t>롯데에너지머티리얼즈</t>
  </si>
  <si>
    <t>롯데이노베이트</t>
  </si>
  <si>
    <t>롯데정밀화학</t>
  </si>
  <si>
    <t>롯데지주</t>
  </si>
  <si>
    <t>롯데칠성</t>
  </si>
  <si>
    <t>롯데하이마트</t>
  </si>
  <si>
    <t>루멘스</t>
  </si>
  <si>
    <t>리가켐바이오</t>
  </si>
  <si>
    <t>리더스코스메틱</t>
  </si>
  <si>
    <t>리드코프</t>
  </si>
  <si>
    <t>리메드</t>
  </si>
  <si>
    <t>리파인</t>
  </si>
  <si>
    <t>린드먼아시아</t>
  </si>
  <si>
    <t>링네트</t>
  </si>
  <si>
    <t>링크드</t>
  </si>
  <si>
    <t>링크제니시스</t>
  </si>
  <si>
    <t>마니커</t>
  </si>
  <si>
    <t>마니커에프앤지</t>
  </si>
  <si>
    <t>마스턴프리미어리츠</t>
  </si>
  <si>
    <t>마음AI</t>
  </si>
  <si>
    <t>마이크로디지탈</t>
  </si>
  <si>
    <t>마이크로투나노</t>
  </si>
  <si>
    <t>마크로젠</t>
  </si>
  <si>
    <t>만호제강</t>
  </si>
  <si>
    <t>매일유업</t>
  </si>
  <si>
    <t>매일홀딩스</t>
  </si>
  <si>
    <t>매커스</t>
  </si>
  <si>
    <t>맥쿼리인프라</t>
  </si>
  <si>
    <t>맵스리얼티1</t>
  </si>
  <si>
    <t>머큐리</t>
  </si>
  <si>
    <t>멀티캠퍼스</t>
  </si>
  <si>
    <t>메가스터디</t>
  </si>
  <si>
    <t>메가스터디교육</t>
  </si>
  <si>
    <t>메가엠디</t>
  </si>
  <si>
    <t>메가터치</t>
  </si>
  <si>
    <t>메드팩토</t>
  </si>
  <si>
    <t>메디아나</t>
  </si>
  <si>
    <t>메디앙스</t>
  </si>
  <si>
    <t>메디콕스</t>
  </si>
  <si>
    <t>메디포스트</t>
  </si>
  <si>
    <t>메리츠금융지주</t>
  </si>
  <si>
    <t>메쎄이상</t>
  </si>
  <si>
    <t>메이슨캐피탈</t>
  </si>
  <si>
    <t>메지온</t>
  </si>
  <si>
    <t>메카로</t>
  </si>
  <si>
    <t>메타랩스</t>
  </si>
  <si>
    <t>메타바이오메드</t>
  </si>
  <si>
    <t>메타케어</t>
  </si>
  <si>
    <t>멕아이씨에스</t>
  </si>
  <si>
    <t>명문제약</t>
  </si>
  <si>
    <t>명신산업</t>
  </si>
  <si>
    <t>모나리자</t>
  </si>
  <si>
    <t>모나미</t>
  </si>
  <si>
    <t>모나용평</t>
  </si>
  <si>
    <t>모니터랩</t>
  </si>
  <si>
    <t>모다이노칩</t>
  </si>
  <si>
    <t>모델솔루션</t>
  </si>
  <si>
    <t>모두투어</t>
  </si>
  <si>
    <t>모바일어플라이언스</t>
  </si>
  <si>
    <t>모베이스</t>
  </si>
  <si>
    <t>모베이스전자</t>
  </si>
  <si>
    <t>모비데이즈</t>
  </si>
  <si>
    <t>모비릭스</t>
  </si>
  <si>
    <t>모비스</t>
  </si>
  <si>
    <t>모아데이타</t>
  </si>
  <si>
    <t>모아라이프플러스</t>
  </si>
  <si>
    <t>모아텍</t>
  </si>
  <si>
    <t>모코엠시스</t>
  </si>
  <si>
    <t>모토닉</t>
  </si>
  <si>
    <t>모트렉스</t>
  </si>
  <si>
    <t>모티브링크</t>
  </si>
  <si>
    <t>모헨즈</t>
  </si>
  <si>
    <t>무림P&amp;P</t>
  </si>
  <si>
    <t>무림SP</t>
  </si>
  <si>
    <t>무림페이퍼</t>
  </si>
  <si>
    <t>무학</t>
  </si>
  <si>
    <t>문배철강</t>
  </si>
  <si>
    <t>미래나노텍</t>
  </si>
  <si>
    <t>미래반도체</t>
  </si>
  <si>
    <t>미래산업</t>
  </si>
  <si>
    <t>미래생명자원</t>
  </si>
  <si>
    <t>미래아이앤지</t>
  </si>
  <si>
    <t>미래에셋글로벌리츠</t>
  </si>
  <si>
    <t>미래에셋맵스리츠</t>
  </si>
  <si>
    <t>미래에셋벤처투자</t>
  </si>
  <si>
    <t>미래에셋생명</t>
  </si>
  <si>
    <t>미래에셋증권</t>
  </si>
  <si>
    <t>미래컴퍼니</t>
  </si>
  <si>
    <t>미스터블루</t>
  </si>
  <si>
    <t>미스토홀딩스</t>
  </si>
  <si>
    <t>미원상사</t>
  </si>
  <si>
    <t>미원에스씨</t>
  </si>
  <si>
    <t>미원홀딩스</t>
  </si>
  <si>
    <t>미원화학</t>
  </si>
  <si>
    <t>미창석유</t>
  </si>
  <si>
    <t>미코</t>
  </si>
  <si>
    <t>미투온</t>
  </si>
  <si>
    <t>미트박스</t>
  </si>
  <si>
    <t>민테크</t>
  </si>
  <si>
    <t>바디텍메드</t>
  </si>
  <si>
    <t>바른손</t>
  </si>
  <si>
    <t>바른손이앤에이</t>
  </si>
  <si>
    <t>바이브컴퍼니</t>
  </si>
  <si>
    <t>바이오노트</t>
  </si>
  <si>
    <t>바이오니아</t>
  </si>
  <si>
    <t>바이오다인</t>
  </si>
  <si>
    <t>바이오솔루션</t>
  </si>
  <si>
    <t>바이오스마트</t>
  </si>
  <si>
    <t>바이오에프디엔씨</t>
  </si>
  <si>
    <t>바이오인프라</t>
  </si>
  <si>
    <t>바이오톡스텍</t>
  </si>
  <si>
    <t>바이오포트</t>
  </si>
  <si>
    <t>바이젠셀</t>
  </si>
  <si>
    <t>바텍</t>
  </si>
  <si>
    <t>박셀바이오</t>
  </si>
  <si>
    <t>방림</t>
  </si>
  <si>
    <t>배럴</t>
  </si>
  <si>
    <t>백금T&amp;A</t>
  </si>
  <si>
    <t>백산</t>
  </si>
  <si>
    <t>밸로프</t>
  </si>
  <si>
    <t>뱅크웨어글로벌</t>
  </si>
  <si>
    <t>버넥트</t>
  </si>
  <si>
    <t>범양건영</t>
  </si>
  <si>
    <t>범한퓨얼셀</t>
  </si>
  <si>
    <t>베노티앤알</t>
  </si>
  <si>
    <t>베뉴지</t>
  </si>
  <si>
    <t>베셀</t>
  </si>
  <si>
    <t>벡트</t>
  </si>
  <si>
    <t>벨로크</t>
  </si>
  <si>
    <t>벽산</t>
  </si>
  <si>
    <t>보광산업</t>
  </si>
  <si>
    <t>보라티알</t>
  </si>
  <si>
    <t>보락</t>
  </si>
  <si>
    <t>보령</t>
  </si>
  <si>
    <t>보로노이</t>
  </si>
  <si>
    <t>보성파워텍</t>
  </si>
  <si>
    <t>보해양조</t>
  </si>
  <si>
    <t>본느</t>
  </si>
  <si>
    <t>부광약품</t>
  </si>
  <si>
    <t>부국증권</t>
  </si>
  <si>
    <t>부국철강</t>
  </si>
  <si>
    <t>부방</t>
  </si>
  <si>
    <t>부산산업</t>
  </si>
  <si>
    <t>부산주공</t>
  </si>
  <si>
    <t>부스타</t>
  </si>
  <si>
    <t>뷰웍스</t>
  </si>
  <si>
    <t>뷰티스킨</t>
  </si>
  <si>
    <t>브레인즈컴퍼니</t>
  </si>
  <si>
    <t>브리지텍</t>
  </si>
  <si>
    <t>브이씨</t>
  </si>
  <si>
    <t>브이원텍</t>
  </si>
  <si>
    <t>블랙야크아이앤씨</t>
  </si>
  <si>
    <t>블루엠텍</t>
  </si>
  <si>
    <t>블루콤</t>
  </si>
  <si>
    <t>블리츠웨이엔터테인먼트</t>
  </si>
  <si>
    <t>비나텍</t>
  </si>
  <si>
    <t>비보존 제약</t>
  </si>
  <si>
    <t>비비씨</t>
  </si>
  <si>
    <t>비비안</t>
  </si>
  <si>
    <t>비상교육</t>
  </si>
  <si>
    <t>비스토스</t>
  </si>
  <si>
    <t>비씨월드제약</t>
  </si>
  <si>
    <t>비아이매트릭스</t>
  </si>
  <si>
    <t>비아트론</t>
  </si>
  <si>
    <t>비에이치</t>
  </si>
  <si>
    <t>비엘팜텍</t>
  </si>
  <si>
    <t>비엠티</t>
  </si>
  <si>
    <t>비츠로셀</t>
  </si>
  <si>
    <t>비츠로시스</t>
  </si>
  <si>
    <t>비케이홀딩스</t>
  </si>
  <si>
    <t>비큐AI</t>
  </si>
  <si>
    <t>비투엔</t>
  </si>
  <si>
    <t>비트맥스</t>
  </si>
  <si>
    <t>비트컴퓨터</t>
  </si>
  <si>
    <t>비피도</t>
  </si>
  <si>
    <t>빅솔론</t>
  </si>
  <si>
    <t>빅텍</t>
  </si>
  <si>
    <t>빌리언스</t>
  </si>
  <si>
    <t>빛과전자</t>
  </si>
  <si>
    <t>빛샘전자</t>
  </si>
  <si>
    <t>삐아</t>
  </si>
  <si>
    <t>사람인</t>
  </si>
  <si>
    <t>사이냅소프트</t>
  </si>
  <si>
    <t>사조대림</t>
  </si>
  <si>
    <t>사조동아원</t>
  </si>
  <si>
    <t>사조산업</t>
  </si>
  <si>
    <t>사조씨푸드</t>
  </si>
  <si>
    <t>사조오양</t>
  </si>
  <si>
    <t>사피엔반도체</t>
  </si>
  <si>
    <t>산돌</t>
  </si>
  <si>
    <t>삼기</t>
  </si>
  <si>
    <t>삼기에너지솔루션즈</t>
  </si>
  <si>
    <t>삼륭물산</t>
  </si>
  <si>
    <t>삼목에스폼</t>
  </si>
  <si>
    <t>삼보모터스</t>
  </si>
  <si>
    <t>삼보산업</t>
  </si>
  <si>
    <t>삼보판지</t>
  </si>
  <si>
    <t>삼부토건</t>
  </si>
  <si>
    <t>삼성FN리츠</t>
  </si>
  <si>
    <t>삼성공조</t>
  </si>
  <si>
    <t>삼성생명</t>
  </si>
  <si>
    <t>삼성에스디에스</t>
  </si>
  <si>
    <t>삼성전기</t>
  </si>
  <si>
    <t>삼성제약</t>
  </si>
  <si>
    <t>삼성증권</t>
  </si>
  <si>
    <t>삼성출판사</t>
  </si>
  <si>
    <t>삼성카드</t>
  </si>
  <si>
    <t>삼성화재</t>
  </si>
  <si>
    <t>삼아알미늄</t>
  </si>
  <si>
    <t>삼아제약</t>
  </si>
  <si>
    <t>삼양사</t>
  </si>
  <si>
    <t>삼양엔씨켐</t>
  </si>
  <si>
    <t>삼양케이씨아이</t>
  </si>
  <si>
    <t>삼양통상</t>
  </si>
  <si>
    <t>삼양패키징</t>
  </si>
  <si>
    <t>삼양홀딩스</t>
  </si>
  <si>
    <t>삼영</t>
  </si>
  <si>
    <t>삼영무역</t>
  </si>
  <si>
    <t>삼영에스앤씨</t>
  </si>
  <si>
    <t>삼영엠텍</t>
  </si>
  <si>
    <t>삼영전자</t>
  </si>
  <si>
    <t>삼원강재</t>
  </si>
  <si>
    <t>삼익THK</t>
  </si>
  <si>
    <t>삼익악기</t>
  </si>
  <si>
    <t>삼일</t>
  </si>
  <si>
    <t>삼일기업공사</t>
  </si>
  <si>
    <t>삼일씨엔에스</t>
  </si>
  <si>
    <t>삼일제약</t>
  </si>
  <si>
    <t>삼정펄프</t>
  </si>
  <si>
    <t>삼지전자</t>
  </si>
  <si>
    <t>삼진</t>
  </si>
  <si>
    <t>삼진엘앤디</t>
  </si>
  <si>
    <t>삼진제약</t>
  </si>
  <si>
    <t>삼천당제약</t>
  </si>
  <si>
    <t>삼천리</t>
  </si>
  <si>
    <t>삼천리자전거</t>
  </si>
  <si>
    <t>삼표시멘트</t>
  </si>
  <si>
    <t>삼현철강</t>
  </si>
  <si>
    <t>삼호개발</t>
  </si>
  <si>
    <t>삼화네트웍스</t>
  </si>
  <si>
    <t>삼화왕관</t>
  </si>
  <si>
    <t>삼화전기</t>
  </si>
  <si>
    <t>삼화전자</t>
  </si>
  <si>
    <t>삼화콘덴서</t>
  </si>
  <si>
    <t>삼화페인트</t>
  </si>
  <si>
    <t>상보</t>
  </si>
  <si>
    <t>상상인</t>
  </si>
  <si>
    <t>상상인증권</t>
  </si>
  <si>
    <t>상신브레이크</t>
  </si>
  <si>
    <t>상신이디피</t>
  </si>
  <si>
    <t>상신전자</t>
  </si>
  <si>
    <t>상아프론테크</t>
  </si>
  <si>
    <t>상지건설</t>
  </si>
  <si>
    <t>새로닉스</t>
  </si>
  <si>
    <t>새론오토모티브</t>
  </si>
  <si>
    <t>새빗켐</t>
  </si>
  <si>
    <t>샌즈랩</t>
  </si>
  <si>
    <t>샘표</t>
  </si>
  <si>
    <t>샘표식품</t>
  </si>
  <si>
    <t>샤페론</t>
  </si>
  <si>
    <t>서남</t>
  </si>
  <si>
    <t>서린바이오</t>
  </si>
  <si>
    <t>서부T&amp;D</t>
  </si>
  <si>
    <t>서산</t>
  </si>
  <si>
    <t>서암기계공업</t>
  </si>
  <si>
    <t>서연</t>
  </si>
  <si>
    <t>서연이화</t>
  </si>
  <si>
    <t>서연탑메탈</t>
  </si>
  <si>
    <t>서울가스</t>
  </si>
  <si>
    <t>서울리거</t>
  </si>
  <si>
    <t>서울바이오시스</t>
  </si>
  <si>
    <t>서울반도체</t>
  </si>
  <si>
    <t>서울보증보험</t>
  </si>
  <si>
    <t>서울식품</t>
  </si>
  <si>
    <t>서울옥션</t>
  </si>
  <si>
    <t>서울제약</t>
  </si>
  <si>
    <t>서울평가정보</t>
  </si>
  <si>
    <t>서원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</si>
  <si>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</si>
  <si>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</si>
  <si>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</si>
  <si>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</si>
  <si>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</si>
  <si>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</si>
  <si>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</si>
  <si>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서흥</t>
  </si>
  <si>
    <t>서희건설</t>
  </si>
  <si>
    <t>석경에이티</t>
  </si>
  <si>
    <t>선광</t>
  </si>
  <si>
    <t>선도전기</t>
  </si>
  <si>
    <t>선바이오</t>
  </si>
  <si>
    <t>선진</t>
  </si>
  <si>
    <t>성도이엔지</t>
  </si>
  <si>
    <t>성문전자</t>
  </si>
  <si>
    <t>성신양회</t>
  </si>
  <si>
    <t>성안머티리얼스</t>
  </si>
  <si>
    <t>성우전자</t>
  </si>
  <si>
    <t>성우테크론</t>
  </si>
  <si>
    <t>성우하이텍</t>
  </si>
  <si>
    <t>성일하이텍</t>
  </si>
  <si>
    <t>성창기업지주</t>
  </si>
  <si>
    <t>성창오토텍</t>
  </si>
  <si>
    <t>성호전자</t>
  </si>
  <si>
    <t>세기상사</t>
  </si>
  <si>
    <t>세니젠</t>
  </si>
  <si>
    <t>세동</t>
  </si>
  <si>
    <t>세림B&amp;G</t>
  </si>
  <si>
    <t>세명전기</t>
  </si>
  <si>
    <t>세방</t>
  </si>
  <si>
    <t>세방전지</t>
  </si>
  <si>
    <t>세보엠이씨</t>
  </si>
  <si>
    <t>세아메카닉스</t>
  </si>
  <si>
    <t>세아베스틸지주</t>
  </si>
  <si>
    <t>세아특수강</t>
  </si>
  <si>
    <t>세아홀딩스</t>
  </si>
  <si>
    <t>세우글로벌</t>
  </si>
  <si>
    <t>세운메디칼</t>
  </si>
  <si>
    <t>세원물산</t>
  </si>
  <si>
    <t>세원이앤씨</t>
  </si>
  <si>
    <t>세원정공</t>
  </si>
  <si>
    <t>세이브존I&amp;C</t>
  </si>
  <si>
    <t>세종텔레콤</t>
  </si>
  <si>
    <t>세중</t>
  </si>
  <si>
    <t>세진티에스</t>
  </si>
  <si>
    <t>세코닉스</t>
  </si>
  <si>
    <t>세화피앤씨</t>
  </si>
  <si>
    <t>센서뷰</t>
  </si>
  <si>
    <t>센코</t>
  </si>
  <si>
    <t>셀레믹스</t>
  </si>
  <si>
    <t>셀로맥스사이언스</t>
  </si>
  <si>
    <t>셀리드</t>
  </si>
  <si>
    <t>셀바스AI</t>
  </si>
  <si>
    <t>셀바스헬스케어</t>
  </si>
  <si>
    <t>셀바이오휴먼텍</t>
  </si>
  <si>
    <t>셀비온</t>
  </si>
  <si>
    <t>셀트리온제약</t>
  </si>
  <si>
    <t>소노스퀘어</t>
  </si>
  <si>
    <t>소니드</t>
  </si>
  <si>
    <t>소룩스</t>
  </si>
  <si>
    <t>소마젠</t>
  </si>
  <si>
    <t>소프트센</t>
  </si>
  <si>
    <t>소프트캠프</t>
  </si>
  <si>
    <t>손오공</t>
  </si>
  <si>
    <t>솔디펜스</t>
  </si>
  <si>
    <t>솔루스첨단소재</t>
  </si>
  <si>
    <t>솔루엠</t>
  </si>
  <si>
    <t>솔본</t>
  </si>
  <si>
    <t>솔브레인홀딩스</t>
  </si>
  <si>
    <t>솔트웨어</t>
  </si>
  <si>
    <t>송원산업</t>
  </si>
  <si>
    <t>쇼박스</t>
  </si>
  <si>
    <t>수산세보틱스</t>
  </si>
  <si>
    <t>수산아이앤티</t>
  </si>
  <si>
    <t>수산인더스트리</t>
  </si>
  <si>
    <t>수성웹툰</t>
  </si>
  <si>
    <t>수젠텍</t>
  </si>
  <si>
    <t>슈어소프트테크</t>
  </si>
  <si>
    <t>슈프리마</t>
  </si>
  <si>
    <t>슈프리마에이치큐</t>
  </si>
  <si>
    <t>슈피겐코리아</t>
  </si>
  <si>
    <t>스마트레이더시스템</t>
  </si>
  <si>
    <t>스맥</t>
  </si>
  <si>
    <t>스카이라이프</t>
  </si>
  <si>
    <t>스코넥</t>
  </si>
  <si>
    <t>스킨앤스킨</t>
  </si>
  <si>
    <t>스타에스엠리츠</t>
  </si>
  <si>
    <t>스타플렉스</t>
  </si>
  <si>
    <t>스톤브릿지벤처스</t>
  </si>
  <si>
    <t>스톰테크</t>
  </si>
  <si>
    <t>스튜디오삼익</t>
  </si>
  <si>
    <t>스틱인베스트먼트</t>
  </si>
  <si>
    <t>스페코</t>
  </si>
  <si>
    <t>스피어</t>
  </si>
  <si>
    <t>승일</t>
  </si>
  <si>
    <t>시공테크</t>
  </si>
  <si>
    <t>시그네틱스</t>
  </si>
  <si>
    <t>시너지이노베이션</t>
  </si>
  <si>
    <t>시노펙스</t>
  </si>
  <si>
    <t>시디즈</t>
  </si>
  <si>
    <t>시선AI</t>
  </si>
  <si>
    <t>시지메드텍</t>
  </si>
  <si>
    <t>시지트로닉스</t>
  </si>
  <si>
    <t>시큐브</t>
  </si>
  <si>
    <t>신대양제지</t>
  </si>
  <si>
    <t>신도기연</t>
  </si>
  <si>
    <t>신도리코</t>
  </si>
  <si>
    <t>신라교역</t>
  </si>
  <si>
    <t>신라섬유</t>
  </si>
  <si>
    <t>신라에스지</t>
  </si>
  <si>
    <t>신라젠</t>
  </si>
  <si>
    <t>신성델타테크</t>
  </si>
  <si>
    <t>신성에스티</t>
  </si>
  <si>
    <t>신성통상</t>
  </si>
  <si>
    <t>신세계</t>
  </si>
  <si>
    <t>신세계 I&amp;C</t>
  </si>
  <si>
    <t>신세계인터내셔날</t>
  </si>
  <si>
    <t>신세계푸드</t>
  </si>
  <si>
    <t>신송홀딩스</t>
  </si>
  <si>
    <t>신스틸</t>
  </si>
  <si>
    <t>신시웨이</t>
  </si>
  <si>
    <t>신신제약</t>
  </si>
  <si>
    <t>신영와코루</t>
  </si>
  <si>
    <t>신영증권</t>
  </si>
  <si>
    <t>신원</t>
  </si>
  <si>
    <t>신원종합개발</t>
  </si>
  <si>
    <t>신일전자</t>
  </si>
  <si>
    <t>신일제약</t>
  </si>
  <si>
    <t>신진에스엠</t>
  </si>
  <si>
    <t>신테카바이오</t>
  </si>
  <si>
    <t>신풍</t>
  </si>
  <si>
    <t>신풍제약</t>
  </si>
  <si>
    <t>신한글로벌액티브리츠</t>
  </si>
  <si>
    <t>신한서부티엔디리츠</t>
  </si>
  <si>
    <t>신한알파리츠</t>
  </si>
  <si>
    <t>신한지주</t>
  </si>
  <si>
    <t>신화인터텍</t>
  </si>
  <si>
    <t>신화콘텍</t>
  </si>
  <si>
    <t>신흥</t>
  </si>
  <si>
    <t>신흥에스이씨</t>
  </si>
  <si>
    <t>심텍홀딩스</t>
  </si>
  <si>
    <t>심플랫폼</t>
  </si>
  <si>
    <t>싸이맥스</t>
  </si>
  <si>
    <t>싸이버원</t>
  </si>
  <si>
    <t>싸이토젠</t>
  </si>
  <si>
    <t>쌍방울</t>
  </si>
  <si>
    <t>써니전자</t>
  </si>
  <si>
    <t>썸에이지</t>
  </si>
  <si>
    <t>쎄노텍</t>
  </si>
  <si>
    <t>쎄니트</t>
  </si>
  <si>
    <t>쎄크</t>
  </si>
  <si>
    <t>쎌바이오텍</t>
  </si>
  <si>
    <t>쏘닉스</t>
  </si>
  <si>
    <t>쏘카</t>
  </si>
  <si>
    <t>쓰리에이로직스</t>
  </si>
  <si>
    <t>씨싸이트</t>
  </si>
  <si>
    <t>씨씨에스</t>
  </si>
  <si>
    <t>씨아이에스</t>
  </si>
  <si>
    <t>씨아이테크</t>
  </si>
  <si>
    <t>씨앤지하이테크</t>
  </si>
  <si>
    <t>씨앤투스</t>
  </si>
  <si>
    <t>씨어스테크놀로지</t>
  </si>
  <si>
    <t>씨에스베어링</t>
  </si>
  <si>
    <t>씨에스윈드</t>
  </si>
  <si>
    <t>씨엑스아이</t>
  </si>
  <si>
    <t>씨엔알리서치</t>
  </si>
  <si>
    <t>씨엔플러스</t>
  </si>
  <si>
    <t>씨유메디칼</t>
  </si>
  <si>
    <t>씨유테크</t>
  </si>
  <si>
    <t>씨이랩</t>
  </si>
  <si>
    <t>씨젠</t>
  </si>
  <si>
    <t>씨케이솔루션</t>
  </si>
  <si>
    <t>씨큐브</t>
  </si>
  <si>
    <t>씨티씨바이오</t>
  </si>
  <si>
    <t>씨티알모빌리티</t>
  </si>
  <si>
    <t>씨티케이</t>
  </si>
  <si>
    <t>씨피시스템</t>
  </si>
  <si>
    <t>아가방컴퍼니</t>
  </si>
  <si>
    <t>아나패스</t>
  </si>
  <si>
    <t>아남전자</t>
  </si>
  <si>
    <t>아모그린텍</t>
  </si>
  <si>
    <t>아모레퍼시픽홀딩스</t>
  </si>
  <si>
    <t>00279K</t>
  </si>
  <si>
    <t>아모레퍼시픽홀딩스3우C</t>
  </si>
  <si>
    <t>아모센스</t>
  </si>
  <si>
    <t>아모텍</t>
  </si>
  <si>
    <t>아미노로직스</t>
  </si>
  <si>
    <t>아미코젠</t>
  </si>
  <si>
    <t>아바코</t>
  </si>
  <si>
    <t>아바텍</t>
  </si>
  <si>
    <t>아비코전자</t>
  </si>
  <si>
    <t>아세아</t>
  </si>
  <si>
    <t>아세아시멘트</t>
  </si>
  <si>
    <t>아세아제지</t>
  </si>
  <si>
    <t>아세아텍</t>
  </si>
  <si>
    <t>아센디오</t>
  </si>
  <si>
    <t>아셈스</t>
  </si>
  <si>
    <t>아스타</t>
  </si>
  <si>
    <t>아스테라시스</t>
  </si>
  <si>
    <t>아스트</t>
  </si>
  <si>
    <t>아스플로</t>
  </si>
  <si>
    <t>아시아경제</t>
  </si>
  <si>
    <t>아시아나IDT</t>
  </si>
  <si>
    <t>아시아나항공</t>
  </si>
  <si>
    <t>아시아종묘</t>
  </si>
  <si>
    <t>아우딘퓨쳐스</t>
  </si>
  <si>
    <t>아이디스</t>
  </si>
  <si>
    <t>아이디스홀딩스</t>
  </si>
  <si>
    <t>아이디피</t>
  </si>
  <si>
    <t>아이마켓코리아</t>
  </si>
  <si>
    <t>아이비김영</t>
  </si>
  <si>
    <t>아이비젼웍스</t>
  </si>
  <si>
    <t>아이빔테크놀로지</t>
  </si>
  <si>
    <t>아이센스</t>
  </si>
  <si>
    <t>아이스크림미디어</t>
  </si>
  <si>
    <t>아이스크림에듀</t>
  </si>
  <si>
    <t>아이씨디</t>
  </si>
  <si>
    <t>아이씨에이치</t>
  </si>
  <si>
    <t>아이씨티케이</t>
  </si>
  <si>
    <t>아이앤씨</t>
  </si>
  <si>
    <t>아이언디바이스</t>
  </si>
  <si>
    <t>아이에스동서</t>
  </si>
  <si>
    <t>아이에스티이</t>
  </si>
  <si>
    <t>아이에이</t>
  </si>
  <si>
    <t>아이엘</t>
  </si>
  <si>
    <t>아이엠비디엑스</t>
  </si>
  <si>
    <t>아이엠티</t>
  </si>
  <si>
    <t>아이윈</t>
  </si>
  <si>
    <t>아이윈플러스</t>
  </si>
  <si>
    <t>아이즈비전</t>
  </si>
  <si>
    <t>아이지넷</t>
  </si>
  <si>
    <t>아이진</t>
  </si>
  <si>
    <t>아이컴포넌트</t>
  </si>
  <si>
    <t>아이퀘스트</t>
  </si>
  <si>
    <t>아이큐어</t>
  </si>
  <si>
    <t>아이크래프트</t>
  </si>
  <si>
    <t>아이텍</t>
  </si>
  <si>
    <t>아이티센글로벌</t>
  </si>
  <si>
    <t>아이티센씨티에스</t>
  </si>
  <si>
    <t>아이티센엔텍</t>
  </si>
  <si>
    <t>아이티센피엔에스</t>
  </si>
  <si>
    <t>아이티아이즈</t>
  </si>
  <si>
    <t>아이티엠반도체</t>
  </si>
  <si>
    <t>아주IB투자</t>
  </si>
  <si>
    <t>아주스틸</t>
  </si>
  <si>
    <t>아즈텍WB</t>
  </si>
  <si>
    <t>아진산업</t>
  </si>
  <si>
    <t>아진엑스텍</t>
  </si>
  <si>
    <t>아진전자부품</t>
  </si>
  <si>
    <t>아톤</t>
  </si>
  <si>
    <t>아티스트스튜디오</t>
  </si>
  <si>
    <t>아티스트컴퍼니</t>
  </si>
  <si>
    <t>안국약품</t>
  </si>
  <si>
    <t>안랩</t>
  </si>
  <si>
    <t>안트로젠</t>
  </si>
  <si>
    <t>알로이스</t>
  </si>
  <si>
    <t>알루코</t>
  </si>
  <si>
    <t>알리코제약</t>
  </si>
  <si>
    <t>알멕</t>
  </si>
  <si>
    <t>알비더블유</t>
  </si>
  <si>
    <t>알서포트</t>
  </si>
  <si>
    <t>알에프세미</t>
  </si>
  <si>
    <t>알에프텍</t>
  </si>
  <si>
    <t>알엔투테크놀로지</t>
  </si>
  <si>
    <t>알체라</t>
  </si>
  <si>
    <t>알톤</t>
  </si>
  <si>
    <t>알티캐스트</t>
  </si>
  <si>
    <t>알파녹스</t>
  </si>
  <si>
    <t>알피바이오</t>
  </si>
  <si>
    <t>압타머사이언스</t>
  </si>
  <si>
    <t>압타바이오</t>
  </si>
  <si>
    <t>애경산업</t>
  </si>
  <si>
    <t>애경케미칼</t>
  </si>
  <si>
    <t>애니플러스</t>
  </si>
  <si>
    <t>애드바이오텍</t>
  </si>
  <si>
    <t>애머릿지</t>
  </si>
  <si>
    <t>액토즈소프트</t>
  </si>
  <si>
    <t>액트로</t>
  </si>
  <si>
    <t>앤디포스</t>
  </si>
  <si>
    <t>앱코</t>
  </si>
  <si>
    <t>앱트뉴로사이언스</t>
  </si>
  <si>
    <t>야스</t>
  </si>
  <si>
    <t>양지사</t>
  </si>
  <si>
    <t>어보브반도체</t>
  </si>
  <si>
    <t>얼라인드</t>
  </si>
  <si>
    <t>에너토크</t>
  </si>
  <si>
    <t>에넥스</t>
  </si>
  <si>
    <t>에르코스</t>
  </si>
  <si>
    <t>에브리봇</t>
  </si>
  <si>
    <t>에스넷</t>
  </si>
  <si>
    <t>에스디바이오센서</t>
  </si>
  <si>
    <t>에스디시스템</t>
  </si>
  <si>
    <t>에스바이오메딕스</t>
  </si>
  <si>
    <t>에스비비테크</t>
  </si>
  <si>
    <t>에스씨디</t>
  </si>
  <si>
    <t>에스아이리소스</t>
  </si>
  <si>
    <t>에스앤더블류</t>
  </si>
  <si>
    <t>에스에너지</t>
  </si>
  <si>
    <t>에스에스알</t>
  </si>
  <si>
    <t>에스에이엠티</t>
  </si>
  <si>
    <t>에스에이티</t>
  </si>
  <si>
    <t>에스에프에이</t>
  </si>
  <si>
    <t>에스엘</t>
  </si>
  <si>
    <t>에스엘에스바이오</t>
  </si>
  <si>
    <t>에스엠벡셀</t>
  </si>
  <si>
    <t>에스엠씨지</t>
  </si>
  <si>
    <t>에스엠코어</t>
  </si>
  <si>
    <t>에스와이</t>
  </si>
  <si>
    <t>에스와이스틸텍</t>
  </si>
  <si>
    <t>에스원</t>
  </si>
  <si>
    <t>에스제이그룹</t>
  </si>
  <si>
    <t>에스지헬스케어</t>
  </si>
  <si>
    <t>에스켐</t>
  </si>
  <si>
    <t>에스코넥</t>
  </si>
  <si>
    <t>에스텍</t>
  </si>
  <si>
    <t>에스트래픽</t>
  </si>
  <si>
    <t>에스티아이</t>
  </si>
  <si>
    <t>에스티오</t>
  </si>
  <si>
    <t>에스티큐브</t>
  </si>
  <si>
    <t>에스폴리텍</t>
  </si>
  <si>
    <t>에스퓨얼셀</t>
  </si>
  <si>
    <t>에스피소프트</t>
  </si>
  <si>
    <t>에스피시스템스</t>
  </si>
  <si>
    <t>에스피지</t>
  </si>
  <si>
    <t>에쎈테크</t>
  </si>
  <si>
    <t>에쓰씨엔지니어링</t>
  </si>
  <si>
    <t>에어레인</t>
  </si>
  <si>
    <t>에어부산</t>
  </si>
  <si>
    <t>에이럭스</t>
  </si>
  <si>
    <t>에이루트</t>
  </si>
  <si>
    <t>에이리츠</t>
  </si>
  <si>
    <t>에이블씨엔씨</t>
  </si>
  <si>
    <t>에이비엘바이오</t>
  </si>
  <si>
    <t>에이비온</t>
  </si>
  <si>
    <t>에이비프로바이오</t>
  </si>
  <si>
    <t>에이스침대</t>
  </si>
  <si>
    <t>에이스테크</t>
  </si>
  <si>
    <t>에이스토리</t>
  </si>
  <si>
    <t>에이아이코리아</t>
  </si>
  <si>
    <t>에이에스텍</t>
  </si>
  <si>
    <t>에이에프더블류</t>
  </si>
  <si>
    <t>에이엔피</t>
  </si>
  <si>
    <t>에이엘티</t>
  </si>
  <si>
    <t>에이유브랜즈</t>
  </si>
  <si>
    <t>에이치브이엠</t>
  </si>
  <si>
    <t>에이치시티</t>
  </si>
  <si>
    <t>에이치엔에스하이텍</t>
  </si>
  <si>
    <t>에이치엘사이언스</t>
  </si>
  <si>
    <t>에이치엠넥스</t>
  </si>
  <si>
    <t>에이치와이티씨</t>
  </si>
  <si>
    <t>에이치이엠파마</t>
  </si>
  <si>
    <t>에이치케이</t>
  </si>
  <si>
    <t>에이치피오</t>
  </si>
  <si>
    <t>에이텀</t>
  </si>
  <si>
    <t>에이테크솔루션</t>
  </si>
  <si>
    <t>에이텍</t>
  </si>
  <si>
    <t>에이텍모빌리티</t>
  </si>
  <si>
    <t>에이티넘인베스트</t>
  </si>
  <si>
    <t>에이프로</t>
  </si>
  <si>
    <t>에이프로젠</t>
  </si>
  <si>
    <t>에이프로젠바이오로직스</t>
  </si>
  <si>
    <t>에이프릴바이오</t>
  </si>
  <si>
    <t>에이플러스에셋</t>
  </si>
  <si>
    <t>에코마케팅</t>
  </si>
  <si>
    <t>에코바이오</t>
  </si>
  <si>
    <t>에코볼트</t>
  </si>
  <si>
    <t>에코아이</t>
  </si>
  <si>
    <t>에코앤드림</t>
  </si>
  <si>
    <t>에코캡</t>
  </si>
  <si>
    <t>에코프로머티</t>
  </si>
  <si>
    <t>에코프로비엠</t>
  </si>
  <si>
    <t>에코프로에이치엔</t>
  </si>
  <si>
    <t>에코플라스틱</t>
  </si>
  <si>
    <t>에프알텍</t>
  </si>
  <si>
    <t>에프앤가이드</t>
  </si>
  <si>
    <t>에프엔씨엔터</t>
  </si>
  <si>
    <t>에프엔에스테크</t>
  </si>
  <si>
    <t>엑사이엔씨</t>
  </si>
  <si>
    <t>엑세스바이오</t>
  </si>
  <si>
    <t>엑셀세라퓨틱스</t>
  </si>
  <si>
    <t>엑셈</t>
  </si>
  <si>
    <t>엑스게이트</t>
  </si>
  <si>
    <t>엑스큐어</t>
  </si>
  <si>
    <t>엑스페릭스</t>
  </si>
  <si>
    <t>엑스플러스</t>
  </si>
  <si>
    <t>엑시온그룹</t>
  </si>
  <si>
    <t>엑시큐어하이트론</t>
  </si>
  <si>
    <t>엔바이오니아</t>
  </si>
  <si>
    <t>엔브이에이치코리아</t>
  </si>
  <si>
    <t>엔비티</t>
  </si>
  <si>
    <t>엔시스</t>
  </si>
  <si>
    <t>엔시트론</t>
  </si>
  <si>
    <t>엔씨소프트</t>
  </si>
  <si>
    <t>엔에스이엔엠</t>
  </si>
  <si>
    <t>엔에프씨</t>
  </si>
  <si>
    <t>엔젠바이오</t>
  </si>
  <si>
    <t>엔젤로보틱스</t>
  </si>
  <si>
    <t>엔젯</t>
  </si>
  <si>
    <t>엔지켐생명과학</t>
  </si>
  <si>
    <t>엔케이</t>
  </si>
  <si>
    <t>엔켐</t>
  </si>
  <si>
    <t>엔텔스</t>
  </si>
  <si>
    <t>엔투텍</t>
  </si>
  <si>
    <t>엔피</t>
  </si>
  <si>
    <t>엔피디</t>
  </si>
  <si>
    <t>엔피케이</t>
  </si>
  <si>
    <t>엘디티</t>
  </si>
  <si>
    <t>엘브이엠씨홀딩스</t>
  </si>
  <si>
    <t>엘앤씨바이오</t>
  </si>
  <si>
    <t>엘앤에프</t>
  </si>
  <si>
    <t>엘앤케이바이오</t>
  </si>
  <si>
    <t>엘엠에스</t>
  </si>
  <si>
    <t>엘오티베큠</t>
  </si>
  <si>
    <t>엘컴텍</t>
  </si>
  <si>
    <t>엘케이켐</t>
  </si>
  <si>
    <t>엘티씨</t>
  </si>
  <si>
    <t>엠게임</t>
  </si>
  <si>
    <t>엠디바이스</t>
  </si>
  <si>
    <t>엠브레인</t>
  </si>
  <si>
    <t>엠씨넥스</t>
  </si>
  <si>
    <t>엠아이큐브솔루션</t>
  </si>
  <si>
    <t>엠아이텍</t>
  </si>
  <si>
    <t>엠에스씨</t>
  </si>
  <si>
    <t>엠에스오토텍</t>
  </si>
  <si>
    <t>엠에프씨</t>
  </si>
  <si>
    <t>엠오티</t>
  </si>
  <si>
    <t>엠젠솔루션</t>
  </si>
  <si>
    <t>엠케이전자</t>
  </si>
  <si>
    <t>엠투아이</t>
  </si>
  <si>
    <t>엠투엔</t>
  </si>
  <si>
    <t>엠플러스</t>
  </si>
  <si>
    <t>엣지파운드리</t>
  </si>
  <si>
    <t>영림원소프트랩</t>
  </si>
  <si>
    <t>영보화학</t>
  </si>
  <si>
    <t>영우디에스피</t>
  </si>
  <si>
    <t>영원무역</t>
  </si>
  <si>
    <t>영원무역홀딩스</t>
  </si>
  <si>
    <t>영진약품</t>
  </si>
  <si>
    <t>영풍</t>
  </si>
  <si>
    <t>영풍제지</t>
  </si>
  <si>
    <t>영화금속</t>
  </si>
  <si>
    <t>영화테크</t>
  </si>
  <si>
    <t>영흥</t>
  </si>
  <si>
    <t>예림당</t>
  </si>
  <si>
    <t>예선테크</t>
  </si>
  <si>
    <t>예스24</t>
  </si>
  <si>
    <t>예스티</t>
  </si>
  <si>
    <t>오가노이드사이언스</t>
  </si>
  <si>
    <t>오가닉티코스메틱</t>
  </si>
  <si>
    <t>오공</t>
  </si>
  <si>
    <t>오늘이엔엠</t>
  </si>
  <si>
    <t>오디텍</t>
  </si>
  <si>
    <t>오뚜기</t>
  </si>
  <si>
    <t>오로라</t>
  </si>
  <si>
    <t>오르비텍</t>
  </si>
  <si>
    <t>오름테라퓨틱</t>
  </si>
  <si>
    <t>오리엔탈정공</t>
  </si>
  <si>
    <t>오리엔트바이오</t>
  </si>
  <si>
    <t>오리엔트정공</t>
  </si>
  <si>
    <t>오리온홀딩스</t>
  </si>
  <si>
    <t>오리콤</t>
  </si>
  <si>
    <t>오브젠</t>
  </si>
  <si>
    <t>오비고</t>
  </si>
  <si>
    <t>오상자이엘</t>
  </si>
  <si>
    <t>오상헬스케어</t>
  </si>
  <si>
    <t>오성첨단소재</t>
  </si>
  <si>
    <t>오션인더블유</t>
  </si>
  <si>
    <t>오스코텍</t>
  </si>
  <si>
    <t>오스테오닉</t>
  </si>
  <si>
    <t>오스템</t>
  </si>
  <si>
    <t>오에스피</t>
  </si>
  <si>
    <t>오이솔루션</t>
  </si>
  <si>
    <t>오텍</t>
  </si>
  <si>
    <t>오토앤</t>
  </si>
  <si>
    <t>오파스넷</t>
  </si>
  <si>
    <t>오픈놀</t>
  </si>
  <si>
    <t>오픈베이스</t>
  </si>
  <si>
    <t>오하임앤컴퍼니</t>
  </si>
  <si>
    <t>온코닉테라퓨틱스</t>
  </si>
  <si>
    <t>온타이드</t>
  </si>
  <si>
    <t>올릭스</t>
  </si>
  <si>
    <t>옴니시스템</t>
  </si>
  <si>
    <t>옵투스제약</t>
  </si>
  <si>
    <t>옵트론텍</t>
  </si>
  <si>
    <t>옵티시스</t>
  </si>
  <si>
    <t>옵티코어</t>
  </si>
  <si>
    <t>옵티팜</t>
  </si>
  <si>
    <t>와이랩</t>
  </si>
  <si>
    <t>와이바이오로직스</t>
  </si>
  <si>
    <t>와이솔</t>
  </si>
  <si>
    <t>와이어블</t>
  </si>
  <si>
    <t>와이엔텍</t>
  </si>
  <si>
    <t>와이엠</t>
  </si>
  <si>
    <t>와이엠씨</t>
  </si>
  <si>
    <t>와이엠텍</t>
  </si>
  <si>
    <t>와이엠티</t>
  </si>
  <si>
    <t>와이오엠</t>
  </si>
  <si>
    <t>와이제이링크</t>
  </si>
  <si>
    <t>와이즈넛</t>
  </si>
  <si>
    <t>와이즈버즈</t>
  </si>
  <si>
    <t>와이지-원</t>
  </si>
  <si>
    <t>와이투솔루션</t>
  </si>
  <si>
    <t>와토스코리아</t>
  </si>
  <si>
    <t>우듬지팜</t>
  </si>
  <si>
    <t>우리금융지주</t>
  </si>
  <si>
    <t>우리기술</t>
  </si>
  <si>
    <t>우리기술투자</t>
  </si>
  <si>
    <t>우리넷</t>
  </si>
  <si>
    <t>우리로</t>
  </si>
  <si>
    <t>우리바이오</t>
  </si>
  <si>
    <t>우리산업</t>
  </si>
  <si>
    <t>우리산업홀딩스</t>
  </si>
  <si>
    <t>우리손에프앤지</t>
  </si>
  <si>
    <t>우리엔터프라이즈</t>
  </si>
  <si>
    <t>우리이앤엘</t>
  </si>
  <si>
    <t>우림피티에스</t>
  </si>
  <si>
    <t>우성</t>
  </si>
  <si>
    <t>우수AMS</t>
  </si>
  <si>
    <t>우신시스템</t>
  </si>
  <si>
    <t>우양</t>
  </si>
  <si>
    <t>우양에이치씨</t>
  </si>
  <si>
    <t>우원개발</t>
  </si>
  <si>
    <t>우정바이오</t>
  </si>
  <si>
    <t>우주일렉트로</t>
  </si>
  <si>
    <t>우진</t>
  </si>
  <si>
    <t>우진비앤지</t>
  </si>
  <si>
    <t>우진아이엔에스</t>
  </si>
  <si>
    <t>우진엔텍</t>
  </si>
  <si>
    <t>우진플라임</t>
  </si>
  <si>
    <t>웅진</t>
  </si>
  <si>
    <t>웅진씽크빅</t>
  </si>
  <si>
    <t>워트</t>
  </si>
  <si>
    <t>원림</t>
  </si>
  <si>
    <t>원바이오젠</t>
  </si>
  <si>
    <t>원익</t>
  </si>
  <si>
    <t>원익머트리얼즈</t>
  </si>
  <si>
    <t>원익큐브</t>
  </si>
  <si>
    <t>원익피앤이</t>
  </si>
  <si>
    <t>원일특강</t>
  </si>
  <si>
    <t>원일티엔아이</t>
  </si>
  <si>
    <t>원준</t>
  </si>
  <si>
    <t>원티드랩</t>
  </si>
  <si>
    <t>원풍</t>
  </si>
  <si>
    <t>원풍물산</t>
  </si>
  <si>
    <t>웨이버스</t>
  </si>
  <si>
    <t>웨이브일렉트로</t>
  </si>
  <si>
    <t>웨이비스</t>
  </si>
  <si>
    <t>웰바이오텍</t>
  </si>
  <si>
    <t>웰크론</t>
  </si>
  <si>
    <t>웰크론한텍</t>
  </si>
  <si>
    <t>웰킵스하이텍</t>
  </si>
  <si>
    <t>웹스</t>
  </si>
  <si>
    <t>웹젠</t>
  </si>
  <si>
    <t>웹케시</t>
  </si>
  <si>
    <t>위너스</t>
  </si>
  <si>
    <t>위니아에이드</t>
  </si>
  <si>
    <t>위닉스</t>
  </si>
  <si>
    <t>위더스제약</t>
  </si>
  <si>
    <t>위드텍</t>
  </si>
  <si>
    <t>위메이드</t>
  </si>
  <si>
    <t>위메이드맥스</t>
  </si>
  <si>
    <t>위메이드플레이</t>
  </si>
  <si>
    <t>위세아이텍</t>
  </si>
  <si>
    <t>위즈코프</t>
  </si>
  <si>
    <t>위지윅스튜디오</t>
  </si>
  <si>
    <t>위지트</t>
  </si>
  <si>
    <t>위츠</t>
  </si>
  <si>
    <t>윈스테크넷</t>
  </si>
  <si>
    <t>윈팩</t>
  </si>
  <si>
    <t>윈하이텍</t>
  </si>
  <si>
    <t>윌비스</t>
  </si>
  <si>
    <t>윙스풋</t>
  </si>
  <si>
    <t>윙입푸드</t>
  </si>
  <si>
    <t>유나이티드제약</t>
  </si>
  <si>
    <t>유니드비티플러스</t>
  </si>
  <si>
    <t>유니셈</t>
  </si>
  <si>
    <t>유니슨</t>
  </si>
  <si>
    <t>유니온</t>
  </si>
  <si>
    <t>유니온머티리얼</t>
  </si>
  <si>
    <t>유니온바이오메트릭스</t>
  </si>
  <si>
    <t>유니켐</t>
  </si>
  <si>
    <t>유니퀘스트</t>
  </si>
  <si>
    <t>유니크</t>
  </si>
  <si>
    <t>유니테스트</t>
  </si>
  <si>
    <t>유니테크노</t>
  </si>
  <si>
    <t>유니트론텍</t>
  </si>
  <si>
    <t>유디엠텍</t>
  </si>
  <si>
    <t>유라클</t>
  </si>
  <si>
    <t>유라테크</t>
  </si>
  <si>
    <t>유바이오로직스</t>
  </si>
  <si>
    <t>유비벨록스</t>
  </si>
  <si>
    <t>유비온</t>
  </si>
  <si>
    <t>유비케어</t>
  </si>
  <si>
    <t>유비쿼스</t>
  </si>
  <si>
    <t>유비쿼스홀딩스</t>
  </si>
  <si>
    <t>유성기업</t>
  </si>
  <si>
    <t>유성티엔에스</t>
  </si>
  <si>
    <t>유수홀딩스</t>
  </si>
  <si>
    <t>유신</t>
  </si>
  <si>
    <t>유아이디</t>
  </si>
  <si>
    <t>유아이엘</t>
  </si>
  <si>
    <t>유안타증권</t>
  </si>
  <si>
    <t>유에스티</t>
  </si>
  <si>
    <t>유엔젤</t>
  </si>
  <si>
    <t>유유제약</t>
  </si>
  <si>
    <t>유일에너테크</t>
  </si>
  <si>
    <t>유진기업</t>
  </si>
  <si>
    <t>유진로봇</t>
  </si>
  <si>
    <t>유진테크놀로지</t>
  </si>
  <si>
    <t>유진투자증권</t>
  </si>
  <si>
    <t>유투바이오</t>
  </si>
  <si>
    <t>유틸렉스</t>
  </si>
  <si>
    <t>유화증권</t>
  </si>
  <si>
    <t>육일씨엔에쓰</t>
  </si>
  <si>
    <t>윤성에프앤씨</t>
  </si>
  <si>
    <t>율촌</t>
  </si>
  <si>
    <t>율촌화학</t>
  </si>
  <si>
    <t>율호</t>
  </si>
  <si>
    <t>이건산업</t>
  </si>
  <si>
    <t>이건홀딩스</t>
  </si>
  <si>
    <t>이구산업</t>
  </si>
  <si>
    <t>이글루</t>
  </si>
  <si>
    <t>이글벳</t>
  </si>
  <si>
    <t>이노뎁</t>
  </si>
  <si>
    <t>이노룰스</t>
  </si>
  <si>
    <t>이노메트리</t>
  </si>
  <si>
    <t>이노션</t>
  </si>
  <si>
    <t>이노스페이스</t>
  </si>
  <si>
    <t>이노시뮬레이션</t>
  </si>
  <si>
    <t>이노와이어리스</t>
  </si>
  <si>
    <t>이노인스트루먼트</t>
  </si>
  <si>
    <t>이노진</t>
  </si>
  <si>
    <t>이녹스</t>
  </si>
  <si>
    <t>이녹스첨단소재</t>
  </si>
  <si>
    <t>이니텍</t>
  </si>
  <si>
    <t>이닉스</t>
  </si>
  <si>
    <t>이랜시스</t>
  </si>
  <si>
    <t>이랜텍</t>
  </si>
  <si>
    <t>이렘</t>
  </si>
  <si>
    <t>이루온</t>
  </si>
  <si>
    <t>이리츠코크렙</t>
  </si>
  <si>
    <t>이마트</t>
  </si>
  <si>
    <t>이미지스</t>
  </si>
  <si>
    <t>이브이첨단소재</t>
  </si>
  <si>
    <t>이삭엔지니어링</t>
  </si>
  <si>
    <t>이상네트웍스</t>
  </si>
  <si>
    <t>이수앱지스</t>
  </si>
  <si>
    <t>이수화학</t>
  </si>
  <si>
    <t>이스타코</t>
  </si>
  <si>
    <t>이스트아시아홀딩스</t>
  </si>
  <si>
    <t>이스트에이드</t>
  </si>
  <si>
    <t>이씨에스</t>
  </si>
  <si>
    <t>이아이디</t>
  </si>
  <si>
    <t>이에이트</t>
  </si>
  <si>
    <t>이엔셀</t>
  </si>
  <si>
    <t>이엔플러스</t>
  </si>
  <si>
    <t>이엘씨</t>
  </si>
  <si>
    <t>이엘피</t>
  </si>
  <si>
    <t>이엠넷</t>
  </si>
  <si>
    <t>이엠앤아이</t>
  </si>
  <si>
    <t>이엠코리아</t>
  </si>
  <si>
    <t>이엠텍</t>
  </si>
  <si>
    <t>이연제약</t>
  </si>
  <si>
    <t>이오테크닉스</t>
  </si>
  <si>
    <t>이원컴포텍</t>
  </si>
  <si>
    <t>이월드</t>
  </si>
  <si>
    <t>이지바이오</t>
  </si>
  <si>
    <t>이지스레지던스리츠</t>
  </si>
  <si>
    <t>이지스밸류리츠</t>
  </si>
  <si>
    <t>이지케어텍</t>
  </si>
  <si>
    <t>이지트로닉스</t>
  </si>
  <si>
    <t>이지홀딩스</t>
  </si>
  <si>
    <t>이크레더블</t>
  </si>
  <si>
    <t>이트론</t>
  </si>
  <si>
    <t>이퓨쳐</t>
  </si>
  <si>
    <t>이화공영</t>
  </si>
  <si>
    <t>이화산업</t>
  </si>
  <si>
    <t>인디에프</t>
  </si>
  <si>
    <t>인바디</t>
  </si>
  <si>
    <t>인바이오</t>
  </si>
  <si>
    <t>인바이오젠</t>
  </si>
  <si>
    <t>인베니아</t>
  </si>
  <si>
    <t>인벤티지랩</t>
  </si>
  <si>
    <t>인산가</t>
  </si>
  <si>
    <t>인선이엔티</t>
  </si>
  <si>
    <t>인성정보</t>
  </si>
  <si>
    <t>인스웨이브</t>
  </si>
  <si>
    <t>인스코비</t>
  </si>
  <si>
    <t>인스피언</t>
  </si>
  <si>
    <t>인지디스플레</t>
  </si>
  <si>
    <t>인지소프트</t>
  </si>
  <si>
    <t>인지컨트롤스</t>
  </si>
  <si>
    <t>인천도시가스</t>
  </si>
  <si>
    <t>인카금융서비스</t>
  </si>
  <si>
    <t>인콘</t>
  </si>
  <si>
    <t>인크레더블버즈</t>
  </si>
  <si>
    <t>인크로스</t>
  </si>
  <si>
    <t>인탑스</t>
  </si>
  <si>
    <t>인터로조</t>
  </si>
  <si>
    <t>인터엠</t>
  </si>
  <si>
    <t>인터지스</t>
  </si>
  <si>
    <t>인터플렉스</t>
  </si>
  <si>
    <t>인트론바이오</t>
  </si>
  <si>
    <t>인팩</t>
  </si>
  <si>
    <t>인포바인</t>
  </si>
  <si>
    <t>인포뱅크</t>
  </si>
  <si>
    <t>인피니트헬스케어</t>
  </si>
  <si>
    <t>일동제약</t>
  </si>
  <si>
    <t>일동홀딩스</t>
  </si>
  <si>
    <t>일성건설</t>
  </si>
  <si>
    <t>일성아이에스</t>
  </si>
  <si>
    <t>일승</t>
  </si>
  <si>
    <t>일신바이오</t>
  </si>
  <si>
    <t>일신방직</t>
  </si>
  <si>
    <t>일신석재</t>
  </si>
  <si>
    <t>일양약품</t>
  </si>
  <si>
    <t>일월지엠엘</t>
  </si>
  <si>
    <t>일정실업</t>
  </si>
  <si>
    <t>일지테크</t>
  </si>
  <si>
    <t>일진다이아</t>
  </si>
  <si>
    <t>일진디스플</t>
  </si>
  <si>
    <t>일진파워</t>
  </si>
  <si>
    <t>일진하이솔루스</t>
  </si>
  <si>
    <t>일진홀딩스</t>
  </si>
  <si>
    <t>잇츠한불</t>
  </si>
  <si>
    <t>잉글우드랩</t>
  </si>
  <si>
    <t>잉크테크</t>
  </si>
  <si>
    <t>자비스</t>
  </si>
  <si>
    <t>자연과환경</t>
  </si>
  <si>
    <t>자이글</t>
  </si>
  <si>
    <t>자이언트스텝</t>
  </si>
  <si>
    <t>자이에스앤디</t>
  </si>
  <si>
    <t>자화전자</t>
  </si>
  <si>
    <t>재영솔루텍</t>
  </si>
  <si>
    <t>저스템</t>
  </si>
  <si>
    <t>전방</t>
  </si>
  <si>
    <t>전진바이오팜</t>
  </si>
  <si>
    <t>정다운</t>
  </si>
  <si>
    <t>정상제이엘에스</t>
  </si>
  <si>
    <t>정원엔시스</t>
  </si>
  <si>
    <t>제너셈</t>
  </si>
  <si>
    <t>제넥신</t>
  </si>
  <si>
    <t>제노레이</t>
  </si>
  <si>
    <t>제놀루션</t>
  </si>
  <si>
    <t>제닉</t>
  </si>
  <si>
    <t>제닉스</t>
  </si>
  <si>
    <t>제로투세븐</t>
  </si>
  <si>
    <t>제룡산업</t>
  </si>
  <si>
    <t>제이브이엠</t>
  </si>
  <si>
    <t>제이스코홀딩스</t>
  </si>
  <si>
    <t>제이스텍</t>
  </si>
  <si>
    <t>제이씨케미칼</t>
  </si>
  <si>
    <t>제이씨현시스템</t>
  </si>
  <si>
    <t>제이아이테크</t>
  </si>
  <si>
    <t>제이알글로벌리츠</t>
  </si>
  <si>
    <t>제이에스링크</t>
  </si>
  <si>
    <t>제이에스코퍼레이션</t>
  </si>
  <si>
    <t>제이에스티나</t>
  </si>
  <si>
    <t>제이엔비</t>
  </si>
  <si>
    <t>제이엔케이글로벌</t>
  </si>
  <si>
    <t>제이엘케이</t>
  </si>
  <si>
    <t>제이엠아이</t>
  </si>
  <si>
    <t>제이엠티</t>
  </si>
  <si>
    <t>제이오</t>
  </si>
  <si>
    <t>제이준코스메틱</t>
  </si>
  <si>
    <t>제이투케이바이오</t>
  </si>
  <si>
    <t>제이티</t>
  </si>
  <si>
    <t>제일기획</t>
  </si>
  <si>
    <t>제일약품</t>
  </si>
  <si>
    <t>제일연마</t>
  </si>
  <si>
    <t>제일일렉트릭</t>
  </si>
  <si>
    <t>제일테크노스</t>
  </si>
  <si>
    <t>제일파마홀딩스</t>
  </si>
  <si>
    <t>제주반도체</t>
  </si>
  <si>
    <t>제주은행</t>
  </si>
  <si>
    <t>제주항공</t>
  </si>
  <si>
    <t>제테마</t>
  </si>
  <si>
    <t>젝시믹스</t>
  </si>
  <si>
    <t>젠큐릭스</t>
  </si>
  <si>
    <t>젬백스</t>
  </si>
  <si>
    <t>조광페인트</t>
  </si>
  <si>
    <t>조광피혁</t>
  </si>
  <si>
    <t>조비</t>
  </si>
  <si>
    <t>조선내화</t>
  </si>
  <si>
    <t>조선선재</t>
  </si>
  <si>
    <t>조아제약</t>
  </si>
  <si>
    <t>조이시티</t>
  </si>
  <si>
    <t>조일알미늄</t>
  </si>
  <si>
    <t>조흥</t>
  </si>
  <si>
    <t>종근당</t>
  </si>
  <si>
    <t>종근당바이오</t>
  </si>
  <si>
    <t>종근당홀딩스</t>
  </si>
  <si>
    <t>좋은사람들</t>
  </si>
  <si>
    <t>주성코퍼레이션</t>
  </si>
  <si>
    <t>주연테크</t>
  </si>
  <si>
    <t>중앙백신</t>
  </si>
  <si>
    <t>중앙에너비스</t>
  </si>
  <si>
    <t>중앙첨단소재</t>
  </si>
  <si>
    <t>지노믹트리</t>
  </si>
  <si>
    <t>지놈앤컴퍼니</t>
  </si>
  <si>
    <t>지니너스</t>
  </si>
  <si>
    <t>지니언스</t>
  </si>
  <si>
    <t>지니틱스</t>
  </si>
  <si>
    <t>지더블유바이텍</t>
  </si>
  <si>
    <t>지란지교시큐리티</t>
  </si>
  <si>
    <t>지씨셀</t>
  </si>
  <si>
    <t>지아이이노베이션</t>
  </si>
  <si>
    <t>지아이텍</t>
  </si>
  <si>
    <t>지앤비에스 에코</t>
  </si>
  <si>
    <t>지어소프트</t>
  </si>
  <si>
    <t>지에스이</t>
  </si>
  <si>
    <t>지엔씨에너지</t>
  </si>
  <si>
    <t>지엔코</t>
  </si>
  <si>
    <t>지엘팜텍</t>
  </si>
  <si>
    <t>지엠비코리아</t>
  </si>
  <si>
    <t>지역난방공사</t>
  </si>
  <si>
    <t>지오엘리먼트</t>
  </si>
  <si>
    <t>지투파워</t>
  </si>
  <si>
    <t>진도</t>
  </si>
  <si>
    <t>진로발효</t>
  </si>
  <si>
    <t>진매트릭스</t>
  </si>
  <si>
    <t>진바이오텍</t>
  </si>
  <si>
    <t>진성티이씨</t>
  </si>
  <si>
    <t>진시스템</t>
  </si>
  <si>
    <t>진양산업</t>
  </si>
  <si>
    <t>진양제약</t>
  </si>
  <si>
    <t>진양폴리</t>
  </si>
  <si>
    <t>진양홀딩스</t>
  </si>
  <si>
    <t>진양화학</t>
  </si>
  <si>
    <t>진에어</t>
  </si>
  <si>
    <t>진영</t>
  </si>
  <si>
    <t>진원생명과학</t>
  </si>
  <si>
    <t>진흥기업</t>
  </si>
  <si>
    <t>차바이오텍</t>
  </si>
  <si>
    <t>차백신연구소</t>
  </si>
  <si>
    <t>차이커뮤니케이션</t>
  </si>
  <si>
    <t>참엔지니어링</t>
  </si>
  <si>
    <t>참좋은여행</t>
  </si>
  <si>
    <t>창해에탄올</t>
  </si>
  <si>
    <t>천보</t>
  </si>
  <si>
    <t>천일고속</t>
  </si>
  <si>
    <t>청담글로벌</t>
  </si>
  <si>
    <t>청호ICT</t>
  </si>
  <si>
    <t>체리부로</t>
  </si>
  <si>
    <t>체시스</t>
  </si>
  <si>
    <t>초록뱀미디어</t>
  </si>
  <si>
    <t>칩스앤미디어</t>
  </si>
  <si>
    <t>카스</t>
  </si>
  <si>
    <t>카카오게임즈</t>
  </si>
  <si>
    <t>카카오뱅크</t>
  </si>
  <si>
    <t>카카오페이</t>
  </si>
  <si>
    <t>카티스</t>
  </si>
  <si>
    <t>카프로</t>
  </si>
  <si>
    <t>캐리</t>
  </si>
  <si>
    <t>캐리소프트</t>
  </si>
  <si>
    <t>캐스텍코리아</t>
  </si>
  <si>
    <t>캔버스엔</t>
  </si>
  <si>
    <t>캠시스</t>
  </si>
  <si>
    <t>캡스톤파트너스</t>
  </si>
  <si>
    <t>컬러레이</t>
  </si>
  <si>
    <t>컴투스홀딩스</t>
  </si>
  <si>
    <t>컴퍼니케이</t>
  </si>
  <si>
    <t>케스피온</t>
  </si>
  <si>
    <t>케어랩스</t>
  </si>
  <si>
    <t>케어젠</t>
  </si>
  <si>
    <t>케이디켐</t>
  </si>
  <si>
    <t>케이바이오</t>
  </si>
  <si>
    <t>케이비아이동국실업</t>
  </si>
  <si>
    <t>케이사인</t>
  </si>
  <si>
    <t>케이쓰리아이</t>
  </si>
  <si>
    <t>케이씨</t>
  </si>
  <si>
    <t>케이씨에스</t>
  </si>
  <si>
    <t>케이씨티</t>
  </si>
  <si>
    <t>케이씨피드</t>
  </si>
  <si>
    <t>케이아이엔엑스</t>
  </si>
  <si>
    <t>케이알엠</t>
  </si>
  <si>
    <t>케이엔더블유</t>
  </si>
  <si>
    <t>케이엔알시스템</t>
  </si>
  <si>
    <t>케이엔에스</t>
  </si>
  <si>
    <t>케이엘넷</t>
  </si>
  <si>
    <t>케이엠</t>
  </si>
  <si>
    <t>케이엠더블유</t>
  </si>
  <si>
    <t>케이엠제약</t>
  </si>
  <si>
    <t>케이옥션</t>
  </si>
  <si>
    <t>케이웨더</t>
  </si>
  <si>
    <t>케이이엠텍</t>
  </si>
  <si>
    <t>케이카</t>
  </si>
  <si>
    <t>케이탑리츠</t>
  </si>
  <si>
    <t>케이티알파</t>
  </si>
  <si>
    <t>케이프</t>
  </si>
  <si>
    <t>케이피에프</t>
  </si>
  <si>
    <t>케이피엠테크</t>
  </si>
  <si>
    <t>케이피티유</t>
  </si>
  <si>
    <t>케일럼</t>
  </si>
  <si>
    <t>켄코아에어로스페이스</t>
  </si>
  <si>
    <t>켐트로스</t>
  </si>
  <si>
    <t>코나아이</t>
  </si>
  <si>
    <t>코난테크놀로지</t>
  </si>
  <si>
    <t>코닉오토메이션</t>
  </si>
  <si>
    <t>코데즈컴바인</t>
  </si>
  <si>
    <t>코디</t>
  </si>
  <si>
    <t>코람코더원리츠</t>
  </si>
  <si>
    <t>코람코라이프인프라리츠</t>
  </si>
  <si>
    <t>코렌텍</t>
  </si>
  <si>
    <t>코리아나</t>
  </si>
  <si>
    <t>코리아써키트</t>
  </si>
  <si>
    <t>코리아에셋투자증권</t>
  </si>
  <si>
    <t>코리아에프티</t>
  </si>
  <si>
    <t>코리안리</t>
  </si>
  <si>
    <t>코메론</t>
  </si>
  <si>
    <t>코미팜</t>
  </si>
  <si>
    <t>코세스</t>
  </si>
  <si>
    <t>코셈</t>
  </si>
  <si>
    <t>코스맥스비티아이</t>
  </si>
  <si>
    <t>코스맥스엔비티</t>
  </si>
  <si>
    <t>코스모신소재</t>
  </si>
  <si>
    <t>코스모화학</t>
  </si>
  <si>
    <t>코스텍시스</t>
  </si>
  <si>
    <t>코아스</t>
  </si>
  <si>
    <t>코아스템켐온</t>
  </si>
  <si>
    <t>코아시아씨엠</t>
  </si>
  <si>
    <t>코어라인소프트</t>
  </si>
  <si>
    <t>코엔텍</t>
  </si>
  <si>
    <t>코오롱</t>
  </si>
  <si>
    <t>코오롱ENP</t>
  </si>
  <si>
    <t>코오롱글로벌</t>
  </si>
  <si>
    <t>코오롱모빌리티그룹</t>
  </si>
  <si>
    <t>코오롱생명과학</t>
  </si>
  <si>
    <t>코오롱인더</t>
  </si>
  <si>
    <t>코오롱티슈진</t>
  </si>
  <si>
    <t>코웨이</t>
  </si>
  <si>
    <t>코웰패션</t>
  </si>
  <si>
    <t>코위버</t>
  </si>
  <si>
    <t>코윈테크</t>
  </si>
  <si>
    <t>코이즈</t>
  </si>
  <si>
    <t>코츠테크놀로지</t>
  </si>
  <si>
    <t>코칩</t>
  </si>
  <si>
    <t>코콤</t>
  </si>
  <si>
    <t>코텍</t>
  </si>
  <si>
    <t>코퍼스코리아</t>
  </si>
  <si>
    <t>콜마비앤에이치</t>
  </si>
  <si>
    <t>콜마홀딩스</t>
  </si>
  <si>
    <t>쿠콘</t>
  </si>
  <si>
    <t>쿠쿠홀딩스</t>
  </si>
  <si>
    <t>쿠쿠홈시스</t>
  </si>
  <si>
    <t>퀀타매트릭스</t>
  </si>
  <si>
    <t>큐라클</t>
  </si>
  <si>
    <t>큐라티스</t>
  </si>
  <si>
    <t>큐렉소</t>
  </si>
  <si>
    <t>큐로셀</t>
  </si>
  <si>
    <t>큐로홀딩스</t>
  </si>
  <si>
    <t>큐리언트</t>
  </si>
  <si>
    <t>큐리옥스바이오시스템즈</t>
  </si>
  <si>
    <t>큐알티</t>
  </si>
  <si>
    <t>큐에스아이</t>
  </si>
  <si>
    <t>큐캐피탈</t>
  </si>
  <si>
    <t>크라우드웍스</t>
  </si>
  <si>
    <t>크라운제과</t>
  </si>
  <si>
    <t>크라운해태홀딩스</t>
  </si>
  <si>
    <t>크레버스</t>
  </si>
  <si>
    <t>크레오에스지</t>
  </si>
  <si>
    <t>크리스에프앤씨</t>
  </si>
  <si>
    <t>크리스탈신소재</t>
  </si>
  <si>
    <t>크린앤사이언스</t>
  </si>
  <si>
    <t>클리오</t>
  </si>
  <si>
    <t>키네마스터</t>
  </si>
  <si>
    <t>키다리스튜디오</t>
  </si>
  <si>
    <t>키움증권</t>
  </si>
  <si>
    <t>키이스트</t>
  </si>
  <si>
    <t>킵스파마</t>
  </si>
  <si>
    <t>타이거일렉</t>
  </si>
  <si>
    <t>탑런토탈솔루션</t>
  </si>
  <si>
    <t>탑머티리얼</t>
  </si>
  <si>
    <t>탑엔지니어링</t>
  </si>
  <si>
    <t>탑코미디어</t>
  </si>
  <si>
    <t>태경비케이</t>
  </si>
  <si>
    <t>태경산업</t>
  </si>
  <si>
    <t>태경케미컬</t>
  </si>
  <si>
    <t>태광산업</t>
  </si>
  <si>
    <t>태림포장</t>
  </si>
  <si>
    <t>태성</t>
  </si>
  <si>
    <t>태양</t>
  </si>
  <si>
    <t>태양금속</t>
  </si>
  <si>
    <t>태영건설</t>
  </si>
  <si>
    <t>태웅</t>
  </si>
  <si>
    <t>태웅로직스</t>
  </si>
  <si>
    <t>태원물산</t>
  </si>
  <si>
    <t>테고사이언스</t>
  </si>
  <si>
    <t>테라젠이텍스</t>
  </si>
  <si>
    <t>테이팩스</t>
  </si>
  <si>
    <t>테크엘</t>
  </si>
  <si>
    <t>테크윙</t>
  </si>
  <si>
    <t>텔레칩스</t>
  </si>
  <si>
    <t>텔코웨어</t>
  </si>
  <si>
    <t>텔콘RF제약</t>
  </si>
  <si>
    <t>토마토시스템</t>
  </si>
  <si>
    <t>토모큐브</t>
  </si>
  <si>
    <t>토박스코리아</t>
  </si>
  <si>
    <t>토비스</t>
  </si>
  <si>
    <t>토탈소프트</t>
  </si>
  <si>
    <t>톱텍</t>
  </si>
  <si>
    <t>툴젠</t>
  </si>
  <si>
    <t>트루엔</t>
  </si>
  <si>
    <t>트윔</t>
  </si>
  <si>
    <t>특수건설</t>
  </si>
  <si>
    <t>티디에스팜</t>
  </si>
  <si>
    <t>티로보틱스</t>
  </si>
  <si>
    <t>티비씨</t>
  </si>
  <si>
    <t>티사이언티픽</t>
  </si>
  <si>
    <t>티쓰리</t>
  </si>
  <si>
    <t>티씨머티리얼즈</t>
  </si>
  <si>
    <t>티앤알바이오팹</t>
  </si>
  <si>
    <t>티앤엘</t>
  </si>
  <si>
    <t>티에스아이</t>
  </si>
  <si>
    <t>티에이치엔</t>
  </si>
  <si>
    <t>티엑스알로보틱스</t>
  </si>
  <si>
    <t>티엔엔터테인먼트</t>
  </si>
  <si>
    <t>티와이홀딩스</t>
  </si>
  <si>
    <t>티움바이오</t>
  </si>
  <si>
    <t>티웨이항공</t>
  </si>
  <si>
    <t>티웨이홀딩스</t>
  </si>
  <si>
    <t>티이엠씨</t>
  </si>
  <si>
    <t>티이엠씨씨엔에스</t>
  </si>
  <si>
    <t>티케이케미칼</t>
  </si>
  <si>
    <t>티플랙스</t>
  </si>
  <si>
    <t>티피씨글로벌</t>
  </si>
  <si>
    <t>팅크웨어</t>
  </si>
  <si>
    <t>파두</t>
  </si>
  <si>
    <t>파라다이스</t>
  </si>
  <si>
    <t>파라텍</t>
  </si>
  <si>
    <t>파로스아이바이오</t>
  </si>
  <si>
    <t>파루</t>
  </si>
  <si>
    <t>파미셀</t>
  </si>
  <si>
    <t>파버나인</t>
  </si>
  <si>
    <t>파세코</t>
  </si>
  <si>
    <t>파수</t>
  </si>
  <si>
    <t>파워넷</t>
  </si>
  <si>
    <t>파워로직스</t>
  </si>
  <si>
    <t>파이버프로</t>
  </si>
  <si>
    <t>파이오링크</t>
  </si>
  <si>
    <t>파인디앤씨</t>
  </si>
  <si>
    <t>파인디지털</t>
  </si>
  <si>
    <t>파인메딕스</t>
  </si>
  <si>
    <t>파인엠텍</t>
  </si>
  <si>
    <t>파인테크닉스</t>
  </si>
  <si>
    <t>파인텍</t>
  </si>
  <si>
    <t>파커스</t>
  </si>
  <si>
    <t>파트론</t>
  </si>
  <si>
    <t>판타지오</t>
  </si>
  <si>
    <t>팜스빌</t>
  </si>
  <si>
    <t>팜스코</t>
  </si>
  <si>
    <t>팜스토리</t>
  </si>
  <si>
    <t>팜젠사이언스</t>
  </si>
  <si>
    <t>패션플랫폼</t>
  </si>
  <si>
    <t>팬스타엔터프라이즈</t>
  </si>
  <si>
    <t>팬엔터테인먼트</t>
  </si>
  <si>
    <t>팬젠</t>
  </si>
  <si>
    <t>팸텍</t>
  </si>
  <si>
    <t>퍼스텍</t>
  </si>
  <si>
    <t>퍼시스</t>
  </si>
  <si>
    <t>펄어비스</t>
  </si>
  <si>
    <t>페이퍼코리아</t>
  </si>
  <si>
    <t>펩트론</t>
  </si>
  <si>
    <t>평화산업</t>
  </si>
  <si>
    <t>평화홀딩스</t>
  </si>
  <si>
    <t>포니링크</t>
  </si>
  <si>
    <t>포메탈</t>
  </si>
  <si>
    <t>포바이포</t>
  </si>
  <si>
    <t>포스뱅크</t>
  </si>
  <si>
    <t>포스코DX</t>
  </si>
  <si>
    <t>포스코스틸리온</t>
  </si>
  <si>
    <t>포스코엠텍</t>
  </si>
  <si>
    <t>포스코퓨처엠</t>
  </si>
  <si>
    <t>포시에스</t>
  </si>
  <si>
    <t>포인트모바일</t>
  </si>
  <si>
    <t>포인트엔지니어링</t>
  </si>
  <si>
    <t>포커스에이아이</t>
  </si>
  <si>
    <t>포톤</t>
  </si>
  <si>
    <t>폰드그룹</t>
  </si>
  <si>
    <t>폴라리스AI</t>
  </si>
  <si>
    <t>폴라리스AI파마</t>
  </si>
  <si>
    <t>폴라리스세원</t>
  </si>
  <si>
    <t>폴라리스오피스</t>
  </si>
  <si>
    <t>폴라리스우노</t>
  </si>
  <si>
    <t>푸드웰</t>
  </si>
  <si>
    <t>푸른기술</t>
  </si>
  <si>
    <t>푸른저축은행</t>
  </si>
  <si>
    <t>풍강</t>
  </si>
  <si>
    <t>풍국주정</t>
  </si>
  <si>
    <t>풍산홀딩스</t>
  </si>
  <si>
    <t>풍원정밀</t>
  </si>
  <si>
    <t>퓨런티어</t>
  </si>
  <si>
    <t>퓨릿</t>
  </si>
  <si>
    <t>퓨쳐켐</t>
  </si>
  <si>
    <t>프럼파스트</t>
  </si>
  <si>
    <t>프레스티지바이오로직스</t>
  </si>
  <si>
    <t>프레스티지바이오파마</t>
  </si>
  <si>
    <t>프로이천</t>
  </si>
  <si>
    <t>프로텍</t>
  </si>
  <si>
    <t>프로티아</t>
  </si>
  <si>
    <t>프롬바이오</t>
  </si>
  <si>
    <t>프리시젼바이오</t>
  </si>
  <si>
    <t>프리엠스</t>
  </si>
  <si>
    <t>플래스크</t>
  </si>
  <si>
    <t>플래티어</t>
  </si>
  <si>
    <t>플랜티넷</t>
  </si>
  <si>
    <t>플레이그램</t>
  </si>
  <si>
    <t>플레이디</t>
  </si>
  <si>
    <t>플레이위드</t>
  </si>
  <si>
    <t>플루토스</t>
  </si>
  <si>
    <t>플리토</t>
  </si>
  <si>
    <t>피노</t>
  </si>
  <si>
    <t>피델릭스</t>
  </si>
  <si>
    <t>피씨디렉트</t>
  </si>
  <si>
    <t>피아이이</t>
  </si>
  <si>
    <t>피앤씨테크</t>
  </si>
  <si>
    <t>피앤에스미캐닉스</t>
  </si>
  <si>
    <t>피에스케이홀딩스</t>
  </si>
  <si>
    <t>피에스텍</t>
  </si>
  <si>
    <t>피에이치에이</t>
  </si>
  <si>
    <t>피엔에이치테크</t>
  </si>
  <si>
    <t>피엔케이피부임상연구센타</t>
  </si>
  <si>
    <t>피엔티</t>
  </si>
  <si>
    <t>피엔티엠에스</t>
  </si>
  <si>
    <t>피엠티</t>
  </si>
  <si>
    <t>피제이메탈</t>
  </si>
  <si>
    <t>피제이전자</t>
  </si>
  <si>
    <t>피코그램</t>
  </si>
  <si>
    <t>피플바이오</t>
  </si>
  <si>
    <t>픽셀플러스</t>
  </si>
  <si>
    <t>핀텔</t>
  </si>
  <si>
    <t>필에너지</t>
  </si>
  <si>
    <t>핌스</t>
  </si>
  <si>
    <t>핑거</t>
  </si>
  <si>
    <t>핑거스토리</t>
  </si>
  <si>
    <t>하나금융지주</t>
  </si>
  <si>
    <t>하나기술</t>
  </si>
  <si>
    <t>하나제약</t>
  </si>
  <si>
    <t>하나투어</t>
  </si>
  <si>
    <t>하림</t>
  </si>
  <si>
    <t>하림지주</t>
  </si>
  <si>
    <t>하스</t>
  </si>
  <si>
    <t>하이드로리튬</t>
  </si>
  <si>
    <t>하이딥</t>
  </si>
  <si>
    <t>하이비젼시스템</t>
  </si>
  <si>
    <t>하이스틸</t>
  </si>
  <si>
    <t>하이즈항공</t>
  </si>
  <si>
    <t>하이텍팜</t>
  </si>
  <si>
    <t>하이트진로</t>
  </si>
  <si>
    <t>하이트진로홀딩스</t>
  </si>
  <si>
    <t>하츠</t>
  </si>
  <si>
    <t>한국ANKOR유전</t>
  </si>
  <si>
    <t>한국가구</t>
  </si>
  <si>
    <t>한국가스공사</t>
  </si>
  <si>
    <t>한국경제TV</t>
  </si>
  <si>
    <t>한국공항</t>
  </si>
  <si>
    <t>한국금융지주</t>
  </si>
  <si>
    <t>한국기업평가</t>
  </si>
  <si>
    <t>한국내화</t>
  </si>
  <si>
    <t>한국단자</t>
  </si>
  <si>
    <t>한국맥널티</t>
  </si>
  <si>
    <t>한국무브넥스</t>
  </si>
  <si>
    <t>한국석유</t>
  </si>
  <si>
    <t>한국선재</t>
  </si>
  <si>
    <t>한국수출포장</t>
  </si>
  <si>
    <t>한국쉘석유</t>
  </si>
  <si>
    <t>한국알콜</t>
  </si>
  <si>
    <t>한국앤컴퍼니</t>
  </si>
  <si>
    <t>한국자산신탁</t>
  </si>
  <si>
    <t>한국전력</t>
  </si>
  <si>
    <t>한국전자인증</t>
  </si>
  <si>
    <t>한국전자홀딩스</t>
  </si>
  <si>
    <t>한국정밀기계</t>
  </si>
  <si>
    <t>한국정보공학</t>
  </si>
  <si>
    <t>한국정보인증</t>
  </si>
  <si>
    <t>한국정보통신</t>
  </si>
  <si>
    <t>한국제지</t>
  </si>
  <si>
    <t>한국종합기술</t>
  </si>
  <si>
    <t>한국주강</t>
  </si>
  <si>
    <t>한국주철관</t>
  </si>
  <si>
    <t>한국철강</t>
  </si>
  <si>
    <t>한국첨단소재</t>
  </si>
  <si>
    <t>한국캐피탈</t>
  </si>
  <si>
    <t>한국컴퓨터</t>
  </si>
  <si>
    <t>한국큐빅</t>
  </si>
  <si>
    <t>한국타이어앤테크놀로지</t>
  </si>
  <si>
    <t>한국토지신탁</t>
  </si>
  <si>
    <t>한국특강</t>
  </si>
  <si>
    <t>한국파마</t>
  </si>
  <si>
    <t>한국팩키지</t>
  </si>
  <si>
    <t>한국피아이엠</t>
  </si>
  <si>
    <t>한국화장품</t>
  </si>
  <si>
    <t>한네트</t>
  </si>
  <si>
    <t>한독</t>
  </si>
  <si>
    <t>한독크린텍</t>
  </si>
  <si>
    <t>한미글로벌</t>
  </si>
  <si>
    <t>한미반도체</t>
  </si>
  <si>
    <t>한미사이언스</t>
  </si>
  <si>
    <t>한미약품</t>
  </si>
  <si>
    <t>한빛레이저</t>
  </si>
  <si>
    <t>한빛소프트</t>
  </si>
  <si>
    <t>한샘</t>
  </si>
  <si>
    <t>한선엔지니어링</t>
  </si>
  <si>
    <t>한섬</t>
  </si>
  <si>
    <t>한성기업</t>
  </si>
  <si>
    <t>한성크린텍</t>
  </si>
  <si>
    <t>한세실업</t>
  </si>
  <si>
    <t>한세엠케이</t>
  </si>
  <si>
    <t>한세예스24홀딩스</t>
  </si>
  <si>
    <t>한솔PNS</t>
  </si>
  <si>
    <t>한솔로지스틱스</t>
  </si>
  <si>
    <t>한솔인티큐브</t>
  </si>
  <si>
    <t>한솔제지</t>
  </si>
  <si>
    <t>한솔테크닉스</t>
  </si>
  <si>
    <t>한솔홀딩스</t>
  </si>
  <si>
    <t>한솔홈데코</t>
  </si>
  <si>
    <t>한스바이오메드</t>
  </si>
  <si>
    <t>한신공영</t>
  </si>
  <si>
    <t>한신기계</t>
  </si>
  <si>
    <t>한싹</t>
  </si>
  <si>
    <t>한양이엔지</t>
  </si>
  <si>
    <t>한양증권</t>
  </si>
  <si>
    <t>한온시스템</t>
  </si>
  <si>
    <t>한올바이오파마</t>
  </si>
  <si>
    <t>한울반도체</t>
  </si>
  <si>
    <t>한울소재과학</t>
  </si>
  <si>
    <t>한울앤제주</t>
  </si>
  <si>
    <t>한익스프레스</t>
  </si>
  <si>
    <t>한일단조</t>
  </si>
  <si>
    <t>한일사료</t>
  </si>
  <si>
    <t>한일시멘트</t>
  </si>
  <si>
    <t>한일철강</t>
  </si>
  <si>
    <t>한일현대시멘트</t>
  </si>
  <si>
    <t>한일홀딩스</t>
  </si>
  <si>
    <t>한일화학</t>
  </si>
  <si>
    <t>한전KPS</t>
  </si>
  <si>
    <t>한전기술</t>
  </si>
  <si>
    <t>한전산업</t>
  </si>
  <si>
    <t>한주라이트메탈</t>
  </si>
  <si>
    <t>한주에이알티</t>
  </si>
  <si>
    <t>한진</t>
  </si>
  <si>
    <t>한진중공업홀딩스</t>
  </si>
  <si>
    <t>한진칼</t>
  </si>
  <si>
    <t>한창</t>
  </si>
  <si>
    <t>한창산업</t>
  </si>
  <si>
    <t>한창제지</t>
  </si>
  <si>
    <t>한컴라이프케어</t>
  </si>
  <si>
    <t>한컴위드</t>
  </si>
  <si>
    <t>한켐</t>
  </si>
  <si>
    <t>한탑</t>
  </si>
  <si>
    <t>한텍</t>
  </si>
  <si>
    <t>한화</t>
  </si>
  <si>
    <t>한화갤러리아</t>
  </si>
  <si>
    <t>한화리츠</t>
  </si>
  <si>
    <t>한화비전</t>
  </si>
  <si>
    <t>한화생명</t>
  </si>
  <si>
    <t>한화손해보험</t>
  </si>
  <si>
    <t>한화투자증권</t>
  </si>
  <si>
    <t>해성산업</t>
  </si>
  <si>
    <t>해성에어로보틱스</t>
  </si>
  <si>
    <t>해성옵틱스</t>
  </si>
  <si>
    <t>핸디소프트</t>
  </si>
  <si>
    <t>핸즈코퍼레이션</t>
  </si>
  <si>
    <t>헝셩그룹</t>
  </si>
  <si>
    <t>헥토이노베이션</t>
  </si>
  <si>
    <t>헥토파이낸셜</t>
  </si>
  <si>
    <t>헬릭스미스</t>
  </si>
  <si>
    <t>현대ADM</t>
  </si>
  <si>
    <t>현대공업</t>
  </si>
  <si>
    <t>현대그린푸드</t>
  </si>
  <si>
    <t>현대글로비스</t>
  </si>
  <si>
    <t>현대리바트</t>
  </si>
  <si>
    <t>현대모비스</t>
  </si>
  <si>
    <t>현대무벡스</t>
  </si>
  <si>
    <t>현대바이오</t>
  </si>
  <si>
    <t>현대바이오랜드</t>
  </si>
  <si>
    <t>현대백화점</t>
  </si>
  <si>
    <t>현대비앤지스틸</t>
  </si>
  <si>
    <t>현대약품</t>
  </si>
  <si>
    <t>현대에버다임</t>
  </si>
  <si>
    <t>현대에이치티</t>
  </si>
  <si>
    <t>현대엘리베이터</t>
  </si>
  <si>
    <t>현대위아</t>
  </si>
  <si>
    <t>현대이지웰</t>
  </si>
  <si>
    <t>현대제철</t>
  </si>
  <si>
    <t>현대지에프홀딩스</t>
  </si>
  <si>
    <t>현대차증권</t>
  </si>
  <si>
    <t>현대코퍼레이션</t>
  </si>
  <si>
    <t>현대코퍼레이션홀딩스</t>
  </si>
  <si>
    <t>현대퓨처넷</t>
  </si>
  <si>
    <t>현대해상</t>
  </si>
  <si>
    <t>현대홈쇼핑</t>
  </si>
  <si>
    <t>현우산업</t>
  </si>
  <si>
    <t>협진</t>
  </si>
  <si>
    <t>형지I&amp;C</t>
  </si>
  <si>
    <t>형지글로벌</t>
  </si>
  <si>
    <t>형지엘리트</t>
  </si>
  <si>
    <t>혜인</t>
  </si>
  <si>
    <t>호전실업</t>
  </si>
  <si>
    <t>호텔신라</t>
  </si>
  <si>
    <t>홈센타홀딩스</t>
  </si>
  <si>
    <t>홈캐스트</t>
  </si>
  <si>
    <t>화성밸브</t>
  </si>
  <si>
    <t>화승알앤에이</t>
  </si>
  <si>
    <t>화승엔터프라이즈</t>
  </si>
  <si>
    <t>화승인더</t>
  </si>
  <si>
    <t>화승코퍼레이션</t>
  </si>
  <si>
    <t>화신</t>
  </si>
  <si>
    <t>화신정공</t>
  </si>
  <si>
    <t>화인베스틸</t>
  </si>
  <si>
    <t>화인써키트</t>
  </si>
  <si>
    <t>화일약품</t>
  </si>
  <si>
    <t>화천기계</t>
  </si>
  <si>
    <t>화천기공</t>
  </si>
  <si>
    <t>환인제약</t>
  </si>
  <si>
    <t>황금에스티</t>
  </si>
  <si>
    <t>효성</t>
  </si>
  <si>
    <t>효성ITX</t>
  </si>
  <si>
    <t>효성오앤비</t>
  </si>
  <si>
    <t>효성티앤씨</t>
  </si>
  <si>
    <t>효성화학</t>
  </si>
  <si>
    <t>후성</t>
  </si>
  <si>
    <t>휴네시온</t>
  </si>
  <si>
    <t>휴니드</t>
  </si>
  <si>
    <t>휴럼</t>
  </si>
  <si>
    <t>휴림로봇</t>
  </si>
  <si>
    <t>휴림에이텍</t>
  </si>
  <si>
    <t>휴마시스</t>
  </si>
  <si>
    <t>휴맥스</t>
  </si>
  <si>
    <t>휴맥스홀딩스</t>
  </si>
  <si>
    <t>휴먼테크놀로지</t>
  </si>
  <si>
    <t>휴비스</t>
  </si>
  <si>
    <t>휴비츠</t>
  </si>
  <si>
    <t>휴엠앤씨</t>
  </si>
  <si>
    <t>휴온스</t>
  </si>
  <si>
    <t>휴온스글로벌</t>
  </si>
  <si>
    <t>흥구석유</t>
  </si>
  <si>
    <t>흥국</t>
  </si>
  <si>
    <t>흥국에프엔비</t>
  </si>
  <si>
    <t>흥국화재</t>
  </si>
  <si>
    <t>흥아해운</t>
  </si>
  <si>
    <t>희림</t>
  </si>
  <si>
    <t>힘스</t>
  </si>
  <si>
    <t>POR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</si>
</sst>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.0"/>
    <numFmt numFmtId="180" formatCode="0.0_ "/>
    <numFmt numFmtId="195" formatCode="#,##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0" fillId="0" borderId="1" xfId="0" applyBorder="1"/>
    <xf numFmtId="179" fontId="0" fillId="0" borderId="1" xfId="0" applyNumberFormat="1" applyBorder="1"/>
    <xf numFmtId="0" fontId="0" fillId="0" borderId="4" xfId="0" applyBorder="1"/>
    <xf numFmtId="179" fontId="0" fillId="0" borderId="4" xfId="0" applyNumberFormat="1" applyBorder="1"/>
    <xf numFmtId="0" fontId="1" fillId="6" borderId="6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180" fontId="0" fillId="0" borderId="10" xfId="0" applyNumberFormat="1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4" borderId="14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7" borderId="17" xfId="0" applyFont="1" applyFill="1" applyBorder="1" applyAlignment="1">
      <alignment vertical="top"/>
    </xf>
    <xf numFmtId="0" fontId="1" fillId="7" borderId="2" xfId="0" applyFont="1" applyFill="1" applyBorder="1" applyAlignment="1">
      <alignment vertical="top"/>
    </xf>
    <xf numFmtId="0" fontId="1" fillId="7" borderId="3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7" xfId="0" applyFont="1" applyFill="1" applyBorder="1" applyAlignment="1">
      <alignment vertical="top"/>
    </xf>
    <xf numFmtId="195" fontId="1" fillId="0" borderId="1" xfId="0" applyNumberFormat="1" applyFont="1" applyBorder="1" applyAlignment="1">
      <alignment horizontal="center" vertical="top"/>
    </xf>
    <xf numFmtId="195" fontId="0" fillId="0" borderId="1" xfId="0" applyNumberFormat="1" applyBorder="1"/>
    <xf numFmtId="195" fontId="0" fillId="0" borderId="4" xfId="0" applyNumberFormat="1" applyBorder="1"/>
    <xf numFmtId="0" fontId="1" fillId="7" borderId="5" xfId="0" applyFont="1" applyFill="1" applyBorder="1" applyAlignment="1">
      <alignment vertical="top"/>
    </xf>
    <xf numFmtId="195" fontId="1" fillId="0" borderId="19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95" fontId="0" fillId="0" borderId="19" xfId="0" applyNumberFormat="1" applyBorder="1"/>
    <xf numFmtId="195" fontId="0" fillId="0" borderId="12" xfId="0" applyNumberFormat="1" applyBorder="1"/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1" fillId="7" borderId="21" xfId="0" applyFont="1" applyFill="1" applyBorder="1" applyAlignment="1">
      <alignment vertical="top"/>
    </xf>
    <xf numFmtId="1" fontId="0" fillId="0" borderId="22" xfId="0" applyNumberFormat="1" applyBorder="1" applyAlignment="1">
      <alignment horizontal="center"/>
    </xf>
    <xf numFmtId="0" fontId="1" fillId="7" borderId="18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195" fontId="1" fillId="0" borderId="23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95" fontId="0" fillId="0" borderId="23" xfId="0" applyNumberFormat="1" applyBorder="1"/>
    <xf numFmtId="195" fontId="0" fillId="0" borderId="13" xfId="0" applyNumberFormat="1" applyBorder="1"/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1" fillId="7" borderId="25" xfId="0" applyFont="1" applyFill="1" applyBorder="1" applyAlignment="1">
      <alignment vertical="top"/>
    </xf>
    <xf numFmtId="195" fontId="1" fillId="0" borderId="26" xfId="0" applyNumberFormat="1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195" fontId="0" fillId="0" borderId="26" xfId="0" applyNumberFormat="1" applyBorder="1"/>
    <xf numFmtId="195" fontId="0" fillId="0" borderId="27" xfId="0" applyNumberFormat="1" applyBorder="1"/>
    <xf numFmtId="9" fontId="0" fillId="0" borderId="25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1" fillId="4" borderId="26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top"/>
    </xf>
    <xf numFmtId="0" fontId="1" fillId="6" borderId="25" xfId="0" applyFont="1" applyFill="1" applyBorder="1" applyAlignment="1">
      <alignment horizontal="center" vertical="top"/>
    </xf>
    <xf numFmtId="0" fontId="1" fillId="6" borderId="28" xfId="0" applyFont="1" applyFill="1" applyBorder="1" applyAlignment="1">
      <alignment horizontal="center" vertical="top"/>
    </xf>
    <xf numFmtId="0" fontId="1" fillId="5" borderId="29" xfId="0" applyFont="1" applyFill="1" applyBorder="1" applyAlignment="1">
      <alignment horizontal="center" vertical="top"/>
    </xf>
    <xf numFmtId="195" fontId="1" fillId="3" borderId="1" xfId="0" applyNumberFormat="1" applyFont="1" applyFill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10">
    <dxf>
      <font>
        <color rgb="FF0000FF"/>
      </font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solid">
          <fgColor rgb="FFFFFF99"/>
          <bgColor rgb="FF000000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2"/>
  <sheetViews>
    <sheetView topLeftCell="A458" workbookViewId="0">
      <selection activeCell="E477" sqref="E477"/>
    </sheetView>
  </sheetViews>
  <sheetFormatPr defaultRowHeight="16.899999999999999" x14ac:dyDescent="0.6"/>
  <cols>
    <col min="1" max="1" width="18.875" bestFit="1" customWidth="1"/>
    <col min="2" max="2" width="7.625" customWidth="1"/>
    <col min="3" max="3" width="8.875" bestFit="1" customWidth="1"/>
    <col min="9" max="10" width="7.6875" style="17" customWidth="1"/>
    <col min="11" max="11" width="9" style="17"/>
  </cols>
  <sheetData>
    <row r="1" spans="1:11" x14ac:dyDescent="0.6">
      <c r="A1" s="1" t="s">
        <v>0</v>
      </c>
      <c r="B1" s="1" t="s">
        <v>260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9" t="s">
        <v>257</v>
      </c>
      <c r="J1" s="10" t="s">
        <v>258</v>
      </c>
      <c r="K1" s="19" t="s">
        <v>2519</v>
      </c>
    </row>
    <row r="2" spans="1:11" x14ac:dyDescent="0.6">
      <c r="A2" s="2" t="s">
        <v>7</v>
      </c>
      <c r="B2" s="1"/>
      <c r="C2" s="1" t="s">
        <v>8</v>
      </c>
      <c r="D2" s="5">
        <v>3609.2</v>
      </c>
      <c r="E2" s="5">
        <v>6405</v>
      </c>
      <c r="F2" s="5">
        <v>5278</v>
      </c>
      <c r="G2" s="5">
        <v>7263.8</v>
      </c>
      <c r="H2" s="7">
        <v>5006</v>
      </c>
      <c r="I2" s="11">
        <f>(H2-D2)/ABS(D2)</f>
        <v>0.38701097196054535</v>
      </c>
      <c r="J2" s="12">
        <f>(H2-G2)/ABS(G2)</f>
        <v>-0.31082904264985273</v>
      </c>
      <c r="K2" s="20"/>
    </row>
    <row r="3" spans="1:11" x14ac:dyDescent="0.6">
      <c r="A3" s="2"/>
      <c r="B3" s="1">
        <f>VLOOKUP(A2,Sheet2!$C$2:$N$2480,12,0)</f>
        <v>114335</v>
      </c>
      <c r="C3" s="1" t="s">
        <v>9</v>
      </c>
      <c r="D3" s="5">
        <v>143.80000000000001</v>
      </c>
      <c r="E3" s="5">
        <v>509</v>
      </c>
      <c r="F3" s="5">
        <v>542</v>
      </c>
      <c r="G3" s="5">
        <v>645.20000000000005</v>
      </c>
      <c r="H3" s="7">
        <v>216</v>
      </c>
      <c r="I3" s="11">
        <f>(H3-D3)/ABS(D3)</f>
        <v>0.50208623087621684</v>
      </c>
      <c r="J3" s="12">
        <f>(H3-G3)/ABS(G3)</f>
        <v>-0.66522008679479239</v>
      </c>
      <c r="K3" s="21">
        <f>B3/(H3*4)</f>
        <v>132.33217592592592</v>
      </c>
    </row>
    <row r="4" spans="1:11" x14ac:dyDescent="0.6">
      <c r="A4" s="2"/>
      <c r="B4" s="1"/>
      <c r="C4" s="1" t="s">
        <v>10</v>
      </c>
      <c r="D4" s="5">
        <v>4</v>
      </c>
      <c r="E4" s="5">
        <v>7.9</v>
      </c>
      <c r="F4" s="5">
        <v>10.3</v>
      </c>
      <c r="G4" s="5">
        <v>8.9</v>
      </c>
      <c r="H4" s="8">
        <f>H3/H2*100</f>
        <v>4.3148222133439873</v>
      </c>
      <c r="I4" s="13">
        <f>H4-D4</f>
        <v>0.3148222133439873</v>
      </c>
      <c r="J4" s="14">
        <f>H4-G4</f>
        <v>-4.5851777866560131</v>
      </c>
      <c r="K4" s="20"/>
    </row>
    <row r="5" spans="1:11" x14ac:dyDescent="0.6">
      <c r="A5" s="2" t="s">
        <v>11</v>
      </c>
      <c r="B5" s="1"/>
      <c r="C5" s="1" t="s">
        <v>8</v>
      </c>
      <c r="D5" s="5">
        <v>1365</v>
      </c>
      <c r="E5" s="5">
        <v>957</v>
      </c>
      <c r="F5" s="5">
        <v>1705</v>
      </c>
      <c r="G5" s="5">
        <v>1991</v>
      </c>
      <c r="H5" s="7">
        <v>1407.6</v>
      </c>
      <c r="I5" s="11">
        <f>(H5-D5)/ABS(D5)</f>
        <v>3.1208791208791144E-2</v>
      </c>
      <c r="J5" s="12">
        <f>(H5-G5)/ABS(G5)</f>
        <v>-0.2930185836263185</v>
      </c>
      <c r="K5" s="20"/>
    </row>
    <row r="6" spans="1:11" x14ac:dyDescent="0.6">
      <c r="A6" s="2"/>
      <c r="B6" s="1">
        <f>VLOOKUP(A5,Sheet2!$C$2:$N$2480,12,0)</f>
        <v>26223</v>
      </c>
      <c r="C6" s="1" t="s">
        <v>9</v>
      </c>
      <c r="D6" s="5">
        <v>336.1</v>
      </c>
      <c r="E6" s="5">
        <v>93</v>
      </c>
      <c r="F6" s="5">
        <v>484</v>
      </c>
      <c r="G6" s="5">
        <v>369.9</v>
      </c>
      <c r="H6" s="7">
        <v>196.3</v>
      </c>
      <c r="I6" s="11">
        <f>(H6-D6)/ABS(D6)</f>
        <v>-0.41594763463254986</v>
      </c>
      <c r="J6" s="12">
        <f>(H6-G6)/ABS(G6)</f>
        <v>-0.46931603135982691</v>
      </c>
      <c r="K6" s="21">
        <f>B6/(H6*4)</f>
        <v>33.396586856851755</v>
      </c>
    </row>
    <row r="7" spans="1:11" x14ac:dyDescent="0.6">
      <c r="A7" s="2"/>
      <c r="B7" s="1"/>
      <c r="C7" s="1" t="s">
        <v>10</v>
      </c>
      <c r="D7" s="5">
        <v>24.6</v>
      </c>
      <c r="E7" s="5">
        <v>9.6999999999999993</v>
      </c>
      <c r="F7" s="5">
        <v>28.4</v>
      </c>
      <c r="G7" s="5">
        <v>18.600000000000001</v>
      </c>
      <c r="H7" s="7">
        <v>13.9</v>
      </c>
      <c r="I7" s="13">
        <f>H7-D7</f>
        <v>-10.700000000000001</v>
      </c>
      <c r="J7" s="14">
        <f>H7-G7</f>
        <v>-4.7000000000000011</v>
      </c>
      <c r="K7" s="20"/>
    </row>
    <row r="8" spans="1:11" x14ac:dyDescent="0.6">
      <c r="A8" s="25" t="s">
        <v>12</v>
      </c>
      <c r="B8" s="1"/>
      <c r="C8" s="1" t="s">
        <v>8</v>
      </c>
      <c r="D8" s="5">
        <v>2200.6</v>
      </c>
      <c r="E8" s="5">
        <v>2539</v>
      </c>
      <c r="F8" s="5">
        <v>2422</v>
      </c>
      <c r="G8" s="5">
        <v>2735.4</v>
      </c>
      <c r="H8" s="7">
        <v>2314.3000000000002</v>
      </c>
      <c r="I8" s="11">
        <f t="shared" ref="I8:I9" si="0">(H8-D8)/ABS(D8)</f>
        <v>5.1667726983550065E-2</v>
      </c>
      <c r="J8" s="12">
        <f t="shared" ref="J8:J9" si="1">(H8-G8)/ABS(G8)</f>
        <v>-0.15394457848943477</v>
      </c>
      <c r="K8" s="20"/>
    </row>
    <row r="9" spans="1:11" x14ac:dyDescent="0.6">
      <c r="A9" s="25"/>
      <c r="B9" s="1">
        <f>VLOOKUP(A8,Sheet2!$C$2:$N$2480,12,0)</f>
        <v>27405</v>
      </c>
      <c r="C9" s="1" t="s">
        <v>9</v>
      </c>
      <c r="D9" s="5">
        <v>155.5</v>
      </c>
      <c r="E9" s="5">
        <v>247</v>
      </c>
      <c r="F9" s="5">
        <v>133</v>
      </c>
      <c r="G9" s="5">
        <v>337.5</v>
      </c>
      <c r="H9" s="7">
        <v>325.89999999999998</v>
      </c>
      <c r="I9" s="11">
        <f t="shared" si="0"/>
        <v>1.0958199356913181</v>
      </c>
      <c r="J9" s="12">
        <f t="shared" si="1"/>
        <v>-3.437037037037044E-2</v>
      </c>
      <c r="K9" s="21">
        <f t="shared" ref="K9" si="2">B9/(H9*4)</f>
        <v>21.022552930346734</v>
      </c>
    </row>
    <row r="10" spans="1:11" x14ac:dyDescent="0.6">
      <c r="A10" s="25"/>
      <c r="B10" s="1"/>
      <c r="C10" s="1" t="s">
        <v>10</v>
      </c>
      <c r="D10" s="5">
        <v>7.1</v>
      </c>
      <c r="E10" s="5">
        <v>9.6999999999999993</v>
      </c>
      <c r="F10" s="5">
        <v>5.5</v>
      </c>
      <c r="G10" s="5">
        <v>12.3</v>
      </c>
      <c r="H10" s="7">
        <v>14.1</v>
      </c>
      <c r="I10" s="13">
        <f t="shared" ref="I10" si="3">H10-D10</f>
        <v>7</v>
      </c>
      <c r="J10" s="14">
        <f t="shared" ref="J10" si="4">H10-G10</f>
        <v>1.7999999999999989</v>
      </c>
      <c r="K10" s="20"/>
    </row>
    <row r="11" spans="1:11" x14ac:dyDescent="0.6">
      <c r="A11" s="25" t="s">
        <v>13</v>
      </c>
      <c r="B11" s="1"/>
      <c r="C11" s="1" t="s">
        <v>8</v>
      </c>
      <c r="D11" s="5">
        <v>873</v>
      </c>
      <c r="E11" s="5">
        <v>900</v>
      </c>
      <c r="F11" s="5">
        <v>835</v>
      </c>
      <c r="G11" s="5">
        <v>1041</v>
      </c>
      <c r="H11" s="7">
        <v>1001</v>
      </c>
      <c r="I11" s="11">
        <f t="shared" ref="I11:I12" si="5">(H11-D11)/ABS(D11)</f>
        <v>0.14662084765177549</v>
      </c>
      <c r="J11" s="12">
        <f t="shared" ref="J11:J12" si="6">(H11-G11)/ABS(G11)</f>
        <v>-3.8424591738712779E-2</v>
      </c>
      <c r="K11" s="20"/>
    </row>
    <row r="12" spans="1:11" x14ac:dyDescent="0.6">
      <c r="A12" s="25"/>
      <c r="B12" s="1">
        <f>VLOOKUP(A11,Sheet2!$C$2:$N$2480,12,0)</f>
        <v>13925</v>
      </c>
      <c r="C12" s="1" t="s">
        <v>9</v>
      </c>
      <c r="D12" s="5">
        <v>-70</v>
      </c>
      <c r="E12" s="5">
        <v>-110</v>
      </c>
      <c r="F12" s="5">
        <v>-36</v>
      </c>
      <c r="G12" s="5">
        <v>10</v>
      </c>
      <c r="H12" s="7">
        <v>95</v>
      </c>
      <c r="I12" s="11">
        <f t="shared" si="5"/>
        <v>2.3571428571428572</v>
      </c>
      <c r="J12" s="12">
        <f t="shared" si="6"/>
        <v>8.5</v>
      </c>
      <c r="K12" s="21">
        <f t="shared" ref="K12" si="7">B12/(H12*4)</f>
        <v>36.64473684210526</v>
      </c>
    </row>
    <row r="13" spans="1:11" x14ac:dyDescent="0.6">
      <c r="A13" s="25"/>
      <c r="B13" s="1"/>
      <c r="C13" s="1" t="s">
        <v>10</v>
      </c>
      <c r="D13" s="6">
        <f>D12/D11*100</f>
        <v>-8.0183276059564719</v>
      </c>
      <c r="E13" s="6">
        <f t="shared" ref="E13:G13" si="8">E12/E11*100</f>
        <v>-12.222222222222221</v>
      </c>
      <c r="F13" s="6">
        <f t="shared" si="8"/>
        <v>-4.3113772455089823</v>
      </c>
      <c r="G13" s="6">
        <f t="shared" si="8"/>
        <v>0.96061479346781953</v>
      </c>
      <c r="H13" s="8">
        <f>H12/H11*100</f>
        <v>9.490509490509492</v>
      </c>
      <c r="I13" s="13">
        <f t="shared" ref="I13" si="9">H13-D13</f>
        <v>17.508837096465964</v>
      </c>
      <c r="J13" s="14">
        <f t="shared" ref="J13" si="10">H13-G13</f>
        <v>8.5298946970416729</v>
      </c>
      <c r="K13" s="20"/>
    </row>
    <row r="14" spans="1:11" x14ac:dyDescent="0.6">
      <c r="A14" s="2" t="s">
        <v>14</v>
      </c>
      <c r="B14" s="1"/>
      <c r="C14" s="1" t="s">
        <v>8</v>
      </c>
      <c r="D14" s="5">
        <v>202.8</v>
      </c>
      <c r="E14" s="5">
        <v>191</v>
      </c>
      <c r="F14" s="5">
        <v>177</v>
      </c>
      <c r="G14" s="5">
        <v>178.2</v>
      </c>
      <c r="H14" s="7">
        <v>175.5</v>
      </c>
      <c r="I14" s="11">
        <f t="shared" ref="I14:I15" si="11">(H14-D14)/ABS(D14)</f>
        <v>-0.13461538461538466</v>
      </c>
      <c r="J14" s="12">
        <f t="shared" ref="J14:J15" si="12">(H14-G14)/ABS(G14)</f>
        <v>-1.5151515151515089E-2</v>
      </c>
      <c r="K14" s="20"/>
    </row>
    <row r="15" spans="1:11" x14ac:dyDescent="0.6">
      <c r="A15" s="2"/>
      <c r="B15" s="1">
        <f>VLOOKUP(A14,Sheet2!$C$2:$N$2480,12,0)</f>
        <v>11869</v>
      </c>
      <c r="C15" s="1" t="s">
        <v>9</v>
      </c>
      <c r="D15" s="5">
        <v>71.5</v>
      </c>
      <c r="E15" s="5">
        <v>71</v>
      </c>
      <c r="F15" s="5">
        <v>63</v>
      </c>
      <c r="G15" s="5">
        <v>48.5</v>
      </c>
      <c r="H15" s="7">
        <v>54.8</v>
      </c>
      <c r="I15" s="11">
        <f t="shared" si="11"/>
        <v>-0.23356643356643361</v>
      </c>
      <c r="J15" s="12">
        <f t="shared" si="12"/>
        <v>0.1298969072164948</v>
      </c>
      <c r="K15" s="21">
        <f t="shared" ref="K15" si="13">B15/(H15*4)</f>
        <v>54.146897810218981</v>
      </c>
    </row>
    <row r="16" spans="1:11" x14ac:dyDescent="0.6">
      <c r="A16" s="2"/>
      <c r="B16" s="1"/>
      <c r="C16" s="1" t="s">
        <v>10</v>
      </c>
      <c r="D16" s="5">
        <v>35.299999999999997</v>
      </c>
      <c r="E16" s="5">
        <v>37.200000000000003</v>
      </c>
      <c r="F16" s="5">
        <v>35.6</v>
      </c>
      <c r="G16" s="5">
        <v>27.2</v>
      </c>
      <c r="H16" s="7">
        <v>31.2</v>
      </c>
      <c r="I16" s="13">
        <f t="shared" ref="I16" si="14">H16-D16</f>
        <v>-4.0999999999999979</v>
      </c>
      <c r="J16" s="14">
        <f t="shared" ref="J16" si="15">H16-G16</f>
        <v>4</v>
      </c>
      <c r="K16" s="20"/>
    </row>
    <row r="17" spans="1:11" x14ac:dyDescent="0.6">
      <c r="A17" s="2" t="s">
        <v>15</v>
      </c>
      <c r="B17" s="1"/>
      <c r="C17" s="1" t="s">
        <v>8</v>
      </c>
      <c r="D17" s="5">
        <v>495.5</v>
      </c>
      <c r="E17" s="5">
        <v>515</v>
      </c>
      <c r="F17" s="5">
        <v>598</v>
      </c>
      <c r="G17" s="5">
        <v>574.5</v>
      </c>
      <c r="H17" s="7">
        <v>413.2</v>
      </c>
      <c r="I17" s="11">
        <f t="shared" ref="I17:I18" si="16">(H17-D17)/ABS(D17)</f>
        <v>-0.16609485368314836</v>
      </c>
      <c r="J17" s="12">
        <f t="shared" ref="J17:J18" si="17">(H17-G17)/ABS(G17)</f>
        <v>-0.28076588337684943</v>
      </c>
      <c r="K17" s="20"/>
    </row>
    <row r="18" spans="1:11" x14ac:dyDescent="0.6">
      <c r="A18" s="2"/>
      <c r="B18" s="1">
        <f>VLOOKUP(A17,Sheet2!$C$2:$N$2480,12,0)</f>
        <v>2727</v>
      </c>
      <c r="C18" s="1" t="s">
        <v>9</v>
      </c>
      <c r="D18" s="5">
        <v>57.9</v>
      </c>
      <c r="E18" s="5">
        <v>51</v>
      </c>
      <c r="F18" s="5">
        <v>49</v>
      </c>
      <c r="G18" s="5">
        <v>8.1</v>
      </c>
      <c r="H18" s="7">
        <v>-9.4</v>
      </c>
      <c r="I18" s="11">
        <f t="shared" si="16"/>
        <v>-1.1623488773747841</v>
      </c>
      <c r="J18" s="12">
        <f t="shared" si="17"/>
        <v>-2.1604938271604941</v>
      </c>
      <c r="K18" s="21">
        <f t="shared" ref="K18" si="18">B18/(H18*4)</f>
        <v>-72.526595744680847</v>
      </c>
    </row>
    <row r="19" spans="1:11" x14ac:dyDescent="0.6">
      <c r="A19" s="2"/>
      <c r="B19" s="1"/>
      <c r="C19" s="1" t="s">
        <v>10</v>
      </c>
      <c r="D19" s="5">
        <v>11.7</v>
      </c>
      <c r="E19" s="5">
        <v>9.9</v>
      </c>
      <c r="F19" s="5">
        <v>8.1999999999999993</v>
      </c>
      <c r="G19" s="5">
        <v>1.4</v>
      </c>
      <c r="H19" s="7">
        <v>-2.2999999999999998</v>
      </c>
      <c r="I19" s="13">
        <f t="shared" ref="I19" si="19">H19-D19</f>
        <v>-14</v>
      </c>
      <c r="J19" s="14">
        <f t="shared" ref="J19" si="20">H19-G19</f>
        <v>-3.6999999999999997</v>
      </c>
      <c r="K19" s="20"/>
    </row>
    <row r="20" spans="1:11" x14ac:dyDescent="0.6">
      <c r="A20" s="25" t="s">
        <v>16</v>
      </c>
      <c r="B20" s="1"/>
      <c r="C20" s="1" t="s">
        <v>8</v>
      </c>
      <c r="D20" s="5"/>
      <c r="E20" s="5"/>
      <c r="F20" s="5"/>
      <c r="G20" s="5">
        <v>689</v>
      </c>
      <c r="H20" s="7">
        <v>191.4</v>
      </c>
      <c r="I20" s="11" t="e">
        <f t="shared" ref="I20:I21" si="21">(H20-D20)/ABS(D20)</f>
        <v>#DIV/0!</v>
      </c>
      <c r="J20" s="12">
        <f t="shared" ref="J20:J21" si="22">(H20-G20)/ABS(G20)</f>
        <v>-0.72220609579100148</v>
      </c>
      <c r="K20" s="20"/>
    </row>
    <row r="21" spans="1:11" x14ac:dyDescent="0.6">
      <c r="A21" s="25"/>
      <c r="B21" s="1">
        <f>VLOOKUP(A20,Sheet2!$C$2:$N$2480,12,0)</f>
        <v>3246</v>
      </c>
      <c r="C21" s="1" t="s">
        <v>9</v>
      </c>
      <c r="D21" s="5"/>
      <c r="E21" s="5"/>
      <c r="F21" s="5"/>
      <c r="G21" s="5">
        <v>82</v>
      </c>
      <c r="H21" s="7">
        <v>46</v>
      </c>
      <c r="I21" s="11" t="e">
        <f t="shared" si="21"/>
        <v>#DIV/0!</v>
      </c>
      <c r="J21" s="12">
        <f t="shared" si="22"/>
        <v>-0.43902439024390244</v>
      </c>
      <c r="K21" s="21">
        <f t="shared" ref="K21" si="23">B21/(H21*4)</f>
        <v>17.641304347826086</v>
      </c>
    </row>
    <row r="22" spans="1:11" x14ac:dyDescent="0.6">
      <c r="A22" s="25"/>
      <c r="B22" s="1"/>
      <c r="C22" s="1" t="s">
        <v>10</v>
      </c>
      <c r="D22" s="5"/>
      <c r="E22" s="5"/>
      <c r="F22" s="5"/>
      <c r="G22" s="5">
        <v>11.9</v>
      </c>
      <c r="H22" s="7">
        <v>24</v>
      </c>
      <c r="I22" s="13">
        <f t="shared" ref="I22" si="24">H22-D22</f>
        <v>24</v>
      </c>
      <c r="J22" s="14">
        <f t="shared" ref="J22" si="25">H22-G22</f>
        <v>12.1</v>
      </c>
      <c r="K22" s="20"/>
    </row>
    <row r="23" spans="1:11" x14ac:dyDescent="0.6">
      <c r="A23" s="2" t="s">
        <v>17</v>
      </c>
      <c r="B23" s="1"/>
      <c r="C23" s="1" t="s">
        <v>8</v>
      </c>
      <c r="D23" s="5">
        <v>1920.7</v>
      </c>
      <c r="E23" s="5">
        <v>1371</v>
      </c>
      <c r="F23" s="5">
        <v>903</v>
      </c>
      <c r="G23" s="5">
        <v>1306.3</v>
      </c>
      <c r="H23" s="7">
        <v>1338</v>
      </c>
      <c r="I23" s="11">
        <f t="shared" ref="I23:I24" si="26">(H23-D23)/ABS(D23)</f>
        <v>-0.30337897641484879</v>
      </c>
      <c r="J23" s="12">
        <f t="shared" ref="J23:J24" si="27">(H23-G23)/ABS(G23)</f>
        <v>2.4267013702824809E-2</v>
      </c>
      <c r="K23" s="20"/>
    </row>
    <row r="24" spans="1:11" x14ac:dyDescent="0.6">
      <c r="A24" s="2"/>
      <c r="B24" s="1">
        <f>VLOOKUP(A23,Sheet2!$C$2:$N$2480,12,0)</f>
        <v>13136</v>
      </c>
      <c r="C24" s="1" t="s">
        <v>9</v>
      </c>
      <c r="D24" s="5">
        <v>215.3</v>
      </c>
      <c r="E24" s="5">
        <v>105</v>
      </c>
      <c r="F24" s="5">
        <v>-9</v>
      </c>
      <c r="G24" s="5">
        <v>52.7</v>
      </c>
      <c r="H24" s="7">
        <v>42.7</v>
      </c>
      <c r="I24" s="11">
        <f t="shared" si="26"/>
        <v>-0.80167208546214586</v>
      </c>
      <c r="J24" s="12">
        <f t="shared" si="27"/>
        <v>-0.18975332068311193</v>
      </c>
      <c r="K24" s="21">
        <f t="shared" ref="K24" si="28">B24/(H24*4)</f>
        <v>76.908665105386419</v>
      </c>
    </row>
    <row r="25" spans="1:11" x14ac:dyDescent="0.6">
      <c r="A25" s="2"/>
      <c r="B25" s="1"/>
      <c r="C25" s="1" t="s">
        <v>10</v>
      </c>
      <c r="D25" s="5">
        <v>11.2</v>
      </c>
      <c r="E25" s="5">
        <v>7.7</v>
      </c>
      <c r="F25" s="5">
        <v>-1</v>
      </c>
      <c r="G25" s="5">
        <v>4</v>
      </c>
      <c r="H25" s="7">
        <v>3.2</v>
      </c>
      <c r="I25" s="13">
        <f t="shared" ref="I25" si="29">H25-D25</f>
        <v>-7.9999999999999991</v>
      </c>
      <c r="J25" s="14">
        <f t="shared" ref="J25" si="30">H25-G25</f>
        <v>-0.79999999999999982</v>
      </c>
      <c r="K25" s="20"/>
    </row>
    <row r="26" spans="1:11" x14ac:dyDescent="0.6">
      <c r="A26" s="2" t="s">
        <v>18</v>
      </c>
      <c r="B26" s="1"/>
      <c r="C26" s="1" t="s">
        <v>8</v>
      </c>
      <c r="D26" s="5">
        <v>199.2</v>
      </c>
      <c r="E26" s="5">
        <v>241</v>
      </c>
      <c r="F26" s="5">
        <v>230</v>
      </c>
      <c r="G26" s="5">
        <v>164.8</v>
      </c>
      <c r="H26" s="7">
        <v>181.1</v>
      </c>
      <c r="I26" s="11">
        <f t="shared" ref="I26:I27" si="31">(H26-D26)/ABS(D26)</f>
        <v>-9.0863453815261022E-2</v>
      </c>
      <c r="J26" s="12">
        <f t="shared" ref="J26:J27" si="32">(H26-G26)/ABS(G26)</f>
        <v>9.8907766990291149E-2</v>
      </c>
      <c r="K26" s="20"/>
    </row>
    <row r="27" spans="1:11" x14ac:dyDescent="0.6">
      <c r="A27" s="2"/>
      <c r="B27" s="1">
        <f>VLOOKUP(A26,Sheet2!$C$2:$N$2480,12,0)</f>
        <v>2029</v>
      </c>
      <c r="C27" s="1" t="s">
        <v>9</v>
      </c>
      <c r="D27" s="5">
        <v>25.2</v>
      </c>
      <c r="E27" s="5">
        <v>40</v>
      </c>
      <c r="F27" s="5">
        <v>45</v>
      </c>
      <c r="G27" s="5">
        <v>-7.2</v>
      </c>
      <c r="H27" s="7">
        <v>14.1</v>
      </c>
      <c r="I27" s="11">
        <f t="shared" si="31"/>
        <v>-0.44047619047619047</v>
      </c>
      <c r="J27" s="12">
        <f t="shared" si="32"/>
        <v>2.9583333333333335</v>
      </c>
      <c r="K27" s="21">
        <f t="shared" ref="K27" si="33">B27/(H27*4)</f>
        <v>35.975177304964539</v>
      </c>
    </row>
    <row r="28" spans="1:11" x14ac:dyDescent="0.6">
      <c r="A28" s="2"/>
      <c r="B28" s="1"/>
      <c r="C28" s="1" t="s">
        <v>10</v>
      </c>
      <c r="D28" s="5">
        <v>12.7</v>
      </c>
      <c r="E28" s="5">
        <v>16.600000000000001</v>
      </c>
      <c r="F28" s="5">
        <v>19.600000000000001</v>
      </c>
      <c r="G28" s="5">
        <v>-4.4000000000000004</v>
      </c>
      <c r="H28" s="7">
        <v>7.8</v>
      </c>
      <c r="I28" s="13">
        <f t="shared" ref="I28" si="34">H28-D28</f>
        <v>-4.8999999999999995</v>
      </c>
      <c r="J28" s="14">
        <f t="shared" ref="J28" si="35">H28-G28</f>
        <v>12.2</v>
      </c>
      <c r="K28" s="20"/>
    </row>
    <row r="29" spans="1:11" x14ac:dyDescent="0.6">
      <c r="A29" s="2" t="s">
        <v>19</v>
      </c>
      <c r="B29" s="1"/>
      <c r="C29" s="1" t="s">
        <v>8</v>
      </c>
      <c r="D29" s="5">
        <v>11541.4</v>
      </c>
      <c r="E29" s="5">
        <v>11647</v>
      </c>
      <c r="F29" s="5">
        <v>11246</v>
      </c>
      <c r="G29" s="5">
        <v>17879.599999999999</v>
      </c>
      <c r="H29" s="7">
        <v>11382.8</v>
      </c>
      <c r="I29" s="11">
        <f t="shared" ref="I29:I30" si="36">(H29-D29)/ABS(D29)</f>
        <v>-1.3741833746339298E-2</v>
      </c>
      <c r="J29" s="12">
        <f t="shared" ref="J29:J30" si="37">(H29-G29)/ABS(G29)</f>
        <v>-0.36336383364281077</v>
      </c>
      <c r="K29" s="20"/>
    </row>
    <row r="30" spans="1:11" x14ac:dyDescent="0.6">
      <c r="A30" s="2"/>
      <c r="B30" s="1">
        <f>VLOOKUP(A29,Sheet2!$C$2:$N$2480,12,0)</f>
        <v>12258</v>
      </c>
      <c r="C30" s="1" t="s">
        <v>9</v>
      </c>
      <c r="D30" s="5">
        <v>123.3</v>
      </c>
      <c r="E30" s="5">
        <v>353</v>
      </c>
      <c r="F30" s="5">
        <v>158</v>
      </c>
      <c r="G30" s="5">
        <v>410.7</v>
      </c>
      <c r="H30" s="7">
        <v>7</v>
      </c>
      <c r="I30" s="11">
        <f t="shared" si="36"/>
        <v>-0.94322789943227903</v>
      </c>
      <c r="J30" s="12">
        <f t="shared" si="37"/>
        <v>-0.98295592890187489</v>
      </c>
      <c r="K30" s="21">
        <f t="shared" ref="K30" si="38">B30/(H30*4)</f>
        <v>437.78571428571428</v>
      </c>
    </row>
    <row r="31" spans="1:11" x14ac:dyDescent="0.6">
      <c r="A31" s="2"/>
      <c r="B31" s="1"/>
      <c r="C31" s="1" t="s">
        <v>10</v>
      </c>
      <c r="D31" s="5">
        <v>1.1000000000000001</v>
      </c>
      <c r="E31" s="5">
        <v>3</v>
      </c>
      <c r="F31" s="5">
        <v>1.4</v>
      </c>
      <c r="G31" s="5">
        <v>2.2999999999999998</v>
      </c>
      <c r="H31" s="7">
        <v>0.1</v>
      </c>
      <c r="I31" s="13">
        <f t="shared" ref="I31" si="39">H31-D31</f>
        <v>-1</v>
      </c>
      <c r="J31" s="14">
        <f t="shared" ref="J31" si="40">H31-G31</f>
        <v>-2.1999999999999997</v>
      </c>
      <c r="K31" s="20"/>
    </row>
    <row r="32" spans="1:11" x14ac:dyDescent="0.6">
      <c r="A32" s="2" t="s">
        <v>20</v>
      </c>
      <c r="B32" s="1"/>
      <c r="C32" s="1" t="s">
        <v>8</v>
      </c>
      <c r="D32" s="5">
        <v>2209.4</v>
      </c>
      <c r="E32" s="5">
        <v>2268</v>
      </c>
      <c r="F32" s="5">
        <v>2282</v>
      </c>
      <c r="G32" s="5">
        <v>2035.6</v>
      </c>
      <c r="H32" s="7">
        <v>2251</v>
      </c>
      <c r="I32" s="11">
        <f t="shared" ref="I32:I33" si="41">(H32-D32)/ABS(D32)</f>
        <v>1.8828641260070566E-2</v>
      </c>
      <c r="J32" s="12">
        <f t="shared" ref="J32:J33" si="42">(H32-G32)/ABS(G32)</f>
        <v>0.10581646688936927</v>
      </c>
      <c r="K32" s="20"/>
    </row>
    <row r="33" spans="1:11" x14ac:dyDescent="0.6">
      <c r="A33" s="2"/>
      <c r="B33" s="1">
        <f>VLOOKUP(A32,Sheet2!$C$2:$N$2480,12,0)</f>
        <v>1766</v>
      </c>
      <c r="C33" s="1" t="s">
        <v>9</v>
      </c>
      <c r="D33" s="5">
        <v>-100.4</v>
      </c>
      <c r="E33" s="5">
        <v>-65</v>
      </c>
      <c r="F33" s="5">
        <v>-128</v>
      </c>
      <c r="G33" s="5">
        <v>-180.6</v>
      </c>
      <c r="H33" s="7">
        <v>-121</v>
      </c>
      <c r="I33" s="11">
        <f t="shared" si="41"/>
        <v>-0.20517928286852583</v>
      </c>
      <c r="J33" s="12">
        <f t="shared" si="42"/>
        <v>0.33001107419712067</v>
      </c>
      <c r="K33" s="21">
        <f t="shared" ref="K33" si="43">B33/(H33*4)</f>
        <v>-3.6487603305785123</v>
      </c>
    </row>
    <row r="34" spans="1:11" x14ac:dyDescent="0.6">
      <c r="A34" s="2"/>
      <c r="B34" s="1"/>
      <c r="C34" s="1" t="s">
        <v>10</v>
      </c>
      <c r="D34" s="5">
        <v>-4.5</v>
      </c>
      <c r="E34" s="5">
        <v>-2.9</v>
      </c>
      <c r="F34" s="5">
        <v>-5.6</v>
      </c>
      <c r="G34" s="5">
        <v>-8.9</v>
      </c>
      <c r="H34" s="8">
        <f>H33/H32*100</f>
        <v>-5.3753887161261664</v>
      </c>
      <c r="I34" s="13">
        <f t="shared" ref="I34" si="44">H34-D34</f>
        <v>-0.87538871612616642</v>
      </c>
      <c r="J34" s="14">
        <f t="shared" ref="J34" si="45">H34-G34</f>
        <v>3.5246112838738339</v>
      </c>
      <c r="K34" s="20"/>
    </row>
    <row r="35" spans="1:11" x14ac:dyDescent="0.6">
      <c r="A35" s="2" t="s">
        <v>21</v>
      </c>
      <c r="B35" s="1"/>
      <c r="C35" s="1" t="s">
        <v>8</v>
      </c>
      <c r="D35" s="5">
        <v>48.5</v>
      </c>
      <c r="E35" s="5">
        <v>46</v>
      </c>
      <c r="F35" s="5">
        <v>42</v>
      </c>
      <c r="G35" s="5">
        <v>39.5</v>
      </c>
      <c r="H35" s="7">
        <v>38</v>
      </c>
      <c r="I35" s="11">
        <f t="shared" ref="I35:I36" si="46">(H35-D35)/ABS(D35)</f>
        <v>-0.21649484536082475</v>
      </c>
      <c r="J35" s="12">
        <f t="shared" ref="J35:J36" si="47">(H35-G35)/ABS(G35)</f>
        <v>-3.7974683544303799E-2</v>
      </c>
      <c r="K35" s="20"/>
    </row>
    <row r="36" spans="1:11" x14ac:dyDescent="0.6">
      <c r="A36" s="2"/>
      <c r="B36" s="1">
        <f>VLOOKUP(A35,Sheet2!$C$2:$N$2480,12,0)</f>
        <v>1103</v>
      </c>
      <c r="C36" s="1" t="s">
        <v>9</v>
      </c>
      <c r="D36" s="5">
        <v>-3.5</v>
      </c>
      <c r="E36" s="5">
        <v>-1</v>
      </c>
      <c r="F36" s="5">
        <v>-8</v>
      </c>
      <c r="G36" s="5">
        <v>-6.5</v>
      </c>
      <c r="H36" s="7">
        <v>-7.6</v>
      </c>
      <c r="I36" s="11">
        <f t="shared" si="46"/>
        <v>-1.1714285714285713</v>
      </c>
      <c r="J36" s="12">
        <f t="shared" si="47"/>
        <v>-0.16923076923076918</v>
      </c>
      <c r="K36" s="21">
        <f t="shared" ref="K36" si="48">B36/(H36*4)</f>
        <v>-36.28289473684211</v>
      </c>
    </row>
    <row r="37" spans="1:11" x14ac:dyDescent="0.6">
      <c r="A37" s="2"/>
      <c r="B37" s="1"/>
      <c r="C37" s="1" t="s">
        <v>10</v>
      </c>
      <c r="D37" s="5">
        <v>-7.2</v>
      </c>
      <c r="E37" s="5">
        <v>-2.2000000000000002</v>
      </c>
      <c r="F37" s="5">
        <v>-19</v>
      </c>
      <c r="G37" s="5">
        <v>-16.5</v>
      </c>
      <c r="H37" s="7">
        <v>-20</v>
      </c>
      <c r="I37" s="13">
        <f t="shared" ref="I37" si="49">H37-D37</f>
        <v>-12.8</v>
      </c>
      <c r="J37" s="14">
        <f t="shared" ref="J37" si="50">H37-G37</f>
        <v>-3.5</v>
      </c>
      <c r="K37" s="20"/>
    </row>
    <row r="38" spans="1:11" x14ac:dyDescent="0.6">
      <c r="A38" s="2" t="s">
        <v>22</v>
      </c>
      <c r="B38" s="1"/>
      <c r="C38" s="1" t="s">
        <v>8</v>
      </c>
      <c r="D38" s="5">
        <v>467</v>
      </c>
      <c r="E38" s="5">
        <v>717</v>
      </c>
      <c r="F38" s="5">
        <v>624</v>
      </c>
      <c r="G38" s="5">
        <v>770</v>
      </c>
      <c r="H38" s="7">
        <v>433.5</v>
      </c>
      <c r="I38" s="11">
        <f t="shared" ref="I38:I39" si="51">(H38-D38)/ABS(D38)</f>
        <v>-7.1734475374732334E-2</v>
      </c>
      <c r="J38" s="12">
        <f t="shared" ref="J38:J39" si="52">(H38-G38)/ABS(G38)</f>
        <v>-0.43701298701298702</v>
      </c>
      <c r="K38" s="20"/>
    </row>
    <row r="39" spans="1:11" x14ac:dyDescent="0.6">
      <c r="A39" s="2"/>
      <c r="B39" s="1">
        <f>VLOOKUP(A38,Sheet2!$C$2:$N$2480,12,0)</f>
        <v>4170</v>
      </c>
      <c r="C39" s="1" t="s">
        <v>9</v>
      </c>
      <c r="D39" s="5">
        <v>-93.5</v>
      </c>
      <c r="E39" s="5">
        <v>9</v>
      </c>
      <c r="F39" s="5">
        <v>-57</v>
      </c>
      <c r="G39" s="5">
        <v>-52.5</v>
      </c>
      <c r="H39" s="7">
        <v>-120.4</v>
      </c>
      <c r="I39" s="11">
        <f t="shared" si="51"/>
        <v>-0.28770053475935836</v>
      </c>
      <c r="J39" s="12">
        <f t="shared" si="52"/>
        <v>-1.2933333333333334</v>
      </c>
      <c r="K39" s="21">
        <f t="shared" ref="K39" si="53">B39/(H39*4)</f>
        <v>-8.6586378737541523</v>
      </c>
    </row>
    <row r="40" spans="1:11" x14ac:dyDescent="0.6">
      <c r="A40" s="2"/>
      <c r="B40" s="1"/>
      <c r="C40" s="1" t="s">
        <v>10</v>
      </c>
      <c r="D40" s="5">
        <v>-20</v>
      </c>
      <c r="E40" s="5">
        <v>1.3</v>
      </c>
      <c r="F40" s="5">
        <v>-9.1</v>
      </c>
      <c r="G40" s="5">
        <v>-6.8</v>
      </c>
      <c r="H40" s="7">
        <v>-27.8</v>
      </c>
      <c r="I40" s="13">
        <f t="shared" ref="I40" si="54">H40-D40</f>
        <v>-7.8000000000000007</v>
      </c>
      <c r="J40" s="14">
        <f t="shared" ref="J40" si="55">H40-G40</f>
        <v>-21</v>
      </c>
      <c r="K40" s="20"/>
    </row>
    <row r="41" spans="1:11" x14ac:dyDescent="0.6">
      <c r="A41" s="25" t="s">
        <v>23</v>
      </c>
      <c r="B41" s="1"/>
      <c r="C41" s="1" t="s">
        <v>8</v>
      </c>
      <c r="D41" s="5">
        <v>317.2</v>
      </c>
      <c r="E41" s="5">
        <v>475</v>
      </c>
      <c r="F41" s="5">
        <v>437</v>
      </c>
      <c r="G41" s="5">
        <v>483.8</v>
      </c>
      <c r="H41" s="7">
        <v>400.4</v>
      </c>
      <c r="I41" s="11">
        <f t="shared" ref="I41:I42" si="56">(H41-D41)/ABS(D41)</f>
        <v>0.26229508196721307</v>
      </c>
      <c r="J41" s="12">
        <f t="shared" ref="J41:J42" si="57">(H41-G41)/ABS(G41)</f>
        <v>-0.17238528317486571</v>
      </c>
      <c r="K41" s="20"/>
    </row>
    <row r="42" spans="1:11" x14ac:dyDescent="0.6">
      <c r="A42" s="25"/>
      <c r="B42" s="1">
        <f>VLOOKUP(A41,Sheet2!$C$2:$N$2480,12,0)</f>
        <v>5333</v>
      </c>
      <c r="C42" s="1" t="s">
        <v>9</v>
      </c>
      <c r="D42" s="5">
        <v>-35.299999999999997</v>
      </c>
      <c r="E42" s="5">
        <v>-15</v>
      </c>
      <c r="F42" s="5">
        <v>8</v>
      </c>
      <c r="G42" s="5">
        <v>11.3</v>
      </c>
      <c r="H42" s="7">
        <v>17.399999999999999</v>
      </c>
      <c r="I42" s="11">
        <f t="shared" si="56"/>
        <v>1.4929178470254958</v>
      </c>
      <c r="J42" s="12">
        <f t="shared" si="57"/>
        <v>0.53982300884955725</v>
      </c>
      <c r="K42" s="21">
        <f t="shared" ref="K42" si="58">B42/(H42*4)</f>
        <v>76.623563218390814</v>
      </c>
    </row>
    <row r="43" spans="1:11" x14ac:dyDescent="0.6">
      <c r="A43" s="25"/>
      <c r="B43" s="1"/>
      <c r="C43" s="1" t="s">
        <v>10</v>
      </c>
      <c r="D43" s="5">
        <v>-11.1</v>
      </c>
      <c r="E43" s="5">
        <v>-3.2</v>
      </c>
      <c r="F43" s="5">
        <v>1.8</v>
      </c>
      <c r="G43" s="5">
        <v>2.2999999999999998</v>
      </c>
      <c r="H43" s="7">
        <v>4.3</v>
      </c>
      <c r="I43" s="13">
        <f t="shared" ref="I43" si="59">H43-D43</f>
        <v>15.399999999999999</v>
      </c>
      <c r="J43" s="14">
        <f t="shared" ref="J43" si="60">H43-G43</f>
        <v>2</v>
      </c>
      <c r="K43" s="20"/>
    </row>
    <row r="44" spans="1:11" x14ac:dyDescent="0.6">
      <c r="A44" s="2" t="s">
        <v>24</v>
      </c>
      <c r="B44" s="1"/>
      <c r="C44" s="1" t="s">
        <v>8</v>
      </c>
      <c r="D44" s="5"/>
      <c r="E44" s="5"/>
      <c r="F44" s="5"/>
      <c r="G44" s="5">
        <v>143</v>
      </c>
      <c r="H44" s="7">
        <v>14.1</v>
      </c>
      <c r="I44" s="11" t="e">
        <f t="shared" ref="I44:I45" si="61">(H44-D44)/ABS(D44)</f>
        <v>#DIV/0!</v>
      </c>
      <c r="J44" s="12">
        <f t="shared" ref="J44:J45" si="62">(H44-G44)/ABS(G44)</f>
        <v>-0.9013986013986014</v>
      </c>
      <c r="K44" s="20"/>
    </row>
    <row r="45" spans="1:11" x14ac:dyDescent="0.6">
      <c r="A45" s="2"/>
      <c r="B45" s="1">
        <f>VLOOKUP(A44,Sheet2!$C$2:$N$2480,12,0)</f>
        <v>1549</v>
      </c>
      <c r="C45" s="1" t="s">
        <v>9</v>
      </c>
      <c r="D45" s="5"/>
      <c r="E45" s="5"/>
      <c r="F45" s="5"/>
      <c r="G45" s="5">
        <v>-12</v>
      </c>
      <c r="H45" s="7">
        <v>-8.1</v>
      </c>
      <c r="I45" s="11" t="e">
        <f t="shared" si="61"/>
        <v>#DIV/0!</v>
      </c>
      <c r="J45" s="12">
        <f t="shared" si="62"/>
        <v>0.32500000000000001</v>
      </c>
      <c r="K45" s="21">
        <f t="shared" ref="K45" si="63">B45/(H45*4)</f>
        <v>-47.808641975308646</v>
      </c>
    </row>
    <row r="46" spans="1:11" x14ac:dyDescent="0.6">
      <c r="A46" s="2"/>
      <c r="B46" s="1"/>
      <c r="C46" s="1" t="s">
        <v>10</v>
      </c>
      <c r="D46" s="5"/>
      <c r="E46" s="5"/>
      <c r="F46" s="5"/>
      <c r="G46" s="5">
        <v>-8.4</v>
      </c>
      <c r="H46" s="7">
        <v>-57.4</v>
      </c>
      <c r="I46" s="13">
        <f t="shared" ref="I46" si="64">H46-D46</f>
        <v>-57.4</v>
      </c>
      <c r="J46" s="14">
        <f t="shared" ref="J46" si="65">H46-G46</f>
        <v>-49</v>
      </c>
      <c r="K46" s="20"/>
    </row>
    <row r="47" spans="1:11" x14ac:dyDescent="0.6">
      <c r="A47" s="2" t="s">
        <v>25</v>
      </c>
      <c r="B47" s="1"/>
      <c r="C47" s="1" t="s">
        <v>8</v>
      </c>
      <c r="D47" s="5">
        <v>141.6</v>
      </c>
      <c r="E47" s="5">
        <v>50</v>
      </c>
      <c r="F47" s="5">
        <v>128</v>
      </c>
      <c r="G47" s="5">
        <v>266.39999999999998</v>
      </c>
      <c r="H47" s="7">
        <v>102.1</v>
      </c>
      <c r="I47" s="11">
        <f t="shared" ref="I47:I48" si="66">(H47-D47)/ABS(D47)</f>
        <v>-0.278954802259887</v>
      </c>
      <c r="J47" s="12">
        <f t="shared" ref="J47:J48" si="67">(H47-G47)/ABS(G47)</f>
        <v>-0.61674174174174168</v>
      </c>
      <c r="K47" s="20"/>
    </row>
    <row r="48" spans="1:11" x14ac:dyDescent="0.6">
      <c r="A48" s="2"/>
      <c r="B48" s="1">
        <f>VLOOKUP(A47,Sheet2!$C$2:$N$2480,12,0)</f>
        <v>1832</v>
      </c>
      <c r="C48" s="1" t="s">
        <v>9</v>
      </c>
      <c r="D48" s="5">
        <v>35.700000000000003</v>
      </c>
      <c r="E48" s="5">
        <v>-12</v>
      </c>
      <c r="F48" s="5">
        <v>33</v>
      </c>
      <c r="G48" s="5">
        <v>16.3</v>
      </c>
      <c r="H48" s="7">
        <v>-7.8</v>
      </c>
      <c r="I48" s="11">
        <f t="shared" si="66"/>
        <v>-1.2184873949579831</v>
      </c>
      <c r="J48" s="12">
        <f t="shared" si="67"/>
        <v>-1.4785276073619633</v>
      </c>
      <c r="K48" s="21">
        <f t="shared" ref="K48" si="68">B48/(H48*4)</f>
        <v>-58.717948717948723</v>
      </c>
    </row>
    <row r="49" spans="1:11" x14ac:dyDescent="0.6">
      <c r="A49" s="2"/>
      <c r="B49" s="1"/>
      <c r="C49" s="1" t="s">
        <v>10</v>
      </c>
      <c r="D49" s="5">
        <v>25.2</v>
      </c>
      <c r="E49" s="5">
        <v>-24</v>
      </c>
      <c r="F49" s="5">
        <v>25.8</v>
      </c>
      <c r="G49" s="5">
        <v>6.1</v>
      </c>
      <c r="H49" s="7">
        <v>-7.6</v>
      </c>
      <c r="I49" s="13">
        <f t="shared" ref="I49" si="69">H49-D49</f>
        <v>-32.799999999999997</v>
      </c>
      <c r="J49" s="14">
        <f t="shared" ref="J49" si="70">H49-G49</f>
        <v>-13.7</v>
      </c>
      <c r="K49" s="20"/>
    </row>
    <row r="50" spans="1:11" x14ac:dyDescent="0.6">
      <c r="A50" s="2" t="s">
        <v>26</v>
      </c>
      <c r="B50" s="1"/>
      <c r="C50" s="1" t="s">
        <v>8</v>
      </c>
      <c r="D50" s="5">
        <v>130.69999999999999</v>
      </c>
      <c r="E50" s="5">
        <v>115</v>
      </c>
      <c r="F50" s="5">
        <v>183</v>
      </c>
      <c r="G50" s="5">
        <v>139.30000000000001</v>
      </c>
      <c r="H50" s="7">
        <v>105.4</v>
      </c>
      <c r="I50" s="11">
        <f t="shared" ref="I50:I51" si="71">(H50-D50)/ABS(D50)</f>
        <v>-0.19357306809487365</v>
      </c>
      <c r="J50" s="12">
        <f t="shared" ref="J50:J51" si="72">(H50-G50)/ABS(G50)</f>
        <v>-0.24335965541995694</v>
      </c>
      <c r="K50" s="20"/>
    </row>
    <row r="51" spans="1:11" x14ac:dyDescent="0.6">
      <c r="A51" s="2"/>
      <c r="B51" s="1">
        <f>VLOOKUP(A50,Sheet2!$C$2:$N$2480,12,0)</f>
        <v>1273</v>
      </c>
      <c r="C51" s="1" t="s">
        <v>9</v>
      </c>
      <c r="D51" s="5">
        <v>-10.199999999999999</v>
      </c>
      <c r="E51" s="5">
        <v>-3</v>
      </c>
      <c r="F51" s="5">
        <v>-12</v>
      </c>
      <c r="G51" s="5">
        <v>3.2</v>
      </c>
      <c r="H51" s="7">
        <v>-8.6999999999999993</v>
      </c>
      <c r="I51" s="11">
        <f t="shared" si="71"/>
        <v>0.14705882352941177</v>
      </c>
      <c r="J51" s="12">
        <f t="shared" si="72"/>
        <v>-3.7187499999999996</v>
      </c>
      <c r="K51" s="21">
        <f t="shared" ref="K51" si="73">B51/(H51*4)</f>
        <v>-36.580459770114949</v>
      </c>
    </row>
    <row r="52" spans="1:11" x14ac:dyDescent="0.6">
      <c r="A52" s="2"/>
      <c r="B52" s="1"/>
      <c r="C52" s="1" t="s">
        <v>10</v>
      </c>
      <c r="D52" s="5">
        <v>-7.8</v>
      </c>
      <c r="E52" s="5">
        <v>-2.6</v>
      </c>
      <c r="F52" s="5">
        <v>-6.6</v>
      </c>
      <c r="G52" s="5">
        <v>2.2999999999999998</v>
      </c>
      <c r="H52" s="7">
        <v>-8.3000000000000007</v>
      </c>
      <c r="I52" s="13">
        <f t="shared" ref="I52" si="74">H52-D52</f>
        <v>-0.50000000000000089</v>
      </c>
      <c r="J52" s="14">
        <f t="shared" ref="J52" si="75">H52-G52</f>
        <v>-10.600000000000001</v>
      </c>
      <c r="K52" s="20"/>
    </row>
    <row r="53" spans="1:11" x14ac:dyDescent="0.6">
      <c r="A53" s="2" t="s">
        <v>27</v>
      </c>
      <c r="B53" s="1"/>
      <c r="C53" s="1" t="s">
        <v>8</v>
      </c>
      <c r="D53" s="5">
        <v>91.5</v>
      </c>
      <c r="E53" s="5">
        <v>51</v>
      </c>
      <c r="F53" s="5">
        <v>167</v>
      </c>
      <c r="G53" s="5">
        <v>380.5</v>
      </c>
      <c r="H53" s="7">
        <v>187.8</v>
      </c>
      <c r="I53" s="11">
        <f t="shared" ref="I53:I54" si="76">(H53-D53)/ABS(D53)</f>
        <v>1.0524590163934426</v>
      </c>
      <c r="J53" s="12">
        <f t="shared" ref="J53:J54" si="77">(H53-G53)/ABS(G53)</f>
        <v>-0.50643889618922466</v>
      </c>
      <c r="K53" s="20"/>
    </row>
    <row r="54" spans="1:11" x14ac:dyDescent="0.6">
      <c r="A54" s="2"/>
      <c r="B54" s="1">
        <f>VLOOKUP(A53,Sheet2!$C$2:$N$2480,12,0)</f>
        <v>1422</v>
      </c>
      <c r="C54" s="1" t="s">
        <v>9</v>
      </c>
      <c r="D54" s="5">
        <v>-31.8</v>
      </c>
      <c r="E54" s="5">
        <v>-40</v>
      </c>
      <c r="F54" s="5">
        <v>-1</v>
      </c>
      <c r="G54" s="5">
        <v>-49.2</v>
      </c>
      <c r="H54" s="7">
        <v>-51.7</v>
      </c>
      <c r="I54" s="11">
        <f t="shared" si="76"/>
        <v>-0.62578616352201266</v>
      </c>
      <c r="J54" s="12">
        <f t="shared" si="77"/>
        <v>-5.08130081300813E-2</v>
      </c>
      <c r="K54" s="21">
        <f t="shared" ref="K54" si="78">B54/(H54*4)</f>
        <v>-6.8762088974854931</v>
      </c>
    </row>
    <row r="55" spans="1:11" x14ac:dyDescent="0.6">
      <c r="A55" s="2"/>
      <c r="B55" s="1"/>
      <c r="C55" s="1" t="s">
        <v>10</v>
      </c>
      <c r="D55" s="5">
        <v>-34.799999999999997</v>
      </c>
      <c r="E55" s="5">
        <v>-78.400000000000006</v>
      </c>
      <c r="F55" s="5">
        <v>-0.6</v>
      </c>
      <c r="G55" s="5">
        <v>-12.9</v>
      </c>
      <c r="H55" s="7">
        <v>-27.5</v>
      </c>
      <c r="I55" s="13">
        <f t="shared" ref="I55" si="79">H55-D55</f>
        <v>7.2999999999999972</v>
      </c>
      <c r="J55" s="14">
        <f t="shared" ref="J55" si="80">H55-G55</f>
        <v>-14.6</v>
      </c>
      <c r="K55" s="20"/>
    </row>
    <row r="56" spans="1:11" x14ac:dyDescent="0.6">
      <c r="A56" s="2" t="s">
        <v>28</v>
      </c>
      <c r="B56" s="1"/>
      <c r="C56" s="1" t="s">
        <v>8</v>
      </c>
      <c r="D56" s="5">
        <v>870</v>
      </c>
      <c r="E56" s="5">
        <v>999</v>
      </c>
      <c r="F56" s="5">
        <v>1049</v>
      </c>
      <c r="G56" s="5">
        <v>1365</v>
      </c>
      <c r="H56" s="7">
        <v>977.2</v>
      </c>
      <c r="I56" s="11">
        <f t="shared" ref="I56:I57" si="81">(H56-D56)/ABS(D56)</f>
        <v>0.12321839080459775</v>
      </c>
      <c r="J56" s="12">
        <f t="shared" ref="J56:J57" si="82">(H56-G56)/ABS(G56)</f>
        <v>-0.28410256410256407</v>
      </c>
      <c r="K56" s="20"/>
    </row>
    <row r="57" spans="1:11" x14ac:dyDescent="0.6">
      <c r="A57" s="2"/>
      <c r="B57" s="1">
        <f>VLOOKUP(A56,Sheet2!$C$2:$N$2480,12,0)</f>
        <v>1999</v>
      </c>
      <c r="C57" s="1" t="s">
        <v>9</v>
      </c>
      <c r="D57" s="5">
        <v>87</v>
      </c>
      <c r="E57" s="5">
        <v>116</v>
      </c>
      <c r="F57" s="5">
        <v>110</v>
      </c>
      <c r="G57" s="5">
        <v>198</v>
      </c>
      <c r="H57" s="7">
        <v>114.2</v>
      </c>
      <c r="I57" s="11">
        <f t="shared" si="81"/>
        <v>0.31264367816091959</v>
      </c>
      <c r="J57" s="12">
        <f t="shared" si="82"/>
        <v>-0.42323232323232324</v>
      </c>
      <c r="K57" s="21">
        <f t="shared" ref="K57" si="83">B57/(H57*4)</f>
        <v>4.3760945709281964</v>
      </c>
    </row>
    <row r="58" spans="1:11" x14ac:dyDescent="0.6">
      <c r="A58" s="2"/>
      <c r="B58" s="1"/>
      <c r="C58" s="1" t="s">
        <v>10</v>
      </c>
      <c r="D58" s="6">
        <f>D57/D56*100</f>
        <v>10</v>
      </c>
      <c r="E58" s="6">
        <f>E57/E56*100</f>
        <v>11.611611611611613</v>
      </c>
      <c r="F58" s="6">
        <f t="shared" ref="F58:H58" si="84">F57/F56*100</f>
        <v>10.486177311725452</v>
      </c>
      <c r="G58" s="6">
        <f t="shared" si="84"/>
        <v>14.505494505494507</v>
      </c>
      <c r="H58" s="6">
        <f t="shared" si="84"/>
        <v>11.686451084731887</v>
      </c>
      <c r="I58" s="13">
        <f t="shared" ref="I58" si="85">H58-D58</f>
        <v>1.6864510847318872</v>
      </c>
      <c r="J58" s="14">
        <f t="shared" ref="J58" si="86">H58-G58</f>
        <v>-2.81904342076262</v>
      </c>
      <c r="K58" s="20"/>
    </row>
    <row r="59" spans="1:11" x14ac:dyDescent="0.6">
      <c r="A59" s="2" t="s">
        <v>29</v>
      </c>
      <c r="B59" s="1"/>
      <c r="C59" s="1" t="s">
        <v>8</v>
      </c>
      <c r="D59" s="5">
        <v>503.8</v>
      </c>
      <c r="E59" s="5">
        <v>587</v>
      </c>
      <c r="F59" s="5">
        <v>594</v>
      </c>
      <c r="G59" s="5">
        <v>744.2</v>
      </c>
      <c r="H59" s="7">
        <v>771</v>
      </c>
      <c r="I59" s="11">
        <f t="shared" ref="I59:I60" si="87">(H59-D59)/ABS(D59)</f>
        <v>0.53036919412465255</v>
      </c>
      <c r="J59" s="12">
        <f t="shared" ref="J59:J60" si="88">(H59-G59)/ABS(G59)</f>
        <v>3.6011824778285344E-2</v>
      </c>
      <c r="K59" s="20"/>
    </row>
    <row r="60" spans="1:11" x14ac:dyDescent="0.6">
      <c r="A60" s="2"/>
      <c r="B60" s="1">
        <f>VLOOKUP(A59,Sheet2!$C$2:$N$2480,12,0)</f>
        <v>39631</v>
      </c>
      <c r="C60" s="1" t="s">
        <v>9</v>
      </c>
      <c r="D60" s="5">
        <v>265.10000000000002</v>
      </c>
      <c r="E60" s="5">
        <v>312</v>
      </c>
      <c r="F60" s="5">
        <v>290</v>
      </c>
      <c r="G60" s="5">
        <v>356.9</v>
      </c>
      <c r="H60" s="7">
        <v>387</v>
      </c>
      <c r="I60" s="11">
        <f t="shared" si="87"/>
        <v>0.45982648057336839</v>
      </c>
      <c r="J60" s="12">
        <f t="shared" si="88"/>
        <v>8.4337349397590425E-2</v>
      </c>
      <c r="K60" s="21">
        <f t="shared" ref="K60" si="89">B60/(H60*4)</f>
        <v>25.601421188630489</v>
      </c>
    </row>
    <row r="61" spans="1:11" x14ac:dyDescent="0.6">
      <c r="A61" s="2"/>
      <c r="B61" s="1"/>
      <c r="C61" s="1" t="s">
        <v>10</v>
      </c>
      <c r="D61" s="5">
        <v>52.6</v>
      </c>
      <c r="E61" s="5">
        <v>53.2</v>
      </c>
      <c r="F61" s="5">
        <v>48.8</v>
      </c>
      <c r="G61" s="5">
        <v>48</v>
      </c>
      <c r="H61" s="8">
        <f>H60/H59*100</f>
        <v>50.194552529182879</v>
      </c>
      <c r="I61" s="13">
        <f t="shared" ref="I61" si="90">H61-D61</f>
        <v>-2.4054474708171227</v>
      </c>
      <c r="J61" s="14">
        <f t="shared" ref="J61" si="91">H61-G61</f>
        <v>2.1945525291828787</v>
      </c>
      <c r="K61" s="20"/>
    </row>
    <row r="62" spans="1:11" x14ac:dyDescent="0.6">
      <c r="A62" s="2" t="s">
        <v>30</v>
      </c>
      <c r="B62" s="1"/>
      <c r="C62" s="1" t="s">
        <v>8</v>
      </c>
      <c r="D62" s="5">
        <v>1489.3</v>
      </c>
      <c r="E62" s="5">
        <v>1555</v>
      </c>
      <c r="F62" s="5">
        <v>1741</v>
      </c>
      <c r="G62" s="5">
        <v>2442.6999999999998</v>
      </c>
      <c r="H62" s="7">
        <v>2660</v>
      </c>
      <c r="I62" s="11">
        <f t="shared" ref="I62:I63" si="92">(H62-D62)/ABS(D62)</f>
        <v>0.78607399449405768</v>
      </c>
      <c r="J62" s="12">
        <f t="shared" ref="J62:J63" si="93">(H62-G62)/ABS(G62)</f>
        <v>8.8958938879109259E-2</v>
      </c>
      <c r="K62" s="20"/>
    </row>
    <row r="63" spans="1:11" x14ac:dyDescent="0.6">
      <c r="A63" s="2"/>
      <c r="B63" s="1">
        <f>VLOOKUP(A62,Sheet2!$C$2:$N$2480,12,0)</f>
        <v>42317</v>
      </c>
      <c r="C63" s="1" t="s">
        <v>9</v>
      </c>
      <c r="D63" s="5">
        <v>277.7</v>
      </c>
      <c r="E63" s="5">
        <v>280</v>
      </c>
      <c r="F63" s="5">
        <v>272</v>
      </c>
      <c r="G63" s="5">
        <v>397.3</v>
      </c>
      <c r="H63" s="7">
        <v>545</v>
      </c>
      <c r="I63" s="11">
        <f t="shared" si="92"/>
        <v>0.96254951386388199</v>
      </c>
      <c r="J63" s="12">
        <f t="shared" si="93"/>
        <v>0.37175937578655921</v>
      </c>
      <c r="K63" s="21">
        <f t="shared" ref="K63" si="94">B63/(H63*4)</f>
        <v>19.411467889908256</v>
      </c>
    </row>
    <row r="64" spans="1:11" x14ac:dyDescent="0.6">
      <c r="A64" s="2"/>
      <c r="B64" s="1"/>
      <c r="C64" s="1" t="s">
        <v>10</v>
      </c>
      <c r="D64" s="5">
        <v>18.600000000000001</v>
      </c>
      <c r="E64" s="5">
        <v>18</v>
      </c>
      <c r="F64" s="5">
        <v>15.6</v>
      </c>
      <c r="G64" s="5">
        <v>16.3</v>
      </c>
      <c r="H64" s="8">
        <f>H63/H62*100</f>
        <v>20.488721804511279</v>
      </c>
      <c r="I64" s="13">
        <f t="shared" ref="I64" si="95">H64-D64</f>
        <v>1.8887218045112775</v>
      </c>
      <c r="J64" s="14">
        <f t="shared" ref="J64" si="96">H64-G64</f>
        <v>4.1887218045112782</v>
      </c>
      <c r="K64" s="20"/>
    </row>
    <row r="65" spans="1:11" x14ac:dyDescent="0.6">
      <c r="A65" s="25" t="s">
        <v>31</v>
      </c>
      <c r="B65" s="1"/>
      <c r="C65" s="1" t="s">
        <v>8</v>
      </c>
      <c r="D65" s="5">
        <v>225.7</v>
      </c>
      <c r="E65" s="5">
        <v>290</v>
      </c>
      <c r="F65" s="5">
        <v>269</v>
      </c>
      <c r="G65" s="5">
        <v>368.3</v>
      </c>
      <c r="H65" s="7">
        <v>374.2</v>
      </c>
      <c r="I65" s="11">
        <f t="shared" ref="I65:I66" si="97">(H65-D65)/ABS(D65)</f>
        <v>0.65795303500221536</v>
      </c>
      <c r="J65" s="12">
        <f t="shared" ref="J65:J66" si="98">(H65-G65)/ABS(G65)</f>
        <v>1.6019549280477809E-2</v>
      </c>
      <c r="K65" s="20"/>
    </row>
    <row r="66" spans="1:11" x14ac:dyDescent="0.6">
      <c r="A66" s="25"/>
      <c r="B66" s="1">
        <f>VLOOKUP(A65,Sheet2!$C$2:$N$2480,12,0)</f>
        <v>8309</v>
      </c>
      <c r="C66" s="1" t="s">
        <v>9</v>
      </c>
      <c r="D66" s="5">
        <v>66.3</v>
      </c>
      <c r="E66" s="5">
        <v>70</v>
      </c>
      <c r="F66" s="5">
        <v>73</v>
      </c>
      <c r="G66" s="5">
        <v>138.69999999999999</v>
      </c>
      <c r="H66" s="7">
        <v>145.5</v>
      </c>
      <c r="I66" s="11">
        <f t="shared" si="97"/>
        <v>1.1945701357466065</v>
      </c>
      <c r="J66" s="12">
        <f t="shared" si="98"/>
        <v>4.9026676279740534E-2</v>
      </c>
      <c r="K66" s="21">
        <f t="shared" ref="K66" si="99">B66/(H66*4)</f>
        <v>14.276632302405499</v>
      </c>
    </row>
    <row r="67" spans="1:11" x14ac:dyDescent="0.6">
      <c r="A67" s="25"/>
      <c r="B67" s="1"/>
      <c r="C67" s="1" t="s">
        <v>10</v>
      </c>
      <c r="D67" s="5">
        <v>29.4</v>
      </c>
      <c r="E67" s="5">
        <v>24.1</v>
      </c>
      <c r="F67" s="5">
        <v>27.1</v>
      </c>
      <c r="G67" s="5">
        <v>37.700000000000003</v>
      </c>
      <c r="H67" s="7">
        <v>38.9</v>
      </c>
      <c r="I67" s="13">
        <f t="shared" ref="I67" si="100">H67-D67</f>
        <v>9.5</v>
      </c>
      <c r="J67" s="14">
        <f t="shared" ref="J67" si="101">H67-G67</f>
        <v>1.1999999999999957</v>
      </c>
      <c r="K67" s="20"/>
    </row>
    <row r="68" spans="1:11" x14ac:dyDescent="0.6">
      <c r="A68" s="2" t="s">
        <v>32</v>
      </c>
      <c r="B68" s="1"/>
      <c r="C68" s="1" t="s">
        <v>8</v>
      </c>
      <c r="D68" s="5">
        <v>112.4</v>
      </c>
      <c r="E68" s="5">
        <v>152</v>
      </c>
      <c r="F68" s="5">
        <v>140</v>
      </c>
      <c r="G68" s="5">
        <v>177.6</v>
      </c>
      <c r="H68" s="7">
        <v>166.8</v>
      </c>
      <c r="I68" s="11">
        <f t="shared" ref="I68:I69" si="102">(H68-D68)/ABS(D68)</f>
        <v>0.48398576512455521</v>
      </c>
      <c r="J68" s="12">
        <f t="shared" ref="J68:J69" si="103">(H68-G68)/ABS(G68)</f>
        <v>-6.0810810810810717E-2</v>
      </c>
      <c r="K68" s="20"/>
    </row>
    <row r="69" spans="1:11" x14ac:dyDescent="0.6">
      <c r="A69" s="2"/>
      <c r="B69" s="1">
        <f>VLOOKUP(A68,Sheet2!$C$2:$N$2480,12,0)</f>
        <v>5526</v>
      </c>
      <c r="C69" s="1" t="s">
        <v>9</v>
      </c>
      <c r="D69" s="5">
        <v>65.3</v>
      </c>
      <c r="E69" s="5">
        <v>97</v>
      </c>
      <c r="F69" s="5">
        <v>89</v>
      </c>
      <c r="G69" s="5">
        <v>109.7</v>
      </c>
      <c r="H69" s="7">
        <v>104.1</v>
      </c>
      <c r="I69" s="11">
        <f t="shared" si="102"/>
        <v>0.59418070444104132</v>
      </c>
      <c r="J69" s="12">
        <f t="shared" si="103"/>
        <v>-5.1048313582497798E-2</v>
      </c>
      <c r="K69" s="21">
        <f t="shared" ref="K69" si="104">B69/(H69*4)</f>
        <v>13.270893371757925</v>
      </c>
    </row>
    <row r="70" spans="1:11" x14ac:dyDescent="0.6">
      <c r="A70" s="2"/>
      <c r="B70" s="1"/>
      <c r="C70" s="1" t="s">
        <v>10</v>
      </c>
      <c r="D70" s="5">
        <v>58.1</v>
      </c>
      <c r="E70" s="5">
        <v>63.8</v>
      </c>
      <c r="F70" s="5">
        <v>63.6</v>
      </c>
      <c r="G70" s="5">
        <v>61.8</v>
      </c>
      <c r="H70" s="7">
        <v>62.4</v>
      </c>
      <c r="I70" s="13">
        <f t="shared" ref="I70" si="105">H70-D70</f>
        <v>4.2999999999999972</v>
      </c>
      <c r="J70" s="14">
        <f t="shared" ref="J70" si="106">H70-G70</f>
        <v>0.60000000000000142</v>
      </c>
      <c r="K70" s="20"/>
    </row>
    <row r="71" spans="1:11" x14ac:dyDescent="0.6">
      <c r="A71" s="2" t="s">
        <v>33</v>
      </c>
      <c r="B71" s="1"/>
      <c r="C71" s="1" t="s">
        <v>8</v>
      </c>
      <c r="D71" s="5">
        <v>743.1</v>
      </c>
      <c r="E71" s="5">
        <v>954</v>
      </c>
      <c r="F71" s="5">
        <v>1051</v>
      </c>
      <c r="G71" s="5">
        <v>981.9</v>
      </c>
      <c r="H71" s="7">
        <v>898.2</v>
      </c>
      <c r="I71" s="11">
        <f t="shared" ref="I71:I72" si="107">(H71-D71)/ABS(D71)</f>
        <v>0.20872022607993543</v>
      </c>
      <c r="J71" s="12">
        <f t="shared" ref="J71:J72" si="108">(H71-G71)/ABS(G71)</f>
        <v>-8.5242896425297823E-2</v>
      </c>
      <c r="K71" s="20"/>
    </row>
    <row r="72" spans="1:11" x14ac:dyDescent="0.6">
      <c r="A72" s="2"/>
      <c r="B72" s="1">
        <f>VLOOKUP(A71,Sheet2!$C$2:$N$2480,12,0)</f>
        <v>43673</v>
      </c>
      <c r="C72" s="1" t="s">
        <v>9</v>
      </c>
      <c r="D72" s="5">
        <v>239.6</v>
      </c>
      <c r="E72" s="5">
        <v>424</v>
      </c>
      <c r="F72" s="5">
        <v>534</v>
      </c>
      <c r="G72" s="5">
        <v>464.4</v>
      </c>
      <c r="H72" s="7">
        <v>389.5</v>
      </c>
      <c r="I72" s="11">
        <f t="shared" si="107"/>
        <v>0.62562604340567618</v>
      </c>
      <c r="J72" s="12">
        <f t="shared" si="108"/>
        <v>-0.16128337639965543</v>
      </c>
      <c r="K72" s="21">
        <f t="shared" ref="K72" si="109">B72/(H72*4)</f>
        <v>28.031450577663673</v>
      </c>
    </row>
    <row r="73" spans="1:11" x14ac:dyDescent="0.6">
      <c r="A73" s="2"/>
      <c r="B73" s="1"/>
      <c r="C73" s="1" t="s">
        <v>10</v>
      </c>
      <c r="D73" s="5">
        <v>32.200000000000003</v>
      </c>
      <c r="E73" s="5">
        <v>44.4</v>
      </c>
      <c r="F73" s="5">
        <v>50.8</v>
      </c>
      <c r="G73" s="5">
        <v>47.3</v>
      </c>
      <c r="H73" s="7">
        <v>43.4</v>
      </c>
      <c r="I73" s="13">
        <f t="shared" ref="I73" si="110">H73-D73</f>
        <v>11.199999999999996</v>
      </c>
      <c r="J73" s="14">
        <f t="shared" ref="J73" si="111">H73-G73</f>
        <v>-3.8999999999999986</v>
      </c>
      <c r="K73" s="20"/>
    </row>
    <row r="74" spans="1:11" x14ac:dyDescent="0.6">
      <c r="A74" s="2" t="s">
        <v>34</v>
      </c>
      <c r="B74" s="1"/>
      <c r="C74" s="1" t="s">
        <v>8</v>
      </c>
      <c r="D74" s="5">
        <v>747.2</v>
      </c>
      <c r="E74" s="5">
        <v>831</v>
      </c>
      <c r="F74" s="5">
        <v>892</v>
      </c>
      <c r="G74" s="5">
        <v>1030.8</v>
      </c>
      <c r="H74" s="7">
        <v>1169</v>
      </c>
      <c r="I74" s="11">
        <f t="shared" ref="I74:I75" si="112">(H74-D74)/ABS(D74)</f>
        <v>0.56450749464668082</v>
      </c>
      <c r="J74" s="12">
        <f t="shared" ref="J74:J75" si="113">(H74-G74)/ABS(G74)</f>
        <v>0.13407062475746997</v>
      </c>
      <c r="K74" s="20"/>
    </row>
    <row r="75" spans="1:11" x14ac:dyDescent="0.6">
      <c r="A75" s="2"/>
      <c r="B75" s="1">
        <f>VLOOKUP(A74,Sheet2!$C$2:$N$2480,12,0)</f>
        <v>43720</v>
      </c>
      <c r="C75" s="1" t="s">
        <v>9</v>
      </c>
      <c r="D75" s="5">
        <v>266.7</v>
      </c>
      <c r="E75" s="5">
        <v>308</v>
      </c>
      <c r="F75" s="5">
        <v>349</v>
      </c>
      <c r="G75" s="5">
        <v>337.3</v>
      </c>
      <c r="H75" s="7">
        <v>447</v>
      </c>
      <c r="I75" s="11">
        <f t="shared" si="112"/>
        <v>0.67604049493813279</v>
      </c>
      <c r="J75" s="12">
        <f t="shared" si="113"/>
        <v>0.32522976578713308</v>
      </c>
      <c r="K75" s="21">
        <f t="shared" ref="K75" si="114">B75/(H75*4)</f>
        <v>24.451901565995527</v>
      </c>
    </row>
    <row r="76" spans="1:11" x14ac:dyDescent="0.6">
      <c r="A76" s="2"/>
      <c r="B76" s="1"/>
      <c r="C76" s="1" t="s">
        <v>10</v>
      </c>
      <c r="D76" s="5">
        <v>35.700000000000003</v>
      </c>
      <c r="E76" s="5">
        <v>37.1</v>
      </c>
      <c r="F76" s="5">
        <v>39.1</v>
      </c>
      <c r="G76" s="5">
        <v>32.700000000000003</v>
      </c>
      <c r="H76" s="8">
        <f>H75/H74*100</f>
        <v>38.237810094097519</v>
      </c>
      <c r="I76" s="13">
        <f t="shared" ref="I76" si="115">H76-D76</f>
        <v>2.5378100940975159</v>
      </c>
      <c r="J76" s="14">
        <f t="shared" ref="J76" si="116">H76-G76</f>
        <v>5.5378100940975159</v>
      </c>
      <c r="K76" s="20"/>
    </row>
    <row r="77" spans="1:11" x14ac:dyDescent="0.6">
      <c r="A77" s="2" t="s">
        <v>35</v>
      </c>
      <c r="B77" s="1"/>
      <c r="C77" s="1" t="s">
        <v>8</v>
      </c>
      <c r="D77" s="5">
        <v>3357.9</v>
      </c>
      <c r="E77" s="5">
        <v>3605</v>
      </c>
      <c r="F77" s="5">
        <v>3585</v>
      </c>
      <c r="G77" s="5">
        <v>3679.1</v>
      </c>
      <c r="H77" s="7">
        <v>3564</v>
      </c>
      <c r="I77" s="11">
        <f t="shared" ref="I77:I78" si="117">(H77-D77)/ABS(D77)</f>
        <v>6.1377646743500373E-2</v>
      </c>
      <c r="J77" s="12">
        <f t="shared" ref="J77:J78" si="118">(H77-G77)/ABS(G77)</f>
        <v>-3.1284825093093396E-2</v>
      </c>
      <c r="K77" s="20"/>
    </row>
    <row r="78" spans="1:11" x14ac:dyDescent="0.6">
      <c r="A78" s="2"/>
      <c r="B78" s="1">
        <f>VLOOKUP(A77,Sheet2!$C$2:$N$2480,12,0)</f>
        <v>16476</v>
      </c>
      <c r="C78" s="1" t="s">
        <v>9</v>
      </c>
      <c r="D78" s="5">
        <v>296.60000000000002</v>
      </c>
      <c r="E78" s="5">
        <v>423</v>
      </c>
      <c r="F78" s="5">
        <v>373</v>
      </c>
      <c r="G78" s="5">
        <v>386.4</v>
      </c>
      <c r="H78" s="7">
        <v>386</v>
      </c>
      <c r="I78" s="11">
        <f t="shared" si="117"/>
        <v>0.3014160485502359</v>
      </c>
      <c r="J78" s="12">
        <f t="shared" si="118"/>
        <v>-1.0351966873705417E-3</v>
      </c>
      <c r="K78" s="21">
        <f t="shared" ref="K78" si="119">B78/(H78*4)</f>
        <v>10.67098445595855</v>
      </c>
    </row>
    <row r="79" spans="1:11" x14ac:dyDescent="0.6">
      <c r="A79" s="2"/>
      <c r="B79" s="1"/>
      <c r="C79" s="1" t="s">
        <v>10</v>
      </c>
      <c r="D79" s="5">
        <v>8.8000000000000007</v>
      </c>
      <c r="E79" s="5">
        <v>11.7</v>
      </c>
      <c r="F79" s="5">
        <v>10.4</v>
      </c>
      <c r="G79" s="5">
        <v>10.5</v>
      </c>
      <c r="H79" s="8">
        <f>H78/H77*100</f>
        <v>10.830527497194165</v>
      </c>
      <c r="I79" s="13">
        <f t="shared" ref="I79" si="120">H79-D79</f>
        <v>2.0305274971941643</v>
      </c>
      <c r="J79" s="14">
        <f t="shared" ref="J79" si="121">H79-G79</f>
        <v>0.33052749719416497</v>
      </c>
      <c r="K79" s="20"/>
    </row>
    <row r="80" spans="1:11" x14ac:dyDescent="0.6">
      <c r="A80" s="25" t="s">
        <v>36</v>
      </c>
      <c r="B80" s="1"/>
      <c r="C80" s="1" t="s">
        <v>8</v>
      </c>
      <c r="D80" s="5">
        <v>545.9</v>
      </c>
      <c r="E80" s="5">
        <v>650</v>
      </c>
      <c r="F80" s="5">
        <v>539</v>
      </c>
      <c r="G80" s="5">
        <v>551.1</v>
      </c>
      <c r="H80" s="7">
        <v>639.6</v>
      </c>
      <c r="I80" s="11">
        <f t="shared" ref="I80:I81" si="122">(H80-D80)/ABS(D80)</f>
        <v>0.17164315808756192</v>
      </c>
      <c r="J80" s="12">
        <f t="shared" ref="J80:J81" si="123">(H80-G80)/ABS(G80)</f>
        <v>0.16058791507893302</v>
      </c>
      <c r="K80" s="20"/>
    </row>
    <row r="81" spans="1:11" x14ac:dyDescent="0.6">
      <c r="A81" s="25"/>
      <c r="B81" s="1">
        <f>VLOOKUP(A80,Sheet2!$C$2:$N$2480,12,0)</f>
        <v>12386</v>
      </c>
      <c r="C81" s="1" t="s">
        <v>9</v>
      </c>
      <c r="D81" s="5">
        <v>-9.3000000000000007</v>
      </c>
      <c r="E81" s="5">
        <v>143</v>
      </c>
      <c r="F81" s="5">
        <v>60</v>
      </c>
      <c r="G81" s="5">
        <v>9.3000000000000007</v>
      </c>
      <c r="H81" s="7">
        <v>54.8</v>
      </c>
      <c r="I81" s="11">
        <f t="shared" si="122"/>
        <v>6.8924731182795691</v>
      </c>
      <c r="J81" s="12">
        <f t="shared" si="123"/>
        <v>4.8924731182795691</v>
      </c>
      <c r="K81" s="21">
        <f t="shared" ref="K81" si="124">B81/(H81*4)</f>
        <v>56.505474452554751</v>
      </c>
    </row>
    <row r="82" spans="1:11" x14ac:dyDescent="0.6">
      <c r="A82" s="25"/>
      <c r="B82" s="1"/>
      <c r="C82" s="1" t="s">
        <v>10</v>
      </c>
      <c r="D82" s="5">
        <v>-1.7</v>
      </c>
      <c r="E82" s="5">
        <v>22</v>
      </c>
      <c r="F82" s="5">
        <v>11.1</v>
      </c>
      <c r="G82" s="5">
        <v>1.7</v>
      </c>
      <c r="H82" s="7">
        <v>8.6</v>
      </c>
      <c r="I82" s="13">
        <f t="shared" ref="I82" si="125">H82-D82</f>
        <v>10.299999999999999</v>
      </c>
      <c r="J82" s="14">
        <f t="shared" ref="J82" si="126">H82-G82</f>
        <v>6.8999999999999995</v>
      </c>
      <c r="K82" s="20"/>
    </row>
    <row r="83" spans="1:11" x14ac:dyDescent="0.6">
      <c r="A83" s="25" t="s">
        <v>37</v>
      </c>
      <c r="B83" s="1"/>
      <c r="C83" s="1" t="s">
        <v>8</v>
      </c>
      <c r="D83" s="5">
        <v>96.1</v>
      </c>
      <c r="E83" s="5">
        <v>113</v>
      </c>
      <c r="F83" s="5">
        <v>164</v>
      </c>
      <c r="G83" s="5">
        <v>290.89999999999998</v>
      </c>
      <c r="H83" s="7">
        <v>229.8</v>
      </c>
      <c r="I83" s="11">
        <f t="shared" ref="I83:I84" si="127">(H83-D83)/ABS(D83)</f>
        <v>1.3912591050988556</v>
      </c>
      <c r="J83" s="12">
        <f t="shared" ref="J83:J84" si="128">(H83-G83)/ABS(G83)</f>
        <v>-0.21003781368167745</v>
      </c>
      <c r="K83" s="20"/>
    </row>
    <row r="84" spans="1:11" x14ac:dyDescent="0.6">
      <c r="A84" s="25"/>
      <c r="B84" s="1">
        <f>VLOOKUP(A83,Sheet2!$C$2:$N$2480,12,0)</f>
        <v>4380</v>
      </c>
      <c r="C84" s="1" t="s">
        <v>9</v>
      </c>
      <c r="D84" s="5">
        <v>24.2</v>
      </c>
      <c r="E84" s="5">
        <v>27</v>
      </c>
      <c r="F84" s="5">
        <v>47</v>
      </c>
      <c r="G84" s="5">
        <v>138.80000000000001</v>
      </c>
      <c r="H84" s="7">
        <v>71</v>
      </c>
      <c r="I84" s="11">
        <f t="shared" si="127"/>
        <v>1.9338842975206612</v>
      </c>
      <c r="J84" s="12">
        <f t="shared" si="128"/>
        <v>-0.48847262247838619</v>
      </c>
      <c r="K84" s="21">
        <f t="shared" ref="K84" si="129">B84/(H84*4)</f>
        <v>15.422535211267606</v>
      </c>
    </row>
    <row r="85" spans="1:11" x14ac:dyDescent="0.6">
      <c r="A85" s="25"/>
      <c r="B85" s="1"/>
      <c r="C85" s="1" t="s">
        <v>10</v>
      </c>
      <c r="D85" s="5">
        <v>25.2</v>
      </c>
      <c r="E85" s="5">
        <v>23.9</v>
      </c>
      <c r="F85" s="5">
        <v>28.7</v>
      </c>
      <c r="G85" s="5">
        <v>47.7</v>
      </c>
      <c r="H85" s="7">
        <v>30.9</v>
      </c>
      <c r="I85" s="13">
        <f t="shared" ref="I85" si="130">H85-D85</f>
        <v>5.6999999999999993</v>
      </c>
      <c r="J85" s="14">
        <f t="shared" ref="J85" si="131">H85-G85</f>
        <v>-16.800000000000004</v>
      </c>
      <c r="K85" s="20"/>
    </row>
    <row r="86" spans="1:11" x14ac:dyDescent="0.6">
      <c r="A86" s="2" t="s">
        <v>38</v>
      </c>
      <c r="B86" s="1"/>
      <c r="C86" s="1" t="s">
        <v>8</v>
      </c>
      <c r="D86" s="5">
        <v>411.7</v>
      </c>
      <c r="E86" s="5">
        <v>459</v>
      </c>
      <c r="F86" s="5">
        <v>374</v>
      </c>
      <c r="G86" s="5">
        <v>374.3</v>
      </c>
      <c r="H86" s="7">
        <v>401.4</v>
      </c>
      <c r="I86" s="11">
        <f t="shared" ref="I86:I87" si="132">(H86-D86)/ABS(D86)</f>
        <v>-2.5018217148409065E-2</v>
      </c>
      <c r="J86" s="12">
        <f t="shared" ref="J86:J87" si="133">(H86-G86)/ABS(G86)</f>
        <v>7.2401816724552398E-2</v>
      </c>
      <c r="K86" s="20"/>
    </row>
    <row r="87" spans="1:11" x14ac:dyDescent="0.6">
      <c r="A87" s="2"/>
      <c r="B87" s="1">
        <f>VLOOKUP(A86,Sheet2!$C$2:$N$2480,12,0)</f>
        <v>4604</v>
      </c>
      <c r="C87" s="1" t="s">
        <v>9</v>
      </c>
      <c r="D87" s="5">
        <v>106.5</v>
      </c>
      <c r="E87" s="5">
        <v>131</v>
      </c>
      <c r="F87" s="5">
        <v>92</v>
      </c>
      <c r="G87" s="5">
        <v>101.5</v>
      </c>
      <c r="H87" s="7">
        <v>114.2</v>
      </c>
      <c r="I87" s="11">
        <f t="shared" si="132"/>
        <v>7.2300469483568108E-2</v>
      </c>
      <c r="J87" s="12">
        <f t="shared" si="133"/>
        <v>0.12512315270935964</v>
      </c>
      <c r="K87" s="21">
        <f t="shared" ref="K87" si="134">B87/(H87*4)</f>
        <v>10.078809106830123</v>
      </c>
    </row>
    <row r="88" spans="1:11" x14ac:dyDescent="0.6">
      <c r="A88" s="2"/>
      <c r="B88" s="1"/>
      <c r="C88" s="1" t="s">
        <v>10</v>
      </c>
      <c r="D88" s="5">
        <v>25.9</v>
      </c>
      <c r="E88" s="5">
        <v>28.5</v>
      </c>
      <c r="F88" s="5">
        <v>24.6</v>
      </c>
      <c r="G88" s="5">
        <v>27.1</v>
      </c>
      <c r="H88" s="7">
        <v>28.5</v>
      </c>
      <c r="I88" s="13">
        <f t="shared" ref="I88" si="135">H88-D88</f>
        <v>2.6000000000000014</v>
      </c>
      <c r="J88" s="14">
        <f t="shared" ref="J88" si="136">H88-G88</f>
        <v>1.3999999999999986</v>
      </c>
      <c r="K88" s="20"/>
    </row>
    <row r="89" spans="1:11" x14ac:dyDescent="0.6">
      <c r="A89" s="25" t="s">
        <v>39</v>
      </c>
      <c r="B89" s="1"/>
      <c r="C89" s="1" t="s">
        <v>8</v>
      </c>
      <c r="D89" s="5">
        <v>172.2</v>
      </c>
      <c r="E89" s="5">
        <v>227</v>
      </c>
      <c r="F89" s="5">
        <v>235</v>
      </c>
      <c r="G89" s="5">
        <v>257.8</v>
      </c>
      <c r="H89" s="7">
        <v>254.2</v>
      </c>
      <c r="I89" s="11">
        <f t="shared" ref="I89:I90" si="137">(H89-D89)/ABS(D89)</f>
        <v>0.47619047619047622</v>
      </c>
      <c r="J89" s="12">
        <f t="shared" ref="J89:J90" si="138">(H89-G89)/ABS(G89)</f>
        <v>-1.3964313421256876E-2</v>
      </c>
      <c r="K89" s="20"/>
    </row>
    <row r="90" spans="1:11" x14ac:dyDescent="0.6">
      <c r="A90" s="25"/>
      <c r="B90" s="1">
        <f>VLOOKUP(A89,Sheet2!$C$2:$N$2480,12,0)</f>
        <v>3050</v>
      </c>
      <c r="C90" s="1" t="s">
        <v>9</v>
      </c>
      <c r="D90" s="5">
        <v>11.3</v>
      </c>
      <c r="E90" s="5">
        <v>44</v>
      </c>
      <c r="F90" s="5">
        <v>34</v>
      </c>
      <c r="G90" s="5">
        <v>17.7</v>
      </c>
      <c r="H90" s="7">
        <v>38</v>
      </c>
      <c r="I90" s="11">
        <f t="shared" si="137"/>
        <v>2.3628318584070795</v>
      </c>
      <c r="J90" s="12">
        <f t="shared" si="138"/>
        <v>1.1468926553672316</v>
      </c>
      <c r="K90" s="21">
        <f t="shared" ref="K90" si="139">B90/(H90*4)</f>
        <v>20.065789473684209</v>
      </c>
    </row>
    <row r="91" spans="1:11" x14ac:dyDescent="0.6">
      <c r="A91" s="25"/>
      <c r="B91" s="1"/>
      <c r="C91" s="1" t="s">
        <v>10</v>
      </c>
      <c r="D91" s="5">
        <v>6.6</v>
      </c>
      <c r="E91" s="5">
        <v>19.399999999999999</v>
      </c>
      <c r="F91" s="5">
        <v>14.5</v>
      </c>
      <c r="G91" s="5">
        <v>6.9</v>
      </c>
      <c r="H91" s="7">
        <v>14.9</v>
      </c>
      <c r="I91" s="13">
        <f t="shared" ref="I91" si="140">H91-D91</f>
        <v>8.3000000000000007</v>
      </c>
      <c r="J91" s="14">
        <f t="shared" ref="J91" si="141">H91-G91</f>
        <v>8</v>
      </c>
      <c r="K91" s="20"/>
    </row>
    <row r="92" spans="1:11" x14ac:dyDescent="0.6">
      <c r="A92" s="2" t="s">
        <v>40</v>
      </c>
      <c r="B92" s="1"/>
      <c r="C92" s="1" t="s">
        <v>8</v>
      </c>
      <c r="D92" s="5">
        <v>719156</v>
      </c>
      <c r="E92" s="5">
        <v>740683</v>
      </c>
      <c r="F92" s="5">
        <v>790987</v>
      </c>
      <c r="G92" s="5">
        <v>757883</v>
      </c>
      <c r="H92" s="7">
        <v>791405</v>
      </c>
      <c r="I92" s="11">
        <f t="shared" ref="I92:I93" si="142">(H92-D92)/ABS(D92)</f>
        <v>0.10046359899660157</v>
      </c>
      <c r="J92" s="12">
        <f t="shared" ref="J92:J93" si="143">(H92-G92)/ABS(G92)</f>
        <v>4.4231101634421142E-2</v>
      </c>
      <c r="K92" s="20"/>
    </row>
    <row r="93" spans="1:11" x14ac:dyDescent="0.6">
      <c r="A93" s="2"/>
      <c r="B93" s="1">
        <f>VLOOKUP(A92,Sheet2!$C$2:$N$2480,12,0)</f>
        <v>3362354</v>
      </c>
      <c r="C93" s="1" t="s">
        <v>9</v>
      </c>
      <c r="D93" s="5">
        <v>66060.100000000006</v>
      </c>
      <c r="E93" s="5">
        <v>104439</v>
      </c>
      <c r="F93" s="5">
        <v>91834</v>
      </c>
      <c r="G93" s="5">
        <v>64926.9</v>
      </c>
      <c r="H93" s="7">
        <v>66852.7</v>
      </c>
      <c r="I93" s="11">
        <f t="shared" si="142"/>
        <v>1.1998165307046026E-2</v>
      </c>
      <c r="J93" s="12">
        <f t="shared" si="143"/>
        <v>2.9661049580374167E-2</v>
      </c>
      <c r="K93" s="21">
        <f t="shared" ref="K93" si="144">B93/(H93*4)</f>
        <v>12.573740477198378</v>
      </c>
    </row>
    <row r="94" spans="1:11" x14ac:dyDescent="0.6">
      <c r="A94" s="2"/>
      <c r="B94" s="1"/>
      <c r="C94" s="1" t="s">
        <v>10</v>
      </c>
      <c r="D94" s="5">
        <v>9.1999999999999993</v>
      </c>
      <c r="E94" s="5">
        <v>14.1</v>
      </c>
      <c r="F94" s="5">
        <v>11.6</v>
      </c>
      <c r="G94" s="5">
        <v>8.6</v>
      </c>
      <c r="H94" s="7">
        <v>8.4</v>
      </c>
      <c r="I94" s="13">
        <f t="shared" ref="I94" si="145">H94-D94</f>
        <v>-0.79999999999999893</v>
      </c>
      <c r="J94" s="14">
        <f t="shared" ref="J94" si="146">H94-G94</f>
        <v>-0.19999999999999929</v>
      </c>
      <c r="K94" s="20"/>
    </row>
    <row r="95" spans="1:11" x14ac:dyDescent="0.6">
      <c r="A95" s="25" t="s">
        <v>41</v>
      </c>
      <c r="B95" s="1"/>
      <c r="C95" s="1" t="s">
        <v>8</v>
      </c>
      <c r="D95" s="5">
        <v>124296</v>
      </c>
      <c r="E95" s="5">
        <v>164233</v>
      </c>
      <c r="F95" s="5">
        <v>175731</v>
      </c>
      <c r="G95" s="5">
        <v>197670</v>
      </c>
      <c r="H95" s="7">
        <v>176391.4</v>
      </c>
      <c r="I95" s="11">
        <f t="shared" ref="I95:I96" si="147">(H95-D95)/ABS(D95)</f>
        <v>0.41912370470489796</v>
      </c>
      <c r="J95" s="12">
        <f t="shared" ref="J95:J96" si="148">(H95-G95)/ABS(G95)</f>
        <v>-0.10764708858198009</v>
      </c>
      <c r="K95" s="20"/>
    </row>
    <row r="96" spans="1:11" x14ac:dyDescent="0.6">
      <c r="A96" s="25"/>
      <c r="B96" s="1">
        <f>VLOOKUP(A95,Sheet2!$C$2:$N$2480,12,0)</f>
        <v>1488765</v>
      </c>
      <c r="C96" s="1" t="s">
        <v>9</v>
      </c>
      <c r="D96" s="5">
        <v>28860.3</v>
      </c>
      <c r="E96" s="5">
        <v>54685</v>
      </c>
      <c r="F96" s="5">
        <v>70300</v>
      </c>
      <c r="G96" s="5">
        <v>80827.7</v>
      </c>
      <c r="H96" s="7">
        <v>74405</v>
      </c>
      <c r="I96" s="11">
        <f t="shared" si="147"/>
        <v>1.5781090286656756</v>
      </c>
      <c r="J96" s="12">
        <f t="shared" si="148"/>
        <v>-7.9461620211882772E-2</v>
      </c>
      <c r="K96" s="21">
        <f t="shared" ref="K96" si="149">B96/(H96*4)</f>
        <v>5.0022343928499433</v>
      </c>
    </row>
    <row r="97" spans="1:11" x14ac:dyDescent="0.6">
      <c r="A97" s="25"/>
      <c r="B97" s="1"/>
      <c r="C97" s="1" t="s">
        <v>10</v>
      </c>
      <c r="D97" s="5">
        <v>23.2</v>
      </c>
      <c r="E97" s="5">
        <v>33.299999999999997</v>
      </c>
      <c r="F97" s="5">
        <v>40</v>
      </c>
      <c r="G97" s="5">
        <v>40.9</v>
      </c>
      <c r="H97" s="7">
        <v>42.2</v>
      </c>
      <c r="I97" s="13">
        <f t="shared" ref="I97" si="150">H97-D97</f>
        <v>19.000000000000004</v>
      </c>
      <c r="J97" s="14">
        <f t="shared" ref="J97" si="151">H97-G97</f>
        <v>1.3000000000000043</v>
      </c>
      <c r="K97" s="20"/>
    </row>
    <row r="98" spans="1:11" x14ac:dyDescent="0.6">
      <c r="A98" s="2" t="s">
        <v>42</v>
      </c>
      <c r="B98" s="1"/>
      <c r="C98" s="1" t="s">
        <v>8</v>
      </c>
      <c r="D98" s="5">
        <v>2615</v>
      </c>
      <c r="E98" s="5">
        <v>2984</v>
      </c>
      <c r="F98" s="5">
        <v>2878</v>
      </c>
      <c r="G98" s="5">
        <v>2835</v>
      </c>
      <c r="H98" s="7">
        <v>2973</v>
      </c>
      <c r="I98" s="11">
        <f t="shared" ref="I98:I99" si="152">(H98-D98)/ABS(D98)</f>
        <v>0.13690248565965582</v>
      </c>
      <c r="J98" s="12">
        <f t="shared" ref="J98:J99" si="153">(H98-G98)/ABS(G98)</f>
        <v>4.867724867724868E-2</v>
      </c>
      <c r="K98" s="20"/>
    </row>
    <row r="99" spans="1:11" x14ac:dyDescent="0.6">
      <c r="A99" s="2"/>
      <c r="B99" s="1">
        <f>VLOOKUP(A98,Sheet2!$C$2:$N$2480,12,0)</f>
        <v>17582</v>
      </c>
      <c r="C99" s="1" t="s">
        <v>9</v>
      </c>
      <c r="D99" s="5">
        <v>410.4</v>
      </c>
      <c r="E99" s="5">
        <v>675</v>
      </c>
      <c r="F99" s="5">
        <v>471</v>
      </c>
      <c r="G99" s="5">
        <v>351.6</v>
      </c>
      <c r="H99" s="7">
        <v>525</v>
      </c>
      <c r="I99" s="11">
        <f t="shared" si="152"/>
        <v>0.2792397660818714</v>
      </c>
      <c r="J99" s="12">
        <f t="shared" si="153"/>
        <v>0.493174061433447</v>
      </c>
      <c r="K99" s="21">
        <f t="shared" ref="K99" si="154">B99/(H99*4)</f>
        <v>8.3723809523809525</v>
      </c>
    </row>
    <row r="100" spans="1:11" x14ac:dyDescent="0.6">
      <c r="A100" s="2"/>
      <c r="B100" s="1"/>
      <c r="C100" s="1" t="s">
        <v>10</v>
      </c>
      <c r="D100" s="5">
        <v>15.7</v>
      </c>
      <c r="E100" s="5">
        <v>22.6</v>
      </c>
      <c r="F100" s="5">
        <v>16.399999999999999</v>
      </c>
      <c r="G100" s="5">
        <v>12.4</v>
      </c>
      <c r="H100" s="8">
        <f>H99/H98*100</f>
        <v>17.658930373360242</v>
      </c>
      <c r="I100" s="13">
        <f t="shared" ref="I100" si="155">H100-D100</f>
        <v>1.9589303733602428</v>
      </c>
      <c r="J100" s="14">
        <f t="shared" ref="J100" si="156">H100-G100</f>
        <v>5.2589303733602417</v>
      </c>
      <c r="K100" s="20"/>
    </row>
    <row r="101" spans="1:11" x14ac:dyDescent="0.6">
      <c r="A101" s="2" t="s">
        <v>43</v>
      </c>
      <c r="B101" s="1"/>
      <c r="C101" s="1" t="s">
        <v>8</v>
      </c>
      <c r="D101" s="5">
        <v>2107.1</v>
      </c>
      <c r="E101" s="5">
        <v>2163</v>
      </c>
      <c r="F101" s="5">
        <v>2199</v>
      </c>
      <c r="G101" s="5">
        <v>2164.9</v>
      </c>
      <c r="H101" s="7">
        <v>3681</v>
      </c>
      <c r="I101" s="11">
        <f t="shared" ref="I101:I102" si="157">(H101-D101)/ABS(D101)</f>
        <v>0.74695078543970395</v>
      </c>
      <c r="J101" s="12">
        <f t="shared" ref="J101:J102" si="158">(H101-G101)/ABS(G101)</f>
        <v>0.70030948311700303</v>
      </c>
      <c r="K101" s="20"/>
    </row>
    <row r="102" spans="1:11" x14ac:dyDescent="0.6">
      <c r="A102" s="2"/>
      <c r="B102" s="1">
        <f>VLOOKUP(A101,Sheet2!$C$2:$N$2480,12,0)</f>
        <v>13838</v>
      </c>
      <c r="C102" s="1" t="s">
        <v>9</v>
      </c>
      <c r="D102" s="5">
        <v>460.5</v>
      </c>
      <c r="E102" s="5">
        <v>458</v>
      </c>
      <c r="F102" s="5">
        <v>397</v>
      </c>
      <c r="G102" s="5">
        <v>363.5</v>
      </c>
      <c r="H102" s="7">
        <v>584</v>
      </c>
      <c r="I102" s="11">
        <f t="shared" si="157"/>
        <v>0.26818675352877308</v>
      </c>
      <c r="J102" s="12">
        <f t="shared" si="158"/>
        <v>0.60660247592847316</v>
      </c>
      <c r="K102" s="21">
        <f t="shared" ref="K102" si="159">B102/(H102*4)</f>
        <v>5.9238013698630141</v>
      </c>
    </row>
    <row r="103" spans="1:11" x14ac:dyDescent="0.6">
      <c r="A103" s="2"/>
      <c r="B103" s="1"/>
      <c r="C103" s="1" t="s">
        <v>10</v>
      </c>
      <c r="D103" s="5">
        <v>21.9</v>
      </c>
      <c r="E103" s="5">
        <v>21.2</v>
      </c>
      <c r="F103" s="5">
        <v>18.100000000000001</v>
      </c>
      <c r="G103" s="5">
        <v>16.8</v>
      </c>
      <c r="H103" s="8">
        <f>H102/H101*100</f>
        <v>15.865254007063298</v>
      </c>
      <c r="I103" s="13">
        <f t="shared" ref="I103" si="160">H103-D103</f>
        <v>-6.0347459929367009</v>
      </c>
      <c r="J103" s="14">
        <f t="shared" ref="J103" si="161">H103-G103</f>
        <v>-0.93474599293670302</v>
      </c>
      <c r="K103" s="20"/>
    </row>
    <row r="104" spans="1:11" x14ac:dyDescent="0.6">
      <c r="A104" s="2" t="s">
        <v>44</v>
      </c>
      <c r="B104" s="1"/>
      <c r="C104" s="1" t="s">
        <v>8</v>
      </c>
      <c r="D104" s="5">
        <v>1978.7</v>
      </c>
      <c r="E104" s="5">
        <v>1991</v>
      </c>
      <c r="F104" s="5">
        <v>1906</v>
      </c>
      <c r="G104" s="5">
        <v>1888.3</v>
      </c>
      <c r="H104" s="7">
        <v>2095.6999999999998</v>
      </c>
      <c r="I104" s="11">
        <f t="shared" ref="I104:I105" si="162">(H104-D104)/ABS(D104)</f>
        <v>5.9129731641987045E-2</v>
      </c>
      <c r="J104" s="12">
        <f t="shared" ref="J104:J105" si="163">(H104-G104)/ABS(G104)</f>
        <v>0.10983424244029014</v>
      </c>
      <c r="K104" s="20"/>
    </row>
    <row r="105" spans="1:11" x14ac:dyDescent="0.6">
      <c r="A105" s="2"/>
      <c r="B105" s="1">
        <f>VLOOKUP(A104,Sheet2!$C$2:$N$2480,12,0)</f>
        <v>14056</v>
      </c>
      <c r="C105" s="1" t="s">
        <v>9</v>
      </c>
      <c r="D105" s="5">
        <v>341.9</v>
      </c>
      <c r="E105" s="5">
        <v>351</v>
      </c>
      <c r="F105" s="5">
        <v>370</v>
      </c>
      <c r="G105" s="5">
        <v>225.1</v>
      </c>
      <c r="H105" s="7">
        <v>417</v>
      </c>
      <c r="I105" s="11">
        <f t="shared" si="162"/>
        <v>0.219654869844984</v>
      </c>
      <c r="J105" s="12">
        <f t="shared" si="163"/>
        <v>0.85250999555753004</v>
      </c>
      <c r="K105" s="21">
        <f t="shared" ref="K105" si="164">B105/(H105*4)</f>
        <v>8.4268585131894476</v>
      </c>
    </row>
    <row r="106" spans="1:11" x14ac:dyDescent="0.6">
      <c r="A106" s="2"/>
      <c r="B106" s="1"/>
      <c r="C106" s="1" t="s">
        <v>10</v>
      </c>
      <c r="D106" s="5">
        <v>17.3</v>
      </c>
      <c r="E106" s="5">
        <v>17.600000000000001</v>
      </c>
      <c r="F106" s="5">
        <v>19.399999999999999</v>
      </c>
      <c r="G106" s="5">
        <v>11.9</v>
      </c>
      <c r="H106" s="7">
        <v>19.899999999999999</v>
      </c>
      <c r="I106" s="13">
        <f t="shared" ref="I106" si="165">H106-D106</f>
        <v>2.5999999999999979</v>
      </c>
      <c r="J106" s="14">
        <f t="shared" ref="J106" si="166">H106-G106</f>
        <v>7.9999999999999982</v>
      </c>
      <c r="K106" s="20"/>
    </row>
    <row r="107" spans="1:11" x14ac:dyDescent="0.6">
      <c r="A107" s="2" t="s">
        <v>45</v>
      </c>
      <c r="B107" s="1"/>
      <c r="C107" s="1" t="s">
        <v>8</v>
      </c>
      <c r="D107" s="5">
        <v>3329.9</v>
      </c>
      <c r="E107" s="5">
        <v>3554</v>
      </c>
      <c r="F107" s="5">
        <v>3594</v>
      </c>
      <c r="G107" s="5">
        <v>3603.1</v>
      </c>
      <c r="H107" s="7">
        <v>3681</v>
      </c>
      <c r="I107" s="11">
        <f t="shared" ref="I107:I108" si="167">(H107-D107)/ABS(D107)</f>
        <v>0.10543860175981258</v>
      </c>
      <c r="J107" s="12">
        <f t="shared" ref="J107:J108" si="168">(H107-G107)/ABS(G107)</f>
        <v>2.162027143293278E-2</v>
      </c>
      <c r="K107" s="20"/>
    </row>
    <row r="108" spans="1:11" x14ac:dyDescent="0.6">
      <c r="A108" s="2"/>
      <c r="B108" s="1">
        <f>VLOOKUP(A107,Sheet2!$C$2:$N$2480,12,0)</f>
        <v>15167</v>
      </c>
      <c r="C108" s="1" t="s">
        <v>9</v>
      </c>
      <c r="D108" s="5">
        <v>470.6</v>
      </c>
      <c r="E108" s="5">
        <v>500</v>
      </c>
      <c r="F108" s="5">
        <v>619</v>
      </c>
      <c r="G108" s="5">
        <v>492.4</v>
      </c>
      <c r="H108" s="7">
        <v>584</v>
      </c>
      <c r="I108" s="11">
        <f t="shared" si="167"/>
        <v>0.24096897577560555</v>
      </c>
      <c r="J108" s="12">
        <f t="shared" si="168"/>
        <v>0.18602761982128357</v>
      </c>
      <c r="K108" s="21">
        <f t="shared" ref="K108" si="169">B108/(H108*4)</f>
        <v>6.4927226027397262</v>
      </c>
    </row>
    <row r="109" spans="1:11" x14ac:dyDescent="0.6">
      <c r="A109" s="2"/>
      <c r="B109" s="1"/>
      <c r="C109" s="1" t="s">
        <v>10</v>
      </c>
      <c r="D109" s="5">
        <v>14.1</v>
      </c>
      <c r="E109" s="5">
        <v>14.1</v>
      </c>
      <c r="F109" s="5">
        <v>17.2</v>
      </c>
      <c r="G109" s="5">
        <v>13.7</v>
      </c>
      <c r="H109" s="8">
        <f>H108/H107*100</f>
        <v>15.865254007063298</v>
      </c>
      <c r="I109" s="13">
        <f t="shared" ref="I109" si="170">H109-D109</f>
        <v>1.765254007063298</v>
      </c>
      <c r="J109" s="14">
        <f t="shared" ref="J109" si="171">H109-G109</f>
        <v>2.1652540070632984</v>
      </c>
      <c r="K109" s="20"/>
    </row>
    <row r="110" spans="1:11" x14ac:dyDescent="0.6">
      <c r="A110" s="25" t="s">
        <v>46</v>
      </c>
      <c r="B110" s="1"/>
      <c r="C110" s="1" t="s">
        <v>8</v>
      </c>
      <c r="D110" s="5">
        <v>1431.9</v>
      </c>
      <c r="E110" s="5">
        <v>1509</v>
      </c>
      <c r="F110" s="5">
        <v>1664</v>
      </c>
      <c r="G110" s="5">
        <v>1219.0999999999999</v>
      </c>
      <c r="H110" s="7">
        <v>1577</v>
      </c>
      <c r="I110" s="11">
        <f t="shared" ref="I110:I111" si="172">(H110-D110)/ABS(D110)</f>
        <v>0.10133389203156638</v>
      </c>
      <c r="J110" s="12">
        <f t="shared" ref="J110:J111" si="173">(H110-G110)/ABS(G110)</f>
        <v>0.29357722910343703</v>
      </c>
      <c r="K110" s="20"/>
    </row>
    <row r="111" spans="1:11" x14ac:dyDescent="0.6">
      <c r="A111" s="25"/>
      <c r="B111" s="1">
        <f>VLOOKUP(A110,Sheet2!$C$2:$N$2480,12,0)</f>
        <v>4101</v>
      </c>
      <c r="C111" s="1" t="s">
        <v>9</v>
      </c>
      <c r="D111" s="5">
        <v>75.099999999999994</v>
      </c>
      <c r="E111" s="5">
        <v>166</v>
      </c>
      <c r="F111" s="5">
        <v>199</v>
      </c>
      <c r="G111" s="5">
        <v>152.9</v>
      </c>
      <c r="H111" s="7">
        <v>214</v>
      </c>
      <c r="I111" s="11">
        <f t="shared" si="172"/>
        <v>1.8495339547270309</v>
      </c>
      <c r="J111" s="12">
        <f t="shared" si="173"/>
        <v>0.39960758665794632</v>
      </c>
      <c r="K111" s="21">
        <f t="shared" ref="K111" si="174">B111/(H111*4)</f>
        <v>4.79088785046729</v>
      </c>
    </row>
    <row r="112" spans="1:11" x14ac:dyDescent="0.6">
      <c r="A112" s="25"/>
      <c r="B112" s="1"/>
      <c r="C112" s="1" t="s">
        <v>10</v>
      </c>
      <c r="D112" s="5">
        <v>5.2</v>
      </c>
      <c r="E112" s="5">
        <v>11</v>
      </c>
      <c r="F112" s="5">
        <v>12</v>
      </c>
      <c r="G112" s="5">
        <v>12.5</v>
      </c>
      <c r="H112" s="8">
        <f>H111/H110*100</f>
        <v>13.570069752694991</v>
      </c>
      <c r="I112" s="13">
        <f t="shared" ref="I112" si="175">H112-D112</f>
        <v>8.3700697526949916</v>
      </c>
      <c r="J112" s="14">
        <f t="shared" ref="J112" si="176">H112-G112</f>
        <v>1.0700697526949909</v>
      </c>
      <c r="K112" s="20"/>
    </row>
    <row r="113" spans="1:11" x14ac:dyDescent="0.6">
      <c r="A113" s="2" t="s">
        <v>47</v>
      </c>
      <c r="B113" s="1"/>
      <c r="C113" s="1" t="s">
        <v>8</v>
      </c>
      <c r="D113" s="5">
        <v>589.79999999999995</v>
      </c>
      <c r="E113" s="5">
        <v>683</v>
      </c>
      <c r="F113" s="5">
        <v>756</v>
      </c>
      <c r="G113" s="5">
        <v>728.2</v>
      </c>
      <c r="H113" s="7">
        <v>783.6</v>
      </c>
      <c r="I113" s="11">
        <f t="shared" ref="I113:I114" si="177">(H113-D113)/ABS(D113)</f>
        <v>0.32858596134282819</v>
      </c>
      <c r="J113" s="12">
        <f t="shared" ref="J113:J114" si="178">(H113-G113)/ABS(G113)</f>
        <v>7.6078000549299613E-2</v>
      </c>
      <c r="K113" s="20"/>
    </row>
    <row r="114" spans="1:11" x14ac:dyDescent="0.6">
      <c r="A114" s="2"/>
      <c r="B114" s="1">
        <f>VLOOKUP(A113,Sheet2!$C$2:$N$2480,12,0)</f>
        <v>10659</v>
      </c>
      <c r="C114" s="1" t="s">
        <v>9</v>
      </c>
      <c r="D114" s="5">
        <v>173.7</v>
      </c>
      <c r="E114" s="5">
        <v>203</v>
      </c>
      <c r="F114" s="5">
        <v>226</v>
      </c>
      <c r="G114" s="5">
        <v>204.3</v>
      </c>
      <c r="H114" s="7">
        <v>234.7</v>
      </c>
      <c r="I114" s="11">
        <f t="shared" si="177"/>
        <v>0.35118019573978126</v>
      </c>
      <c r="J114" s="12">
        <f t="shared" si="178"/>
        <v>0.14880078316201653</v>
      </c>
      <c r="K114" s="21">
        <f t="shared" ref="K114" si="179">B114/(H114*4)</f>
        <v>11.353855986365573</v>
      </c>
    </row>
    <row r="115" spans="1:11" x14ac:dyDescent="0.6">
      <c r="A115" s="2"/>
      <c r="B115" s="1"/>
      <c r="C115" s="1" t="s">
        <v>10</v>
      </c>
      <c r="D115" s="5">
        <v>29.5</v>
      </c>
      <c r="E115" s="5">
        <v>29.7</v>
      </c>
      <c r="F115" s="5">
        <v>29.9</v>
      </c>
      <c r="G115" s="5">
        <v>28.1</v>
      </c>
      <c r="H115" s="7">
        <v>30</v>
      </c>
      <c r="I115" s="13">
        <f t="shared" ref="I115" si="180">H115-D115</f>
        <v>0.5</v>
      </c>
      <c r="J115" s="14">
        <f t="shared" ref="J115" si="181">H115-G115</f>
        <v>1.8999999999999986</v>
      </c>
      <c r="K115" s="20"/>
    </row>
    <row r="116" spans="1:11" x14ac:dyDescent="0.6">
      <c r="A116" s="2" t="s">
        <v>48</v>
      </c>
      <c r="B116" s="1"/>
      <c r="C116" s="1" t="s">
        <v>8</v>
      </c>
      <c r="D116" s="5">
        <v>577.5</v>
      </c>
      <c r="E116" s="5">
        <v>613</v>
      </c>
      <c r="F116" s="5">
        <v>634</v>
      </c>
      <c r="G116" s="5">
        <v>691.5</v>
      </c>
      <c r="H116" s="7">
        <v>586.29999999999995</v>
      </c>
      <c r="I116" s="11">
        <f t="shared" ref="I116:I117" si="182">(H116-D116)/ABS(D116)</f>
        <v>1.523809523809516E-2</v>
      </c>
      <c r="J116" s="12">
        <f t="shared" ref="J116:J117" si="183">(H116-G116)/ABS(G116)</f>
        <v>-0.15213304410701381</v>
      </c>
      <c r="K116" s="20"/>
    </row>
    <row r="117" spans="1:11" x14ac:dyDescent="0.6">
      <c r="A117" s="2"/>
      <c r="B117" s="1">
        <f>VLOOKUP(A116,Sheet2!$C$2:$N$2480,12,0)</f>
        <v>5983</v>
      </c>
      <c r="C117" s="1" t="s">
        <v>9</v>
      </c>
      <c r="D117" s="5">
        <v>65.5</v>
      </c>
      <c r="E117" s="5">
        <v>96</v>
      </c>
      <c r="F117" s="5">
        <v>120</v>
      </c>
      <c r="G117" s="5">
        <v>152.5</v>
      </c>
      <c r="H117" s="7">
        <v>87.2</v>
      </c>
      <c r="I117" s="11">
        <f t="shared" si="182"/>
        <v>0.33129770992366414</v>
      </c>
      <c r="J117" s="12">
        <f t="shared" si="183"/>
        <v>-0.4281967213114754</v>
      </c>
      <c r="K117" s="21">
        <f t="shared" ref="K117" si="184">B117/(H117*4)</f>
        <v>17.153096330275229</v>
      </c>
    </row>
    <row r="118" spans="1:11" x14ac:dyDescent="0.6">
      <c r="A118" s="2"/>
      <c r="B118" s="1"/>
      <c r="C118" s="1" t="s">
        <v>10</v>
      </c>
      <c r="D118" s="5">
        <v>11.3</v>
      </c>
      <c r="E118" s="5">
        <v>15.7</v>
      </c>
      <c r="F118" s="5">
        <v>18.899999999999999</v>
      </c>
      <c r="G118" s="5">
        <v>22.1</v>
      </c>
      <c r="H118" s="7">
        <v>14.9</v>
      </c>
      <c r="I118" s="13">
        <f t="shared" ref="I118" si="185">H118-D118</f>
        <v>3.5999999999999996</v>
      </c>
      <c r="J118" s="14">
        <f t="shared" ref="J118" si="186">H118-G118</f>
        <v>-7.2000000000000011</v>
      </c>
      <c r="K118" s="20"/>
    </row>
    <row r="119" spans="1:11" x14ac:dyDescent="0.6">
      <c r="A119" s="2" t="s">
        <v>49</v>
      </c>
      <c r="B119" s="1"/>
      <c r="C119" s="1" t="s">
        <v>8</v>
      </c>
      <c r="D119" s="5">
        <v>2163.5</v>
      </c>
      <c r="E119" s="5">
        <v>2330</v>
      </c>
      <c r="F119" s="5">
        <v>2251</v>
      </c>
      <c r="G119" s="5">
        <v>2170.5</v>
      </c>
      <c r="H119" s="7">
        <v>2313.6999999999998</v>
      </c>
      <c r="I119" s="11">
        <f t="shared" ref="I119:I120" si="187">(H119-D119)/ABS(D119)</f>
        <v>6.9424543563669894E-2</v>
      </c>
      <c r="J119" s="12">
        <f t="shared" ref="J119:J120" si="188">(H119-G119)/ABS(G119)</f>
        <v>6.5975581663211158E-2</v>
      </c>
      <c r="K119" s="20"/>
    </row>
    <row r="120" spans="1:11" x14ac:dyDescent="0.6">
      <c r="A120" s="2"/>
      <c r="B120" s="1">
        <f>VLOOKUP(A119,Sheet2!$C$2:$N$2480,12,0)</f>
        <v>4548</v>
      </c>
      <c r="C120" s="1" t="s">
        <v>9</v>
      </c>
      <c r="D120" s="5">
        <v>325</v>
      </c>
      <c r="E120" s="5">
        <v>363</v>
      </c>
      <c r="F120" s="5">
        <v>299</v>
      </c>
      <c r="G120" s="5">
        <v>-81</v>
      </c>
      <c r="H120" s="7">
        <v>190.8</v>
      </c>
      <c r="I120" s="11">
        <f t="shared" si="187"/>
        <v>-0.41292307692307689</v>
      </c>
      <c r="J120" s="12">
        <f t="shared" si="188"/>
        <v>3.3555555555555556</v>
      </c>
      <c r="K120" s="21">
        <f t="shared" ref="K120" si="189">B120/(H120*4)</f>
        <v>5.9591194968553456</v>
      </c>
    </row>
    <row r="121" spans="1:11" x14ac:dyDescent="0.6">
      <c r="A121" s="2"/>
      <c r="B121" s="1"/>
      <c r="C121" s="1" t="s">
        <v>10</v>
      </c>
      <c r="D121" s="5">
        <v>15</v>
      </c>
      <c r="E121" s="5">
        <v>15.6</v>
      </c>
      <c r="F121" s="5">
        <v>13.3</v>
      </c>
      <c r="G121" s="5">
        <v>-3.7</v>
      </c>
      <c r="H121" s="7">
        <v>8.1999999999999993</v>
      </c>
      <c r="I121" s="13">
        <f t="shared" ref="I121" si="190">H121-D121</f>
        <v>-6.8000000000000007</v>
      </c>
      <c r="J121" s="14">
        <f t="shared" ref="J121" si="191">H121-G121</f>
        <v>11.899999999999999</v>
      </c>
      <c r="K121" s="20"/>
    </row>
    <row r="122" spans="1:11" x14ac:dyDescent="0.6">
      <c r="A122" s="2" t="s">
        <v>50</v>
      </c>
      <c r="B122" s="1"/>
      <c r="C122" s="1" t="s">
        <v>8</v>
      </c>
      <c r="D122" s="5">
        <v>664.2</v>
      </c>
      <c r="E122" s="5">
        <v>817</v>
      </c>
      <c r="F122" s="5">
        <v>795</v>
      </c>
      <c r="G122" s="5">
        <v>791.8</v>
      </c>
      <c r="H122" s="7">
        <v>741</v>
      </c>
      <c r="I122" s="11">
        <f t="shared" ref="I122:I123" si="192">(H122-D122)/ABS(D122)</f>
        <v>0.11562782294489604</v>
      </c>
      <c r="J122" s="12">
        <f t="shared" ref="J122:J123" si="193">(H122-G122)/ABS(G122)</f>
        <v>-6.4157615559484668E-2</v>
      </c>
      <c r="K122" s="20"/>
    </row>
    <row r="123" spans="1:11" x14ac:dyDescent="0.6">
      <c r="A123" s="2"/>
      <c r="B123" s="1">
        <f>VLOOKUP(A122,Sheet2!$C$2:$N$2480,12,0)</f>
        <v>3041</v>
      </c>
      <c r="C123" s="1" t="s">
        <v>9</v>
      </c>
      <c r="D123" s="5">
        <v>143.6</v>
      </c>
      <c r="E123" s="5">
        <v>218</v>
      </c>
      <c r="F123" s="5">
        <v>185</v>
      </c>
      <c r="G123" s="5">
        <v>156.4</v>
      </c>
      <c r="H123" s="7">
        <v>147.69999999999999</v>
      </c>
      <c r="I123" s="11">
        <f t="shared" si="192"/>
        <v>2.8551532033426145E-2</v>
      </c>
      <c r="J123" s="12">
        <f t="shared" si="193"/>
        <v>-5.562659846547325E-2</v>
      </c>
      <c r="K123" s="21">
        <f t="shared" ref="K123" si="194">B123/(H123*4)</f>
        <v>5.1472579553148279</v>
      </c>
    </row>
    <row r="124" spans="1:11" x14ac:dyDescent="0.6">
      <c r="A124" s="2"/>
      <c r="B124" s="1"/>
      <c r="C124" s="1" t="s">
        <v>10</v>
      </c>
      <c r="D124" s="5">
        <v>21.6</v>
      </c>
      <c r="E124" s="5">
        <v>26.7</v>
      </c>
      <c r="F124" s="5">
        <v>23.3</v>
      </c>
      <c r="G124" s="5">
        <v>19.8</v>
      </c>
      <c r="H124" s="7">
        <v>19.899999999999999</v>
      </c>
      <c r="I124" s="13">
        <f t="shared" ref="I124" si="195">H124-D124</f>
        <v>-1.7000000000000028</v>
      </c>
      <c r="J124" s="14">
        <f t="shared" ref="J124" si="196">H124-G124</f>
        <v>9.9999999999997868E-2</v>
      </c>
      <c r="K124" s="20"/>
    </row>
    <row r="125" spans="1:11" x14ac:dyDescent="0.6">
      <c r="A125" s="2" t="s">
        <v>51</v>
      </c>
      <c r="B125" s="1"/>
      <c r="C125" s="1" t="s">
        <v>8</v>
      </c>
      <c r="D125" s="5">
        <v>177.4</v>
      </c>
      <c r="E125" s="5">
        <v>195</v>
      </c>
      <c r="F125" s="5">
        <v>193</v>
      </c>
      <c r="G125" s="5">
        <v>208.6</v>
      </c>
      <c r="H125" s="7">
        <v>198.4</v>
      </c>
      <c r="I125" s="11">
        <f t="shared" ref="I125:I126" si="197">(H125-D125)/ABS(D125)</f>
        <v>0.11837655016910935</v>
      </c>
      <c r="J125" s="12">
        <f t="shared" ref="J125:J126" si="198">(H125-G125)/ABS(G125)</f>
        <v>-4.8897411313518643E-2</v>
      </c>
      <c r="K125" s="20"/>
    </row>
    <row r="126" spans="1:11" x14ac:dyDescent="0.6">
      <c r="A126" s="2"/>
      <c r="B126" s="1">
        <f>VLOOKUP(A125,Sheet2!$C$2:$N$2480,12,0)</f>
        <v>1273</v>
      </c>
      <c r="C126" s="1" t="s">
        <v>9</v>
      </c>
      <c r="D126" s="5">
        <v>4</v>
      </c>
      <c r="E126" s="5">
        <v>-2</v>
      </c>
      <c r="F126" s="5">
        <v>-2</v>
      </c>
      <c r="G126" s="5">
        <v>-21</v>
      </c>
      <c r="H126" s="7">
        <v>-0.7</v>
      </c>
      <c r="I126" s="11">
        <f t="shared" si="197"/>
        <v>-1.175</v>
      </c>
      <c r="J126" s="12">
        <f t="shared" si="198"/>
        <v>0.96666666666666667</v>
      </c>
      <c r="K126" s="21">
        <f t="shared" ref="K126" si="199">B126/(H126*4)</f>
        <v>-454.64285714285717</v>
      </c>
    </row>
    <row r="127" spans="1:11" x14ac:dyDescent="0.6">
      <c r="A127" s="2"/>
      <c r="B127" s="1"/>
      <c r="C127" s="1" t="s">
        <v>10</v>
      </c>
      <c r="D127" s="5">
        <v>2.2999999999999998</v>
      </c>
      <c r="E127" s="5">
        <v>-1</v>
      </c>
      <c r="F127" s="5">
        <v>-1</v>
      </c>
      <c r="G127" s="5">
        <v>-10.1</v>
      </c>
      <c r="H127" s="7">
        <v>-0.4</v>
      </c>
      <c r="I127" s="13">
        <f t="shared" ref="I127" si="200">H127-D127</f>
        <v>-2.6999999999999997</v>
      </c>
      <c r="J127" s="14">
        <f t="shared" ref="J127" si="201">H127-G127</f>
        <v>9.6999999999999993</v>
      </c>
      <c r="K127" s="20"/>
    </row>
    <row r="128" spans="1:11" x14ac:dyDescent="0.6">
      <c r="A128" s="25" t="s">
        <v>52</v>
      </c>
      <c r="B128" s="1"/>
      <c r="C128" s="1" t="s">
        <v>8</v>
      </c>
      <c r="D128" s="5">
        <v>125.3</v>
      </c>
      <c r="E128" s="5">
        <v>166</v>
      </c>
      <c r="F128" s="5">
        <v>164</v>
      </c>
      <c r="G128" s="5">
        <v>166.7</v>
      </c>
      <c r="H128" s="7">
        <v>192.9</v>
      </c>
      <c r="I128" s="11">
        <f t="shared" ref="I128:I129" si="202">(H128-D128)/ABS(D128)</f>
        <v>0.53950518754988042</v>
      </c>
      <c r="J128" s="12">
        <f t="shared" ref="J128:J129" si="203">(H128-G128)/ABS(G128)</f>
        <v>0.15716856628674278</v>
      </c>
      <c r="K128" s="20"/>
    </row>
    <row r="129" spans="1:11" x14ac:dyDescent="0.6">
      <c r="A129" s="25"/>
      <c r="B129" s="1">
        <f>VLOOKUP(A128,Sheet2!$C$2:$N$2480,12,0)</f>
        <v>1445</v>
      </c>
      <c r="C129" s="1" t="s">
        <v>9</v>
      </c>
      <c r="D129" s="5">
        <v>20.7</v>
      </c>
      <c r="E129" s="5">
        <v>38</v>
      </c>
      <c r="F129" s="5">
        <v>44</v>
      </c>
      <c r="G129" s="5">
        <v>38.299999999999997</v>
      </c>
      <c r="H129" s="7">
        <v>55.4</v>
      </c>
      <c r="I129" s="11">
        <f t="shared" si="202"/>
        <v>1.6763285024154591</v>
      </c>
      <c r="J129" s="12">
        <f t="shared" si="203"/>
        <v>0.44647519582245437</v>
      </c>
      <c r="K129" s="21">
        <f t="shared" ref="K129" si="204">B129/(H129*4)</f>
        <v>6.5207581227436826</v>
      </c>
    </row>
    <row r="130" spans="1:11" x14ac:dyDescent="0.6">
      <c r="A130" s="25"/>
      <c r="B130" s="1"/>
      <c r="C130" s="1" t="s">
        <v>10</v>
      </c>
      <c r="D130" s="5">
        <v>16.5</v>
      </c>
      <c r="E130" s="5">
        <v>22.9</v>
      </c>
      <c r="F130" s="5">
        <v>26.8</v>
      </c>
      <c r="G130" s="5">
        <v>23</v>
      </c>
      <c r="H130" s="7">
        <v>28.7</v>
      </c>
      <c r="I130" s="13">
        <f t="shared" ref="I130" si="205">H130-D130</f>
        <v>12.2</v>
      </c>
      <c r="J130" s="14">
        <f t="shared" ref="J130" si="206">H130-G130</f>
        <v>5.6999999999999993</v>
      </c>
      <c r="K130" s="20"/>
    </row>
    <row r="131" spans="1:11" x14ac:dyDescent="0.6">
      <c r="A131" s="25" t="s">
        <v>53</v>
      </c>
      <c r="B131" s="1"/>
      <c r="C131" s="1" t="s">
        <v>8</v>
      </c>
      <c r="D131" s="5">
        <v>417.7</v>
      </c>
      <c r="E131" s="5">
        <v>424</v>
      </c>
      <c r="F131" s="5">
        <v>466</v>
      </c>
      <c r="G131" s="5">
        <v>452.3</v>
      </c>
      <c r="H131" s="7">
        <v>578.6</v>
      </c>
      <c r="I131" s="11">
        <f t="shared" ref="I131:I132" si="207">(H131-D131)/ABS(D131)</f>
        <v>0.38520469236294003</v>
      </c>
      <c r="J131" s="12">
        <f t="shared" ref="J131:J132" si="208">(H131-G131)/ABS(G131)</f>
        <v>0.2792394428476675</v>
      </c>
      <c r="K131" s="20"/>
    </row>
    <row r="132" spans="1:11" x14ac:dyDescent="0.6">
      <c r="A132" s="25"/>
      <c r="B132" s="1">
        <f>VLOOKUP(A131,Sheet2!$C$2:$N$2480,12,0)</f>
        <v>7841</v>
      </c>
      <c r="C132" s="1" t="s">
        <v>9</v>
      </c>
      <c r="D132" s="5">
        <v>73.7</v>
      </c>
      <c r="E132" s="5">
        <v>85</v>
      </c>
      <c r="F132" s="5">
        <v>96</v>
      </c>
      <c r="G132" s="5">
        <v>40.299999999999997</v>
      </c>
      <c r="H132" s="7">
        <v>118.8</v>
      </c>
      <c r="I132" s="11">
        <f t="shared" si="207"/>
        <v>0.61194029850746257</v>
      </c>
      <c r="J132" s="12">
        <f t="shared" si="208"/>
        <v>1.9478908188585609</v>
      </c>
      <c r="K132" s="21">
        <f t="shared" ref="K132" si="209">B132/(H132*4)</f>
        <v>16.500420875420875</v>
      </c>
    </row>
    <row r="133" spans="1:11" x14ac:dyDescent="0.6">
      <c r="A133" s="25"/>
      <c r="B133" s="1"/>
      <c r="C133" s="1" t="s">
        <v>10</v>
      </c>
      <c r="D133" s="5">
        <v>17.600000000000001</v>
      </c>
      <c r="E133" s="5">
        <v>20</v>
      </c>
      <c r="F133" s="5">
        <v>20.6</v>
      </c>
      <c r="G133" s="5">
        <v>8.9</v>
      </c>
      <c r="H133" s="7">
        <v>20.5</v>
      </c>
      <c r="I133" s="13">
        <f t="shared" ref="I133" si="210">H133-D133</f>
        <v>2.8999999999999986</v>
      </c>
      <c r="J133" s="14">
        <f t="shared" ref="J133" si="211">H133-G133</f>
        <v>11.6</v>
      </c>
      <c r="K133" s="20"/>
    </row>
    <row r="134" spans="1:11" x14ac:dyDescent="0.6">
      <c r="A134" s="2" t="s">
        <v>54</v>
      </c>
      <c r="B134" s="1"/>
      <c r="C134" s="1" t="s">
        <v>8</v>
      </c>
      <c r="D134" s="5">
        <v>496.1</v>
      </c>
      <c r="E134" s="5">
        <v>513</v>
      </c>
      <c r="F134" s="5">
        <v>585</v>
      </c>
      <c r="G134" s="5">
        <v>779.9</v>
      </c>
      <c r="H134" s="7">
        <v>684.9</v>
      </c>
      <c r="I134" s="11">
        <f t="shared" ref="I134:I135" si="212">(H134-D134)/ABS(D134)</f>
        <v>0.3805684337835113</v>
      </c>
      <c r="J134" s="12">
        <f t="shared" ref="J134:J135" si="213">(H134-G134)/ABS(G134)</f>
        <v>-0.12181048852416977</v>
      </c>
      <c r="K134" s="20"/>
    </row>
    <row r="135" spans="1:11" x14ac:dyDescent="0.6">
      <c r="A135" s="2"/>
      <c r="B135" s="1">
        <f>VLOOKUP(A134,Sheet2!$C$2:$N$2480,12,0)</f>
        <v>4101</v>
      </c>
      <c r="C135" s="1" t="s">
        <v>9</v>
      </c>
      <c r="D135" s="5">
        <v>-29.8</v>
      </c>
      <c r="E135" s="5">
        <v>7</v>
      </c>
      <c r="F135" s="5">
        <v>3</v>
      </c>
      <c r="G135" s="5">
        <v>42.8</v>
      </c>
      <c r="H135" s="7">
        <v>27.5</v>
      </c>
      <c r="I135" s="11">
        <f t="shared" si="212"/>
        <v>1.9228187919463087</v>
      </c>
      <c r="J135" s="12">
        <f t="shared" si="213"/>
        <v>-0.35747663551401865</v>
      </c>
      <c r="K135" s="21">
        <f t="shared" ref="K135" si="214">B135/(H135*4)</f>
        <v>37.281818181818181</v>
      </c>
    </row>
    <row r="136" spans="1:11" x14ac:dyDescent="0.6">
      <c r="A136" s="2"/>
      <c r="B136" s="1"/>
      <c r="C136" s="1" t="s">
        <v>10</v>
      </c>
      <c r="D136" s="5">
        <v>-6</v>
      </c>
      <c r="E136" s="5">
        <v>1.4</v>
      </c>
      <c r="F136" s="5">
        <v>0.5</v>
      </c>
      <c r="G136" s="5">
        <v>5.5</v>
      </c>
      <c r="H136" s="7">
        <v>4</v>
      </c>
      <c r="I136" s="13">
        <f t="shared" ref="I136" si="215">H136-D136</f>
        <v>10</v>
      </c>
      <c r="J136" s="14">
        <f t="shared" ref="J136" si="216">H136-G136</f>
        <v>-1.5</v>
      </c>
      <c r="K136" s="20"/>
    </row>
    <row r="137" spans="1:11" x14ac:dyDescent="0.6">
      <c r="A137" s="2" t="s">
        <v>55</v>
      </c>
      <c r="B137" s="1"/>
      <c r="C137" s="1" t="s">
        <v>8</v>
      </c>
      <c r="D137" s="5">
        <v>1180.2</v>
      </c>
      <c r="E137" s="5">
        <v>1336</v>
      </c>
      <c r="F137" s="5">
        <v>1277</v>
      </c>
      <c r="G137" s="5">
        <v>1277.8</v>
      </c>
      <c r="H137" s="7">
        <v>1349.6</v>
      </c>
      <c r="I137" s="11">
        <f t="shared" ref="I137:I138" si="217">(H137-D137)/ABS(D137)</f>
        <v>0.14353499406880177</v>
      </c>
      <c r="J137" s="12">
        <f t="shared" ref="J137:J138" si="218">(H137-G137)/ABS(G137)</f>
        <v>5.6190327124745622E-2</v>
      </c>
      <c r="K137" s="20"/>
    </row>
    <row r="138" spans="1:11" x14ac:dyDescent="0.6">
      <c r="A138" s="2"/>
      <c r="B138" s="1">
        <f>VLOOKUP(A137,Sheet2!$C$2:$N$2480,12,0)</f>
        <v>6151</v>
      </c>
      <c r="C138" s="1" t="s">
        <v>9</v>
      </c>
      <c r="D138" s="5">
        <v>277.7</v>
      </c>
      <c r="E138" s="5">
        <v>369</v>
      </c>
      <c r="F138" s="5">
        <v>290</v>
      </c>
      <c r="G138" s="5">
        <v>188.3</v>
      </c>
      <c r="H138" s="7">
        <v>312.60000000000002</v>
      </c>
      <c r="I138" s="11">
        <f t="shared" si="217"/>
        <v>0.12567518905293495</v>
      </c>
      <c r="J138" s="12">
        <f t="shared" si="218"/>
        <v>0.66011683483802441</v>
      </c>
      <c r="K138" s="21">
        <f t="shared" ref="K138" si="219">B138/(H138*4)</f>
        <v>4.9192258477287263</v>
      </c>
    </row>
    <row r="139" spans="1:11" x14ac:dyDescent="0.6">
      <c r="A139" s="2"/>
      <c r="B139" s="1"/>
      <c r="C139" s="1" t="s">
        <v>10</v>
      </c>
      <c r="D139" s="5">
        <v>23.5</v>
      </c>
      <c r="E139" s="5">
        <v>27.6</v>
      </c>
      <c r="F139" s="5">
        <v>22.7</v>
      </c>
      <c r="G139" s="5">
        <v>14.7</v>
      </c>
      <c r="H139" s="7">
        <v>23.2</v>
      </c>
      <c r="I139" s="13">
        <f t="shared" ref="I139" si="220">H139-D139</f>
        <v>-0.30000000000000071</v>
      </c>
      <c r="J139" s="14">
        <f t="shared" ref="J139" si="221">H139-G139</f>
        <v>8.5</v>
      </c>
      <c r="K139" s="20"/>
    </row>
    <row r="140" spans="1:11" x14ac:dyDescent="0.6">
      <c r="A140" s="25" t="s">
        <v>56</v>
      </c>
      <c r="B140" s="1"/>
      <c r="C140" s="1" t="s">
        <v>8</v>
      </c>
      <c r="D140" s="5">
        <v>373.4</v>
      </c>
      <c r="E140" s="5">
        <v>395</v>
      </c>
      <c r="F140" s="5">
        <v>365</v>
      </c>
      <c r="G140" s="5">
        <v>437.6</v>
      </c>
      <c r="H140" s="7">
        <v>488.5</v>
      </c>
      <c r="I140" s="11">
        <f t="shared" ref="I140:I141" si="222">(H140-D140)/ABS(D140)</f>
        <v>0.30824852704874139</v>
      </c>
      <c r="J140" s="12">
        <f t="shared" ref="J140:J141" si="223">(H140-G140)/ABS(G140)</f>
        <v>0.11631627056672755</v>
      </c>
      <c r="K140" s="20"/>
    </row>
    <row r="141" spans="1:11" x14ac:dyDescent="0.6">
      <c r="A141" s="25"/>
      <c r="B141" s="1">
        <f>VLOOKUP(A140,Sheet2!$C$2:$N$2480,12,0)</f>
        <v>2242</v>
      </c>
      <c r="C141" s="1" t="s">
        <v>9</v>
      </c>
      <c r="D141" s="5">
        <v>48.9</v>
      </c>
      <c r="E141" s="5">
        <v>73</v>
      </c>
      <c r="F141" s="5">
        <v>47</v>
      </c>
      <c r="G141" s="5">
        <v>62.1</v>
      </c>
      <c r="H141" s="7">
        <v>119.1</v>
      </c>
      <c r="I141" s="11">
        <f t="shared" si="222"/>
        <v>1.4355828220858893</v>
      </c>
      <c r="J141" s="12">
        <f t="shared" si="223"/>
        <v>0.91787439613526556</v>
      </c>
      <c r="K141" s="21">
        <f t="shared" ref="K141" si="224">B141/(H141*4)</f>
        <v>4.7061293031066329</v>
      </c>
    </row>
    <row r="142" spans="1:11" x14ac:dyDescent="0.6">
      <c r="A142" s="25"/>
      <c r="B142" s="1"/>
      <c r="C142" s="1" t="s">
        <v>10</v>
      </c>
      <c r="D142" s="5">
        <v>13.1</v>
      </c>
      <c r="E142" s="5">
        <v>18.5</v>
      </c>
      <c r="F142" s="5">
        <v>12.9</v>
      </c>
      <c r="G142" s="5">
        <v>14.2</v>
      </c>
      <c r="H142" s="7">
        <v>24.4</v>
      </c>
      <c r="I142" s="13">
        <f t="shared" ref="I142" si="225">H142-D142</f>
        <v>11.299999999999999</v>
      </c>
      <c r="J142" s="14">
        <f t="shared" ref="J142" si="226">H142-G142</f>
        <v>10.199999999999999</v>
      </c>
      <c r="K142" s="20"/>
    </row>
    <row r="143" spans="1:11" x14ac:dyDescent="0.6">
      <c r="A143" s="2" t="s">
        <v>57</v>
      </c>
      <c r="B143" s="1"/>
      <c r="C143" s="1" t="s">
        <v>8</v>
      </c>
      <c r="D143" s="5">
        <v>377.5</v>
      </c>
      <c r="E143" s="5">
        <v>273</v>
      </c>
      <c r="F143" s="5">
        <v>497</v>
      </c>
      <c r="G143" s="5">
        <v>666</v>
      </c>
      <c r="H143" s="7">
        <v>369</v>
      </c>
      <c r="I143" s="11">
        <f t="shared" ref="I143:I144" si="227">(H143-D143)/ABS(D143)</f>
        <v>-2.2516556291390728E-2</v>
      </c>
      <c r="J143" s="12">
        <f t="shared" ref="J143:J144" si="228">(H143-G143)/ABS(G143)</f>
        <v>-0.44594594594594594</v>
      </c>
      <c r="K143" s="20"/>
    </row>
    <row r="144" spans="1:11" x14ac:dyDescent="0.6">
      <c r="A144" s="2"/>
      <c r="B144" s="1">
        <f>VLOOKUP(A143,Sheet2!$C$2:$N$2480,12,0)</f>
        <v>19497</v>
      </c>
      <c r="C144" s="1" t="s">
        <v>9</v>
      </c>
      <c r="D144" s="5">
        <v>199.8</v>
      </c>
      <c r="E144" s="5">
        <v>121</v>
      </c>
      <c r="F144" s="5">
        <v>262</v>
      </c>
      <c r="G144" s="5">
        <v>358</v>
      </c>
      <c r="H144" s="7">
        <v>187.1</v>
      </c>
      <c r="I144" s="11">
        <f t="shared" si="227"/>
        <v>-6.3563563563563644E-2</v>
      </c>
      <c r="J144" s="12">
        <f t="shared" si="228"/>
        <v>-0.47737430167597766</v>
      </c>
      <c r="K144" s="21">
        <f t="shared" ref="K144" si="229">B144/(H144*4)</f>
        <v>26.0515766969535</v>
      </c>
    </row>
    <row r="145" spans="1:11" x14ac:dyDescent="0.6">
      <c r="A145" s="2"/>
      <c r="B145" s="1"/>
      <c r="C145" s="1" t="s">
        <v>10</v>
      </c>
      <c r="D145" s="5">
        <v>52.9</v>
      </c>
      <c r="E145" s="5">
        <v>44.3</v>
      </c>
      <c r="F145" s="5">
        <v>52.7</v>
      </c>
      <c r="G145" s="6">
        <f>G144/G143*100</f>
        <v>53.753753753753756</v>
      </c>
      <c r="H145" s="7">
        <v>50.7</v>
      </c>
      <c r="I145" s="13">
        <f t="shared" ref="I145" si="230">H145-D145</f>
        <v>-2.1999999999999957</v>
      </c>
      <c r="J145" s="14">
        <f t="shared" ref="J145" si="231">H145-G145</f>
        <v>-3.0537537537537531</v>
      </c>
      <c r="K145" s="20"/>
    </row>
    <row r="146" spans="1:11" x14ac:dyDescent="0.6">
      <c r="A146" s="2" t="s">
        <v>58</v>
      </c>
      <c r="B146" s="1"/>
      <c r="C146" s="1" t="s">
        <v>8</v>
      </c>
      <c r="D146" s="5">
        <v>565.70000000000005</v>
      </c>
      <c r="E146" s="5">
        <v>973</v>
      </c>
      <c r="F146" s="5">
        <v>1472</v>
      </c>
      <c r="G146" s="5">
        <v>1083.3</v>
      </c>
      <c r="H146" s="7">
        <v>1208.5</v>
      </c>
      <c r="I146" s="11">
        <f t="shared" ref="I146:I147" si="232">(H146-D146)/ABS(D146)</f>
        <v>1.1362913204878908</v>
      </c>
      <c r="J146" s="12">
        <f t="shared" ref="J146:J147" si="233">(H146-G146)/ABS(G146)</f>
        <v>0.11557278685498019</v>
      </c>
      <c r="K146" s="20"/>
    </row>
    <row r="147" spans="1:11" x14ac:dyDescent="0.6">
      <c r="A147" s="2"/>
      <c r="B147" s="1">
        <f>VLOOKUP(A146,Sheet2!$C$2:$N$2480,12,0)</f>
        <v>16591</v>
      </c>
      <c r="C147" s="1" t="s">
        <v>9</v>
      </c>
      <c r="D147" s="5">
        <v>70.3</v>
      </c>
      <c r="E147" s="5">
        <v>361</v>
      </c>
      <c r="F147" s="5">
        <v>522</v>
      </c>
      <c r="G147" s="5">
        <v>18.7</v>
      </c>
      <c r="H147" s="7">
        <v>339.1</v>
      </c>
      <c r="I147" s="11">
        <f t="shared" si="232"/>
        <v>3.8236130867709819</v>
      </c>
      <c r="J147" s="12">
        <f t="shared" si="233"/>
        <v>17.133689839572195</v>
      </c>
      <c r="K147" s="21">
        <f t="shared" ref="K147" si="234">B147/(H147*4)</f>
        <v>12.231642583308759</v>
      </c>
    </row>
    <row r="148" spans="1:11" x14ac:dyDescent="0.6">
      <c r="A148" s="2"/>
      <c r="B148" s="1"/>
      <c r="C148" s="1" t="s">
        <v>10</v>
      </c>
      <c r="D148" s="5">
        <v>12.4</v>
      </c>
      <c r="E148" s="5">
        <v>37.1</v>
      </c>
      <c r="F148" s="5">
        <v>35.5</v>
      </c>
      <c r="G148" s="5">
        <v>1.7</v>
      </c>
      <c r="H148" s="7">
        <v>28.1</v>
      </c>
      <c r="I148" s="13">
        <f t="shared" ref="I148" si="235">H148-D148</f>
        <v>15.700000000000001</v>
      </c>
      <c r="J148" s="14">
        <f t="shared" ref="J148" si="236">H148-G148</f>
        <v>26.400000000000002</v>
      </c>
      <c r="K148" s="20"/>
    </row>
    <row r="149" spans="1:11" x14ac:dyDescent="0.6">
      <c r="A149" s="2" t="s">
        <v>59</v>
      </c>
      <c r="B149" s="1"/>
      <c r="C149" s="1" t="s">
        <v>8</v>
      </c>
      <c r="D149" s="5">
        <v>1138.3</v>
      </c>
      <c r="E149" s="5">
        <v>1549</v>
      </c>
      <c r="F149" s="5">
        <v>1846</v>
      </c>
      <c r="G149" s="5">
        <v>2948.7</v>
      </c>
      <c r="H149" s="7">
        <v>1242</v>
      </c>
      <c r="I149" s="11">
        <f t="shared" ref="I149:I150" si="237">(H149-D149)/ABS(D149)</f>
        <v>9.1100764297636874E-2</v>
      </c>
      <c r="J149" s="12">
        <f t="shared" ref="J149:J150" si="238">(H149-G149)/ABS(G149)</f>
        <v>-0.57879743615830703</v>
      </c>
      <c r="K149" s="20"/>
    </row>
    <row r="150" spans="1:11" x14ac:dyDescent="0.6">
      <c r="A150" s="2"/>
      <c r="B150" s="1">
        <f>VLOOKUP(A149,Sheet2!$C$2:$N$2480,12,0)</f>
        <v>11314</v>
      </c>
      <c r="C150" s="1" t="s">
        <v>9</v>
      </c>
      <c r="D150" s="5">
        <v>-267.2</v>
      </c>
      <c r="E150" s="5">
        <v>-31</v>
      </c>
      <c r="F150" s="5">
        <v>145</v>
      </c>
      <c r="G150" s="5">
        <v>259.2</v>
      </c>
      <c r="H150" s="7">
        <v>-73.8</v>
      </c>
      <c r="I150" s="11">
        <f t="shared" si="237"/>
        <v>0.72380239520958078</v>
      </c>
      <c r="J150" s="12">
        <f t="shared" si="238"/>
        <v>-1.2847222222222223</v>
      </c>
      <c r="K150" s="21">
        <f t="shared" ref="K150" si="239">B150/(H150*4)</f>
        <v>-38.326558265582655</v>
      </c>
    </row>
    <row r="151" spans="1:11" x14ac:dyDescent="0.6">
      <c r="A151" s="2"/>
      <c r="B151" s="1"/>
      <c r="C151" s="1" t="s">
        <v>10</v>
      </c>
      <c r="D151" s="5">
        <v>-23.5</v>
      </c>
      <c r="E151" s="5">
        <v>-2</v>
      </c>
      <c r="F151" s="5">
        <v>7.9</v>
      </c>
      <c r="G151" s="5">
        <v>8.8000000000000007</v>
      </c>
      <c r="H151" s="7">
        <v>-5.9</v>
      </c>
      <c r="I151" s="13">
        <f t="shared" ref="I151" si="240">H151-D151</f>
        <v>17.600000000000001</v>
      </c>
      <c r="J151" s="14">
        <f t="shared" ref="J151" si="241">H151-G151</f>
        <v>-14.700000000000001</v>
      </c>
      <c r="K151" s="20"/>
    </row>
    <row r="152" spans="1:11" x14ac:dyDescent="0.6">
      <c r="A152" s="2" t="s">
        <v>60</v>
      </c>
      <c r="B152" s="1"/>
      <c r="C152" s="1" t="s">
        <v>8</v>
      </c>
      <c r="D152" s="5">
        <v>684</v>
      </c>
      <c r="E152" s="5">
        <v>777</v>
      </c>
      <c r="F152" s="5">
        <v>774</v>
      </c>
      <c r="G152" s="5">
        <v>1146</v>
      </c>
      <c r="H152" s="7">
        <v>831.5</v>
      </c>
      <c r="I152" s="11">
        <f t="shared" ref="I152:I153" si="242">(H152-D152)/ABS(D152)</f>
        <v>0.21564327485380116</v>
      </c>
      <c r="J152" s="12">
        <f t="shared" ref="J152:J153" si="243">(H152-G152)/ABS(G152)</f>
        <v>-0.2744328097731239</v>
      </c>
      <c r="K152" s="20"/>
    </row>
    <row r="153" spans="1:11" x14ac:dyDescent="0.6">
      <c r="A153" s="2"/>
      <c r="B153" s="1">
        <f>VLOOKUP(A152,Sheet2!$C$2:$N$2480,12,0)</f>
        <v>7700</v>
      </c>
      <c r="C153" s="1" t="s">
        <v>9</v>
      </c>
      <c r="D153" s="5">
        <v>39.700000000000003</v>
      </c>
      <c r="E153" s="5">
        <v>99</v>
      </c>
      <c r="F153" s="5">
        <v>158</v>
      </c>
      <c r="G153" s="5">
        <v>315.3</v>
      </c>
      <c r="H153" s="7">
        <v>92</v>
      </c>
      <c r="I153" s="11">
        <f t="shared" si="242"/>
        <v>1.3173803526448362</v>
      </c>
      <c r="J153" s="12">
        <f t="shared" si="243"/>
        <v>-0.70821439898509353</v>
      </c>
      <c r="K153" s="21">
        <f t="shared" ref="K153" si="244">B153/(H153*4)</f>
        <v>20.923913043478262</v>
      </c>
    </row>
    <row r="154" spans="1:11" x14ac:dyDescent="0.6">
      <c r="A154" s="2"/>
      <c r="B154" s="1"/>
      <c r="C154" s="1" t="s">
        <v>10</v>
      </c>
      <c r="D154" s="5">
        <v>5.8</v>
      </c>
      <c r="E154" s="5">
        <v>12.7</v>
      </c>
      <c r="F154" s="5">
        <v>20.399999999999999</v>
      </c>
      <c r="G154" s="5">
        <v>27.5</v>
      </c>
      <c r="H154" s="7">
        <v>11.1</v>
      </c>
      <c r="I154" s="13">
        <f t="shared" ref="I154" si="245">H154-D154</f>
        <v>5.3</v>
      </c>
      <c r="J154" s="14">
        <f t="shared" ref="J154" si="246">H154-G154</f>
        <v>-16.399999999999999</v>
      </c>
      <c r="K154" s="20"/>
    </row>
    <row r="155" spans="1:11" x14ac:dyDescent="0.6">
      <c r="A155" s="2" t="s">
        <v>61</v>
      </c>
      <c r="B155" s="1"/>
      <c r="C155" s="1" t="s">
        <v>8</v>
      </c>
      <c r="D155" s="5">
        <v>916</v>
      </c>
      <c r="E155" s="5">
        <v>720</v>
      </c>
      <c r="F155" s="5">
        <v>769</v>
      </c>
      <c r="G155" s="5">
        <v>1449</v>
      </c>
      <c r="H155" s="7">
        <v>776.6</v>
      </c>
      <c r="I155" s="11">
        <f t="shared" ref="I155:I156" si="247">(H155-D155)/ABS(D155)</f>
        <v>-0.15218340611353709</v>
      </c>
      <c r="J155" s="12">
        <f t="shared" ref="J155:J156" si="248">(H155-G155)/ABS(G155)</f>
        <v>-0.46404416839199447</v>
      </c>
      <c r="K155" s="20"/>
    </row>
    <row r="156" spans="1:11" x14ac:dyDescent="0.6">
      <c r="A156" s="2"/>
      <c r="B156" s="1">
        <f>VLOOKUP(A155,Sheet2!$C$2:$N$2480,12,0)</f>
        <v>5752</v>
      </c>
      <c r="C156" s="1" t="s">
        <v>9</v>
      </c>
      <c r="D156" s="5">
        <v>100.2</v>
      </c>
      <c r="E156" s="5">
        <v>53</v>
      </c>
      <c r="F156" s="5">
        <v>90</v>
      </c>
      <c r="G156" s="5">
        <v>254.8</v>
      </c>
      <c r="H156" s="7">
        <v>78.400000000000006</v>
      </c>
      <c r="I156" s="11">
        <f t="shared" si="247"/>
        <v>-0.21756487025948101</v>
      </c>
      <c r="J156" s="12">
        <f t="shared" si="248"/>
        <v>-0.69230769230769229</v>
      </c>
      <c r="K156" s="21">
        <f t="shared" ref="K156" si="249">B156/(H156*4)</f>
        <v>18.341836734693878</v>
      </c>
    </row>
    <row r="157" spans="1:11" x14ac:dyDescent="0.6">
      <c r="A157" s="2"/>
      <c r="B157" s="1"/>
      <c r="C157" s="1" t="s">
        <v>10</v>
      </c>
      <c r="D157" s="5">
        <v>10.9</v>
      </c>
      <c r="E157" s="5">
        <v>7.4</v>
      </c>
      <c r="F157" s="5">
        <v>11.7</v>
      </c>
      <c r="G157" s="5">
        <v>17.600000000000001</v>
      </c>
      <c r="H157" s="7">
        <v>10.1</v>
      </c>
      <c r="I157" s="13">
        <f t="shared" ref="I157" si="250">H157-D157</f>
        <v>-0.80000000000000071</v>
      </c>
      <c r="J157" s="14">
        <f t="shared" ref="J157" si="251">H157-G157</f>
        <v>-7.5000000000000018</v>
      </c>
      <c r="K157" s="20"/>
    </row>
    <row r="158" spans="1:11" x14ac:dyDescent="0.6">
      <c r="A158" s="2" t="s">
        <v>62</v>
      </c>
      <c r="B158" s="1"/>
      <c r="C158" s="1" t="s">
        <v>8</v>
      </c>
      <c r="D158" s="5">
        <v>777.4</v>
      </c>
      <c r="E158" s="5">
        <v>971</v>
      </c>
      <c r="F158" s="5">
        <v>1180</v>
      </c>
      <c r="G158" s="5">
        <v>1052.5999999999999</v>
      </c>
      <c r="H158" s="7">
        <v>1019.6</v>
      </c>
      <c r="I158" s="11">
        <f t="shared" ref="I158:I159" si="252">(H158-D158)/ABS(D158)</f>
        <v>0.31155132492925142</v>
      </c>
      <c r="J158" s="12">
        <f t="shared" ref="J158:J159" si="253">(H158-G158)/ABS(G158)</f>
        <v>-3.1350940528215743E-2</v>
      </c>
      <c r="K158" s="20"/>
    </row>
    <row r="159" spans="1:11" x14ac:dyDescent="0.6">
      <c r="A159" s="2"/>
      <c r="B159" s="1">
        <f>VLOOKUP(A158,Sheet2!$C$2:$N$2480,12,0)</f>
        <v>5504</v>
      </c>
      <c r="C159" s="1" t="s">
        <v>9</v>
      </c>
      <c r="D159" s="5">
        <v>213.4</v>
      </c>
      <c r="E159" s="5">
        <v>228</v>
      </c>
      <c r="F159" s="5">
        <v>291</v>
      </c>
      <c r="G159" s="5">
        <v>106.6</v>
      </c>
      <c r="H159" s="7">
        <v>226.3</v>
      </c>
      <c r="I159" s="11">
        <f t="shared" si="252"/>
        <v>6.0449859418931606E-2</v>
      </c>
      <c r="J159" s="12">
        <f t="shared" si="253"/>
        <v>1.1228893058161353</v>
      </c>
      <c r="K159" s="21">
        <f t="shared" ref="K159" si="254">B159/(H159*4)</f>
        <v>6.0804242156429513</v>
      </c>
    </row>
    <row r="160" spans="1:11" x14ac:dyDescent="0.6">
      <c r="A160" s="2"/>
      <c r="B160" s="1"/>
      <c r="C160" s="1" t="s">
        <v>10</v>
      </c>
      <c r="D160" s="5">
        <v>27.5</v>
      </c>
      <c r="E160" s="5">
        <v>23.5</v>
      </c>
      <c r="F160" s="5">
        <v>24.7</v>
      </c>
      <c r="G160" s="5">
        <v>10.1</v>
      </c>
      <c r="H160" s="7">
        <v>22.2</v>
      </c>
      <c r="I160" s="13">
        <f t="shared" ref="I160" si="255">H160-D160</f>
        <v>-5.3000000000000007</v>
      </c>
      <c r="J160" s="14">
        <f t="shared" ref="J160" si="256">H160-G160</f>
        <v>12.1</v>
      </c>
      <c r="K160" s="20"/>
    </row>
    <row r="161" spans="1:11" x14ac:dyDescent="0.6">
      <c r="A161" s="2" t="s">
        <v>63</v>
      </c>
      <c r="B161" s="1"/>
      <c r="C161" s="1" t="s">
        <v>8</v>
      </c>
      <c r="D161" s="5">
        <v>421.7</v>
      </c>
      <c r="E161" s="5">
        <v>605</v>
      </c>
      <c r="F161" s="5">
        <v>508</v>
      </c>
      <c r="G161" s="5">
        <v>866.3</v>
      </c>
      <c r="H161" s="7">
        <v>845</v>
      </c>
      <c r="I161" s="11">
        <f t="shared" ref="I161:I162" si="257">(H161-D161)/ABS(D161)</f>
        <v>1.003794166469054</v>
      </c>
      <c r="J161" s="12">
        <f t="shared" ref="J161:J162" si="258">(H161-G161)/ABS(G161)</f>
        <v>-2.4587325406902869E-2</v>
      </c>
      <c r="K161" s="20"/>
    </row>
    <row r="162" spans="1:11" x14ac:dyDescent="0.6">
      <c r="A162" s="2"/>
      <c r="B162" s="1">
        <f>VLOOKUP(A161,Sheet2!$C$2:$N$2480,12,0)</f>
        <v>4458</v>
      </c>
      <c r="C162" s="1" t="s">
        <v>9</v>
      </c>
      <c r="D162" s="5">
        <v>23.8</v>
      </c>
      <c r="E162" s="5">
        <v>100</v>
      </c>
      <c r="F162" s="5">
        <v>41</v>
      </c>
      <c r="G162" s="5">
        <v>220.2</v>
      </c>
      <c r="H162" s="7">
        <v>162.69999999999999</v>
      </c>
      <c r="I162" s="11">
        <f t="shared" si="257"/>
        <v>5.8361344537815114</v>
      </c>
      <c r="J162" s="12">
        <f t="shared" si="258"/>
        <v>-0.26112624886466851</v>
      </c>
      <c r="K162" s="21">
        <f t="shared" ref="K162" si="259">B162/(H162*4)</f>
        <v>6.8500307314074993</v>
      </c>
    </row>
    <row r="163" spans="1:11" x14ac:dyDescent="0.6">
      <c r="A163" s="2"/>
      <c r="B163" s="1"/>
      <c r="C163" s="1" t="s">
        <v>10</v>
      </c>
      <c r="D163" s="5">
        <v>5.6</v>
      </c>
      <c r="E163" s="5">
        <v>16.5</v>
      </c>
      <c r="F163" s="5">
        <v>8.1</v>
      </c>
      <c r="G163" s="5">
        <v>25.4</v>
      </c>
      <c r="H163" s="7">
        <v>19.3</v>
      </c>
      <c r="I163" s="13">
        <f t="shared" ref="I163" si="260">H163-D163</f>
        <v>13.700000000000001</v>
      </c>
      <c r="J163" s="14">
        <f t="shared" ref="J163" si="261">H163-G163</f>
        <v>-6.0999999999999979</v>
      </c>
      <c r="K163" s="20"/>
    </row>
    <row r="164" spans="1:11" x14ac:dyDescent="0.6">
      <c r="A164" s="2" t="s">
        <v>64</v>
      </c>
      <c r="B164" s="1"/>
      <c r="C164" s="1" t="s">
        <v>8</v>
      </c>
      <c r="D164" s="5">
        <v>82.3</v>
      </c>
      <c r="E164" s="5">
        <v>197</v>
      </c>
      <c r="F164" s="5">
        <v>93</v>
      </c>
      <c r="G164" s="5">
        <v>330.7</v>
      </c>
      <c r="H164" s="7">
        <v>179.1</v>
      </c>
      <c r="I164" s="11">
        <f t="shared" ref="I164:I165" si="262">(H164-D164)/ABS(D164)</f>
        <v>1.1761846901579587</v>
      </c>
      <c r="J164" s="12">
        <f t="shared" ref="J164:J165" si="263">(H164-G164)/ABS(G164)</f>
        <v>-0.45842153008769276</v>
      </c>
      <c r="K164" s="20"/>
    </row>
    <row r="165" spans="1:11" x14ac:dyDescent="0.6">
      <c r="A165" s="2"/>
      <c r="B165" s="1">
        <f>VLOOKUP(A164,Sheet2!$C$2:$N$2480,12,0)</f>
        <v>2942</v>
      </c>
      <c r="C165" s="1" t="s">
        <v>9</v>
      </c>
      <c r="D165" s="5">
        <v>-52.6</v>
      </c>
      <c r="E165" s="5">
        <v>3</v>
      </c>
      <c r="F165" s="5">
        <v>-22</v>
      </c>
      <c r="G165" s="5">
        <v>-14.4</v>
      </c>
      <c r="H165" s="7">
        <v>18.8</v>
      </c>
      <c r="I165" s="11">
        <f t="shared" si="262"/>
        <v>1.3574144486692017</v>
      </c>
      <c r="J165" s="12">
        <f t="shared" si="263"/>
        <v>2.3055555555555558</v>
      </c>
      <c r="K165" s="21">
        <f t="shared" ref="K165" si="264">B165/(H165*4)</f>
        <v>39.122340425531917</v>
      </c>
    </row>
    <row r="166" spans="1:11" x14ac:dyDescent="0.6">
      <c r="A166" s="2"/>
      <c r="B166" s="1"/>
      <c r="C166" s="1" t="s">
        <v>10</v>
      </c>
      <c r="D166" s="5">
        <v>-63.9</v>
      </c>
      <c r="E166" s="5">
        <v>1.5</v>
      </c>
      <c r="F166" s="5">
        <v>-23.7</v>
      </c>
      <c r="G166" s="5">
        <v>-4.4000000000000004</v>
      </c>
      <c r="H166" s="7">
        <v>10.5</v>
      </c>
      <c r="I166" s="13">
        <f t="shared" ref="I166" si="265">H166-D166</f>
        <v>74.400000000000006</v>
      </c>
      <c r="J166" s="14">
        <f t="shared" ref="J166" si="266">H166-G166</f>
        <v>14.9</v>
      </c>
      <c r="K166" s="20"/>
    </row>
    <row r="167" spans="1:11" x14ac:dyDescent="0.6">
      <c r="A167" s="2" t="s">
        <v>65</v>
      </c>
      <c r="B167" s="1"/>
      <c r="C167" s="1" t="s">
        <v>8</v>
      </c>
      <c r="D167" s="5">
        <v>256.60000000000002</v>
      </c>
      <c r="E167" s="5">
        <v>447</v>
      </c>
      <c r="F167" s="5">
        <v>414</v>
      </c>
      <c r="G167" s="5">
        <v>633.4</v>
      </c>
      <c r="H167" s="7">
        <v>509.1</v>
      </c>
      <c r="I167" s="11">
        <f t="shared" ref="I167:I168" si="267">(H167-D167)/ABS(D167)</f>
        <v>0.98402182385035064</v>
      </c>
      <c r="J167" s="12">
        <f t="shared" ref="J167:J168" si="268">(H167-G167)/ABS(G167)</f>
        <v>-0.19624250078939054</v>
      </c>
      <c r="K167" s="20"/>
    </row>
    <row r="168" spans="1:11" x14ac:dyDescent="0.6">
      <c r="A168" s="2"/>
      <c r="B168" s="1">
        <f>VLOOKUP(A167,Sheet2!$C$2:$N$2480,12,0)</f>
        <v>16112</v>
      </c>
      <c r="C168" s="1" t="s">
        <v>9</v>
      </c>
      <c r="D168" s="5">
        <v>5.0999999999999996</v>
      </c>
      <c r="E168" s="5">
        <v>127</v>
      </c>
      <c r="F168" s="5">
        <v>87</v>
      </c>
      <c r="G168" s="5">
        <v>165.9</v>
      </c>
      <c r="H168" s="7">
        <v>131.5</v>
      </c>
      <c r="I168" s="11">
        <f t="shared" si="267"/>
        <v>24.7843137254902</v>
      </c>
      <c r="J168" s="12">
        <f t="shared" si="268"/>
        <v>-0.2073538276069922</v>
      </c>
      <c r="K168" s="21">
        <f t="shared" ref="K168" si="269">B168/(H168*4)</f>
        <v>30.631178707224336</v>
      </c>
    </row>
    <row r="169" spans="1:11" x14ac:dyDescent="0.6">
      <c r="A169" s="2"/>
      <c r="B169" s="1"/>
      <c r="C169" s="1" t="s">
        <v>10</v>
      </c>
      <c r="D169" s="5">
        <v>2</v>
      </c>
      <c r="E169" s="5">
        <v>28.4</v>
      </c>
      <c r="F169" s="5">
        <v>21</v>
      </c>
      <c r="G169" s="5">
        <v>26.2</v>
      </c>
      <c r="H169" s="7">
        <v>25.8</v>
      </c>
      <c r="I169" s="13">
        <f t="shared" ref="I169" si="270">H169-D169</f>
        <v>23.8</v>
      </c>
      <c r="J169" s="14">
        <f t="shared" ref="J169" si="271">H169-G169</f>
        <v>-0.39999999999999858</v>
      </c>
      <c r="K169" s="20"/>
    </row>
    <row r="170" spans="1:11" x14ac:dyDescent="0.6">
      <c r="A170" s="2" t="s">
        <v>66</v>
      </c>
      <c r="B170" s="1"/>
      <c r="C170" s="1" t="s">
        <v>8</v>
      </c>
      <c r="D170" s="5">
        <v>341.9</v>
      </c>
      <c r="E170" s="5">
        <v>147</v>
      </c>
      <c r="F170" s="5">
        <v>347</v>
      </c>
      <c r="G170" s="5">
        <v>301.10000000000002</v>
      </c>
      <c r="H170" s="7">
        <v>170.8</v>
      </c>
      <c r="I170" s="11">
        <f t="shared" ref="I170:I171" si="272">(H170-D170)/ABS(D170)</f>
        <v>-0.50043872477332552</v>
      </c>
      <c r="J170" s="12">
        <f t="shared" ref="J170:J171" si="273">(H170-G170)/ABS(G170)</f>
        <v>-0.43274659581534375</v>
      </c>
      <c r="K170" s="20"/>
    </row>
    <row r="171" spans="1:11" x14ac:dyDescent="0.6">
      <c r="A171" s="2"/>
      <c r="B171" s="1">
        <f>VLOOKUP(A170,Sheet2!$C$2:$N$2480,12,0)</f>
        <v>5920</v>
      </c>
      <c r="C171" s="1" t="s">
        <v>9</v>
      </c>
      <c r="D171" s="5">
        <v>189.2</v>
      </c>
      <c r="E171" s="5">
        <v>4</v>
      </c>
      <c r="F171" s="5">
        <v>144</v>
      </c>
      <c r="G171" s="5">
        <v>132.80000000000001</v>
      </c>
      <c r="H171" s="7">
        <v>34.1</v>
      </c>
      <c r="I171" s="11">
        <f t="shared" si="272"/>
        <v>-0.81976744186046513</v>
      </c>
      <c r="J171" s="12">
        <f t="shared" si="273"/>
        <v>-0.74322289156626509</v>
      </c>
      <c r="K171" s="21">
        <f t="shared" ref="K171" si="274">B171/(H171*4)</f>
        <v>43.401759530791786</v>
      </c>
    </row>
    <row r="172" spans="1:11" x14ac:dyDescent="0.6">
      <c r="A172" s="2"/>
      <c r="B172" s="1"/>
      <c r="C172" s="1" t="s">
        <v>10</v>
      </c>
      <c r="D172" s="5">
        <v>55.3</v>
      </c>
      <c r="E172" s="5">
        <v>2.7</v>
      </c>
      <c r="F172" s="5">
        <v>41.5</v>
      </c>
      <c r="G172" s="5">
        <v>44.1</v>
      </c>
      <c r="H172" s="7">
        <v>20</v>
      </c>
      <c r="I172" s="13">
        <f t="shared" ref="I172" si="275">H172-D172</f>
        <v>-35.299999999999997</v>
      </c>
      <c r="J172" s="14">
        <f t="shared" ref="J172" si="276">H172-G172</f>
        <v>-24.1</v>
      </c>
      <c r="K172" s="20"/>
    </row>
    <row r="173" spans="1:11" x14ac:dyDescent="0.6">
      <c r="A173" s="2" t="s">
        <v>67</v>
      </c>
      <c r="B173" s="1"/>
      <c r="C173" s="1" t="s">
        <v>8</v>
      </c>
      <c r="D173" s="5">
        <v>38.1</v>
      </c>
      <c r="E173" s="5">
        <v>120</v>
      </c>
      <c r="F173" s="5">
        <v>166</v>
      </c>
      <c r="G173" s="5">
        <v>289.89999999999998</v>
      </c>
      <c r="H173" s="7">
        <v>168.8</v>
      </c>
      <c r="I173" s="11">
        <f t="shared" ref="I173:I174" si="277">(H173-D173)/ABS(D173)</f>
        <v>3.4304461942257221</v>
      </c>
      <c r="J173" s="12">
        <f t="shared" ref="J173:J174" si="278">(H173-G173)/ABS(G173)</f>
        <v>-0.41773025181096923</v>
      </c>
      <c r="K173" s="20"/>
    </row>
    <row r="174" spans="1:11" x14ac:dyDescent="0.6">
      <c r="A174" s="2"/>
      <c r="B174" s="1">
        <f>VLOOKUP(A173,Sheet2!$C$2:$N$2480,12,0)</f>
        <v>2136</v>
      </c>
      <c r="C174" s="1" t="s">
        <v>9</v>
      </c>
      <c r="D174" s="5">
        <v>-59.9</v>
      </c>
      <c r="E174" s="5">
        <v>-5</v>
      </c>
      <c r="F174" s="5">
        <v>25</v>
      </c>
      <c r="G174" s="5">
        <v>100.9</v>
      </c>
      <c r="H174" s="7">
        <v>-3</v>
      </c>
      <c r="I174" s="11">
        <f t="shared" si="277"/>
        <v>0.94991652754590983</v>
      </c>
      <c r="J174" s="12">
        <f t="shared" si="278"/>
        <v>-1.0297324083250743</v>
      </c>
      <c r="K174" s="21">
        <f t="shared" ref="K174" si="279">B174/(H174*4)</f>
        <v>-178</v>
      </c>
    </row>
    <row r="175" spans="1:11" x14ac:dyDescent="0.6">
      <c r="A175" s="2"/>
      <c r="B175" s="1"/>
      <c r="C175" s="1" t="s">
        <v>10</v>
      </c>
      <c r="D175" s="5">
        <v>-157.19999999999999</v>
      </c>
      <c r="E175" s="5">
        <v>-4.2</v>
      </c>
      <c r="F175" s="5">
        <v>15.1</v>
      </c>
      <c r="G175" s="5">
        <v>34.799999999999997</v>
      </c>
      <c r="H175" s="7">
        <v>-1.8</v>
      </c>
      <c r="I175" s="13">
        <f t="shared" ref="I175" si="280">H175-D175</f>
        <v>155.39999999999998</v>
      </c>
      <c r="J175" s="14">
        <f t="shared" ref="J175" si="281">H175-G175</f>
        <v>-36.599999999999994</v>
      </c>
      <c r="K175" s="20"/>
    </row>
    <row r="176" spans="1:11" x14ac:dyDescent="0.6">
      <c r="A176" s="2" t="s">
        <v>68</v>
      </c>
      <c r="B176" s="1"/>
      <c r="C176" s="1" t="s">
        <v>8</v>
      </c>
      <c r="D176" s="5">
        <v>128.4</v>
      </c>
      <c r="E176" s="5">
        <v>126</v>
      </c>
      <c r="F176" s="5">
        <v>174</v>
      </c>
      <c r="G176" s="5">
        <v>141.6</v>
      </c>
      <c r="H176" s="7">
        <v>110.9</v>
      </c>
      <c r="I176" s="11">
        <f t="shared" ref="I176:I177" si="282">(H176-D176)/ABS(D176)</f>
        <v>-0.13629283489096572</v>
      </c>
      <c r="J176" s="12">
        <f t="shared" ref="J176:J177" si="283">(H176-G176)/ABS(G176)</f>
        <v>-0.21680790960451971</v>
      </c>
      <c r="K176" s="20"/>
    </row>
    <row r="177" spans="1:11" x14ac:dyDescent="0.6">
      <c r="A177" s="2"/>
      <c r="B177" s="1">
        <f>VLOOKUP(A176,Sheet2!$C$2:$N$2480,12,0)</f>
        <v>2046</v>
      </c>
      <c r="C177" s="1" t="s">
        <v>9</v>
      </c>
      <c r="D177" s="5">
        <v>-15.1</v>
      </c>
      <c r="E177" s="5">
        <v>-24</v>
      </c>
      <c r="F177" s="5">
        <v>3</v>
      </c>
      <c r="G177" s="5">
        <v>0.1</v>
      </c>
      <c r="H177" s="7">
        <v>-30.2</v>
      </c>
      <c r="I177" s="11">
        <f t="shared" si="282"/>
        <v>-1</v>
      </c>
      <c r="J177" s="12">
        <f t="shared" si="283"/>
        <v>-303</v>
      </c>
      <c r="K177" s="21">
        <f t="shared" ref="K177" si="284">B177/(H177*4)</f>
        <v>-16.937086092715234</v>
      </c>
    </row>
    <row r="178" spans="1:11" x14ac:dyDescent="0.6">
      <c r="A178" s="2"/>
      <c r="B178" s="1"/>
      <c r="C178" s="1" t="s">
        <v>10</v>
      </c>
      <c r="D178" s="5">
        <v>-11.8</v>
      </c>
      <c r="E178" s="5">
        <v>-19</v>
      </c>
      <c r="F178" s="5">
        <v>1.7</v>
      </c>
      <c r="G178" s="5">
        <v>0.1</v>
      </c>
      <c r="H178" s="7">
        <v>-27.2</v>
      </c>
      <c r="I178" s="13">
        <f t="shared" ref="I178" si="285">H178-D178</f>
        <v>-15.399999999999999</v>
      </c>
      <c r="J178" s="14">
        <f t="shared" ref="J178" si="286">H178-G178</f>
        <v>-27.3</v>
      </c>
      <c r="K178" s="20"/>
    </row>
    <row r="179" spans="1:11" x14ac:dyDescent="0.6">
      <c r="A179" s="2" t="s">
        <v>69</v>
      </c>
      <c r="B179" s="1"/>
      <c r="C179" s="1" t="s">
        <v>8</v>
      </c>
      <c r="D179" s="5">
        <v>189</v>
      </c>
      <c r="E179" s="5">
        <v>229</v>
      </c>
      <c r="F179" s="5">
        <v>176</v>
      </c>
      <c r="G179" s="5">
        <v>245</v>
      </c>
      <c r="H179" s="7">
        <v>144.1</v>
      </c>
      <c r="I179" s="11">
        <f t="shared" ref="I179:I180" si="287">(H179-D179)/ABS(D179)</f>
        <v>-0.23756613756613759</v>
      </c>
      <c r="J179" s="12">
        <f t="shared" ref="J179:J180" si="288">(H179-G179)/ABS(G179)</f>
        <v>-0.41183673469387755</v>
      </c>
      <c r="K179" s="20"/>
    </row>
    <row r="180" spans="1:11" x14ac:dyDescent="0.6">
      <c r="A180" s="2"/>
      <c r="B180" s="1">
        <f>VLOOKUP(A179,Sheet2!$C$2:$N$2480,12,0)</f>
        <v>1243</v>
      </c>
      <c r="C180" s="1" t="s">
        <v>9</v>
      </c>
      <c r="D180" s="5">
        <v>-24.8</v>
      </c>
      <c r="E180" s="5">
        <v>-51</v>
      </c>
      <c r="F180" s="5">
        <v>-18</v>
      </c>
      <c r="G180" s="5">
        <v>-62.2</v>
      </c>
      <c r="H180" s="7">
        <v>-44.8</v>
      </c>
      <c r="I180" s="11">
        <f t="shared" si="287"/>
        <v>-0.80645161290322565</v>
      </c>
      <c r="J180" s="12">
        <f t="shared" si="288"/>
        <v>0.27974276527331199</v>
      </c>
      <c r="K180" s="21">
        <f t="shared" ref="K180" si="289">B180/(H180*4)</f>
        <v>-6.9363839285714288</v>
      </c>
    </row>
    <row r="181" spans="1:11" x14ac:dyDescent="0.6">
      <c r="A181" s="2"/>
      <c r="B181" s="1"/>
      <c r="C181" s="1" t="s">
        <v>10</v>
      </c>
      <c r="D181" s="5">
        <v>-13.1</v>
      </c>
      <c r="E181" s="5">
        <v>-22.3</v>
      </c>
      <c r="F181" s="5">
        <v>-10.199999999999999</v>
      </c>
      <c r="G181" s="5">
        <v>-25.4</v>
      </c>
      <c r="H181" s="7">
        <v>-31.1</v>
      </c>
      <c r="I181" s="13">
        <f t="shared" ref="I181" si="290">H181-D181</f>
        <v>-18</v>
      </c>
      <c r="J181" s="14">
        <f t="shared" ref="J181" si="291">H181-G181</f>
        <v>-5.7000000000000028</v>
      </c>
      <c r="K181" s="20"/>
    </row>
    <row r="182" spans="1:11" x14ac:dyDescent="0.6">
      <c r="A182" s="2" t="s">
        <v>70</v>
      </c>
      <c r="B182" s="1"/>
      <c r="C182" s="1" t="s">
        <v>8</v>
      </c>
      <c r="D182" s="5">
        <v>882.2</v>
      </c>
      <c r="E182" s="5">
        <v>1308</v>
      </c>
      <c r="F182" s="5">
        <v>1250</v>
      </c>
      <c r="G182" s="5">
        <v>1467.8</v>
      </c>
      <c r="H182" s="7">
        <v>815.6</v>
      </c>
      <c r="I182" s="11">
        <f t="shared" ref="I182:I183" si="292">(H182-D182)/ABS(D182)</f>
        <v>-7.5493085468147827E-2</v>
      </c>
      <c r="J182" s="12">
        <f t="shared" ref="J182:J183" si="293">(H182-G182)/ABS(G182)</f>
        <v>-0.44433846573102598</v>
      </c>
      <c r="K182" s="20"/>
    </row>
    <row r="183" spans="1:11" x14ac:dyDescent="0.6">
      <c r="A183" s="2"/>
      <c r="B183" s="1">
        <f>VLOOKUP(A182,Sheet2!$C$2:$N$2480,12,0)</f>
        <v>4256</v>
      </c>
      <c r="C183" s="1" t="s">
        <v>9</v>
      </c>
      <c r="D183" s="5">
        <v>75.599999999999994</v>
      </c>
      <c r="E183" s="5">
        <v>92</v>
      </c>
      <c r="F183" s="5">
        <v>166</v>
      </c>
      <c r="G183" s="5">
        <v>158.4</v>
      </c>
      <c r="H183" s="7">
        <v>-4</v>
      </c>
      <c r="I183" s="11">
        <f t="shared" si="292"/>
        <v>-1.052910052910053</v>
      </c>
      <c r="J183" s="12">
        <f t="shared" si="293"/>
        <v>-1.0252525252525253</v>
      </c>
      <c r="K183" s="21">
        <f t="shared" ref="K183" si="294">B183/(H183*4)</f>
        <v>-266</v>
      </c>
    </row>
    <row r="184" spans="1:11" x14ac:dyDescent="0.6">
      <c r="A184" s="2"/>
      <c r="B184" s="1"/>
      <c r="C184" s="1" t="s">
        <v>10</v>
      </c>
      <c r="D184" s="5">
        <v>8.6</v>
      </c>
      <c r="E184" s="5">
        <v>7</v>
      </c>
      <c r="F184" s="5">
        <v>13.3</v>
      </c>
      <c r="G184" s="5">
        <v>10.8</v>
      </c>
      <c r="H184" s="7">
        <v>-0.5</v>
      </c>
      <c r="I184" s="13">
        <f t="shared" ref="I184" si="295">H184-D184</f>
        <v>-9.1</v>
      </c>
      <c r="J184" s="14">
        <f t="shared" ref="J184" si="296">H184-G184</f>
        <v>-11.3</v>
      </c>
      <c r="K184" s="20"/>
    </row>
    <row r="185" spans="1:11" x14ac:dyDescent="0.6">
      <c r="A185" s="2" t="s">
        <v>71</v>
      </c>
      <c r="B185" s="1"/>
      <c r="C185" s="1" t="s">
        <v>8</v>
      </c>
      <c r="D185" s="5">
        <v>339.5</v>
      </c>
      <c r="E185" s="5">
        <v>650</v>
      </c>
      <c r="F185" s="5">
        <v>483</v>
      </c>
      <c r="G185" s="5">
        <v>639.5</v>
      </c>
      <c r="H185" s="7">
        <v>389.6</v>
      </c>
      <c r="I185" s="11">
        <f t="shared" ref="I185:I186" si="297">(H185-D185)/ABS(D185)</f>
        <v>0.14756995581737856</v>
      </c>
      <c r="J185" s="12">
        <f t="shared" ref="J185:J186" si="298">(H185-G185)/ABS(G185)</f>
        <v>-0.39077404222048473</v>
      </c>
      <c r="K185" s="20"/>
    </row>
    <row r="186" spans="1:11" x14ac:dyDescent="0.6">
      <c r="A186" s="2"/>
      <c r="B186" s="1">
        <f>VLOOKUP(A185,Sheet2!$C$2:$N$2480,12,0)</f>
        <v>8155</v>
      </c>
      <c r="C186" s="1" t="s">
        <v>9</v>
      </c>
      <c r="D186" s="5">
        <v>0.5</v>
      </c>
      <c r="E186" s="5">
        <v>100</v>
      </c>
      <c r="F186" s="5">
        <v>-5</v>
      </c>
      <c r="G186" s="5">
        <v>10.5</v>
      </c>
      <c r="H186" s="7">
        <v>-15.1</v>
      </c>
      <c r="I186" s="11">
        <f t="shared" si="297"/>
        <v>-31.2</v>
      </c>
      <c r="J186" s="12">
        <f t="shared" si="298"/>
        <v>-2.4380952380952383</v>
      </c>
      <c r="K186" s="21">
        <f t="shared" ref="K186" si="299">B186/(H186*4)</f>
        <v>-135.01655629139074</v>
      </c>
    </row>
    <row r="187" spans="1:11" x14ac:dyDescent="0.6">
      <c r="A187" s="2"/>
      <c r="B187" s="1"/>
      <c r="C187" s="1" t="s">
        <v>10</v>
      </c>
      <c r="D187" s="5">
        <v>0.1</v>
      </c>
      <c r="E187" s="5">
        <v>15.4</v>
      </c>
      <c r="F187" s="5">
        <v>-1</v>
      </c>
      <c r="G187" s="5">
        <v>1.6</v>
      </c>
      <c r="H187" s="7">
        <v>-3.9</v>
      </c>
      <c r="I187" s="13">
        <f t="shared" ref="I187" si="300">H187-D187</f>
        <v>-4</v>
      </c>
      <c r="J187" s="14">
        <f t="shared" ref="J187" si="301">H187-G187</f>
        <v>-5.5</v>
      </c>
      <c r="K187" s="20"/>
    </row>
    <row r="188" spans="1:11" x14ac:dyDescent="0.6">
      <c r="A188" s="2" t="s">
        <v>72</v>
      </c>
      <c r="B188" s="1"/>
      <c r="C188" s="1" t="s">
        <v>8</v>
      </c>
      <c r="D188" s="5">
        <v>2689.6</v>
      </c>
      <c r="E188" s="5">
        <v>2859</v>
      </c>
      <c r="F188" s="5">
        <v>3121</v>
      </c>
      <c r="G188" s="5">
        <v>3837.4</v>
      </c>
      <c r="H188" s="7">
        <v>3117.7</v>
      </c>
      <c r="I188" s="11">
        <f t="shared" ref="I188:I189" si="302">(H188-D188)/ABS(D188)</f>
        <v>0.15916864961332539</v>
      </c>
      <c r="J188" s="12">
        <f t="shared" ref="J188:J189" si="303">(H188-G188)/ABS(G188)</f>
        <v>-0.18754886120810974</v>
      </c>
      <c r="K188" s="20"/>
    </row>
    <row r="189" spans="1:11" x14ac:dyDescent="0.6">
      <c r="A189" s="2"/>
      <c r="B189" s="1">
        <f>VLOOKUP(A188,Sheet2!$C$2:$N$2480,12,0)</f>
        <v>7436</v>
      </c>
      <c r="C189" s="1" t="s">
        <v>9</v>
      </c>
      <c r="D189" s="5">
        <v>108.3</v>
      </c>
      <c r="E189" s="5">
        <v>186</v>
      </c>
      <c r="F189" s="5">
        <v>175</v>
      </c>
      <c r="G189" s="5">
        <v>598.70000000000005</v>
      </c>
      <c r="H189" s="7">
        <v>117.4</v>
      </c>
      <c r="I189" s="11">
        <f t="shared" si="302"/>
        <v>8.4025854108956688E-2</v>
      </c>
      <c r="J189" s="12">
        <f t="shared" si="303"/>
        <v>-0.8039084683480876</v>
      </c>
      <c r="K189" s="21">
        <f t="shared" ref="K189" si="304">B189/(H189*4)</f>
        <v>15.834752981260646</v>
      </c>
    </row>
    <row r="190" spans="1:11" x14ac:dyDescent="0.6">
      <c r="A190" s="2"/>
      <c r="B190" s="1"/>
      <c r="C190" s="1" t="s">
        <v>10</v>
      </c>
      <c r="D190" s="5">
        <v>4</v>
      </c>
      <c r="E190" s="5">
        <v>6.5</v>
      </c>
      <c r="F190" s="5">
        <v>5.6</v>
      </c>
      <c r="G190" s="5">
        <v>15.6</v>
      </c>
      <c r="H190" s="7">
        <v>3.8</v>
      </c>
      <c r="I190" s="13">
        <f t="shared" ref="I190" si="305">H190-D190</f>
        <v>-0.20000000000000018</v>
      </c>
      <c r="J190" s="14">
        <f t="shared" ref="J190" si="306">H190-G190</f>
        <v>-11.8</v>
      </c>
      <c r="K190" s="20"/>
    </row>
    <row r="191" spans="1:11" x14ac:dyDescent="0.6">
      <c r="A191" s="2" t="s">
        <v>73</v>
      </c>
      <c r="B191" s="1"/>
      <c r="C191" s="1" t="s">
        <v>8</v>
      </c>
      <c r="D191" s="5">
        <v>1220.5999999999999</v>
      </c>
      <c r="E191" s="5">
        <v>1114</v>
      </c>
      <c r="F191" s="5">
        <v>951</v>
      </c>
      <c r="G191" s="5">
        <v>719.4</v>
      </c>
      <c r="H191" s="7">
        <v>752.6</v>
      </c>
      <c r="I191" s="11">
        <f t="shared" ref="I191:I192" si="307">(H191-D191)/ABS(D191)</f>
        <v>-0.38341799115189246</v>
      </c>
      <c r="J191" s="12">
        <f t="shared" ref="J191:J192" si="308">(H191-G191)/ABS(G191)</f>
        <v>4.6149569085348965E-2</v>
      </c>
      <c r="K191" s="20"/>
    </row>
    <row r="192" spans="1:11" x14ac:dyDescent="0.6">
      <c r="A192" s="2"/>
      <c r="B192" s="1">
        <f>VLOOKUP(A191,Sheet2!$C$2:$N$2480,12,0)</f>
        <v>5041</v>
      </c>
      <c r="C192" s="1" t="s">
        <v>9</v>
      </c>
      <c r="D192" s="5">
        <v>24.6</v>
      </c>
      <c r="E192" s="5">
        <v>5</v>
      </c>
      <c r="F192" s="5">
        <v>3</v>
      </c>
      <c r="G192" s="5">
        <v>-32.6</v>
      </c>
      <c r="H192" s="7">
        <v>-60.1</v>
      </c>
      <c r="I192" s="11">
        <f t="shared" si="307"/>
        <v>-3.4430894308943087</v>
      </c>
      <c r="J192" s="12">
        <f t="shared" si="308"/>
        <v>-0.84355828220858897</v>
      </c>
      <c r="K192" s="21">
        <f t="shared" ref="K192" si="309">B192/(H192*4)</f>
        <v>-20.969217970049915</v>
      </c>
    </row>
    <row r="193" spans="1:11" x14ac:dyDescent="0.6">
      <c r="A193" s="2"/>
      <c r="B193" s="1"/>
      <c r="C193" s="1" t="s">
        <v>10</v>
      </c>
      <c r="D193" s="5">
        <v>2</v>
      </c>
      <c r="E193" s="5">
        <v>0.4</v>
      </c>
      <c r="F193" s="5">
        <v>0.3</v>
      </c>
      <c r="G193" s="5">
        <v>-4.5</v>
      </c>
      <c r="H193" s="7">
        <v>-8</v>
      </c>
      <c r="I193" s="13">
        <f t="shared" ref="I193" si="310">H193-D193</f>
        <v>-10</v>
      </c>
      <c r="J193" s="14">
        <f t="shared" ref="J193" si="311">H193-G193</f>
        <v>-3.5</v>
      </c>
      <c r="K193" s="20"/>
    </row>
    <row r="194" spans="1:11" x14ac:dyDescent="0.6">
      <c r="A194" s="2" t="s">
        <v>74</v>
      </c>
      <c r="B194" s="1"/>
      <c r="C194" s="1" t="s">
        <v>8</v>
      </c>
      <c r="D194" s="5">
        <v>1675.3</v>
      </c>
      <c r="E194" s="5">
        <v>1557</v>
      </c>
      <c r="F194" s="5">
        <v>1291</v>
      </c>
      <c r="G194" s="5">
        <v>1428.7</v>
      </c>
      <c r="H194" s="7">
        <v>1494.5</v>
      </c>
      <c r="I194" s="11">
        <f t="shared" ref="I194:I195" si="312">(H194-D194)/ABS(D194)</f>
        <v>-0.10792096937861873</v>
      </c>
      <c r="J194" s="12">
        <f t="shared" ref="J194:J195" si="313">(H194-G194)/ABS(G194)</f>
        <v>4.6055854973052389E-2</v>
      </c>
      <c r="K194" s="20"/>
    </row>
    <row r="195" spans="1:11" x14ac:dyDescent="0.6">
      <c r="A195" s="2"/>
      <c r="B195" s="1">
        <f>VLOOKUP(A194,Sheet2!$C$2:$N$2480,12,0)</f>
        <v>1448</v>
      </c>
      <c r="C195" s="1" t="s">
        <v>9</v>
      </c>
      <c r="D195" s="5">
        <v>111.6</v>
      </c>
      <c r="E195" s="5">
        <v>99</v>
      </c>
      <c r="F195" s="5">
        <v>43</v>
      </c>
      <c r="G195" s="5">
        <v>96.4</v>
      </c>
      <c r="H195" s="7">
        <v>47.3</v>
      </c>
      <c r="I195" s="11">
        <f t="shared" si="312"/>
        <v>-0.5761648745519713</v>
      </c>
      <c r="J195" s="12">
        <f t="shared" si="313"/>
        <v>-0.50933609958506232</v>
      </c>
      <c r="K195" s="21">
        <f t="shared" ref="K195" si="314">B195/(H195*4)</f>
        <v>7.6532769556025375</v>
      </c>
    </row>
    <row r="196" spans="1:11" x14ac:dyDescent="0.6">
      <c r="A196" s="2"/>
      <c r="B196" s="1"/>
      <c r="C196" s="1" t="s">
        <v>10</v>
      </c>
      <c r="D196" s="5">
        <v>6.7</v>
      </c>
      <c r="E196" s="5">
        <v>6.4</v>
      </c>
      <c r="F196" s="5">
        <v>3.3</v>
      </c>
      <c r="G196" s="5">
        <v>6.7</v>
      </c>
      <c r="H196" s="7">
        <v>3.2</v>
      </c>
      <c r="I196" s="13">
        <f t="shared" ref="I196" si="315">H196-D196</f>
        <v>-3.5</v>
      </c>
      <c r="J196" s="14">
        <f t="shared" ref="J196" si="316">H196-G196</f>
        <v>-3.5</v>
      </c>
      <c r="K196" s="20"/>
    </row>
    <row r="197" spans="1:11" x14ac:dyDescent="0.6">
      <c r="A197" s="2" t="s">
        <v>75</v>
      </c>
      <c r="B197" s="1"/>
      <c r="C197" s="1" t="s">
        <v>8</v>
      </c>
      <c r="D197" s="5">
        <v>917.8</v>
      </c>
      <c r="E197" s="5">
        <v>998</v>
      </c>
      <c r="F197" s="5">
        <v>987</v>
      </c>
      <c r="G197" s="5">
        <v>828.2</v>
      </c>
      <c r="H197" s="7">
        <v>593</v>
      </c>
      <c r="I197" s="11">
        <f t="shared" ref="I197:I198" si="317">(H197-D197)/ABS(D197)</f>
        <v>-0.35388973632599691</v>
      </c>
      <c r="J197" s="12">
        <f t="shared" ref="J197:J198" si="318">(H197-G197)/ABS(G197)</f>
        <v>-0.28398937454721085</v>
      </c>
      <c r="K197" s="20"/>
    </row>
    <row r="198" spans="1:11" x14ac:dyDescent="0.6">
      <c r="A198" s="2"/>
      <c r="B198" s="1">
        <f>VLOOKUP(A197,Sheet2!$C$2:$N$2480,12,0)</f>
        <v>4610</v>
      </c>
      <c r="C198" s="1" t="s">
        <v>9</v>
      </c>
      <c r="D198" s="5">
        <v>112.5</v>
      </c>
      <c r="E198" s="5">
        <v>168</v>
      </c>
      <c r="F198" s="5">
        <v>110</v>
      </c>
      <c r="G198" s="5">
        <v>-11.5</v>
      </c>
      <c r="H198" s="7">
        <v>-191.3</v>
      </c>
      <c r="I198" s="11">
        <f t="shared" si="317"/>
        <v>-2.7004444444444444</v>
      </c>
      <c r="J198" s="12">
        <f t="shared" si="318"/>
        <v>-15.634782608695653</v>
      </c>
      <c r="K198" s="21">
        <f t="shared" ref="K198" si="319">B198/(H198*4)</f>
        <v>-6.0245687401986405</v>
      </c>
    </row>
    <row r="199" spans="1:11" x14ac:dyDescent="0.6">
      <c r="A199" s="2"/>
      <c r="B199" s="1"/>
      <c r="C199" s="1" t="s">
        <v>10</v>
      </c>
      <c r="D199" s="5">
        <v>12.3</v>
      </c>
      <c r="E199" s="5">
        <v>16.8</v>
      </c>
      <c r="F199" s="5">
        <v>11.1</v>
      </c>
      <c r="G199" s="5">
        <v>-1.4</v>
      </c>
      <c r="H199" s="7">
        <v>-32.299999999999997</v>
      </c>
      <c r="I199" s="13">
        <f t="shared" ref="I199" si="320">H199-D199</f>
        <v>-44.599999999999994</v>
      </c>
      <c r="J199" s="14">
        <f t="shared" ref="J199" si="321">H199-G199</f>
        <v>-30.9</v>
      </c>
      <c r="K199" s="20"/>
    </row>
    <row r="200" spans="1:11" x14ac:dyDescent="0.6">
      <c r="A200" s="2" t="s">
        <v>76</v>
      </c>
      <c r="B200" s="1"/>
      <c r="C200" s="1" t="s">
        <v>8</v>
      </c>
      <c r="D200" s="5">
        <v>217.6</v>
      </c>
      <c r="E200" s="5">
        <v>202</v>
      </c>
      <c r="F200" s="5">
        <v>193</v>
      </c>
      <c r="G200" s="5">
        <v>254.4</v>
      </c>
      <c r="H200" s="7">
        <v>233.8</v>
      </c>
      <c r="I200" s="11">
        <f t="shared" ref="I200:I201" si="322">(H200-D200)/ABS(D200)</f>
        <v>7.4448529411764788E-2</v>
      </c>
      <c r="J200" s="12">
        <f t="shared" ref="J200:J201" si="323">(H200-G200)/ABS(G200)</f>
        <v>-8.097484276729558E-2</v>
      </c>
      <c r="K200" s="20"/>
    </row>
    <row r="201" spans="1:11" x14ac:dyDescent="0.6">
      <c r="A201" s="2"/>
      <c r="B201" s="1">
        <f>VLOOKUP(A200,Sheet2!$C$2:$N$2480,12,0)</f>
        <v>887</v>
      </c>
      <c r="C201" s="1" t="s">
        <v>9</v>
      </c>
      <c r="D201" s="5">
        <v>-61.4</v>
      </c>
      <c r="E201" s="5">
        <v>-69</v>
      </c>
      <c r="F201" s="5">
        <v>-66</v>
      </c>
      <c r="G201" s="5">
        <v>-18.600000000000001</v>
      </c>
      <c r="H201" s="7">
        <v>-33.9</v>
      </c>
      <c r="I201" s="11">
        <f t="shared" si="322"/>
        <v>0.44788273615635182</v>
      </c>
      <c r="J201" s="12">
        <f t="shared" si="323"/>
        <v>-0.82258064516129015</v>
      </c>
      <c r="K201" s="21">
        <f t="shared" ref="K201" si="324">B201/(H201*4)</f>
        <v>-6.5412979351032448</v>
      </c>
    </row>
    <row r="202" spans="1:11" x14ac:dyDescent="0.6">
      <c r="A202" s="2"/>
      <c r="B202" s="1"/>
      <c r="C202" s="1" t="s">
        <v>10</v>
      </c>
      <c r="D202" s="5">
        <v>-28.2</v>
      </c>
      <c r="E202" s="5">
        <v>-34.200000000000003</v>
      </c>
      <c r="F202" s="5">
        <v>-34.200000000000003</v>
      </c>
      <c r="G202" s="5">
        <v>-7.3</v>
      </c>
      <c r="H202" s="7">
        <v>-14.5</v>
      </c>
      <c r="I202" s="13">
        <f t="shared" ref="I202" si="325">H202-D202</f>
        <v>13.7</v>
      </c>
      <c r="J202" s="14">
        <f t="shared" ref="J202" si="326">H202-G202</f>
        <v>-7.2</v>
      </c>
      <c r="K202" s="20"/>
    </row>
    <row r="203" spans="1:11" x14ac:dyDescent="0.6">
      <c r="A203" s="25" t="s">
        <v>77</v>
      </c>
      <c r="B203" s="1"/>
      <c r="C203" s="1" t="s">
        <v>8</v>
      </c>
      <c r="D203" s="5">
        <v>1996.1</v>
      </c>
      <c r="E203" s="5">
        <v>2047</v>
      </c>
      <c r="F203" s="5">
        <v>2064</v>
      </c>
      <c r="G203" s="5">
        <v>2261.9</v>
      </c>
      <c r="H203" s="7">
        <v>2524.9</v>
      </c>
      <c r="I203" s="11">
        <f t="shared" ref="I203:I204" si="327">(H203-D203)/ABS(D203)</f>
        <v>0.26491658734532347</v>
      </c>
      <c r="J203" s="12">
        <f t="shared" ref="J203:J204" si="328">(H203-G203)/ABS(G203)</f>
        <v>0.11627392899774526</v>
      </c>
      <c r="K203" s="20"/>
    </row>
    <row r="204" spans="1:11" x14ac:dyDescent="0.6">
      <c r="A204" s="25"/>
      <c r="B204" s="1">
        <f>VLOOKUP(A203,Sheet2!$C$2:$N$2480,12,0)</f>
        <v>30391</v>
      </c>
      <c r="C204" s="1" t="s">
        <v>9</v>
      </c>
      <c r="D204" s="5">
        <v>229.9</v>
      </c>
      <c r="E204" s="5">
        <v>275</v>
      </c>
      <c r="F204" s="5">
        <v>259</v>
      </c>
      <c r="G204" s="5">
        <v>255.1</v>
      </c>
      <c r="H204" s="7">
        <v>476.8</v>
      </c>
      <c r="I204" s="11">
        <f t="shared" si="327"/>
        <v>1.0739451935624185</v>
      </c>
      <c r="J204" s="12">
        <f t="shared" si="328"/>
        <v>0.86907095256762068</v>
      </c>
      <c r="K204" s="21">
        <f t="shared" ref="K204" si="329">B204/(H204*4)</f>
        <v>15.934878355704697</v>
      </c>
    </row>
    <row r="205" spans="1:11" x14ac:dyDescent="0.6">
      <c r="A205" s="25"/>
      <c r="B205" s="1"/>
      <c r="C205" s="1" t="s">
        <v>10</v>
      </c>
      <c r="D205" s="5">
        <v>11.5</v>
      </c>
      <c r="E205" s="5">
        <v>13.4</v>
      </c>
      <c r="F205" s="5">
        <v>12.5</v>
      </c>
      <c r="G205" s="5">
        <v>11.3</v>
      </c>
      <c r="H205" s="7">
        <v>18.899999999999999</v>
      </c>
      <c r="I205" s="13">
        <f t="shared" ref="I205" si="330">H205-D205</f>
        <v>7.3999999999999986</v>
      </c>
      <c r="J205" s="14">
        <f t="shared" ref="J205" si="331">H205-G205</f>
        <v>7.5999999999999979</v>
      </c>
      <c r="K205" s="20"/>
    </row>
    <row r="206" spans="1:11" x14ac:dyDescent="0.6">
      <c r="A206" s="2" t="s">
        <v>78</v>
      </c>
      <c r="B206" s="1"/>
      <c r="C206" s="1" t="s">
        <v>8</v>
      </c>
      <c r="D206" s="5">
        <v>2147.6999999999998</v>
      </c>
      <c r="E206" s="5">
        <v>2382</v>
      </c>
      <c r="F206" s="5">
        <v>2327</v>
      </c>
      <c r="G206" s="5">
        <v>2064.3000000000002</v>
      </c>
      <c r="H206" s="7">
        <v>2153.8000000000002</v>
      </c>
      <c r="I206" s="11">
        <f t="shared" ref="I206:I207" si="332">(H206-D206)/ABS(D206)</f>
        <v>2.840247706849357E-3</v>
      </c>
      <c r="J206" s="12">
        <f t="shared" ref="J206:J207" si="333">(H206-G206)/ABS(G206)</f>
        <v>4.3356101341859223E-2</v>
      </c>
      <c r="K206" s="20"/>
    </row>
    <row r="207" spans="1:11" x14ac:dyDescent="0.6">
      <c r="A207" s="2"/>
      <c r="B207" s="1">
        <f>VLOOKUP(A206,Sheet2!$C$2:$N$2480,12,0)</f>
        <v>7417</v>
      </c>
      <c r="C207" s="1" t="s">
        <v>9</v>
      </c>
      <c r="D207" s="5">
        <v>-28.9</v>
      </c>
      <c r="E207" s="5">
        <v>109</v>
      </c>
      <c r="F207" s="5">
        <v>92</v>
      </c>
      <c r="G207" s="5">
        <v>-59.1</v>
      </c>
      <c r="H207" s="7">
        <v>-62</v>
      </c>
      <c r="I207" s="11">
        <f t="shared" si="332"/>
        <v>-1.1453287197231834</v>
      </c>
      <c r="J207" s="12">
        <f t="shared" si="333"/>
        <v>-4.9069373942470365E-2</v>
      </c>
      <c r="K207" s="21">
        <f t="shared" ref="K207" si="334">B207/(H207*4)</f>
        <v>-29.907258064516128</v>
      </c>
    </row>
    <row r="208" spans="1:11" x14ac:dyDescent="0.6">
      <c r="A208" s="2"/>
      <c r="B208" s="1"/>
      <c r="C208" s="1" t="s">
        <v>10</v>
      </c>
      <c r="D208" s="5">
        <v>-1.3</v>
      </c>
      <c r="E208" s="5">
        <v>4.5999999999999996</v>
      </c>
      <c r="F208" s="5">
        <v>4</v>
      </c>
      <c r="G208" s="5">
        <v>-2.9</v>
      </c>
      <c r="H208" s="7">
        <v>-2.9</v>
      </c>
      <c r="I208" s="13">
        <f t="shared" ref="I208" si="335">H208-D208</f>
        <v>-1.5999999999999999</v>
      </c>
      <c r="J208" s="14">
        <f t="shared" ref="J208" si="336">H208-G208</f>
        <v>0</v>
      </c>
      <c r="K208" s="20"/>
    </row>
    <row r="209" spans="1:11" x14ac:dyDescent="0.6">
      <c r="A209" s="2" t="s">
        <v>79</v>
      </c>
      <c r="B209" s="1"/>
      <c r="C209" s="1" t="s">
        <v>8</v>
      </c>
      <c r="D209" s="5">
        <v>2938.7</v>
      </c>
      <c r="E209" s="5">
        <v>3117</v>
      </c>
      <c r="F209" s="5">
        <v>3248</v>
      </c>
      <c r="G209" s="5">
        <v>3010.3</v>
      </c>
      <c r="H209" s="7">
        <v>3036</v>
      </c>
      <c r="I209" s="11">
        <f t="shared" ref="I209:I210" si="337">(H209-D209)/ABS(D209)</f>
        <v>3.310987851771198E-2</v>
      </c>
      <c r="J209" s="12">
        <f t="shared" ref="J209:J210" si="338">(H209-G209)/ABS(G209)</f>
        <v>8.5373550808888875E-3</v>
      </c>
      <c r="K209" s="20"/>
    </row>
    <row r="210" spans="1:11" x14ac:dyDescent="0.6">
      <c r="A210" s="2"/>
      <c r="B210" s="1">
        <f>VLOOKUP(A209,Sheet2!$C$2:$N$2480,12,0)</f>
        <v>5396</v>
      </c>
      <c r="C210" s="1" t="s">
        <v>9</v>
      </c>
      <c r="D210" s="5">
        <v>-149.30000000000001</v>
      </c>
      <c r="E210" s="5">
        <v>36</v>
      </c>
      <c r="F210" s="5">
        <v>5</v>
      </c>
      <c r="G210" s="5">
        <v>-361.7</v>
      </c>
      <c r="H210" s="7">
        <v>-163.19999999999999</v>
      </c>
      <c r="I210" s="11">
        <f t="shared" si="337"/>
        <v>-9.3101138647019271E-2</v>
      </c>
      <c r="J210" s="12">
        <f t="shared" si="338"/>
        <v>0.54879734586674045</v>
      </c>
      <c r="K210" s="21">
        <f t="shared" ref="K210" si="339">B210/(H210*4)</f>
        <v>-8.2659313725490193</v>
      </c>
    </row>
    <row r="211" spans="1:11" x14ac:dyDescent="0.6">
      <c r="A211" s="2"/>
      <c r="B211" s="1"/>
      <c r="C211" s="1" t="s">
        <v>10</v>
      </c>
      <c r="D211" s="5">
        <v>-5.0999999999999996</v>
      </c>
      <c r="E211" s="5">
        <v>1.2</v>
      </c>
      <c r="F211" s="5">
        <v>0.2</v>
      </c>
      <c r="G211" s="5">
        <v>-12</v>
      </c>
      <c r="H211" s="7">
        <v>-5.4</v>
      </c>
      <c r="I211" s="13">
        <f t="shared" ref="I211" si="340">H211-D211</f>
        <v>-0.30000000000000071</v>
      </c>
      <c r="J211" s="14">
        <f t="shared" ref="J211" si="341">H211-G211</f>
        <v>6.6</v>
      </c>
      <c r="K211" s="20"/>
    </row>
    <row r="212" spans="1:11" x14ac:dyDescent="0.6">
      <c r="A212" s="2" t="s">
        <v>80</v>
      </c>
      <c r="B212" s="1"/>
      <c r="C212" s="1" t="s">
        <v>8</v>
      </c>
      <c r="D212" s="5">
        <v>1549</v>
      </c>
      <c r="E212" s="5">
        <v>1535</v>
      </c>
      <c r="F212" s="5">
        <v>1494</v>
      </c>
      <c r="G212" s="5">
        <v>1452</v>
      </c>
      <c r="H212" s="7">
        <v>1374.8</v>
      </c>
      <c r="I212" s="11">
        <f t="shared" ref="I212:I213" si="342">(H212-D212)/ABS(D212)</f>
        <v>-0.11245965138799228</v>
      </c>
      <c r="J212" s="12">
        <f t="shared" ref="J212:J213" si="343">(H212-G212)/ABS(G212)</f>
        <v>-5.3168044077135018E-2</v>
      </c>
      <c r="K212" s="20"/>
    </row>
    <row r="213" spans="1:11" x14ac:dyDescent="0.6">
      <c r="A213" s="2"/>
      <c r="B213" s="1">
        <f>VLOOKUP(A212,Sheet2!$C$2:$N$2480,12,0)</f>
        <v>3306</v>
      </c>
      <c r="C213" s="1" t="s">
        <v>9</v>
      </c>
      <c r="D213" s="5">
        <v>208.8</v>
      </c>
      <c r="E213" s="5">
        <v>180</v>
      </c>
      <c r="F213" s="5">
        <v>117</v>
      </c>
      <c r="G213" s="5">
        <v>63.2</v>
      </c>
      <c r="H213" s="7">
        <v>3.5</v>
      </c>
      <c r="I213" s="11">
        <f t="shared" si="342"/>
        <v>-0.98323754789272033</v>
      </c>
      <c r="J213" s="12">
        <f t="shared" si="343"/>
        <v>-0.944620253164557</v>
      </c>
      <c r="K213" s="21">
        <f t="shared" ref="K213" si="344">B213/(H213*4)</f>
        <v>236.14285714285714</v>
      </c>
    </row>
    <row r="214" spans="1:11" x14ac:dyDescent="0.6">
      <c r="A214" s="2"/>
      <c r="B214" s="1"/>
      <c r="C214" s="1" t="s">
        <v>10</v>
      </c>
      <c r="D214" s="5">
        <v>13.5</v>
      </c>
      <c r="E214" s="5">
        <v>11.7</v>
      </c>
      <c r="F214" s="5">
        <v>7.8</v>
      </c>
      <c r="G214" s="5">
        <v>4.4000000000000004</v>
      </c>
      <c r="H214" s="7">
        <v>0.3</v>
      </c>
      <c r="I214" s="13">
        <f t="shared" ref="I214" si="345">H214-D214</f>
        <v>-13.2</v>
      </c>
      <c r="J214" s="14">
        <f t="shared" ref="J214" si="346">H214-G214</f>
        <v>-4.1000000000000005</v>
      </c>
      <c r="K214" s="20"/>
    </row>
    <row r="215" spans="1:11" x14ac:dyDescent="0.6">
      <c r="A215" s="25" t="s">
        <v>81</v>
      </c>
      <c r="B215" s="1"/>
      <c r="C215" s="1" t="s">
        <v>8</v>
      </c>
      <c r="D215" s="5">
        <v>442.5</v>
      </c>
      <c r="E215" s="5">
        <v>395</v>
      </c>
      <c r="F215" s="5">
        <v>464</v>
      </c>
      <c r="G215" s="5">
        <v>498.5</v>
      </c>
      <c r="H215" s="7">
        <v>529.9</v>
      </c>
      <c r="I215" s="11">
        <f t="shared" ref="I215:I216" si="347">(H215-D215)/ABS(D215)</f>
        <v>0.19751412429378526</v>
      </c>
      <c r="J215" s="12">
        <f t="shared" ref="J215:J216" si="348">(H215-G215)/ABS(G215)</f>
        <v>6.2988966900702062E-2</v>
      </c>
      <c r="K215" s="20"/>
    </row>
    <row r="216" spans="1:11" x14ac:dyDescent="0.6">
      <c r="A216" s="25"/>
      <c r="B216" s="1">
        <f>VLOOKUP(A215,Sheet2!$C$2:$N$2480,12,0)</f>
        <v>1745</v>
      </c>
      <c r="C216" s="1" t="s">
        <v>9</v>
      </c>
      <c r="D216" s="5">
        <v>-2.6</v>
      </c>
      <c r="E216" s="5">
        <v>-1</v>
      </c>
      <c r="F216" s="5">
        <v>28</v>
      </c>
      <c r="G216" s="5">
        <v>9.6</v>
      </c>
      <c r="H216" s="7">
        <v>18.7</v>
      </c>
      <c r="I216" s="11">
        <f t="shared" si="347"/>
        <v>8.1923076923076916</v>
      </c>
      <c r="J216" s="12">
        <f t="shared" si="348"/>
        <v>0.94791666666666663</v>
      </c>
      <c r="K216" s="21">
        <f t="shared" ref="K216" si="349">B216/(H216*4)</f>
        <v>23.328877005347593</v>
      </c>
    </row>
    <row r="217" spans="1:11" x14ac:dyDescent="0.6">
      <c r="A217" s="25"/>
      <c r="B217" s="1"/>
      <c r="C217" s="1" t="s">
        <v>10</v>
      </c>
      <c r="D217" s="5">
        <v>-0.6</v>
      </c>
      <c r="E217" s="5">
        <v>-0.3</v>
      </c>
      <c r="F217" s="5">
        <v>6</v>
      </c>
      <c r="G217" s="5">
        <v>1.9</v>
      </c>
      <c r="H217" s="7">
        <v>3.5</v>
      </c>
      <c r="I217" s="13">
        <f t="shared" ref="I217" si="350">H217-D217</f>
        <v>4.0999999999999996</v>
      </c>
      <c r="J217" s="14">
        <f t="shared" ref="J217" si="351">H217-G217</f>
        <v>1.6</v>
      </c>
      <c r="K217" s="20"/>
    </row>
    <row r="218" spans="1:11" x14ac:dyDescent="0.6">
      <c r="A218" s="2" t="s">
        <v>82</v>
      </c>
      <c r="B218" s="1"/>
      <c r="C218" s="1" t="s">
        <v>8</v>
      </c>
      <c r="D218" s="5">
        <v>548.5</v>
      </c>
      <c r="E218" s="5">
        <v>710</v>
      </c>
      <c r="F218" s="5">
        <v>689</v>
      </c>
      <c r="G218" s="5">
        <v>834.5</v>
      </c>
      <c r="H218" s="7">
        <v>784.1</v>
      </c>
      <c r="I218" s="11">
        <f t="shared" ref="I218:I219" si="352">(H218-D218)/ABS(D218)</f>
        <v>0.42953509571558801</v>
      </c>
      <c r="J218" s="12">
        <f t="shared" ref="J218:J219" si="353">(H218-G218)/ABS(G218)</f>
        <v>-6.0395446375074865E-2</v>
      </c>
      <c r="K218" s="20"/>
    </row>
    <row r="219" spans="1:11" x14ac:dyDescent="0.6">
      <c r="A219" s="2"/>
      <c r="B219" s="1">
        <f>VLOOKUP(A218,Sheet2!$C$2:$N$2480,12,0)</f>
        <v>30713</v>
      </c>
      <c r="C219" s="1" t="s">
        <v>9</v>
      </c>
      <c r="D219" s="5">
        <v>233</v>
      </c>
      <c r="E219" s="5">
        <v>332</v>
      </c>
      <c r="F219" s="5">
        <v>307</v>
      </c>
      <c r="G219" s="5">
        <v>370</v>
      </c>
      <c r="H219" s="7">
        <v>349.4</v>
      </c>
      <c r="I219" s="11">
        <f t="shared" si="352"/>
        <v>0.49957081545064369</v>
      </c>
      <c r="J219" s="12">
        <f t="shared" si="353"/>
        <v>-5.5675675675675738E-2</v>
      </c>
      <c r="K219" s="21">
        <f t="shared" ref="K219" si="354">B219/(H219*4)</f>
        <v>21.975529479107042</v>
      </c>
    </row>
    <row r="220" spans="1:11" x14ac:dyDescent="0.6">
      <c r="A220" s="2"/>
      <c r="B220" s="1"/>
      <c r="C220" s="1" t="s">
        <v>10</v>
      </c>
      <c r="D220" s="5">
        <v>42.5</v>
      </c>
      <c r="E220" s="5">
        <v>46.8</v>
      </c>
      <c r="F220" s="5">
        <v>44.6</v>
      </c>
      <c r="G220" s="5">
        <v>44.3</v>
      </c>
      <c r="H220" s="7">
        <v>44.6</v>
      </c>
      <c r="I220" s="13">
        <f t="shared" ref="I220" si="355">H220-D220</f>
        <v>2.1000000000000014</v>
      </c>
      <c r="J220" s="14">
        <f t="shared" ref="J220" si="356">H220-G220</f>
        <v>0.30000000000000426</v>
      </c>
      <c r="K220" s="20"/>
    </row>
    <row r="221" spans="1:11" x14ac:dyDescent="0.6">
      <c r="A221" s="2" t="s">
        <v>83</v>
      </c>
      <c r="B221" s="1"/>
      <c r="C221" s="1" t="s">
        <v>8</v>
      </c>
      <c r="D221" s="5">
        <v>350.7</v>
      </c>
      <c r="E221" s="5">
        <v>498</v>
      </c>
      <c r="F221" s="5">
        <v>504</v>
      </c>
      <c r="G221" s="5">
        <v>392.3</v>
      </c>
      <c r="H221" s="7">
        <v>316.8</v>
      </c>
      <c r="I221" s="11">
        <f t="shared" ref="I221:I222" si="357">(H221-D221)/ABS(D221)</f>
        <v>-9.6663815226689417E-2</v>
      </c>
      <c r="J221" s="12">
        <f t="shared" ref="J221:J222" si="358">(H221-G221)/ABS(G221)</f>
        <v>-0.1924547540147846</v>
      </c>
      <c r="K221" s="20"/>
    </row>
    <row r="222" spans="1:11" x14ac:dyDescent="0.6">
      <c r="A222" s="2"/>
      <c r="B222" s="1">
        <f>VLOOKUP(A221,Sheet2!$C$2:$N$2480,12,0)</f>
        <v>11107</v>
      </c>
      <c r="C222" s="1" t="s">
        <v>9</v>
      </c>
      <c r="D222" s="5">
        <v>85.6</v>
      </c>
      <c r="E222" s="5">
        <v>149</v>
      </c>
      <c r="F222" s="5">
        <v>138</v>
      </c>
      <c r="G222" s="5">
        <v>75.400000000000006</v>
      </c>
      <c r="H222" s="7">
        <v>69.900000000000006</v>
      </c>
      <c r="I222" s="11">
        <f t="shared" si="357"/>
        <v>-0.1834112149532709</v>
      </c>
      <c r="J222" s="12">
        <f t="shared" si="358"/>
        <v>-7.2944297082228104E-2</v>
      </c>
      <c r="K222" s="21">
        <f t="shared" ref="K222" si="359">B222/(H222*4)</f>
        <v>39.72460658082975</v>
      </c>
    </row>
    <row r="223" spans="1:11" x14ac:dyDescent="0.6">
      <c r="A223" s="2"/>
      <c r="B223" s="1"/>
      <c r="C223" s="1" t="s">
        <v>10</v>
      </c>
      <c r="D223" s="5">
        <v>24.4</v>
      </c>
      <c r="E223" s="5">
        <v>29.9</v>
      </c>
      <c r="F223" s="5">
        <v>27.4</v>
      </c>
      <c r="G223" s="5">
        <v>19.2</v>
      </c>
      <c r="H223" s="7">
        <v>22.1</v>
      </c>
      <c r="I223" s="13">
        <f t="shared" ref="I223" si="360">H223-D223</f>
        <v>-2.2999999999999972</v>
      </c>
      <c r="J223" s="14">
        <f t="shared" ref="J223" si="361">H223-G223</f>
        <v>2.9000000000000021</v>
      </c>
      <c r="K223" s="20"/>
    </row>
    <row r="224" spans="1:11" x14ac:dyDescent="0.6">
      <c r="A224" s="2" t="s">
        <v>84</v>
      </c>
      <c r="B224" s="1"/>
      <c r="C224" s="1" t="s">
        <v>8</v>
      </c>
      <c r="D224" s="5">
        <v>582.1</v>
      </c>
      <c r="E224" s="5">
        <v>760</v>
      </c>
      <c r="F224" s="5">
        <v>1107</v>
      </c>
      <c r="G224" s="5">
        <v>1031.9000000000001</v>
      </c>
      <c r="H224" s="7">
        <v>830.3</v>
      </c>
      <c r="I224" s="11">
        <f t="shared" ref="I224:I225" si="362">(H224-D224)/ABS(D224)</f>
        <v>0.42638721869094642</v>
      </c>
      <c r="J224" s="12">
        <f t="shared" ref="J224:J225" si="363">(H224-G224)/ABS(G224)</f>
        <v>-0.19536776819459262</v>
      </c>
      <c r="K224" s="20"/>
    </row>
    <row r="225" spans="1:11" x14ac:dyDescent="0.6">
      <c r="A225" s="2"/>
      <c r="B225" s="1">
        <f>VLOOKUP(A224,Sheet2!$C$2:$N$2480,12,0)</f>
        <v>4513</v>
      </c>
      <c r="C225" s="1" t="s">
        <v>9</v>
      </c>
      <c r="D225" s="5">
        <v>-30.7</v>
      </c>
      <c r="E225" s="5">
        <v>87</v>
      </c>
      <c r="F225" s="5">
        <v>206</v>
      </c>
      <c r="G225" s="5">
        <v>136.69999999999999</v>
      </c>
      <c r="H225" s="7">
        <v>31.2</v>
      </c>
      <c r="I225" s="11">
        <f t="shared" si="362"/>
        <v>2.0162866449511401</v>
      </c>
      <c r="J225" s="12">
        <f t="shared" si="363"/>
        <v>-0.77176298463789317</v>
      </c>
      <c r="K225" s="21">
        <f t="shared" ref="K225" si="364">B225/(H225*4)</f>
        <v>36.161858974358978</v>
      </c>
    </row>
    <row r="226" spans="1:11" x14ac:dyDescent="0.6">
      <c r="A226" s="2"/>
      <c r="B226" s="1"/>
      <c r="C226" s="1" t="s">
        <v>10</v>
      </c>
      <c r="D226" s="5">
        <v>-5.3</v>
      </c>
      <c r="E226" s="5">
        <v>11.4</v>
      </c>
      <c r="F226" s="5">
        <v>18.600000000000001</v>
      </c>
      <c r="G226" s="5">
        <v>13.2</v>
      </c>
      <c r="H226" s="7">
        <v>3.8</v>
      </c>
      <c r="I226" s="13">
        <f t="shared" ref="I226" si="365">H226-D226</f>
        <v>9.1</v>
      </c>
      <c r="J226" s="14">
        <f t="shared" ref="J226" si="366">H226-G226</f>
        <v>-9.3999999999999986</v>
      </c>
      <c r="K226" s="20"/>
    </row>
    <row r="227" spans="1:11" x14ac:dyDescent="0.6">
      <c r="A227" s="25" t="s">
        <v>85</v>
      </c>
      <c r="B227" s="1"/>
      <c r="C227" s="1" t="s">
        <v>8</v>
      </c>
      <c r="D227" s="5">
        <v>173.6</v>
      </c>
      <c r="E227" s="5">
        <v>183</v>
      </c>
      <c r="F227" s="5">
        <v>173</v>
      </c>
      <c r="G227" s="5">
        <v>206.4</v>
      </c>
      <c r="H227" s="7">
        <v>220.1</v>
      </c>
      <c r="I227" s="11">
        <f t="shared" ref="I227:I228" si="367">(H227-D227)/ABS(D227)</f>
        <v>0.26785714285714285</v>
      </c>
      <c r="J227" s="12">
        <f t="shared" ref="J227:J228" si="368">(H227-G227)/ABS(G227)</f>
        <v>6.6375968992248E-2</v>
      </c>
      <c r="K227" s="20"/>
    </row>
    <row r="228" spans="1:11" x14ac:dyDescent="0.6">
      <c r="A228" s="25"/>
      <c r="B228" s="1">
        <f>VLOOKUP(A227,Sheet2!$C$2:$N$2480,12,0)</f>
        <v>2127</v>
      </c>
      <c r="C228" s="1" t="s">
        <v>9</v>
      </c>
      <c r="D228" s="5">
        <v>13.4</v>
      </c>
      <c r="E228" s="5">
        <v>16</v>
      </c>
      <c r="F228" s="5">
        <v>2</v>
      </c>
      <c r="G228" s="5">
        <v>12.6</v>
      </c>
      <c r="H228" s="7">
        <v>29.8</v>
      </c>
      <c r="I228" s="11">
        <f t="shared" si="367"/>
        <v>1.2238805970149251</v>
      </c>
      <c r="J228" s="12">
        <f t="shared" si="368"/>
        <v>1.3650793650793653</v>
      </c>
      <c r="K228" s="21">
        <f t="shared" ref="K228" si="369">B228/(H228*4)</f>
        <v>17.843959731543624</v>
      </c>
    </row>
    <row r="229" spans="1:11" x14ac:dyDescent="0.6">
      <c r="A229" s="25"/>
      <c r="B229" s="1"/>
      <c r="C229" s="1" t="s">
        <v>10</v>
      </c>
      <c r="D229" s="5">
        <v>7.7</v>
      </c>
      <c r="E229" s="5">
        <v>8.6999999999999993</v>
      </c>
      <c r="F229" s="5">
        <v>1.2</v>
      </c>
      <c r="G229" s="5">
        <v>6.1</v>
      </c>
      <c r="H229" s="7">
        <v>13.5</v>
      </c>
      <c r="I229" s="13">
        <f t="shared" ref="I229" si="370">H229-D229</f>
        <v>5.8</v>
      </c>
      <c r="J229" s="14">
        <f t="shared" ref="J229" si="371">H229-G229</f>
        <v>7.4</v>
      </c>
      <c r="K229" s="20"/>
    </row>
    <row r="230" spans="1:11" x14ac:dyDescent="0.6">
      <c r="A230" s="2" t="s">
        <v>86</v>
      </c>
      <c r="B230" s="1"/>
      <c r="C230" s="1" t="s">
        <v>8</v>
      </c>
      <c r="D230" s="5">
        <v>155.80000000000001</v>
      </c>
      <c r="E230" s="5">
        <v>161</v>
      </c>
      <c r="F230" s="5">
        <v>171</v>
      </c>
      <c r="G230" s="5">
        <v>179.2</v>
      </c>
      <c r="H230" s="7">
        <v>188.8</v>
      </c>
      <c r="I230" s="11">
        <f t="shared" ref="I230:I231" si="372">(H230-D230)/ABS(D230)</f>
        <v>0.21181001283697046</v>
      </c>
      <c r="J230" s="12">
        <f t="shared" ref="J230:J231" si="373">(H230-G230)/ABS(G230)</f>
        <v>5.35714285714287E-2</v>
      </c>
      <c r="K230" s="20"/>
    </row>
    <row r="231" spans="1:11" x14ac:dyDescent="0.6">
      <c r="A231" s="2"/>
      <c r="B231" s="1">
        <f>VLOOKUP(A230,Sheet2!$C$2:$N$2480,12,0)</f>
        <v>974</v>
      </c>
      <c r="C231" s="1" t="s">
        <v>9</v>
      </c>
      <c r="D231" s="5">
        <v>2.1</v>
      </c>
      <c r="E231" s="5">
        <v>13</v>
      </c>
      <c r="F231" s="5">
        <v>-5</v>
      </c>
      <c r="G231" s="5">
        <v>8.9</v>
      </c>
      <c r="H231" s="7">
        <v>16.5</v>
      </c>
      <c r="I231" s="11">
        <f t="shared" si="372"/>
        <v>6.8571428571428568</v>
      </c>
      <c r="J231" s="12">
        <f t="shared" si="373"/>
        <v>0.8539325842696629</v>
      </c>
      <c r="K231" s="21">
        <f t="shared" ref="K231" si="374">B231/(H231*4)</f>
        <v>14.757575757575758</v>
      </c>
    </row>
    <row r="232" spans="1:11" x14ac:dyDescent="0.6">
      <c r="A232" s="2"/>
      <c r="B232" s="1"/>
      <c r="C232" s="1" t="s">
        <v>10</v>
      </c>
      <c r="D232" s="5">
        <v>1.3</v>
      </c>
      <c r="E232" s="5">
        <v>8.1</v>
      </c>
      <c r="F232" s="5">
        <v>-2.9</v>
      </c>
      <c r="G232" s="5">
        <v>5</v>
      </c>
      <c r="H232" s="7">
        <v>8.6999999999999993</v>
      </c>
      <c r="I232" s="13">
        <f t="shared" ref="I232" si="375">H232-D232</f>
        <v>7.3999999999999995</v>
      </c>
      <c r="J232" s="14">
        <f t="shared" ref="J232" si="376">H232-G232</f>
        <v>3.6999999999999993</v>
      </c>
      <c r="K232" s="20"/>
    </row>
    <row r="233" spans="1:11" x14ac:dyDescent="0.6">
      <c r="A233" s="2" t="s">
        <v>87</v>
      </c>
      <c r="B233" s="1"/>
      <c r="C233" s="1" t="s">
        <v>8</v>
      </c>
      <c r="D233" s="5">
        <v>143.1</v>
      </c>
      <c r="E233" s="5">
        <v>151</v>
      </c>
      <c r="F233" s="5">
        <v>185</v>
      </c>
      <c r="G233" s="5">
        <v>217.9</v>
      </c>
      <c r="H233" s="7">
        <v>253.2</v>
      </c>
      <c r="I233" s="11">
        <f t="shared" ref="I233:I234" si="377">(H233-D233)/ABS(D233)</f>
        <v>0.76939203354297692</v>
      </c>
      <c r="J233" s="12">
        <f t="shared" ref="J233:J234" si="378">(H233-G233)/ABS(G233)</f>
        <v>0.1620009178522257</v>
      </c>
      <c r="K233" s="20"/>
    </row>
    <row r="234" spans="1:11" x14ac:dyDescent="0.6">
      <c r="A234" s="2"/>
      <c r="B234" s="1">
        <f>VLOOKUP(A233,Sheet2!$C$2:$N$2480,12,0)</f>
        <v>1140</v>
      </c>
      <c r="C234" s="1" t="s">
        <v>9</v>
      </c>
      <c r="D234" s="5">
        <v>19.899999999999999</v>
      </c>
      <c r="E234" s="5">
        <v>15</v>
      </c>
      <c r="F234" s="5">
        <v>26</v>
      </c>
      <c r="G234" s="5">
        <v>41.1</v>
      </c>
      <c r="H234" s="7">
        <v>49.8</v>
      </c>
      <c r="I234" s="11">
        <f t="shared" si="377"/>
        <v>1.5025125628140703</v>
      </c>
      <c r="J234" s="12">
        <f t="shared" si="378"/>
        <v>0.2116788321167882</v>
      </c>
      <c r="K234" s="21">
        <f t="shared" ref="K234" si="379">B234/(H234*4)</f>
        <v>5.7228915662650603</v>
      </c>
    </row>
    <row r="235" spans="1:11" x14ac:dyDescent="0.6">
      <c r="A235" s="2"/>
      <c r="B235" s="1"/>
      <c r="C235" s="1" t="s">
        <v>10</v>
      </c>
      <c r="D235" s="5">
        <v>13.9</v>
      </c>
      <c r="E235" s="5">
        <v>9.9</v>
      </c>
      <c r="F235" s="5">
        <v>14.1</v>
      </c>
      <c r="G235" s="5">
        <v>18.899999999999999</v>
      </c>
      <c r="H235" s="7">
        <v>19.7</v>
      </c>
      <c r="I235" s="13">
        <f t="shared" ref="I235" si="380">H235-D235</f>
        <v>5.7999999999999989</v>
      </c>
      <c r="J235" s="14">
        <f t="shared" ref="J235" si="381">H235-G235</f>
        <v>0.80000000000000071</v>
      </c>
      <c r="K235" s="20"/>
    </row>
    <row r="236" spans="1:11" x14ac:dyDescent="0.6">
      <c r="A236" s="2" t="s">
        <v>88</v>
      </c>
      <c r="B236" s="1"/>
      <c r="C236" s="1" t="s">
        <v>8</v>
      </c>
      <c r="D236" s="5">
        <v>109</v>
      </c>
      <c r="E236" s="5">
        <v>135</v>
      </c>
      <c r="F236" s="5">
        <v>157</v>
      </c>
      <c r="G236" s="5">
        <v>132</v>
      </c>
      <c r="H236" s="7">
        <v>157.6</v>
      </c>
      <c r="I236" s="11">
        <f t="shared" ref="I236:I237" si="382">(H236-D236)/ABS(D236)</f>
        <v>0.44587155963302749</v>
      </c>
      <c r="J236" s="12">
        <f t="shared" ref="J236:J237" si="383">(H236-G236)/ABS(G236)</f>
        <v>0.19393939393939388</v>
      </c>
      <c r="K236" s="20"/>
    </row>
    <row r="237" spans="1:11" x14ac:dyDescent="0.6">
      <c r="A237" s="2"/>
      <c r="B237" s="1">
        <f>VLOOKUP(A236,Sheet2!$C$2:$N$2480,12,0)</f>
        <v>2782</v>
      </c>
      <c r="C237" s="1" t="s">
        <v>9</v>
      </c>
      <c r="D237" s="5">
        <v>6</v>
      </c>
      <c r="E237" s="5">
        <v>30</v>
      </c>
      <c r="F237" s="5">
        <v>31</v>
      </c>
      <c r="G237" s="5">
        <v>-15</v>
      </c>
      <c r="H237" s="7">
        <v>14.3</v>
      </c>
      <c r="I237" s="11">
        <f t="shared" si="382"/>
        <v>1.3833333333333335</v>
      </c>
      <c r="J237" s="12">
        <f t="shared" si="383"/>
        <v>1.9533333333333334</v>
      </c>
      <c r="K237" s="21">
        <f t="shared" ref="K237" si="384">B237/(H237*4)</f>
        <v>48.636363636363633</v>
      </c>
    </row>
    <row r="238" spans="1:11" x14ac:dyDescent="0.6">
      <c r="A238" s="2"/>
      <c r="B238" s="1"/>
      <c r="C238" s="1" t="s">
        <v>10</v>
      </c>
      <c r="D238" s="5">
        <v>5.5</v>
      </c>
      <c r="E238" s="5">
        <v>22.2</v>
      </c>
      <c r="F238" s="5">
        <v>19.7</v>
      </c>
      <c r="G238" s="5">
        <v>-11.4</v>
      </c>
      <c r="H238" s="7">
        <v>9.1</v>
      </c>
      <c r="I238" s="13">
        <f t="shared" ref="I238" si="385">H238-D238</f>
        <v>3.5999999999999996</v>
      </c>
      <c r="J238" s="14">
        <f t="shared" ref="J238" si="386">H238-G238</f>
        <v>20.5</v>
      </c>
      <c r="K238" s="20"/>
    </row>
    <row r="239" spans="1:11" x14ac:dyDescent="0.6">
      <c r="A239" s="2" t="s">
        <v>89</v>
      </c>
      <c r="B239" s="1"/>
      <c r="C239" s="1" t="s">
        <v>8</v>
      </c>
      <c r="D239" s="5">
        <v>179.3</v>
      </c>
      <c r="E239" s="5">
        <v>233</v>
      </c>
      <c r="F239" s="5">
        <v>289</v>
      </c>
      <c r="G239" s="5">
        <v>263.7</v>
      </c>
      <c r="H239" s="7">
        <v>152</v>
      </c>
      <c r="I239" s="11">
        <f t="shared" ref="I239:I240" si="387">(H239-D239)/ABS(D239)</f>
        <v>-0.15225878416062472</v>
      </c>
      <c r="J239" s="12">
        <f t="shared" ref="J239:J240" si="388">(H239-G239)/ABS(G239)</f>
        <v>-0.42358740993553279</v>
      </c>
      <c r="K239" s="20"/>
    </row>
    <row r="240" spans="1:11" x14ac:dyDescent="0.6">
      <c r="A240" s="2"/>
      <c r="B240" s="1">
        <f>VLOOKUP(A239,Sheet2!$C$2:$N$2480,12,0)</f>
        <v>4813</v>
      </c>
      <c r="C240" s="1" t="s">
        <v>9</v>
      </c>
      <c r="D240" s="5">
        <v>-6.1</v>
      </c>
      <c r="E240" s="5">
        <v>1</v>
      </c>
      <c r="F240" s="5">
        <v>22</v>
      </c>
      <c r="G240" s="5">
        <v>18.100000000000001</v>
      </c>
      <c r="H240" s="7">
        <v>-64.3</v>
      </c>
      <c r="I240" s="11">
        <f t="shared" si="387"/>
        <v>-9.5409836065573774</v>
      </c>
      <c r="J240" s="12">
        <f t="shared" si="388"/>
        <v>-4.5524861878453038</v>
      </c>
      <c r="K240" s="21">
        <f t="shared" ref="K240" si="389">B240/(H240*4)</f>
        <v>-18.713063763608087</v>
      </c>
    </row>
    <row r="241" spans="1:11" x14ac:dyDescent="0.6">
      <c r="A241" s="2"/>
      <c r="B241" s="1"/>
      <c r="C241" s="1" t="s">
        <v>10</v>
      </c>
      <c r="D241" s="5">
        <v>-3.4</v>
      </c>
      <c r="E241" s="5">
        <v>0.4</v>
      </c>
      <c r="F241" s="5">
        <v>7.6</v>
      </c>
      <c r="G241" s="5">
        <v>6.9</v>
      </c>
      <c r="H241" s="7">
        <v>-42.3</v>
      </c>
      <c r="I241" s="13">
        <f t="shared" ref="I241" si="390">H241-D241</f>
        <v>-38.9</v>
      </c>
      <c r="J241" s="14">
        <f t="shared" ref="J241" si="391">H241-G241</f>
        <v>-49.199999999999996</v>
      </c>
      <c r="K241" s="20"/>
    </row>
    <row r="242" spans="1:11" x14ac:dyDescent="0.6">
      <c r="A242" s="2" t="s">
        <v>90</v>
      </c>
      <c r="B242" s="1"/>
      <c r="C242" s="1" t="s">
        <v>8</v>
      </c>
      <c r="D242" s="5">
        <v>216.6</v>
      </c>
      <c r="E242" s="5">
        <v>121</v>
      </c>
      <c r="F242" s="5">
        <v>142</v>
      </c>
      <c r="G242" s="5">
        <v>461.4</v>
      </c>
      <c r="H242" s="7">
        <v>157.69999999999999</v>
      </c>
      <c r="I242" s="11">
        <f t="shared" ref="I242:I243" si="392">(H242-D242)/ABS(D242)</f>
        <v>-0.27192982456140352</v>
      </c>
      <c r="J242" s="12">
        <f t="shared" ref="J242:J243" si="393">(H242-G242)/ABS(G242)</f>
        <v>-0.6582141309059385</v>
      </c>
      <c r="K242" s="20"/>
    </row>
    <row r="243" spans="1:11" x14ac:dyDescent="0.6">
      <c r="A243" s="2"/>
      <c r="B243" s="1">
        <f>VLOOKUP(A242,Sheet2!$C$2:$N$2480,12,0)</f>
        <v>3272</v>
      </c>
      <c r="C243" s="1" t="s">
        <v>9</v>
      </c>
      <c r="D243" s="5">
        <v>18.3</v>
      </c>
      <c r="E243" s="5">
        <v>-40</v>
      </c>
      <c r="F243" s="5">
        <v>-55</v>
      </c>
      <c r="G243" s="5">
        <v>-93.3</v>
      </c>
      <c r="H243" s="7">
        <v>-79.400000000000006</v>
      </c>
      <c r="I243" s="11">
        <f t="shared" si="392"/>
        <v>-5.3387978142076502</v>
      </c>
      <c r="J243" s="12">
        <f t="shared" si="393"/>
        <v>0.14898177920685951</v>
      </c>
      <c r="K243" s="21">
        <f t="shared" ref="K243" si="394">B243/(H243*4)</f>
        <v>-10.30226700251889</v>
      </c>
    </row>
    <row r="244" spans="1:11" x14ac:dyDescent="0.6">
      <c r="A244" s="2"/>
      <c r="B244" s="1"/>
      <c r="C244" s="1" t="s">
        <v>10</v>
      </c>
      <c r="D244" s="5">
        <v>8.4</v>
      </c>
      <c r="E244" s="5">
        <v>-33.1</v>
      </c>
      <c r="F244" s="5">
        <v>-38.700000000000003</v>
      </c>
      <c r="G244" s="5">
        <v>-20.2</v>
      </c>
      <c r="H244" s="7">
        <v>-50.3</v>
      </c>
      <c r="I244" s="13">
        <f t="shared" ref="I244" si="395">H244-D244</f>
        <v>-58.699999999999996</v>
      </c>
      <c r="J244" s="14">
        <f t="shared" ref="J244" si="396">H244-G244</f>
        <v>-30.099999999999998</v>
      </c>
      <c r="K244" s="20"/>
    </row>
    <row r="245" spans="1:11" x14ac:dyDescent="0.6">
      <c r="A245" s="2" t="s">
        <v>91</v>
      </c>
      <c r="B245" s="1"/>
      <c r="C245" s="1" t="s">
        <v>8</v>
      </c>
      <c r="D245" s="5">
        <v>24.8</v>
      </c>
      <c r="E245" s="5">
        <v>41</v>
      </c>
      <c r="F245" s="5">
        <v>66</v>
      </c>
      <c r="G245" s="5">
        <v>21.2</v>
      </c>
      <c r="H245" s="7">
        <v>48</v>
      </c>
      <c r="I245" s="11">
        <f t="shared" ref="I245:I246" si="397">(H245-D245)/ABS(D245)</f>
        <v>0.93548387096774188</v>
      </c>
      <c r="J245" s="12">
        <f t="shared" ref="J245:J246" si="398">(H245-G245)/ABS(G245)</f>
        <v>1.2641509433962266</v>
      </c>
      <c r="K245" s="20"/>
    </row>
    <row r="246" spans="1:11" x14ac:dyDescent="0.6">
      <c r="A246" s="2"/>
      <c r="B246" s="1">
        <f>VLOOKUP(A245,Sheet2!$C$2:$N$2480,12,0)</f>
        <v>2786</v>
      </c>
      <c r="C246" s="1" t="s">
        <v>9</v>
      </c>
      <c r="D246" s="5">
        <v>-71.099999999999994</v>
      </c>
      <c r="E246" s="5">
        <v>-57</v>
      </c>
      <c r="F246" s="5">
        <v>-25</v>
      </c>
      <c r="G246" s="5">
        <v>-92.9</v>
      </c>
      <c r="H246" s="7">
        <v>-66.099999999999994</v>
      </c>
      <c r="I246" s="11">
        <f t="shared" si="397"/>
        <v>7.0323488045007043E-2</v>
      </c>
      <c r="J246" s="12">
        <f t="shared" si="398"/>
        <v>0.28848223896663089</v>
      </c>
      <c r="K246" s="21">
        <f t="shared" ref="K246" si="399">B246/(H246*4)</f>
        <v>-10.537065052950076</v>
      </c>
    </row>
    <row r="247" spans="1:11" x14ac:dyDescent="0.6">
      <c r="A247" s="2"/>
      <c r="B247" s="1"/>
      <c r="C247" s="1" t="s">
        <v>10</v>
      </c>
      <c r="D247" s="5">
        <v>-286.7</v>
      </c>
      <c r="E247" s="5">
        <v>-139</v>
      </c>
      <c r="F247" s="5">
        <v>-37.9</v>
      </c>
      <c r="G247" s="5">
        <v>-438.2</v>
      </c>
      <c r="H247" s="7">
        <v>-137.69999999999999</v>
      </c>
      <c r="I247" s="13">
        <f t="shared" ref="I247" si="400">H247-D247</f>
        <v>149</v>
      </c>
      <c r="J247" s="14">
        <f t="shared" ref="J247" si="401">H247-G247</f>
        <v>300.5</v>
      </c>
      <c r="K247" s="20"/>
    </row>
    <row r="248" spans="1:11" x14ac:dyDescent="0.6">
      <c r="A248" s="2" t="s">
        <v>92</v>
      </c>
      <c r="B248" s="1"/>
      <c r="C248" s="1" t="s">
        <v>8</v>
      </c>
      <c r="D248" s="5">
        <v>1039.8</v>
      </c>
      <c r="E248" s="5">
        <v>804</v>
      </c>
      <c r="F248" s="5">
        <v>884</v>
      </c>
      <c r="G248" s="5">
        <v>850.2</v>
      </c>
      <c r="H248" s="7">
        <v>1039.5999999999999</v>
      </c>
      <c r="I248" s="11">
        <f t="shared" ref="I248:I249" si="402">(H248-D248)/ABS(D248)</f>
        <v>-1.9234468166959558E-4</v>
      </c>
      <c r="J248" s="12">
        <f t="shared" ref="J248:J249" si="403">(H248-G248)/ABS(G248)</f>
        <v>0.22277111267936939</v>
      </c>
      <c r="K248" s="20"/>
    </row>
    <row r="249" spans="1:11" x14ac:dyDescent="0.6">
      <c r="A249" s="2"/>
      <c r="B249" s="1">
        <f>VLOOKUP(A248,Sheet2!$C$2:$N$2480,12,0)</f>
        <v>787</v>
      </c>
      <c r="C249" s="1" t="s">
        <v>9</v>
      </c>
      <c r="D249" s="5">
        <v>-39.6</v>
      </c>
      <c r="E249" s="5">
        <v>-58</v>
      </c>
      <c r="F249" s="5">
        <v>-84</v>
      </c>
      <c r="G249" s="5">
        <v>-214.4</v>
      </c>
      <c r="H249" s="7">
        <v>18.3</v>
      </c>
      <c r="I249" s="11">
        <f t="shared" si="402"/>
        <v>1.4621212121212122</v>
      </c>
      <c r="J249" s="12">
        <f t="shared" si="403"/>
        <v>1.0853544776119404</v>
      </c>
      <c r="K249" s="21">
        <f t="shared" ref="K249" si="404">B249/(H249*4)</f>
        <v>10.751366120218579</v>
      </c>
    </row>
    <row r="250" spans="1:11" x14ac:dyDescent="0.6">
      <c r="A250" s="2"/>
      <c r="B250" s="1"/>
      <c r="C250" s="1" t="s">
        <v>10</v>
      </c>
      <c r="D250" s="5">
        <v>-3.8</v>
      </c>
      <c r="E250" s="5">
        <v>-7.2</v>
      </c>
      <c r="F250" s="5">
        <v>-9.5</v>
      </c>
      <c r="G250" s="5">
        <v>-25.2</v>
      </c>
      <c r="H250" s="7">
        <v>1.8</v>
      </c>
      <c r="I250" s="13">
        <f t="shared" ref="I250" si="405">H250-D250</f>
        <v>5.6</v>
      </c>
      <c r="J250" s="14">
        <f t="shared" ref="J250" si="406">H250-G250</f>
        <v>27</v>
      </c>
      <c r="K250" s="20"/>
    </row>
    <row r="251" spans="1:11" x14ac:dyDescent="0.6">
      <c r="A251" s="2" t="s">
        <v>93</v>
      </c>
      <c r="B251" s="1"/>
      <c r="C251" s="1" t="s">
        <v>8</v>
      </c>
      <c r="D251" s="5">
        <v>305.89999999999998</v>
      </c>
      <c r="E251" s="5">
        <v>202</v>
      </c>
      <c r="F251" s="5">
        <v>344</v>
      </c>
      <c r="G251" s="5">
        <v>213.1</v>
      </c>
      <c r="H251" s="7">
        <v>326.39999999999998</v>
      </c>
      <c r="I251" s="11">
        <f t="shared" ref="I251:I252" si="407">(H251-D251)/ABS(D251)</f>
        <v>6.7015364498202029E-2</v>
      </c>
      <c r="J251" s="12">
        <f t="shared" ref="J251:J252" si="408">(H251-G251)/ABS(G251)</f>
        <v>0.53167526982637248</v>
      </c>
      <c r="K251" s="20"/>
    </row>
    <row r="252" spans="1:11" x14ac:dyDescent="0.6">
      <c r="A252" s="2"/>
      <c r="B252" s="1">
        <f>VLOOKUP(A251,Sheet2!$C$2:$N$2480,12,0)</f>
        <v>2071</v>
      </c>
      <c r="C252" s="1" t="s">
        <v>9</v>
      </c>
      <c r="D252" s="5">
        <v>-37.6</v>
      </c>
      <c r="E252" s="5">
        <v>-44</v>
      </c>
      <c r="F252" s="5">
        <v>-17</v>
      </c>
      <c r="G252" s="5">
        <v>-71.400000000000006</v>
      </c>
      <c r="H252" s="7">
        <v>-15.5</v>
      </c>
      <c r="I252" s="11">
        <f t="shared" si="407"/>
        <v>0.58776595744680848</v>
      </c>
      <c r="J252" s="12">
        <f t="shared" si="408"/>
        <v>0.78291316526610644</v>
      </c>
      <c r="K252" s="21">
        <f t="shared" ref="K252" si="409">B252/(H252*4)</f>
        <v>-33.403225806451616</v>
      </c>
    </row>
    <row r="253" spans="1:11" x14ac:dyDescent="0.6">
      <c r="A253" s="2"/>
      <c r="B253" s="1"/>
      <c r="C253" s="1" t="s">
        <v>10</v>
      </c>
      <c r="D253" s="5">
        <v>-12.3</v>
      </c>
      <c r="E253" s="5">
        <v>-21.8</v>
      </c>
      <c r="F253" s="5">
        <v>-4.9000000000000004</v>
      </c>
      <c r="G253" s="5">
        <v>-33.5</v>
      </c>
      <c r="H253" s="7">
        <v>-4.7</v>
      </c>
      <c r="I253" s="13">
        <f t="shared" ref="I253" si="410">H253-D253</f>
        <v>7.6000000000000005</v>
      </c>
      <c r="J253" s="14">
        <f t="shared" ref="J253" si="411">H253-G253</f>
        <v>28.8</v>
      </c>
      <c r="K253" s="20"/>
    </row>
    <row r="254" spans="1:11" x14ac:dyDescent="0.6">
      <c r="A254" s="2" t="s">
        <v>94</v>
      </c>
      <c r="B254" s="1"/>
      <c r="C254" s="1" t="s">
        <v>8</v>
      </c>
      <c r="D254" s="5">
        <v>4151.8999999999996</v>
      </c>
      <c r="E254" s="5">
        <v>4727</v>
      </c>
      <c r="F254" s="5">
        <v>4623</v>
      </c>
      <c r="G254" s="5">
        <v>3714.1</v>
      </c>
      <c r="H254" s="7">
        <v>4384.6000000000004</v>
      </c>
      <c r="I254" s="11">
        <f t="shared" ref="I254:I255" si="412">(H254-D254)/ABS(D254)</f>
        <v>5.6046629254076628E-2</v>
      </c>
      <c r="J254" s="12">
        <f t="shared" ref="J254:J255" si="413">(H254-G254)/ABS(G254)</f>
        <v>0.18052825718209001</v>
      </c>
      <c r="K254" s="20"/>
    </row>
    <row r="255" spans="1:11" x14ac:dyDescent="0.6">
      <c r="A255" s="2"/>
      <c r="B255" s="1">
        <f>VLOOKUP(A254,Sheet2!$C$2:$N$2480,12,0)</f>
        <v>37376</v>
      </c>
      <c r="C255" s="1" t="s">
        <v>9</v>
      </c>
      <c r="D255" s="5">
        <v>-762.1</v>
      </c>
      <c r="E255" s="5">
        <v>-627</v>
      </c>
      <c r="F255" s="5">
        <v>-620</v>
      </c>
      <c r="G255" s="5">
        <v>-758.9</v>
      </c>
      <c r="H255" s="7">
        <v>-744.8</v>
      </c>
      <c r="I255" s="11">
        <f t="shared" si="412"/>
        <v>2.270043301404024E-2</v>
      </c>
      <c r="J255" s="12">
        <f t="shared" si="413"/>
        <v>1.8579522993806857E-2</v>
      </c>
      <c r="K255" s="21">
        <f t="shared" ref="K255" si="414">B255/(H255*4)</f>
        <v>-12.545649838882923</v>
      </c>
    </row>
    <row r="256" spans="1:11" x14ac:dyDescent="0.6">
      <c r="A256" s="2"/>
      <c r="B256" s="1"/>
      <c r="C256" s="1" t="s">
        <v>10</v>
      </c>
      <c r="D256" s="5">
        <v>-18.399999999999999</v>
      </c>
      <c r="E256" s="5">
        <v>-13.3</v>
      </c>
      <c r="F256" s="5">
        <v>-13.4</v>
      </c>
      <c r="G256" s="5">
        <v>-20.399999999999999</v>
      </c>
      <c r="H256" s="7">
        <v>-17</v>
      </c>
      <c r="I256" s="13">
        <f t="shared" ref="I256" si="415">H256-D256</f>
        <v>1.3999999999999986</v>
      </c>
      <c r="J256" s="14">
        <f t="shared" ref="J256" si="416">H256-G256</f>
        <v>3.3999999999999986</v>
      </c>
      <c r="K256" s="20"/>
    </row>
    <row r="257" spans="1:11" x14ac:dyDescent="0.6">
      <c r="A257" s="2" t="s">
        <v>95</v>
      </c>
      <c r="B257" s="1"/>
      <c r="C257" s="1" t="s">
        <v>8</v>
      </c>
      <c r="D257" s="5">
        <v>701.5</v>
      </c>
      <c r="E257" s="5">
        <v>1210</v>
      </c>
      <c r="F257" s="5">
        <v>705</v>
      </c>
      <c r="G257" s="5">
        <v>1492.5</v>
      </c>
      <c r="H257" s="7">
        <v>326</v>
      </c>
      <c r="I257" s="11">
        <f t="shared" ref="I257:I258" si="417">(H257-D257)/ABS(D257)</f>
        <v>-0.53528153955808977</v>
      </c>
      <c r="J257" s="12">
        <f t="shared" ref="J257:J258" si="418">(H257-G257)/ABS(G257)</f>
        <v>-0.78157453936348409</v>
      </c>
      <c r="K257" s="20"/>
    </row>
    <row r="258" spans="1:11" x14ac:dyDescent="0.6">
      <c r="A258" s="2"/>
      <c r="B258" s="1">
        <f>VLOOKUP(A257,Sheet2!$C$2:$N$2480,12,0)</f>
        <v>7117</v>
      </c>
      <c r="C258" s="1" t="s">
        <v>9</v>
      </c>
      <c r="D258" s="5">
        <v>-20.5</v>
      </c>
      <c r="E258" s="5">
        <v>65</v>
      </c>
      <c r="F258" s="5">
        <v>-28</v>
      </c>
      <c r="G258" s="5">
        <v>121.5</v>
      </c>
      <c r="H258" s="7">
        <v>-32</v>
      </c>
      <c r="I258" s="11">
        <f t="shared" si="417"/>
        <v>-0.56097560975609762</v>
      </c>
      <c r="J258" s="12">
        <f t="shared" si="418"/>
        <v>-1.2633744855967077</v>
      </c>
      <c r="K258" s="21">
        <f t="shared" ref="K258" si="419">B258/(H258*4)</f>
        <v>-55.6015625</v>
      </c>
    </row>
    <row r="259" spans="1:11" x14ac:dyDescent="0.6">
      <c r="A259" s="2"/>
      <c r="B259" s="1"/>
      <c r="C259" s="1" t="s">
        <v>10</v>
      </c>
      <c r="D259" s="5">
        <v>-2.9</v>
      </c>
      <c r="E259" s="5">
        <v>5.4</v>
      </c>
      <c r="F259" s="5">
        <v>-4</v>
      </c>
      <c r="G259" s="5">
        <v>8.1</v>
      </c>
      <c r="H259" s="8">
        <f>H258/H257*100</f>
        <v>-9.8159509202453989</v>
      </c>
      <c r="I259" s="13">
        <f t="shared" ref="I259" si="420">H259-D259</f>
        <v>-6.9159509202453986</v>
      </c>
      <c r="J259" s="14">
        <f t="shared" ref="J259" si="421">H259-G259</f>
        <v>-17.9159509202454</v>
      </c>
      <c r="K259" s="20"/>
    </row>
    <row r="260" spans="1:11" x14ac:dyDescent="0.6">
      <c r="A260" s="2" t="s">
        <v>96</v>
      </c>
      <c r="B260" s="1"/>
      <c r="C260" s="1" t="s">
        <v>8</v>
      </c>
      <c r="D260" s="5">
        <v>1270.5999999999999</v>
      </c>
      <c r="E260" s="5">
        <v>653</v>
      </c>
      <c r="F260" s="5">
        <v>327</v>
      </c>
      <c r="G260" s="5">
        <v>481.4</v>
      </c>
      <c r="H260" s="7">
        <v>480.5</v>
      </c>
      <c r="I260" s="11">
        <f t="shared" ref="I260:I261" si="422">(H260-D260)/ABS(D260)</f>
        <v>-0.62183220525735872</v>
      </c>
      <c r="J260" s="12">
        <f t="shared" ref="J260:J261" si="423">(H260-G260)/ABS(G260)</f>
        <v>-1.8695471541337293E-3</v>
      </c>
      <c r="K260" s="20"/>
    </row>
    <row r="261" spans="1:11" x14ac:dyDescent="0.6">
      <c r="A261" s="2"/>
      <c r="B261" s="1">
        <f>VLOOKUP(A260,Sheet2!$C$2:$N$2480,12,0)</f>
        <v>9169</v>
      </c>
      <c r="C261" s="1" t="s">
        <v>9</v>
      </c>
      <c r="D261" s="5">
        <v>317.60000000000002</v>
      </c>
      <c r="E261" s="5">
        <v>-209</v>
      </c>
      <c r="F261" s="5">
        <v>-252</v>
      </c>
      <c r="G261" s="5">
        <v>-317.60000000000002</v>
      </c>
      <c r="H261" s="7">
        <v>-141.69999999999999</v>
      </c>
      <c r="I261" s="11">
        <f t="shared" si="422"/>
        <v>-1.4461586901763224</v>
      </c>
      <c r="J261" s="12">
        <f t="shared" si="423"/>
        <v>0.55384130982367763</v>
      </c>
      <c r="K261" s="21">
        <f t="shared" ref="K261" si="424">B261/(H261*4)</f>
        <v>-16.176781933662667</v>
      </c>
    </row>
    <row r="262" spans="1:11" x14ac:dyDescent="0.6">
      <c r="A262" s="2"/>
      <c r="B262" s="1"/>
      <c r="C262" s="1" t="s">
        <v>10</v>
      </c>
      <c r="D262" s="5">
        <v>25</v>
      </c>
      <c r="E262" s="5">
        <v>-32</v>
      </c>
      <c r="F262" s="5">
        <v>-77.099999999999994</v>
      </c>
      <c r="G262" s="5">
        <v>-66</v>
      </c>
      <c r="H262" s="7">
        <v>-29.5</v>
      </c>
      <c r="I262" s="13">
        <f t="shared" ref="I262" si="425">H262-D262</f>
        <v>-54.5</v>
      </c>
      <c r="J262" s="14">
        <f t="shared" ref="J262" si="426">H262-G262</f>
        <v>36.5</v>
      </c>
      <c r="K262" s="20"/>
    </row>
    <row r="263" spans="1:11" x14ac:dyDescent="0.6">
      <c r="A263" s="2" t="s">
        <v>97</v>
      </c>
      <c r="B263" s="1"/>
      <c r="C263" s="1" t="s">
        <v>8</v>
      </c>
      <c r="D263" s="5">
        <v>1474.9</v>
      </c>
      <c r="E263" s="5">
        <v>1600</v>
      </c>
      <c r="F263" s="5">
        <v>1509</v>
      </c>
      <c r="G263" s="5">
        <v>1168.0999999999999</v>
      </c>
      <c r="H263" s="7">
        <v>1492.8</v>
      </c>
      <c r="I263" s="11">
        <f t="shared" ref="I263:I264" si="427">(H263-D263)/ABS(D263)</f>
        <v>1.213641602820521E-2</v>
      </c>
      <c r="J263" s="12">
        <f t="shared" ref="J263:J264" si="428">(H263-G263)/ABS(G263)</f>
        <v>0.27797277630339873</v>
      </c>
      <c r="K263" s="20"/>
    </row>
    <row r="264" spans="1:11" x14ac:dyDescent="0.6">
      <c r="A264" s="2"/>
      <c r="B264" s="1">
        <f>VLOOKUP(A263,Sheet2!$C$2:$N$2480,12,0)</f>
        <v>3397</v>
      </c>
      <c r="C264" s="1" t="s">
        <v>9</v>
      </c>
      <c r="D264" s="5">
        <v>124.8</v>
      </c>
      <c r="E264" s="5">
        <v>150</v>
      </c>
      <c r="F264" s="5">
        <v>77</v>
      </c>
      <c r="G264" s="5">
        <v>21.2</v>
      </c>
      <c r="H264" s="7">
        <v>71.400000000000006</v>
      </c>
      <c r="I264" s="11">
        <f t="shared" si="427"/>
        <v>-0.42788461538461531</v>
      </c>
      <c r="J264" s="12">
        <f t="shared" si="428"/>
        <v>2.367924528301887</v>
      </c>
      <c r="K264" s="21">
        <f t="shared" ref="K264" si="429">B264/(H264*4)</f>
        <v>11.894257703081232</v>
      </c>
    </row>
    <row r="265" spans="1:11" x14ac:dyDescent="0.6">
      <c r="A265" s="2"/>
      <c r="B265" s="1"/>
      <c r="C265" s="1" t="s">
        <v>10</v>
      </c>
      <c r="D265" s="5">
        <v>8.5</v>
      </c>
      <c r="E265" s="5">
        <v>9.4</v>
      </c>
      <c r="F265" s="5">
        <v>5.0999999999999996</v>
      </c>
      <c r="G265" s="5">
        <v>1.8</v>
      </c>
      <c r="H265" s="7">
        <v>4.8</v>
      </c>
      <c r="I265" s="13">
        <f t="shared" ref="I265" si="430">H265-D265</f>
        <v>-3.7</v>
      </c>
      <c r="J265" s="14">
        <f t="shared" ref="J265" si="431">H265-G265</f>
        <v>3</v>
      </c>
      <c r="K265" s="20"/>
    </row>
    <row r="266" spans="1:11" x14ac:dyDescent="0.6">
      <c r="A266" s="2" t="s">
        <v>98</v>
      </c>
      <c r="B266" s="1"/>
      <c r="C266" s="1" t="s">
        <v>8</v>
      </c>
      <c r="D266" s="5">
        <v>159</v>
      </c>
      <c r="E266" s="5">
        <v>176</v>
      </c>
      <c r="F266" s="5">
        <v>185</v>
      </c>
      <c r="G266" s="5">
        <v>183</v>
      </c>
      <c r="H266" s="7">
        <v>189.4</v>
      </c>
      <c r="I266" s="11">
        <f t="shared" ref="I266:I267" si="432">(H266-D266)/ABS(D266)</f>
        <v>0.19119496855345916</v>
      </c>
      <c r="J266" s="12">
        <f t="shared" ref="J266:J267" si="433">(H266-G266)/ABS(G266)</f>
        <v>3.4972677595628443E-2</v>
      </c>
      <c r="K266" s="20"/>
    </row>
    <row r="267" spans="1:11" x14ac:dyDescent="0.6">
      <c r="A267" s="2"/>
      <c r="B267" s="1">
        <f>VLOOKUP(A266,Sheet2!$C$2:$N$2480,12,0)</f>
        <v>2381</v>
      </c>
      <c r="C267" s="1" t="s">
        <v>9</v>
      </c>
      <c r="D267" s="5">
        <v>-26.1</v>
      </c>
      <c r="E267" s="5">
        <v>-21</v>
      </c>
      <c r="F267" s="5">
        <v>-20</v>
      </c>
      <c r="G267" s="5">
        <v>-14.9</v>
      </c>
      <c r="H267" s="7">
        <v>-12.8</v>
      </c>
      <c r="I267" s="11">
        <f t="shared" si="432"/>
        <v>0.50957854406130265</v>
      </c>
      <c r="J267" s="12">
        <f t="shared" si="433"/>
        <v>0.1409395973154362</v>
      </c>
      <c r="K267" s="21">
        <f t="shared" ref="K267" si="434">B267/(H267*4)</f>
        <v>-46.50390625</v>
      </c>
    </row>
    <row r="268" spans="1:11" x14ac:dyDescent="0.6">
      <c r="A268" s="2"/>
      <c r="B268" s="1"/>
      <c r="C268" s="1" t="s">
        <v>10</v>
      </c>
      <c r="D268" s="5">
        <v>-16.399999999999999</v>
      </c>
      <c r="E268" s="5">
        <v>-11.9</v>
      </c>
      <c r="F268" s="5">
        <v>-10.8</v>
      </c>
      <c r="G268" s="5">
        <v>-8.1</v>
      </c>
      <c r="H268" s="7">
        <v>-6.8</v>
      </c>
      <c r="I268" s="13">
        <f t="shared" ref="I268" si="435">H268-D268</f>
        <v>9.5999999999999979</v>
      </c>
      <c r="J268" s="14">
        <f t="shared" ref="J268" si="436">H268-G268</f>
        <v>1.2999999999999998</v>
      </c>
      <c r="K268" s="20"/>
    </row>
    <row r="269" spans="1:11" x14ac:dyDescent="0.6">
      <c r="A269" s="2" t="s">
        <v>99</v>
      </c>
      <c r="B269" s="1"/>
      <c r="C269" s="1" t="s">
        <v>8</v>
      </c>
      <c r="D269" s="5">
        <v>284.5</v>
      </c>
      <c r="E269" s="5">
        <v>99</v>
      </c>
      <c r="F269" s="5">
        <v>332</v>
      </c>
      <c r="G269" s="5">
        <v>336.5</v>
      </c>
      <c r="H269" s="7">
        <v>148.80000000000001</v>
      </c>
      <c r="I269" s="11">
        <f t="shared" ref="I269:I270" si="437">(H269-D269)/ABS(D269)</f>
        <v>-0.47697715289982423</v>
      </c>
      <c r="J269" s="12">
        <f t="shared" ref="J269:J270" si="438">(H269-G269)/ABS(G269)</f>
        <v>-0.55780089153046064</v>
      </c>
      <c r="K269" s="20"/>
    </row>
    <row r="270" spans="1:11" x14ac:dyDescent="0.6">
      <c r="A270" s="2"/>
      <c r="B270" s="1">
        <f>VLOOKUP(A269,Sheet2!$C$2:$N$2480,12,0)</f>
        <v>4286</v>
      </c>
      <c r="C270" s="1" t="s">
        <v>9</v>
      </c>
      <c r="D270" s="5">
        <v>26</v>
      </c>
      <c r="E270" s="5">
        <v>-16</v>
      </c>
      <c r="F270" s="5">
        <v>105</v>
      </c>
      <c r="G270" s="5">
        <v>50</v>
      </c>
      <c r="H270" s="7">
        <v>15.2</v>
      </c>
      <c r="I270" s="11">
        <f t="shared" si="437"/>
        <v>-0.41538461538461541</v>
      </c>
      <c r="J270" s="12">
        <f t="shared" si="438"/>
        <v>-0.69599999999999995</v>
      </c>
      <c r="K270" s="21">
        <f t="shared" ref="K270" si="439">B270/(H270*4)</f>
        <v>70.493421052631575</v>
      </c>
    </row>
    <row r="271" spans="1:11" x14ac:dyDescent="0.6">
      <c r="A271" s="2"/>
      <c r="B271" s="1"/>
      <c r="C271" s="1" t="s">
        <v>10</v>
      </c>
      <c r="D271" s="5">
        <v>9.1</v>
      </c>
      <c r="E271" s="5">
        <v>-16.2</v>
      </c>
      <c r="F271" s="5">
        <v>31.6</v>
      </c>
      <c r="G271" s="5">
        <v>14.9</v>
      </c>
      <c r="H271" s="7">
        <v>10.199999999999999</v>
      </c>
      <c r="I271" s="13">
        <f t="shared" ref="I271" si="440">H271-D271</f>
        <v>1.0999999999999996</v>
      </c>
      <c r="J271" s="14">
        <f t="shared" ref="J271" si="441">H271-G271</f>
        <v>-4.7000000000000011</v>
      </c>
      <c r="K271" s="20"/>
    </row>
    <row r="272" spans="1:11" x14ac:dyDescent="0.6">
      <c r="A272" s="2" t="s">
        <v>100</v>
      </c>
      <c r="B272" s="1"/>
      <c r="C272" s="1" t="s">
        <v>8</v>
      </c>
      <c r="D272" s="5">
        <v>7.4</v>
      </c>
      <c r="E272" s="5">
        <v>4</v>
      </c>
      <c r="F272" s="5">
        <v>12</v>
      </c>
      <c r="G272" s="5">
        <v>37.6</v>
      </c>
      <c r="H272" s="7">
        <v>18.8</v>
      </c>
      <c r="I272" s="11">
        <f t="shared" ref="I272:I273" si="442">(H272-D272)/ABS(D272)</f>
        <v>1.5405405405405406</v>
      </c>
      <c r="J272" s="12">
        <f t="shared" ref="J272:J273" si="443">(H272-G272)/ABS(G272)</f>
        <v>-0.5</v>
      </c>
      <c r="K272" s="20"/>
    </row>
    <row r="273" spans="1:11" x14ac:dyDescent="0.6">
      <c r="A273" s="2"/>
      <c r="B273" s="1">
        <f>VLOOKUP(A272,Sheet2!$C$2:$N$2480,12,0)</f>
        <v>2169</v>
      </c>
      <c r="C273" s="1" t="s">
        <v>9</v>
      </c>
      <c r="D273" s="5">
        <v>-59.3</v>
      </c>
      <c r="E273" s="5">
        <v>-56</v>
      </c>
      <c r="F273" s="5">
        <v>-59</v>
      </c>
      <c r="G273" s="5">
        <v>-52.7</v>
      </c>
      <c r="H273" s="7">
        <v>-50.4</v>
      </c>
      <c r="I273" s="11">
        <f t="shared" si="442"/>
        <v>0.15008431703204045</v>
      </c>
      <c r="J273" s="12">
        <f t="shared" si="443"/>
        <v>4.364326375711583E-2</v>
      </c>
      <c r="K273" s="21">
        <f t="shared" ref="K273" si="444">B273/(H273*4)</f>
        <v>-10.758928571428571</v>
      </c>
    </row>
    <row r="274" spans="1:11" x14ac:dyDescent="0.6">
      <c r="A274" s="2"/>
      <c r="B274" s="1"/>
      <c r="C274" s="1" t="s">
        <v>10</v>
      </c>
      <c r="D274" s="5">
        <v>-801.4</v>
      </c>
      <c r="E274" s="5">
        <v>-1400</v>
      </c>
      <c r="F274" s="5">
        <v>-491.7</v>
      </c>
      <c r="G274" s="5">
        <v>-140.19999999999999</v>
      </c>
      <c r="H274" s="7">
        <v>-268.10000000000002</v>
      </c>
      <c r="I274" s="13">
        <f t="shared" ref="I274" si="445">H274-D274</f>
        <v>533.29999999999995</v>
      </c>
      <c r="J274" s="14">
        <f t="shared" ref="J274" si="446">H274-G274</f>
        <v>-127.90000000000003</v>
      </c>
      <c r="K274" s="20"/>
    </row>
    <row r="275" spans="1:11" x14ac:dyDescent="0.6">
      <c r="A275" s="2" t="s">
        <v>101</v>
      </c>
      <c r="B275" s="1"/>
      <c r="C275" s="1" t="s">
        <v>8</v>
      </c>
      <c r="D275" s="5">
        <v>71.5</v>
      </c>
      <c r="E275" s="5">
        <v>77</v>
      </c>
      <c r="F275" s="5">
        <v>39</v>
      </c>
      <c r="G275" s="5">
        <v>128.5</v>
      </c>
      <c r="H275" s="7">
        <v>19.2</v>
      </c>
      <c r="I275" s="11">
        <f t="shared" ref="I275:I276" si="447">(H275-D275)/ABS(D275)</f>
        <v>-0.73146853146853141</v>
      </c>
      <c r="J275" s="12">
        <f t="shared" ref="J275:J306" si="448">(H275-G275)/ABS(G275)</f>
        <v>-0.85058365758754861</v>
      </c>
      <c r="K275" s="20"/>
    </row>
    <row r="276" spans="1:11" x14ac:dyDescent="0.6">
      <c r="A276" s="2"/>
      <c r="B276" s="1">
        <f>VLOOKUP(A275,Sheet2!$C$2:$N$2480,12,0)</f>
        <v>1353</v>
      </c>
      <c r="C276" s="1" t="s">
        <v>9</v>
      </c>
      <c r="D276" s="5">
        <v>-47.7</v>
      </c>
      <c r="E276" s="5">
        <v>-31</v>
      </c>
      <c r="F276" s="5">
        <v>-68</v>
      </c>
      <c r="G276" s="5">
        <v>-12.3</v>
      </c>
      <c r="H276" s="7">
        <v>-57.1</v>
      </c>
      <c r="I276" s="11">
        <f t="shared" si="447"/>
        <v>-0.19706498951781967</v>
      </c>
      <c r="J276" s="12">
        <f t="shared" si="448"/>
        <v>-3.642276422764227</v>
      </c>
      <c r="K276" s="21">
        <f t="shared" ref="K276:K339" si="449">B276/(H276*4)</f>
        <v>-5.9238178633975478</v>
      </c>
    </row>
    <row r="277" spans="1:11" x14ac:dyDescent="0.6">
      <c r="A277" s="2"/>
      <c r="B277" s="1"/>
      <c r="C277" s="1" t="s">
        <v>10</v>
      </c>
      <c r="D277" s="5">
        <v>-66.7</v>
      </c>
      <c r="E277" s="5">
        <v>-40.299999999999997</v>
      </c>
      <c r="F277" s="5">
        <v>-174.4</v>
      </c>
      <c r="G277" s="5">
        <v>-9.6</v>
      </c>
      <c r="H277" s="7">
        <v>-297.39999999999998</v>
      </c>
      <c r="I277" s="13">
        <f t="shared" ref="I277" si="450">H277-D277</f>
        <v>-230.7</v>
      </c>
      <c r="J277" s="14">
        <f t="shared" ref="J277:J308" si="451">H277-G277</f>
        <v>-287.79999999999995</v>
      </c>
      <c r="K277" s="20"/>
    </row>
    <row r="278" spans="1:11" x14ac:dyDescent="0.6">
      <c r="A278" s="2" t="s">
        <v>102</v>
      </c>
      <c r="B278" s="1"/>
      <c r="C278" s="1" t="s">
        <v>8</v>
      </c>
      <c r="D278" s="5">
        <v>59.6</v>
      </c>
      <c r="E278" s="5">
        <v>53</v>
      </c>
      <c r="F278" s="5">
        <v>56</v>
      </c>
      <c r="G278" s="5">
        <v>53.4</v>
      </c>
      <c r="H278" s="7">
        <v>31</v>
      </c>
      <c r="I278" s="11">
        <f t="shared" ref="I278:I279" si="452">(H278-D278)/ABS(D278)</f>
        <v>-0.47986577181208057</v>
      </c>
      <c r="J278" s="12">
        <f t="shared" ref="J278:J309" si="453">(H278-G278)/ABS(G278)</f>
        <v>-0.41947565543071158</v>
      </c>
      <c r="K278" s="20"/>
    </row>
    <row r="279" spans="1:11" x14ac:dyDescent="0.6">
      <c r="A279" s="2"/>
      <c r="B279" s="1">
        <f>VLOOKUP(A278,Sheet2!$C$2:$N$2480,12,0)</f>
        <v>2268</v>
      </c>
      <c r="C279" s="1" t="s">
        <v>9</v>
      </c>
      <c r="D279" s="5">
        <v>5.5</v>
      </c>
      <c r="E279" s="5">
        <v>4</v>
      </c>
      <c r="F279" s="5">
        <v>5</v>
      </c>
      <c r="G279" s="5">
        <v>-10.5</v>
      </c>
      <c r="H279" s="7">
        <v>-13.1</v>
      </c>
      <c r="I279" s="11">
        <f t="shared" si="452"/>
        <v>-3.3818181818181823</v>
      </c>
      <c r="J279" s="12">
        <f t="shared" si="453"/>
        <v>-0.24761904761904757</v>
      </c>
      <c r="K279" s="21">
        <f t="shared" ref="K279:K342" si="454">B279/(H279*4)</f>
        <v>-43.282442748091604</v>
      </c>
    </row>
    <row r="280" spans="1:11" x14ac:dyDescent="0.6">
      <c r="A280" s="2"/>
      <c r="B280" s="1"/>
      <c r="C280" s="1" t="s">
        <v>10</v>
      </c>
      <c r="D280" s="5">
        <v>9.1999999999999993</v>
      </c>
      <c r="E280" s="5">
        <v>7.5</v>
      </c>
      <c r="F280" s="5">
        <v>8.9</v>
      </c>
      <c r="G280" s="5">
        <v>-19.7</v>
      </c>
      <c r="H280" s="7">
        <v>-42.3</v>
      </c>
      <c r="I280" s="13">
        <f t="shared" ref="I280" si="455">H280-D280</f>
        <v>-51.5</v>
      </c>
      <c r="J280" s="14">
        <f t="shared" ref="J280:J311" si="456">H280-G280</f>
        <v>-22.599999999999998</v>
      </c>
      <c r="K280" s="20"/>
    </row>
    <row r="281" spans="1:11" x14ac:dyDescent="0.6">
      <c r="A281" s="2" t="s">
        <v>103</v>
      </c>
      <c r="B281" s="1"/>
      <c r="C281" s="1" t="s">
        <v>8</v>
      </c>
      <c r="D281" s="5">
        <v>1341</v>
      </c>
      <c r="E281" s="5">
        <v>1453</v>
      </c>
      <c r="F281" s="5">
        <v>1422</v>
      </c>
      <c r="G281" s="5">
        <v>1607</v>
      </c>
      <c r="H281" s="7">
        <v>1163</v>
      </c>
      <c r="I281" s="11">
        <f t="shared" ref="I281:I282" si="457">(H281-D281)/ABS(D281)</f>
        <v>-0.13273676360924683</v>
      </c>
      <c r="J281" s="12">
        <f t="shared" ref="J281:J312" si="458">(H281-G281)/ABS(G281)</f>
        <v>-0.27629122588674548</v>
      </c>
      <c r="K281" s="20"/>
    </row>
    <row r="282" spans="1:11" x14ac:dyDescent="0.6">
      <c r="A282" s="2"/>
      <c r="B282" s="1">
        <f>VLOOKUP(A281,Sheet2!$C$2:$N$2480,12,0)</f>
        <v>3026</v>
      </c>
      <c r="C282" s="1" t="s">
        <v>9</v>
      </c>
      <c r="D282" s="5">
        <v>51.1</v>
      </c>
      <c r="E282" s="5">
        <v>-26</v>
      </c>
      <c r="F282" s="5">
        <v>-39</v>
      </c>
      <c r="G282" s="5">
        <v>63.9</v>
      </c>
      <c r="H282" s="7">
        <v>-52.4</v>
      </c>
      <c r="I282" s="11">
        <f t="shared" si="457"/>
        <v>-2.0254403131115462</v>
      </c>
      <c r="J282" s="12">
        <f t="shared" si="458"/>
        <v>-1.8200312989045384</v>
      </c>
      <c r="K282" s="21">
        <f t="shared" ref="K282:K345" si="459">B282/(H282*4)</f>
        <v>-14.43702290076336</v>
      </c>
    </row>
    <row r="283" spans="1:11" x14ac:dyDescent="0.6">
      <c r="A283" s="2"/>
      <c r="B283" s="1"/>
      <c r="C283" s="1" t="s">
        <v>10</v>
      </c>
      <c r="D283" s="5">
        <v>3.8</v>
      </c>
      <c r="E283" s="5">
        <v>-1.8</v>
      </c>
      <c r="F283" s="5">
        <v>-2.7</v>
      </c>
      <c r="G283" s="5">
        <v>4</v>
      </c>
      <c r="H283" s="7">
        <v>-4.5</v>
      </c>
      <c r="I283" s="13">
        <f t="shared" ref="I283" si="460">H283-D283</f>
        <v>-8.3000000000000007</v>
      </c>
      <c r="J283" s="14">
        <f t="shared" ref="J283:J314" si="461">H283-G283</f>
        <v>-8.5</v>
      </c>
      <c r="K283" s="20"/>
    </row>
    <row r="284" spans="1:11" x14ac:dyDescent="0.6">
      <c r="A284" s="2" t="s">
        <v>104</v>
      </c>
      <c r="B284" s="1"/>
      <c r="C284" s="1" t="s">
        <v>8</v>
      </c>
      <c r="D284" s="5">
        <v>1168.0999999999999</v>
      </c>
      <c r="E284" s="5">
        <v>1540</v>
      </c>
      <c r="F284" s="5">
        <v>1631</v>
      </c>
      <c r="G284" s="5">
        <v>1452.9</v>
      </c>
      <c r="H284" s="7">
        <v>1294.8</v>
      </c>
      <c r="I284" s="11">
        <f t="shared" ref="I284:I285" si="462">(H284-D284)/ABS(D284)</f>
        <v>0.10846674086122768</v>
      </c>
      <c r="J284" s="12">
        <f t="shared" ref="J284:J315" si="463">(H284-G284)/ABS(G284)</f>
        <v>-0.10881684906049978</v>
      </c>
      <c r="K284" s="20"/>
    </row>
    <row r="285" spans="1:11" x14ac:dyDescent="0.6">
      <c r="A285" s="2"/>
      <c r="B285" s="1">
        <f>VLOOKUP(A284,Sheet2!$C$2:$N$2480,12,0)</f>
        <v>1600</v>
      </c>
      <c r="C285" s="1" t="s">
        <v>9</v>
      </c>
      <c r="D285" s="5">
        <v>56</v>
      </c>
      <c r="E285" s="5">
        <v>82</v>
      </c>
      <c r="F285" s="5">
        <v>102</v>
      </c>
      <c r="G285" s="5">
        <v>24</v>
      </c>
      <c r="H285" s="7">
        <v>35.4</v>
      </c>
      <c r="I285" s="11">
        <f t="shared" si="462"/>
        <v>-0.36785714285714288</v>
      </c>
      <c r="J285" s="12">
        <f t="shared" si="463"/>
        <v>0.47499999999999992</v>
      </c>
      <c r="K285" s="21">
        <f t="shared" ref="K285:K348" si="464">B285/(H285*4)</f>
        <v>11.299435028248588</v>
      </c>
    </row>
    <row r="286" spans="1:11" x14ac:dyDescent="0.6">
      <c r="A286" s="2"/>
      <c r="B286" s="1"/>
      <c r="C286" s="1" t="s">
        <v>10</v>
      </c>
      <c r="D286" s="5">
        <v>4.8</v>
      </c>
      <c r="E286" s="5">
        <v>5.3</v>
      </c>
      <c r="F286" s="5">
        <v>6.3</v>
      </c>
      <c r="G286" s="5">
        <v>1.7</v>
      </c>
      <c r="H286" s="7">
        <v>2.7</v>
      </c>
      <c r="I286" s="13">
        <f t="shared" ref="I286" si="465">H286-D286</f>
        <v>-2.0999999999999996</v>
      </c>
      <c r="J286" s="14">
        <f t="shared" ref="J286:J317" si="466">H286-G286</f>
        <v>1.0000000000000002</v>
      </c>
      <c r="K286" s="20"/>
    </row>
    <row r="287" spans="1:11" x14ac:dyDescent="0.6">
      <c r="A287" s="2" t="s">
        <v>105</v>
      </c>
      <c r="B287" s="1"/>
      <c r="C287" s="1" t="s">
        <v>8</v>
      </c>
      <c r="D287" s="5">
        <v>757.1</v>
      </c>
      <c r="E287" s="5">
        <v>917</v>
      </c>
      <c r="F287" s="5">
        <v>918</v>
      </c>
      <c r="G287" s="5">
        <v>869.9</v>
      </c>
      <c r="H287" s="7">
        <v>747.6</v>
      </c>
      <c r="I287" s="11">
        <f t="shared" ref="I287:I288" si="467">(H287-D287)/ABS(D287)</f>
        <v>-1.2547880068683133E-2</v>
      </c>
      <c r="J287" s="12">
        <f t="shared" ref="J287:J318" si="468">(H287-G287)/ABS(G287)</f>
        <v>-0.14059087251408203</v>
      </c>
      <c r="K287" s="20"/>
    </row>
    <row r="288" spans="1:11" x14ac:dyDescent="0.6">
      <c r="A288" s="2"/>
      <c r="B288" s="1">
        <f>VLOOKUP(A287,Sheet2!$C$2:$N$2480,12,0)</f>
        <v>3417</v>
      </c>
      <c r="C288" s="1" t="s">
        <v>9</v>
      </c>
      <c r="D288" s="5">
        <v>85.5</v>
      </c>
      <c r="E288" s="5">
        <v>196</v>
      </c>
      <c r="F288" s="5">
        <v>192</v>
      </c>
      <c r="G288" s="5">
        <v>117.5</v>
      </c>
      <c r="H288" s="7">
        <v>96</v>
      </c>
      <c r="I288" s="11">
        <f t="shared" si="467"/>
        <v>0.12280701754385964</v>
      </c>
      <c r="J288" s="12">
        <f t="shared" si="468"/>
        <v>-0.18297872340425531</v>
      </c>
      <c r="K288" s="21">
        <f t="shared" ref="K288:K351" si="469">B288/(H288*4)</f>
        <v>8.8984375</v>
      </c>
    </row>
    <row r="289" spans="1:11" x14ac:dyDescent="0.6">
      <c r="A289" s="2"/>
      <c r="B289" s="1"/>
      <c r="C289" s="1" t="s">
        <v>10</v>
      </c>
      <c r="D289" s="5">
        <v>11.3</v>
      </c>
      <c r="E289" s="5">
        <v>21.4</v>
      </c>
      <c r="F289" s="5">
        <v>20.9</v>
      </c>
      <c r="G289" s="5">
        <v>13.5</v>
      </c>
      <c r="H289" s="7">
        <v>12.8</v>
      </c>
      <c r="I289" s="13">
        <f t="shared" ref="I289" si="470">H289-D289</f>
        <v>1.5</v>
      </c>
      <c r="J289" s="14">
        <f t="shared" ref="J289:J320" si="471">H289-G289</f>
        <v>-0.69999999999999929</v>
      </c>
      <c r="K289" s="20"/>
    </row>
    <row r="290" spans="1:11" x14ac:dyDescent="0.6">
      <c r="A290" s="2" t="s">
        <v>106</v>
      </c>
      <c r="B290" s="1"/>
      <c r="C290" s="1" t="s">
        <v>8</v>
      </c>
      <c r="D290" s="5"/>
      <c r="E290" s="5">
        <v>436</v>
      </c>
      <c r="F290" s="5">
        <v>476</v>
      </c>
      <c r="G290" s="5">
        <v>1773</v>
      </c>
      <c r="H290" s="7">
        <v>331</v>
      </c>
      <c r="I290" s="11" t="e">
        <f t="shared" ref="I290:I291" si="472">(H290-D290)/ABS(D290)</f>
        <v>#DIV/0!</v>
      </c>
      <c r="J290" s="12">
        <f t="shared" ref="J290:J321" si="473">(H290-G290)/ABS(G290)</f>
        <v>-0.81331077270163565</v>
      </c>
      <c r="K290" s="20"/>
    </row>
    <row r="291" spans="1:11" x14ac:dyDescent="0.6">
      <c r="A291" s="2"/>
      <c r="B291" s="1">
        <f>VLOOKUP(A290,Sheet2!$C$2:$N$2480,12,0)</f>
        <v>2523</v>
      </c>
      <c r="C291" s="1" t="s">
        <v>9</v>
      </c>
      <c r="D291" s="5"/>
      <c r="E291" s="5">
        <v>24</v>
      </c>
      <c r="F291" s="5">
        <v>16</v>
      </c>
      <c r="G291" s="5">
        <v>96</v>
      </c>
      <c r="H291" s="7">
        <v>-6.3</v>
      </c>
      <c r="I291" s="11" t="e">
        <f t="shared" si="472"/>
        <v>#DIV/0!</v>
      </c>
      <c r="J291" s="12">
        <f t="shared" si="473"/>
        <v>-1.065625</v>
      </c>
      <c r="K291" s="21">
        <f t="shared" ref="K291:K354" si="474">B291/(H291*4)</f>
        <v>-100.11904761904762</v>
      </c>
    </row>
    <row r="292" spans="1:11" x14ac:dyDescent="0.6">
      <c r="A292" s="2"/>
      <c r="B292" s="1"/>
      <c r="C292" s="1" t="s">
        <v>10</v>
      </c>
      <c r="D292" s="5"/>
      <c r="E292" s="5">
        <v>5.5</v>
      </c>
      <c r="F292" s="5">
        <v>3.4</v>
      </c>
      <c r="G292" s="5">
        <v>5.4</v>
      </c>
      <c r="H292" s="7">
        <v>-1.9</v>
      </c>
      <c r="I292" s="13">
        <f t="shared" ref="I292" si="475">H292-D292</f>
        <v>-1.9</v>
      </c>
      <c r="J292" s="14">
        <f t="shared" ref="J292:J323" si="476">H292-G292</f>
        <v>-7.3000000000000007</v>
      </c>
      <c r="K292" s="20"/>
    </row>
    <row r="293" spans="1:11" x14ac:dyDescent="0.6">
      <c r="A293" s="2" t="s">
        <v>107</v>
      </c>
      <c r="B293" s="1"/>
      <c r="C293" s="1" t="s">
        <v>8</v>
      </c>
      <c r="D293" s="5">
        <v>313.2</v>
      </c>
      <c r="E293" s="5">
        <v>353</v>
      </c>
      <c r="F293" s="5">
        <v>319</v>
      </c>
      <c r="G293" s="5">
        <v>585.79999999999995</v>
      </c>
      <c r="H293" s="7">
        <v>268</v>
      </c>
      <c r="I293" s="11">
        <f t="shared" ref="I293:I294" si="477">(H293-D293)/ABS(D293)</f>
        <v>-0.14431673052362703</v>
      </c>
      <c r="J293" s="12">
        <f t="shared" ref="J293:J324" si="478">(H293-G293)/ABS(G293)</f>
        <v>-0.54250597473540452</v>
      </c>
      <c r="K293" s="20"/>
    </row>
    <row r="294" spans="1:11" x14ac:dyDescent="0.6">
      <c r="A294" s="2"/>
      <c r="B294" s="1">
        <f>VLOOKUP(A293,Sheet2!$C$2:$N$2480,12,0)</f>
        <v>2257</v>
      </c>
      <c r="C294" s="1" t="s">
        <v>9</v>
      </c>
      <c r="D294" s="5">
        <v>-117.2</v>
      </c>
      <c r="E294" s="5">
        <v>-52</v>
      </c>
      <c r="F294" s="5">
        <v>-28</v>
      </c>
      <c r="G294" s="5">
        <v>-4.8</v>
      </c>
      <c r="H294" s="7">
        <v>-30</v>
      </c>
      <c r="I294" s="11">
        <f t="shared" si="477"/>
        <v>0.74402730375426618</v>
      </c>
      <c r="J294" s="12">
        <f t="shared" si="478"/>
        <v>-5.25</v>
      </c>
      <c r="K294" s="21">
        <f t="shared" ref="K294:K357" si="479">B294/(H294*4)</f>
        <v>-18.808333333333334</v>
      </c>
    </row>
    <row r="295" spans="1:11" x14ac:dyDescent="0.6">
      <c r="A295" s="2"/>
      <c r="B295" s="1"/>
      <c r="C295" s="1" t="s">
        <v>10</v>
      </c>
      <c r="D295" s="5">
        <v>-37.4</v>
      </c>
      <c r="E295" s="5">
        <v>-14.7</v>
      </c>
      <c r="F295" s="5">
        <v>-8.8000000000000007</v>
      </c>
      <c r="G295" s="5">
        <v>-0.8</v>
      </c>
      <c r="H295" s="7">
        <v>-11.2</v>
      </c>
      <c r="I295" s="13">
        <f t="shared" ref="I295" si="480">H295-D295</f>
        <v>26.2</v>
      </c>
      <c r="J295" s="14">
        <f t="shared" ref="J295:J326" si="481">H295-G295</f>
        <v>-10.399999999999999</v>
      </c>
      <c r="K295" s="20"/>
    </row>
    <row r="296" spans="1:11" x14ac:dyDescent="0.6">
      <c r="A296" s="25" t="s">
        <v>108</v>
      </c>
      <c r="B296" s="1"/>
      <c r="C296" s="1" t="s">
        <v>8</v>
      </c>
      <c r="D296" s="5">
        <v>255.6</v>
      </c>
      <c r="E296" s="5">
        <v>261</v>
      </c>
      <c r="F296" s="5">
        <v>246</v>
      </c>
      <c r="G296" s="5">
        <v>386.4</v>
      </c>
      <c r="H296" s="7">
        <v>318.7</v>
      </c>
      <c r="I296" s="11">
        <f t="shared" ref="I296:I297" si="482">(H296-D296)/ABS(D296)</f>
        <v>0.24687010954616587</v>
      </c>
      <c r="J296" s="12">
        <f t="shared" ref="J296:J327" si="483">(H296-G296)/ABS(G296)</f>
        <v>-0.17520703933747411</v>
      </c>
      <c r="K296" s="20"/>
    </row>
    <row r="297" spans="1:11" x14ac:dyDescent="0.6">
      <c r="A297" s="25"/>
      <c r="B297" s="1">
        <f>VLOOKUP(A296,Sheet2!$C$2:$N$2480,12,0)</f>
        <v>4238</v>
      </c>
      <c r="C297" s="1" t="s">
        <v>9</v>
      </c>
      <c r="D297" s="5">
        <v>4</v>
      </c>
      <c r="E297" s="5">
        <v>-2</v>
      </c>
      <c r="F297" s="5">
        <v>-11</v>
      </c>
      <c r="G297" s="5">
        <v>24</v>
      </c>
      <c r="H297" s="7">
        <v>37.4</v>
      </c>
      <c r="I297" s="11">
        <f t="shared" si="482"/>
        <v>8.35</v>
      </c>
      <c r="J297" s="12">
        <f t="shared" si="483"/>
        <v>0.55833333333333324</v>
      </c>
      <c r="K297" s="21">
        <f t="shared" ref="K297:K360" si="484">B297/(H297*4)</f>
        <v>28.328877005347593</v>
      </c>
    </row>
    <row r="298" spans="1:11" x14ac:dyDescent="0.6">
      <c r="A298" s="25"/>
      <c r="B298" s="1"/>
      <c r="C298" s="1" t="s">
        <v>10</v>
      </c>
      <c r="D298" s="5">
        <v>1.6</v>
      </c>
      <c r="E298" s="5">
        <v>-0.8</v>
      </c>
      <c r="F298" s="5">
        <v>-4.5</v>
      </c>
      <c r="G298" s="5">
        <v>6.2</v>
      </c>
      <c r="H298" s="7">
        <v>11.7</v>
      </c>
      <c r="I298" s="13">
        <f t="shared" ref="I298" si="485">H298-D298</f>
        <v>10.1</v>
      </c>
      <c r="J298" s="14">
        <f t="shared" ref="J298:J329" si="486">H298-G298</f>
        <v>5.4999999999999991</v>
      </c>
      <c r="K298" s="20"/>
    </row>
    <row r="299" spans="1:11" x14ac:dyDescent="0.6">
      <c r="A299" s="2" t="s">
        <v>109</v>
      </c>
      <c r="B299" s="1"/>
      <c r="C299" s="1" t="s">
        <v>8</v>
      </c>
      <c r="D299" s="5">
        <v>749.4</v>
      </c>
      <c r="E299" s="5">
        <v>805</v>
      </c>
      <c r="F299" s="5">
        <v>855</v>
      </c>
      <c r="G299" s="5">
        <v>901.6</v>
      </c>
      <c r="H299" s="7">
        <v>557.5</v>
      </c>
      <c r="I299" s="11">
        <f t="shared" ref="I299:I300" si="487">(H299-D299)/ABS(D299)</f>
        <v>-0.25607152388577525</v>
      </c>
      <c r="J299" s="12">
        <f t="shared" ref="J299:J330" si="488">(H299-G299)/ABS(G299)</f>
        <v>-0.38165483584738247</v>
      </c>
      <c r="K299" s="20"/>
    </row>
    <row r="300" spans="1:11" x14ac:dyDescent="0.6">
      <c r="A300" s="2"/>
      <c r="B300" s="1">
        <f>VLOOKUP(A299,Sheet2!$C$2:$N$2480,12,0)</f>
        <v>3818</v>
      </c>
      <c r="C300" s="1" t="s">
        <v>9</v>
      </c>
      <c r="D300" s="5">
        <v>76.599999999999994</v>
      </c>
      <c r="E300" s="5">
        <v>77</v>
      </c>
      <c r="F300" s="5">
        <v>78</v>
      </c>
      <c r="G300" s="5">
        <v>119.4</v>
      </c>
      <c r="H300" s="7">
        <v>2.6</v>
      </c>
      <c r="I300" s="11">
        <f t="shared" si="487"/>
        <v>-0.96605744125326376</v>
      </c>
      <c r="J300" s="12">
        <f t="shared" si="488"/>
        <v>-0.97822445561139038</v>
      </c>
      <c r="K300" s="21">
        <f t="shared" ref="K300:K363" si="489">B300/(H300*4)</f>
        <v>367.11538461538458</v>
      </c>
    </row>
    <row r="301" spans="1:11" x14ac:dyDescent="0.6">
      <c r="A301" s="2"/>
      <c r="B301" s="1"/>
      <c r="C301" s="1" t="s">
        <v>10</v>
      </c>
      <c r="D301" s="5">
        <v>10.199999999999999</v>
      </c>
      <c r="E301" s="5">
        <v>9.6</v>
      </c>
      <c r="F301" s="5">
        <v>9.1</v>
      </c>
      <c r="G301" s="5">
        <v>13.2</v>
      </c>
      <c r="H301" s="7">
        <v>0.5</v>
      </c>
      <c r="I301" s="13">
        <f t="shared" ref="I301" si="490">H301-D301</f>
        <v>-9.6999999999999993</v>
      </c>
      <c r="J301" s="14">
        <f t="shared" ref="J301:J332" si="491">H301-G301</f>
        <v>-12.7</v>
      </c>
      <c r="K301" s="20"/>
    </row>
    <row r="302" spans="1:11" x14ac:dyDescent="0.6">
      <c r="A302" s="25" t="s">
        <v>110</v>
      </c>
      <c r="B302" s="1"/>
      <c r="C302" s="1" t="s">
        <v>8</v>
      </c>
      <c r="D302" s="5">
        <v>29877.5</v>
      </c>
      <c r="E302" s="5">
        <v>38840</v>
      </c>
      <c r="F302" s="5">
        <v>36092</v>
      </c>
      <c r="G302" s="5">
        <v>40055.5</v>
      </c>
      <c r="H302" s="7">
        <v>38225.199999999997</v>
      </c>
      <c r="I302" s="11">
        <f t="shared" ref="I302:I303" si="492">(H302-D302)/ABS(D302)</f>
        <v>0.27939753995481542</v>
      </c>
      <c r="J302" s="12">
        <f t="shared" ref="J302:J333" si="493">(H302-G302)/ABS(G302)</f>
        <v>-4.5694099437031191E-2</v>
      </c>
      <c r="K302" s="20"/>
    </row>
    <row r="303" spans="1:11" x14ac:dyDescent="0.6">
      <c r="A303" s="25"/>
      <c r="B303" s="1">
        <f>VLOOKUP(A302,Sheet2!$C$2:$N$2480,12,0)</f>
        <v>372403</v>
      </c>
      <c r="C303" s="1" t="s">
        <v>9</v>
      </c>
      <c r="D303" s="5">
        <v>212.6</v>
      </c>
      <c r="E303" s="5">
        <v>1956</v>
      </c>
      <c r="F303" s="5">
        <v>2061</v>
      </c>
      <c r="G303" s="5">
        <v>2822.4</v>
      </c>
      <c r="H303" s="7">
        <v>4337.3</v>
      </c>
      <c r="I303" s="11">
        <f t="shared" si="492"/>
        <v>19.401222953904046</v>
      </c>
      <c r="J303" s="12">
        <f t="shared" si="493"/>
        <v>0.53674178004535145</v>
      </c>
      <c r="K303" s="21">
        <f t="shared" ref="K303:K366" si="494">B303/(H303*4)</f>
        <v>21.465139602978812</v>
      </c>
    </row>
    <row r="304" spans="1:11" x14ac:dyDescent="0.6">
      <c r="A304" s="25"/>
      <c r="B304" s="1"/>
      <c r="C304" s="1" t="s">
        <v>10</v>
      </c>
      <c r="D304" s="5">
        <v>0.7</v>
      </c>
      <c r="E304" s="5">
        <v>5</v>
      </c>
      <c r="F304" s="5">
        <v>5.7</v>
      </c>
      <c r="G304" s="5">
        <v>7</v>
      </c>
      <c r="H304" s="7">
        <v>11.3</v>
      </c>
      <c r="I304" s="13">
        <f t="shared" ref="I304" si="495">H304-D304</f>
        <v>10.600000000000001</v>
      </c>
      <c r="J304" s="14">
        <f t="shared" ref="J304:J335" si="496">H304-G304</f>
        <v>4.3000000000000007</v>
      </c>
      <c r="K304" s="20"/>
    </row>
    <row r="305" spans="1:11" x14ac:dyDescent="0.6">
      <c r="A305" s="25" t="s">
        <v>111</v>
      </c>
      <c r="B305" s="1"/>
      <c r="C305" s="1" t="s">
        <v>8</v>
      </c>
      <c r="D305" s="5">
        <v>10004.9</v>
      </c>
      <c r="E305" s="5">
        <v>11291</v>
      </c>
      <c r="F305" s="5">
        <v>10777</v>
      </c>
      <c r="G305" s="5">
        <v>14227.1</v>
      </c>
      <c r="H305" s="7">
        <v>11838.2</v>
      </c>
      <c r="I305" s="11">
        <f t="shared" ref="I305:I306" si="497">(H305-D305)/ABS(D305)</f>
        <v>0.18324021229597509</v>
      </c>
      <c r="J305" s="12">
        <f t="shared" ref="J305:J336" si="498">(H305-G305)/ABS(G305)</f>
        <v>-0.16791194270090176</v>
      </c>
      <c r="K305" s="20"/>
    </row>
    <row r="306" spans="1:11" x14ac:dyDescent="0.6">
      <c r="A306" s="25"/>
      <c r="B306" s="1">
        <f>VLOOKUP(A305,Sheet2!$C$2:$N$2480,12,0)</f>
        <v>69419</v>
      </c>
      <c r="C306" s="1" t="s">
        <v>9</v>
      </c>
      <c r="D306" s="5">
        <v>-110.4</v>
      </c>
      <c r="E306" s="5">
        <v>174</v>
      </c>
      <c r="F306" s="5">
        <v>353</v>
      </c>
      <c r="G306" s="5">
        <v>468.4</v>
      </c>
      <c r="H306" s="7">
        <v>684.8</v>
      </c>
      <c r="I306" s="11">
        <f t="shared" si="497"/>
        <v>7.2028985507246368</v>
      </c>
      <c r="J306" s="12">
        <f t="shared" si="498"/>
        <v>0.46199829205807003</v>
      </c>
      <c r="K306" s="21">
        <f t="shared" ref="K306:K369" si="499">B306/(H306*4)</f>
        <v>25.342800817757013</v>
      </c>
    </row>
    <row r="307" spans="1:11" x14ac:dyDescent="0.6">
      <c r="A307" s="25"/>
      <c r="B307" s="1"/>
      <c r="C307" s="1" t="s">
        <v>10</v>
      </c>
      <c r="D307" s="5">
        <v>-1.1000000000000001</v>
      </c>
      <c r="E307" s="5">
        <v>1.5</v>
      </c>
      <c r="F307" s="5">
        <v>3.3</v>
      </c>
      <c r="G307" s="5">
        <v>3.3</v>
      </c>
      <c r="H307" s="7">
        <v>5.8</v>
      </c>
      <c r="I307" s="13">
        <f t="shared" ref="I307" si="500">H307-D307</f>
        <v>6.9</v>
      </c>
      <c r="J307" s="14">
        <f t="shared" ref="J307:J338" si="501">H307-G307</f>
        <v>2.5</v>
      </c>
      <c r="K307" s="20"/>
    </row>
    <row r="308" spans="1:11" x14ac:dyDescent="0.6">
      <c r="A308" s="2" t="s">
        <v>112</v>
      </c>
      <c r="B308" s="1"/>
      <c r="C308" s="1" t="s">
        <v>8</v>
      </c>
      <c r="D308" s="5">
        <v>23478</v>
      </c>
      <c r="E308" s="5">
        <v>25320</v>
      </c>
      <c r="F308" s="5">
        <v>23230</v>
      </c>
      <c r="G308" s="5">
        <v>27003</v>
      </c>
      <c r="H308" s="7">
        <v>24942.9</v>
      </c>
      <c r="I308" s="11">
        <f t="shared" ref="I308:I309" si="502">(H308-D308)/ABS(D308)</f>
        <v>6.2394582162024086E-2</v>
      </c>
      <c r="J308" s="12">
        <f t="shared" ref="J308:J339" si="503">(H308-G308)/ABS(G308)</f>
        <v>-7.6291523164092823E-2</v>
      </c>
      <c r="K308" s="20"/>
    </row>
    <row r="309" spans="1:11" x14ac:dyDescent="0.6">
      <c r="A309" s="2"/>
      <c r="B309" s="1">
        <f>VLOOKUP(A308,Sheet2!$C$2:$N$2480,12,0)</f>
        <v>128040</v>
      </c>
      <c r="C309" s="1" t="s">
        <v>9</v>
      </c>
      <c r="D309" s="5">
        <v>778.7</v>
      </c>
      <c r="E309" s="5">
        <v>1307</v>
      </c>
      <c r="F309" s="5">
        <v>1199</v>
      </c>
      <c r="G309" s="5">
        <v>1742.3</v>
      </c>
      <c r="H309" s="7">
        <v>1230.8</v>
      </c>
      <c r="I309" s="11">
        <f t="shared" si="502"/>
        <v>0.58058302298702946</v>
      </c>
      <c r="J309" s="12">
        <f t="shared" si="503"/>
        <v>-0.29357745508810196</v>
      </c>
      <c r="K309" s="21">
        <f t="shared" ref="K309:K372" si="504">B309/(H309*4)</f>
        <v>26.007474813129672</v>
      </c>
    </row>
    <row r="310" spans="1:11" x14ac:dyDescent="0.6">
      <c r="A310" s="2"/>
      <c r="B310" s="1"/>
      <c r="C310" s="1" t="s">
        <v>10</v>
      </c>
      <c r="D310" s="5">
        <v>3.3</v>
      </c>
      <c r="E310" s="5">
        <v>5.2</v>
      </c>
      <c r="F310" s="5">
        <v>5.2</v>
      </c>
      <c r="G310" s="5">
        <v>6.5</v>
      </c>
      <c r="H310" s="7">
        <v>4.9000000000000004</v>
      </c>
      <c r="I310" s="13">
        <f t="shared" ref="I310" si="505">H310-D310</f>
        <v>1.6000000000000005</v>
      </c>
      <c r="J310" s="14">
        <f t="shared" ref="J310:J341" si="506">H310-G310</f>
        <v>-1.5999999999999996</v>
      </c>
      <c r="K310" s="20"/>
    </row>
    <row r="311" spans="1:11" x14ac:dyDescent="0.6">
      <c r="A311" s="25" t="s">
        <v>113</v>
      </c>
      <c r="B311" s="1"/>
      <c r="C311" s="1" t="s">
        <v>8</v>
      </c>
      <c r="D311" s="5">
        <v>22836.3</v>
      </c>
      <c r="E311" s="5">
        <v>25361</v>
      </c>
      <c r="F311" s="5">
        <v>27031</v>
      </c>
      <c r="G311" s="5">
        <v>32531.7</v>
      </c>
      <c r="H311" s="7">
        <v>31430.9</v>
      </c>
      <c r="I311" s="11">
        <f t="shared" ref="I311:I312" si="507">(H311-D311)/ABS(D311)</f>
        <v>0.37635694048510498</v>
      </c>
      <c r="J311" s="12">
        <f t="shared" ref="J311:J342" si="508">(H311-G311)/ABS(G311)</f>
        <v>-3.3837764395958383E-2</v>
      </c>
      <c r="K311" s="20"/>
    </row>
    <row r="312" spans="1:11" x14ac:dyDescent="0.6">
      <c r="A312" s="25"/>
      <c r="B312" s="1">
        <f>VLOOKUP(A311,Sheet2!$C$2:$N$2480,12,0)</f>
        <v>248808</v>
      </c>
      <c r="C312" s="1" t="s">
        <v>9</v>
      </c>
      <c r="D312" s="5">
        <v>529.4</v>
      </c>
      <c r="E312" s="5">
        <v>-97</v>
      </c>
      <c r="F312" s="5">
        <v>256</v>
      </c>
      <c r="G312" s="5">
        <v>1690.6</v>
      </c>
      <c r="H312" s="7">
        <v>2586.1</v>
      </c>
      <c r="I312" s="11">
        <f t="shared" si="507"/>
        <v>3.8849641103135624</v>
      </c>
      <c r="J312" s="12">
        <f t="shared" si="508"/>
        <v>0.52969359990535902</v>
      </c>
      <c r="K312" s="21">
        <f t="shared" ref="K312:K375" si="509">B312/(H312*4)</f>
        <v>24.052434167278914</v>
      </c>
    </row>
    <row r="313" spans="1:11" x14ac:dyDescent="0.6">
      <c r="A313" s="25"/>
      <c r="B313" s="1"/>
      <c r="C313" s="1" t="s">
        <v>10</v>
      </c>
      <c r="D313" s="5">
        <v>2.2999999999999998</v>
      </c>
      <c r="E313" s="5">
        <v>-0.4</v>
      </c>
      <c r="F313" s="5">
        <v>0.9</v>
      </c>
      <c r="G313" s="5">
        <v>5.2</v>
      </c>
      <c r="H313" s="7">
        <v>8.1999999999999993</v>
      </c>
      <c r="I313" s="13">
        <f t="shared" ref="I313" si="510">H313-D313</f>
        <v>5.8999999999999995</v>
      </c>
      <c r="J313" s="14">
        <f t="shared" ref="J313:J344" si="511">H313-G313</f>
        <v>2.9999999999999991</v>
      </c>
      <c r="K313" s="20"/>
    </row>
    <row r="314" spans="1:11" x14ac:dyDescent="0.6">
      <c r="A314" s="2" t="s">
        <v>114</v>
      </c>
      <c r="B314" s="1"/>
      <c r="C314" s="1" t="s">
        <v>8</v>
      </c>
      <c r="D314" s="5">
        <v>4675.8</v>
      </c>
      <c r="E314" s="5">
        <v>4848</v>
      </c>
      <c r="F314" s="5">
        <v>4538</v>
      </c>
      <c r="G314" s="5">
        <v>4798.2</v>
      </c>
      <c r="H314" s="7">
        <v>4100.7</v>
      </c>
      <c r="I314" s="11">
        <f t="shared" ref="I314:I315" si="512">(H314-D314)/ABS(D314)</f>
        <v>-0.12299499550879001</v>
      </c>
      <c r="J314" s="12">
        <f t="shared" ref="J314:J345" si="513">(H314-G314)/ABS(G314)</f>
        <v>-0.14536701262973617</v>
      </c>
      <c r="K314" s="20"/>
    </row>
    <row r="315" spans="1:11" x14ac:dyDescent="0.6">
      <c r="A315" s="2"/>
      <c r="B315" s="1">
        <f>VLOOKUP(A314,Sheet2!$C$2:$N$2480,12,0)</f>
        <v>6112</v>
      </c>
      <c r="C315" s="1" t="s">
        <v>9</v>
      </c>
      <c r="D315" s="5">
        <v>119</v>
      </c>
      <c r="E315" s="5">
        <v>-395</v>
      </c>
      <c r="F315" s="5">
        <v>329</v>
      </c>
      <c r="G315" s="5">
        <v>20</v>
      </c>
      <c r="H315" s="7">
        <v>54.5</v>
      </c>
      <c r="I315" s="11">
        <f t="shared" si="512"/>
        <v>-0.54201680672268904</v>
      </c>
      <c r="J315" s="12">
        <f t="shared" si="513"/>
        <v>1.7250000000000001</v>
      </c>
      <c r="K315" s="21">
        <f t="shared" ref="K315:K378" si="514">B315/(H315*4)</f>
        <v>28.036697247706421</v>
      </c>
    </row>
    <row r="316" spans="1:11" x14ac:dyDescent="0.6">
      <c r="A316" s="2"/>
      <c r="B316" s="1"/>
      <c r="C316" s="1" t="s">
        <v>10</v>
      </c>
      <c r="D316" s="5">
        <v>2.5</v>
      </c>
      <c r="E316" s="5">
        <v>-8.1</v>
      </c>
      <c r="F316" s="5">
        <v>7.2</v>
      </c>
      <c r="G316" s="5">
        <v>0.4</v>
      </c>
      <c r="H316" s="7">
        <v>1.3</v>
      </c>
      <c r="I316" s="13">
        <f t="shared" ref="I316" si="515">H316-D316</f>
        <v>-1.2</v>
      </c>
      <c r="J316" s="14">
        <f t="shared" ref="J316:J347" si="516">H316-G316</f>
        <v>0.9</v>
      </c>
      <c r="K316" s="20"/>
    </row>
    <row r="317" spans="1:11" x14ac:dyDescent="0.6">
      <c r="A317" s="25" t="s">
        <v>115</v>
      </c>
      <c r="B317" s="1"/>
      <c r="C317" s="1" t="s">
        <v>8</v>
      </c>
      <c r="D317" s="5">
        <v>613.6</v>
      </c>
      <c r="E317" s="5">
        <v>851</v>
      </c>
      <c r="F317" s="5">
        <v>808</v>
      </c>
      <c r="G317" s="5">
        <v>885.4</v>
      </c>
      <c r="H317" s="7">
        <v>830.2</v>
      </c>
      <c r="I317" s="11">
        <f t="shared" ref="I317:I318" si="517">(H317-D317)/ABS(D317)</f>
        <v>0.35299869621903524</v>
      </c>
      <c r="J317" s="12">
        <f t="shared" ref="J317:J348" si="518">(H317-G317)/ABS(G317)</f>
        <v>-6.2344702959114449E-2</v>
      </c>
      <c r="K317" s="20"/>
    </row>
    <row r="318" spans="1:11" x14ac:dyDescent="0.6">
      <c r="A318" s="25"/>
      <c r="B318" s="1">
        <f>VLOOKUP(A317,Sheet2!$C$2:$N$2480,12,0)</f>
        <v>13399</v>
      </c>
      <c r="C318" s="1" t="s">
        <v>9</v>
      </c>
      <c r="D318" s="5">
        <v>62.5</v>
      </c>
      <c r="E318" s="5">
        <v>90</v>
      </c>
      <c r="F318" s="5">
        <v>88</v>
      </c>
      <c r="G318" s="5">
        <v>91.5</v>
      </c>
      <c r="H318" s="7">
        <v>102.7</v>
      </c>
      <c r="I318" s="11">
        <f t="shared" si="517"/>
        <v>0.64319999999999999</v>
      </c>
      <c r="J318" s="12">
        <f t="shared" si="518"/>
        <v>0.12240437158469948</v>
      </c>
      <c r="K318" s="21">
        <f t="shared" ref="K318:K381" si="519">B318/(H318*4)</f>
        <v>32.616845180136316</v>
      </c>
    </row>
    <row r="319" spans="1:11" x14ac:dyDescent="0.6">
      <c r="A319" s="25"/>
      <c r="B319" s="1"/>
      <c r="C319" s="1" t="s">
        <v>10</v>
      </c>
      <c r="D319" s="5">
        <v>10.199999999999999</v>
      </c>
      <c r="E319" s="5">
        <v>10.6</v>
      </c>
      <c r="F319" s="5">
        <v>10.9</v>
      </c>
      <c r="G319" s="5">
        <v>10.3</v>
      </c>
      <c r="H319" s="7">
        <v>12.4</v>
      </c>
      <c r="I319" s="13">
        <f t="shared" ref="I319" si="520">H319-D319</f>
        <v>2.2000000000000011</v>
      </c>
      <c r="J319" s="14">
        <f t="shared" ref="J319:J350" si="521">H319-G319</f>
        <v>2.0999999999999996</v>
      </c>
      <c r="K319" s="20"/>
    </row>
    <row r="320" spans="1:11" x14ac:dyDescent="0.6">
      <c r="A320" s="2" t="s">
        <v>116</v>
      </c>
      <c r="B320" s="1"/>
      <c r="C320" s="1" t="s">
        <v>8</v>
      </c>
      <c r="D320" s="5">
        <v>1155.0999999999999</v>
      </c>
      <c r="E320" s="5">
        <v>1974</v>
      </c>
      <c r="F320" s="5">
        <v>1940</v>
      </c>
      <c r="G320" s="5">
        <v>2176.9</v>
      </c>
      <c r="H320" s="7">
        <v>1391.4</v>
      </c>
      <c r="I320" s="11">
        <f t="shared" ref="I320:I321" si="522">(H320-D320)/ABS(D320)</f>
        <v>0.20457103281101222</v>
      </c>
      <c r="J320" s="12">
        <f t="shared" ref="J320:J351" si="523">(H320-G320)/ABS(G320)</f>
        <v>-0.36083421379025216</v>
      </c>
      <c r="K320" s="20"/>
    </row>
    <row r="321" spans="1:11" x14ac:dyDescent="0.6">
      <c r="A321" s="2"/>
      <c r="B321" s="1">
        <f>VLOOKUP(A320,Sheet2!$C$2:$N$2480,12,0)</f>
        <v>9575</v>
      </c>
      <c r="C321" s="1" t="s">
        <v>9</v>
      </c>
      <c r="D321" s="5">
        <v>68.099999999999994</v>
      </c>
      <c r="E321" s="5">
        <v>218</v>
      </c>
      <c r="F321" s="5">
        <v>54</v>
      </c>
      <c r="G321" s="5">
        <v>81.900000000000006</v>
      </c>
      <c r="H321" s="7">
        <v>154.5</v>
      </c>
      <c r="I321" s="11">
        <f t="shared" si="522"/>
        <v>1.2687224669603525</v>
      </c>
      <c r="J321" s="12">
        <f t="shared" si="523"/>
        <v>0.8864468864468863</v>
      </c>
      <c r="K321" s="21">
        <f t="shared" ref="K321:K384" si="524">B321/(H321*4)</f>
        <v>15.493527508090615</v>
      </c>
    </row>
    <row r="322" spans="1:11" x14ac:dyDescent="0.6">
      <c r="A322" s="2"/>
      <c r="B322" s="1"/>
      <c r="C322" s="1" t="s">
        <v>10</v>
      </c>
      <c r="D322" s="5">
        <v>5.9</v>
      </c>
      <c r="E322" s="5">
        <v>11</v>
      </c>
      <c r="F322" s="5">
        <v>2.8</v>
      </c>
      <c r="G322" s="5">
        <v>3.8</v>
      </c>
      <c r="H322" s="7">
        <v>11.1</v>
      </c>
      <c r="I322" s="13">
        <f t="shared" ref="I322" si="525">H322-D322</f>
        <v>5.1999999999999993</v>
      </c>
      <c r="J322" s="14">
        <f t="shared" ref="J322:J353" si="526">H322-G322</f>
        <v>7.3</v>
      </c>
      <c r="K322" s="20"/>
    </row>
    <row r="323" spans="1:11" x14ac:dyDescent="0.6">
      <c r="A323" s="25" t="s">
        <v>117</v>
      </c>
      <c r="B323" s="1"/>
      <c r="C323" s="1" t="s">
        <v>8</v>
      </c>
      <c r="D323" s="5">
        <v>2933.7</v>
      </c>
      <c r="E323" s="5">
        <v>2865</v>
      </c>
      <c r="F323" s="5">
        <v>2961</v>
      </c>
      <c r="G323" s="5">
        <v>3262.3</v>
      </c>
      <c r="H323" s="7">
        <v>3181.8</v>
      </c>
      <c r="I323" s="11">
        <f t="shared" ref="I323:I324" si="527">(H323-D323)/ABS(D323)</f>
        <v>8.4568974332753996E-2</v>
      </c>
      <c r="J323" s="12">
        <f t="shared" ref="J323:J354" si="528">(H323-G323)/ABS(G323)</f>
        <v>-2.4675842197222818E-2</v>
      </c>
      <c r="K323" s="20"/>
    </row>
    <row r="324" spans="1:11" x14ac:dyDescent="0.6">
      <c r="A324" s="25"/>
      <c r="B324" s="1">
        <f>VLOOKUP(A323,Sheet2!$C$2:$N$2480,12,0)</f>
        <v>24116</v>
      </c>
      <c r="C324" s="1" t="s">
        <v>9</v>
      </c>
      <c r="D324" s="5">
        <v>194.3</v>
      </c>
      <c r="E324" s="5">
        <v>186</v>
      </c>
      <c r="F324" s="5">
        <v>153</v>
      </c>
      <c r="G324" s="5">
        <v>181.7</v>
      </c>
      <c r="H324" s="7">
        <v>223.1</v>
      </c>
      <c r="I324" s="11">
        <f t="shared" si="527"/>
        <v>0.14822439526505393</v>
      </c>
      <c r="J324" s="12">
        <f t="shared" si="528"/>
        <v>0.22784810126582283</v>
      </c>
      <c r="K324" s="21">
        <f t="shared" ref="K324:K387" si="529">B324/(H324*4)</f>
        <v>27.023756163155536</v>
      </c>
    </row>
    <row r="325" spans="1:11" x14ac:dyDescent="0.6">
      <c r="A325" s="25"/>
      <c r="B325" s="1"/>
      <c r="C325" s="1" t="s">
        <v>10</v>
      </c>
      <c r="D325" s="5">
        <v>6.6</v>
      </c>
      <c r="E325" s="5">
        <v>6.5</v>
      </c>
      <c r="F325" s="5">
        <v>5.2</v>
      </c>
      <c r="G325" s="5">
        <v>5.6</v>
      </c>
      <c r="H325" s="7">
        <v>7</v>
      </c>
      <c r="I325" s="13">
        <f t="shared" ref="I325" si="530">H325-D325</f>
        <v>0.40000000000000036</v>
      </c>
      <c r="J325" s="14">
        <f t="shared" ref="J325:J356" si="531">H325-G325</f>
        <v>1.4000000000000004</v>
      </c>
      <c r="K325" s="20"/>
    </row>
    <row r="326" spans="1:11" x14ac:dyDescent="0.6">
      <c r="A326" s="2" t="s">
        <v>118</v>
      </c>
      <c r="B326" s="1"/>
      <c r="C326" s="1" t="s">
        <v>8</v>
      </c>
      <c r="D326" s="5">
        <v>213.9</v>
      </c>
      <c r="E326" s="5">
        <v>206</v>
      </c>
      <c r="F326" s="5">
        <v>190</v>
      </c>
      <c r="G326" s="5">
        <v>243.1</v>
      </c>
      <c r="H326" s="7">
        <v>217.5</v>
      </c>
      <c r="I326" s="11">
        <f t="shared" ref="I326:I327" si="532">(H326-D326)/ABS(D326)</f>
        <v>1.6830294530154249E-2</v>
      </c>
      <c r="J326" s="12">
        <f t="shared" ref="J326:J357" si="533">(H326-G326)/ABS(G326)</f>
        <v>-0.1053064582476347</v>
      </c>
      <c r="K326" s="20"/>
    </row>
    <row r="327" spans="1:11" x14ac:dyDescent="0.6">
      <c r="A327" s="2"/>
      <c r="B327" s="1">
        <f>VLOOKUP(A326,Sheet2!$C$2:$N$2480,12,0)</f>
        <v>1598</v>
      </c>
      <c r="C327" s="1" t="s">
        <v>9</v>
      </c>
      <c r="D327" s="5">
        <v>39.1</v>
      </c>
      <c r="E327" s="5">
        <v>42</v>
      </c>
      <c r="F327" s="5">
        <v>33</v>
      </c>
      <c r="G327" s="5">
        <v>23.9</v>
      </c>
      <c r="H327" s="7">
        <v>28.1</v>
      </c>
      <c r="I327" s="11">
        <f t="shared" si="532"/>
        <v>-0.2813299232736573</v>
      </c>
      <c r="J327" s="12">
        <f t="shared" si="533"/>
        <v>0.17573221757322188</v>
      </c>
      <c r="K327" s="21">
        <f t="shared" ref="K327:K390" si="534">B327/(H327*4)</f>
        <v>14.217081850533807</v>
      </c>
    </row>
    <row r="328" spans="1:11" x14ac:dyDescent="0.6">
      <c r="A328" s="2"/>
      <c r="B328" s="1"/>
      <c r="C328" s="1" t="s">
        <v>10</v>
      </c>
      <c r="D328" s="5">
        <v>18.3</v>
      </c>
      <c r="E328" s="5">
        <v>20.399999999999999</v>
      </c>
      <c r="F328" s="5">
        <v>17.399999999999999</v>
      </c>
      <c r="G328" s="5">
        <v>9.8000000000000007</v>
      </c>
      <c r="H328" s="7">
        <v>12.9</v>
      </c>
      <c r="I328" s="13">
        <f t="shared" ref="I328" si="535">H328-D328</f>
        <v>-5.4</v>
      </c>
      <c r="J328" s="14">
        <f t="shared" ref="J328:J359" si="536">H328-G328</f>
        <v>3.0999999999999996</v>
      </c>
      <c r="K328" s="20"/>
    </row>
    <row r="329" spans="1:11" x14ac:dyDescent="0.6">
      <c r="A329" s="25" t="s">
        <v>119</v>
      </c>
      <c r="B329" s="1"/>
      <c r="C329" s="1" t="s">
        <v>8</v>
      </c>
      <c r="D329" s="5">
        <v>1827.5</v>
      </c>
      <c r="E329" s="5">
        <v>1942</v>
      </c>
      <c r="F329" s="5">
        <v>1706</v>
      </c>
      <c r="G329" s="5">
        <v>1941.5</v>
      </c>
      <c r="H329" s="7">
        <v>2245.6</v>
      </c>
      <c r="I329" s="11">
        <f t="shared" ref="I329:I330" si="537">(H329-D329)/ABS(D329)</f>
        <v>0.22878248974008203</v>
      </c>
      <c r="J329" s="12">
        <f t="shared" ref="J329:J360" si="538">(H329-G329)/ABS(G329)</f>
        <v>0.1566314705124903</v>
      </c>
      <c r="K329" s="20"/>
    </row>
    <row r="330" spans="1:11" x14ac:dyDescent="0.6">
      <c r="A330" s="25"/>
      <c r="B330" s="1">
        <f>VLOOKUP(A329,Sheet2!$C$2:$N$2480,12,0)</f>
        <v>10589</v>
      </c>
      <c r="C330" s="1" t="s">
        <v>9</v>
      </c>
      <c r="D330" s="5">
        <v>26.1</v>
      </c>
      <c r="E330" s="5">
        <v>178</v>
      </c>
      <c r="F330" s="5">
        <v>77</v>
      </c>
      <c r="G330" s="5">
        <v>172.9</v>
      </c>
      <c r="H330" s="7">
        <v>311.10000000000002</v>
      </c>
      <c r="I330" s="11">
        <f t="shared" si="537"/>
        <v>10.919540229885056</v>
      </c>
      <c r="J330" s="12">
        <f t="shared" si="538"/>
        <v>0.79930595720069408</v>
      </c>
      <c r="K330" s="21">
        <f t="shared" ref="K330:K393" si="539">B330/(H330*4)</f>
        <v>8.5093217614914813</v>
      </c>
    </row>
    <row r="331" spans="1:11" x14ac:dyDescent="0.6">
      <c r="A331" s="25"/>
      <c r="B331" s="1"/>
      <c r="C331" s="1" t="s">
        <v>10</v>
      </c>
      <c r="D331" s="5">
        <v>1.4</v>
      </c>
      <c r="E331" s="5">
        <v>9.1999999999999993</v>
      </c>
      <c r="F331" s="5">
        <v>4.5</v>
      </c>
      <c r="G331" s="5">
        <v>8.9</v>
      </c>
      <c r="H331" s="7">
        <v>13.9</v>
      </c>
      <c r="I331" s="13">
        <f t="shared" ref="I331" si="540">H331-D331</f>
        <v>12.5</v>
      </c>
      <c r="J331" s="14">
        <f t="shared" ref="J331:J362" si="541">H331-G331</f>
        <v>5</v>
      </c>
      <c r="K331" s="20"/>
    </row>
    <row r="332" spans="1:11" x14ac:dyDescent="0.6">
      <c r="A332" s="2" t="s">
        <v>120</v>
      </c>
      <c r="B332" s="1"/>
      <c r="C332" s="1" t="s">
        <v>8</v>
      </c>
      <c r="D332" s="5">
        <v>1372.7</v>
      </c>
      <c r="E332" s="5">
        <v>1378</v>
      </c>
      <c r="F332" s="5">
        <v>1365</v>
      </c>
      <c r="G332" s="5">
        <v>1858.3</v>
      </c>
      <c r="H332" s="7">
        <v>1723.7</v>
      </c>
      <c r="I332" s="11">
        <f t="shared" ref="I332:I333" si="542">(H332-D332)/ABS(D332)</f>
        <v>0.25570044437968964</v>
      </c>
      <c r="J332" s="12">
        <f t="shared" ref="J332:J363" si="543">(H332-G332)/ABS(G332)</f>
        <v>-7.2431792498520109E-2</v>
      </c>
      <c r="K332" s="20"/>
    </row>
    <row r="333" spans="1:11" x14ac:dyDescent="0.6">
      <c r="A333" s="2"/>
      <c r="B333" s="1">
        <f>VLOOKUP(A332,Sheet2!$C$2:$N$2480,12,0)</f>
        <v>7123</v>
      </c>
      <c r="C333" s="1" t="s">
        <v>9</v>
      </c>
      <c r="D333" s="5">
        <v>101.3</v>
      </c>
      <c r="E333" s="5">
        <v>123</v>
      </c>
      <c r="F333" s="5">
        <v>114</v>
      </c>
      <c r="G333" s="5">
        <v>201.7</v>
      </c>
      <c r="H333" s="7">
        <v>125.3</v>
      </c>
      <c r="I333" s="11">
        <f t="shared" si="542"/>
        <v>0.23692003948667326</v>
      </c>
      <c r="J333" s="12">
        <f t="shared" si="543"/>
        <v>-0.37878036688150718</v>
      </c>
      <c r="K333" s="21">
        <f t="shared" ref="K333:K396" si="544">B333/(H333*4)</f>
        <v>14.211891460494813</v>
      </c>
    </row>
    <row r="334" spans="1:11" x14ac:dyDescent="0.6">
      <c r="A334" s="2"/>
      <c r="B334" s="1"/>
      <c r="C334" s="1" t="s">
        <v>10</v>
      </c>
      <c r="D334" s="5">
        <v>7.4</v>
      </c>
      <c r="E334" s="5">
        <v>8.9</v>
      </c>
      <c r="F334" s="5">
        <v>8.4</v>
      </c>
      <c r="G334" s="5">
        <v>10.9</v>
      </c>
      <c r="H334" s="7">
        <v>7.3</v>
      </c>
      <c r="I334" s="13">
        <f t="shared" ref="I334" si="545">H334-D334</f>
        <v>-0.10000000000000053</v>
      </c>
      <c r="J334" s="14">
        <f t="shared" ref="J334:J365" si="546">H334-G334</f>
        <v>-3.6000000000000005</v>
      </c>
      <c r="K334" s="20"/>
    </row>
    <row r="335" spans="1:11" x14ac:dyDescent="0.6">
      <c r="A335" s="2" t="s">
        <v>121</v>
      </c>
      <c r="B335" s="1"/>
      <c r="C335" s="1" t="s">
        <v>8</v>
      </c>
      <c r="D335" s="5">
        <v>231</v>
      </c>
      <c r="E335" s="5">
        <v>256</v>
      </c>
      <c r="F335" s="5">
        <v>233</v>
      </c>
      <c r="G335" s="5">
        <v>322</v>
      </c>
      <c r="H335" s="7">
        <v>265.60000000000002</v>
      </c>
      <c r="I335" s="11">
        <f t="shared" ref="I335:I336" si="547">(H335-D335)/ABS(D335)</f>
        <v>0.14978354978354988</v>
      </c>
      <c r="J335" s="12">
        <f t="shared" ref="J335:J366" si="548">(H335-G335)/ABS(G335)</f>
        <v>-0.17515527950310553</v>
      </c>
      <c r="K335" s="20"/>
    </row>
    <row r="336" spans="1:11" x14ac:dyDescent="0.6">
      <c r="A336" s="2"/>
      <c r="B336" s="1">
        <f>VLOOKUP(A335,Sheet2!$C$2:$N$2480,12,0)</f>
        <v>1562</v>
      </c>
      <c r="C336" s="1" t="s">
        <v>9</v>
      </c>
      <c r="D336" s="5">
        <v>39.1</v>
      </c>
      <c r="E336" s="5">
        <v>40</v>
      </c>
      <c r="F336" s="5">
        <v>32</v>
      </c>
      <c r="G336" s="5">
        <v>48.9</v>
      </c>
      <c r="H336" s="7">
        <v>51.3</v>
      </c>
      <c r="I336" s="11">
        <f t="shared" si="547"/>
        <v>0.31202046035805614</v>
      </c>
      <c r="J336" s="12">
        <f t="shared" si="548"/>
        <v>4.9079754601226967E-2</v>
      </c>
      <c r="K336" s="21">
        <f t="shared" ref="K336:K399" si="549">B336/(H336*4)</f>
        <v>7.6120857699805073</v>
      </c>
    </row>
    <row r="337" spans="1:11" x14ac:dyDescent="0.6">
      <c r="A337" s="2"/>
      <c r="B337" s="1"/>
      <c r="C337" s="1" t="s">
        <v>10</v>
      </c>
      <c r="D337" s="5">
        <v>16.899999999999999</v>
      </c>
      <c r="E337" s="5">
        <v>15.6</v>
      </c>
      <c r="F337" s="5">
        <v>13.7</v>
      </c>
      <c r="G337" s="5">
        <v>15.2</v>
      </c>
      <c r="H337" s="7">
        <v>19.3</v>
      </c>
      <c r="I337" s="13">
        <f t="shared" ref="I337" si="550">H337-D337</f>
        <v>2.4000000000000021</v>
      </c>
      <c r="J337" s="14">
        <f t="shared" ref="J337:J368" si="551">H337-G337</f>
        <v>4.1000000000000014</v>
      </c>
      <c r="K337" s="20"/>
    </row>
    <row r="338" spans="1:11" x14ac:dyDescent="0.6">
      <c r="A338" s="2" t="s">
        <v>122</v>
      </c>
      <c r="B338" s="1"/>
      <c r="C338" s="1" t="s">
        <v>8</v>
      </c>
      <c r="D338" s="5">
        <v>413.5</v>
      </c>
      <c r="E338" s="5">
        <v>499</v>
      </c>
      <c r="F338" s="5">
        <v>447</v>
      </c>
      <c r="G338" s="5">
        <v>603.5</v>
      </c>
      <c r="H338" s="7">
        <v>556.4</v>
      </c>
      <c r="I338" s="11">
        <f t="shared" ref="I338:I339" si="552">(H338-D338)/ABS(D338)</f>
        <v>0.34558645707376051</v>
      </c>
      <c r="J338" s="12">
        <f t="shared" ref="J338:J369" si="553">(H338-G338)/ABS(G338)</f>
        <v>-7.8044739022369553E-2</v>
      </c>
      <c r="K338" s="20"/>
    </row>
    <row r="339" spans="1:11" x14ac:dyDescent="0.6">
      <c r="A339" s="2"/>
      <c r="B339" s="1">
        <f>VLOOKUP(A338,Sheet2!$C$2:$N$2480,12,0)</f>
        <v>2043</v>
      </c>
      <c r="C339" s="1" t="s">
        <v>9</v>
      </c>
      <c r="D339" s="5">
        <v>23.8</v>
      </c>
      <c r="E339" s="5">
        <v>31</v>
      </c>
      <c r="F339" s="5">
        <v>29</v>
      </c>
      <c r="G339" s="5">
        <v>73.2</v>
      </c>
      <c r="H339" s="7">
        <v>57.1</v>
      </c>
      <c r="I339" s="11">
        <f t="shared" si="552"/>
        <v>1.3991596638655461</v>
      </c>
      <c r="J339" s="12">
        <f t="shared" si="553"/>
        <v>-0.21994535519125685</v>
      </c>
      <c r="K339" s="21">
        <f t="shared" ref="K339:K402" si="554">B339/(H339*4)</f>
        <v>8.944833625218914</v>
      </c>
    </row>
    <row r="340" spans="1:11" x14ac:dyDescent="0.6">
      <c r="A340" s="2"/>
      <c r="B340" s="1"/>
      <c r="C340" s="1" t="s">
        <v>10</v>
      </c>
      <c r="D340" s="5">
        <v>5.8</v>
      </c>
      <c r="E340" s="5">
        <v>6.2</v>
      </c>
      <c r="F340" s="5">
        <v>6.5</v>
      </c>
      <c r="G340" s="5">
        <v>12.1</v>
      </c>
      <c r="H340" s="7">
        <v>10.3</v>
      </c>
      <c r="I340" s="13">
        <f t="shared" ref="I340" si="555">H340-D340</f>
        <v>4.5000000000000009</v>
      </c>
      <c r="J340" s="14">
        <f t="shared" ref="J340:J371" si="556">H340-G340</f>
        <v>-1.7999999999999989</v>
      </c>
      <c r="K340" s="20"/>
    </row>
    <row r="341" spans="1:11" x14ac:dyDescent="0.6">
      <c r="A341" s="2" t="s">
        <v>123</v>
      </c>
      <c r="B341" s="1"/>
      <c r="C341" s="1" t="s">
        <v>8</v>
      </c>
      <c r="D341" s="5">
        <v>860.8</v>
      </c>
      <c r="E341" s="5">
        <v>808</v>
      </c>
      <c r="F341" s="5">
        <v>742</v>
      </c>
      <c r="G341" s="5">
        <v>1113.2</v>
      </c>
      <c r="H341" s="7">
        <v>985</v>
      </c>
      <c r="I341" s="11">
        <f t="shared" ref="I341:I342" si="557">(H341-D341)/ABS(D341)</f>
        <v>0.14428438661710044</v>
      </c>
      <c r="J341" s="12">
        <f t="shared" ref="J341:J372" si="558">(H341-G341)/ABS(G341)</f>
        <v>-0.1151634926338484</v>
      </c>
      <c r="K341" s="20"/>
    </row>
    <row r="342" spans="1:11" x14ac:dyDescent="0.6">
      <c r="A342" s="2"/>
      <c r="B342" s="1">
        <f>VLOOKUP(A341,Sheet2!$C$2:$N$2480,12,0)</f>
        <v>5276</v>
      </c>
      <c r="C342" s="1" t="s">
        <v>9</v>
      </c>
      <c r="D342" s="5">
        <v>42.6</v>
      </c>
      <c r="E342" s="5">
        <v>80</v>
      </c>
      <c r="F342" s="5">
        <v>6</v>
      </c>
      <c r="G342" s="5">
        <v>231.4</v>
      </c>
      <c r="H342" s="7">
        <v>178</v>
      </c>
      <c r="I342" s="11">
        <f t="shared" si="557"/>
        <v>3.1784037558685445</v>
      </c>
      <c r="J342" s="12">
        <f t="shared" si="558"/>
        <v>-0.23076923076923078</v>
      </c>
      <c r="K342" s="21">
        <f t="shared" ref="K342:K405" si="559">B342/(H342*4)</f>
        <v>7.4101123595505616</v>
      </c>
    </row>
    <row r="343" spans="1:11" x14ac:dyDescent="0.6">
      <c r="A343" s="2"/>
      <c r="B343" s="1"/>
      <c r="C343" s="1" t="s">
        <v>10</v>
      </c>
      <c r="D343" s="5">
        <v>4.9000000000000004</v>
      </c>
      <c r="E343" s="5">
        <v>9.9</v>
      </c>
      <c r="F343" s="5">
        <v>0.8</v>
      </c>
      <c r="G343" s="5">
        <v>20.8</v>
      </c>
      <c r="H343" s="7">
        <v>18.100000000000001</v>
      </c>
      <c r="I343" s="13">
        <f t="shared" ref="I343" si="560">H343-D343</f>
        <v>13.200000000000001</v>
      </c>
      <c r="J343" s="14">
        <f t="shared" ref="J343:J374" si="561">H343-G343</f>
        <v>-2.6999999999999993</v>
      </c>
      <c r="K343" s="20"/>
    </row>
    <row r="344" spans="1:11" x14ac:dyDescent="0.6">
      <c r="A344" s="25" t="s">
        <v>124</v>
      </c>
      <c r="B344" s="1"/>
      <c r="C344" s="1" t="s">
        <v>8</v>
      </c>
      <c r="D344" s="5">
        <v>217.7</v>
      </c>
      <c r="E344" s="5">
        <v>255</v>
      </c>
      <c r="F344" s="5">
        <v>206</v>
      </c>
      <c r="G344" s="5">
        <v>249.3</v>
      </c>
      <c r="H344" s="7">
        <v>285.2</v>
      </c>
      <c r="I344" s="11">
        <f t="shared" ref="I344:I345" si="562">(H344-D344)/ABS(D344)</f>
        <v>0.31005971520440978</v>
      </c>
      <c r="J344" s="12">
        <f t="shared" ref="J344:J375" si="563">(H344-G344)/ABS(G344)</f>
        <v>0.14400320898515834</v>
      </c>
      <c r="K344" s="20"/>
    </row>
    <row r="345" spans="1:11" x14ac:dyDescent="0.6">
      <c r="A345" s="25"/>
      <c r="B345" s="1">
        <f>VLOOKUP(A344,Sheet2!$C$2:$N$2480,12,0)</f>
        <v>3803</v>
      </c>
      <c r="C345" s="1" t="s">
        <v>9</v>
      </c>
      <c r="D345" s="5">
        <v>11.5</v>
      </c>
      <c r="E345" s="5">
        <v>46</v>
      </c>
      <c r="F345" s="5">
        <v>12</v>
      </c>
      <c r="G345" s="5">
        <v>33.5</v>
      </c>
      <c r="H345" s="7">
        <v>26.6</v>
      </c>
      <c r="I345" s="11">
        <f t="shared" si="562"/>
        <v>1.3130434782608698</v>
      </c>
      <c r="J345" s="12">
        <f t="shared" si="563"/>
        <v>-0.20597014925373131</v>
      </c>
      <c r="K345" s="21">
        <f t="shared" ref="K345:K408" si="564">B345/(H345*4)</f>
        <v>35.742481203007515</v>
      </c>
    </row>
    <row r="346" spans="1:11" x14ac:dyDescent="0.6">
      <c r="A346" s="25"/>
      <c r="B346" s="1"/>
      <c r="C346" s="1" t="s">
        <v>10</v>
      </c>
      <c r="D346" s="5">
        <v>5.3</v>
      </c>
      <c r="E346" s="5">
        <v>18</v>
      </c>
      <c r="F346" s="5">
        <v>5.8</v>
      </c>
      <c r="G346" s="5">
        <v>13.4</v>
      </c>
      <c r="H346" s="7">
        <v>9.3000000000000007</v>
      </c>
      <c r="I346" s="13">
        <f t="shared" ref="I346" si="565">H346-D346</f>
        <v>4.0000000000000009</v>
      </c>
      <c r="J346" s="14">
        <f t="shared" ref="J346:J377" si="566">H346-G346</f>
        <v>-4.0999999999999996</v>
      </c>
      <c r="K346" s="20"/>
    </row>
    <row r="347" spans="1:11" x14ac:dyDescent="0.6">
      <c r="A347" s="2" t="s">
        <v>125</v>
      </c>
      <c r="B347" s="1"/>
      <c r="C347" s="1" t="s">
        <v>8</v>
      </c>
      <c r="D347" s="5">
        <v>551</v>
      </c>
      <c r="E347" s="5">
        <v>576</v>
      </c>
      <c r="F347" s="5">
        <v>541</v>
      </c>
      <c r="G347" s="5">
        <v>564</v>
      </c>
      <c r="H347" s="7">
        <v>583.6</v>
      </c>
      <c r="I347" s="11">
        <f t="shared" ref="I347:I348" si="567">(H347-D347)/ABS(D347)</f>
        <v>5.9165154264972819E-2</v>
      </c>
      <c r="J347" s="12">
        <f t="shared" ref="J347:J378" si="568">(H347-G347)/ABS(G347)</f>
        <v>3.4751773049645433E-2</v>
      </c>
      <c r="K347" s="20"/>
    </row>
    <row r="348" spans="1:11" x14ac:dyDescent="0.6">
      <c r="A348" s="2"/>
      <c r="B348" s="1">
        <f>VLOOKUP(A347,Sheet2!$C$2:$N$2480,12,0)</f>
        <v>5902</v>
      </c>
      <c r="C348" s="1" t="s">
        <v>9</v>
      </c>
      <c r="D348" s="5">
        <v>59.2</v>
      </c>
      <c r="E348" s="5">
        <v>69</v>
      </c>
      <c r="F348" s="5">
        <v>41</v>
      </c>
      <c r="G348" s="5">
        <v>45.8</v>
      </c>
      <c r="H348" s="7">
        <v>72.400000000000006</v>
      </c>
      <c r="I348" s="11">
        <f t="shared" si="567"/>
        <v>0.222972972972973</v>
      </c>
      <c r="J348" s="12">
        <f t="shared" si="568"/>
        <v>0.58078602620087361</v>
      </c>
      <c r="K348" s="21">
        <f t="shared" ref="K348:K411" si="569">B348/(H348*4)</f>
        <v>20.379834254143645</v>
      </c>
    </row>
    <row r="349" spans="1:11" x14ac:dyDescent="0.6">
      <c r="A349" s="2"/>
      <c r="B349" s="1"/>
      <c r="C349" s="1" t="s">
        <v>10</v>
      </c>
      <c r="D349" s="5">
        <v>10.7</v>
      </c>
      <c r="E349" s="5">
        <v>12</v>
      </c>
      <c r="F349" s="5">
        <v>7.6</v>
      </c>
      <c r="G349" s="5">
        <v>8.1</v>
      </c>
      <c r="H349" s="7">
        <v>12.4</v>
      </c>
      <c r="I349" s="13">
        <f t="shared" ref="I349" si="570">H349-D349</f>
        <v>1.7000000000000011</v>
      </c>
      <c r="J349" s="14">
        <f t="shared" ref="J349:J380" si="571">H349-G349</f>
        <v>4.3000000000000007</v>
      </c>
      <c r="K349" s="20"/>
    </row>
    <row r="350" spans="1:11" x14ac:dyDescent="0.6">
      <c r="A350" s="25" t="s">
        <v>126</v>
      </c>
      <c r="B350" s="1"/>
      <c r="C350" s="1" t="s">
        <v>8</v>
      </c>
      <c r="D350" s="5">
        <v>18483.400000000001</v>
      </c>
      <c r="E350" s="5">
        <v>27860</v>
      </c>
      <c r="F350" s="5">
        <v>26312</v>
      </c>
      <c r="G350" s="5">
        <v>39745.599999999999</v>
      </c>
      <c r="H350" s="7">
        <v>54842.2</v>
      </c>
      <c r="I350" s="11">
        <f t="shared" ref="I350:I351" si="572">(H350-D350)/ABS(D350)</f>
        <v>1.9671056190960534</v>
      </c>
      <c r="J350" s="12">
        <f t="shared" ref="J350:J397" si="573">(H350-G350)/ABS(G350)</f>
        <v>0.37983072340082924</v>
      </c>
      <c r="K350" s="20"/>
    </row>
    <row r="351" spans="1:11" x14ac:dyDescent="0.6">
      <c r="A351" s="25"/>
      <c r="B351" s="1">
        <f>VLOOKUP(A350,Sheet2!$C$2:$N$2480,12,0)</f>
        <v>397761</v>
      </c>
      <c r="C351" s="1" t="s">
        <v>9</v>
      </c>
      <c r="D351" s="5">
        <v>374.1</v>
      </c>
      <c r="E351" s="5">
        <v>3588</v>
      </c>
      <c r="F351" s="5">
        <v>4772</v>
      </c>
      <c r="G351" s="5">
        <v>8584.9</v>
      </c>
      <c r="H351" s="7">
        <v>5607.5</v>
      </c>
      <c r="I351" s="11">
        <f t="shared" si="572"/>
        <v>13.989307671745522</v>
      </c>
      <c r="J351" s="12">
        <f t="shared" si="573"/>
        <v>-0.34681825064939603</v>
      </c>
      <c r="K351" s="21">
        <f t="shared" ref="K351:K414" si="574">B351/(H351*4)</f>
        <v>17.733437360677662</v>
      </c>
    </row>
    <row r="352" spans="1:11" x14ac:dyDescent="0.6">
      <c r="A352" s="25"/>
      <c r="B352" s="1"/>
      <c r="C352" s="1" t="s">
        <v>10</v>
      </c>
      <c r="D352" s="5">
        <v>2</v>
      </c>
      <c r="E352" s="5">
        <v>12.9</v>
      </c>
      <c r="F352" s="5">
        <v>18.100000000000001</v>
      </c>
      <c r="G352" s="5">
        <v>21.6</v>
      </c>
      <c r="H352" s="7">
        <v>10.199999999999999</v>
      </c>
      <c r="I352" s="13">
        <f t="shared" ref="I352" si="575">H352-D352</f>
        <v>8.1999999999999993</v>
      </c>
      <c r="J352" s="14">
        <f t="shared" ref="J352:J397" si="576">H352-G352</f>
        <v>-11.400000000000002</v>
      </c>
      <c r="K352" s="20"/>
    </row>
    <row r="353" spans="1:11" x14ac:dyDescent="0.6">
      <c r="A353" s="25" t="s">
        <v>127</v>
      </c>
      <c r="B353" s="1"/>
      <c r="C353" s="1" t="s">
        <v>8</v>
      </c>
      <c r="D353" s="5">
        <v>7477.8</v>
      </c>
      <c r="E353" s="5">
        <v>10945</v>
      </c>
      <c r="F353" s="5">
        <v>10935</v>
      </c>
      <c r="G353" s="5">
        <v>14408.2</v>
      </c>
      <c r="H353" s="7">
        <v>11761.4</v>
      </c>
      <c r="I353" s="11">
        <f t="shared" ref="I353:I354" si="577">(H353-D353)/ABS(D353)</f>
        <v>0.57284227981491875</v>
      </c>
      <c r="J353" s="12">
        <f t="shared" ref="J353:J397" si="578">(H353-G353)/ABS(G353)</f>
        <v>-0.18370094807123727</v>
      </c>
      <c r="K353" s="20"/>
    </row>
    <row r="354" spans="1:11" x14ac:dyDescent="0.6">
      <c r="A354" s="25"/>
      <c r="B354" s="1">
        <f>VLOOKUP(A353,Sheet2!$C$2:$N$2480,12,0)</f>
        <v>124313</v>
      </c>
      <c r="C354" s="1" t="s">
        <v>9</v>
      </c>
      <c r="D354" s="5">
        <v>446.8</v>
      </c>
      <c r="E354" s="5">
        <v>1128</v>
      </c>
      <c r="F354" s="5">
        <v>1374</v>
      </c>
      <c r="G354" s="5">
        <v>1617.2</v>
      </c>
      <c r="H354" s="7">
        <v>2028.5</v>
      </c>
      <c r="I354" s="11">
        <f t="shared" si="577"/>
        <v>3.5400626678603402</v>
      </c>
      <c r="J354" s="12">
        <f t="shared" si="578"/>
        <v>0.25432846895869399</v>
      </c>
      <c r="K354" s="21">
        <f t="shared" ref="K354:K417" si="579">B354/(H354*4)</f>
        <v>15.320803549420754</v>
      </c>
    </row>
    <row r="355" spans="1:11" x14ac:dyDescent="0.6">
      <c r="A355" s="25"/>
      <c r="B355" s="1"/>
      <c r="C355" s="1" t="s">
        <v>10</v>
      </c>
      <c r="D355" s="5">
        <v>6</v>
      </c>
      <c r="E355" s="5">
        <v>10.3</v>
      </c>
      <c r="F355" s="5">
        <v>12.6</v>
      </c>
      <c r="G355" s="5">
        <v>11.2</v>
      </c>
      <c r="H355" s="7">
        <v>17.2</v>
      </c>
      <c r="I355" s="13">
        <f t="shared" ref="I355" si="580">H355-D355</f>
        <v>11.2</v>
      </c>
      <c r="J355" s="14">
        <f t="shared" ref="J355:J397" si="581">H355-G355</f>
        <v>6</v>
      </c>
      <c r="K355" s="20"/>
    </row>
    <row r="356" spans="1:11" x14ac:dyDescent="0.6">
      <c r="A356" s="25" t="s">
        <v>128</v>
      </c>
      <c r="B356" s="1"/>
      <c r="C356" s="1" t="s">
        <v>8</v>
      </c>
      <c r="D356" s="5">
        <v>7635.4</v>
      </c>
      <c r="E356" s="5">
        <v>6047</v>
      </c>
      <c r="F356" s="5">
        <v>7403</v>
      </c>
      <c r="G356" s="5">
        <v>11677.6</v>
      </c>
      <c r="H356" s="7">
        <v>9076.2000000000007</v>
      </c>
      <c r="I356" s="11">
        <f t="shared" ref="I356:I357" si="582">(H356-D356)/ABS(D356)</f>
        <v>0.1887000026193783</v>
      </c>
      <c r="J356" s="12">
        <f t="shared" ref="J356:J397" si="583">(H356-G356)/ABS(G356)</f>
        <v>-0.22276837706378019</v>
      </c>
      <c r="K356" s="20"/>
    </row>
    <row r="357" spans="1:11" x14ac:dyDescent="0.6">
      <c r="A357" s="25"/>
      <c r="B357" s="1">
        <f>VLOOKUP(A356,Sheet2!$C$2:$N$2480,12,0)</f>
        <v>89100</v>
      </c>
      <c r="C357" s="1" t="s">
        <v>9</v>
      </c>
      <c r="D357" s="5">
        <v>669.9</v>
      </c>
      <c r="E357" s="5">
        <v>491</v>
      </c>
      <c r="F357" s="5">
        <v>519</v>
      </c>
      <c r="G357" s="5">
        <v>618.1</v>
      </c>
      <c r="H357" s="7">
        <v>1136</v>
      </c>
      <c r="I357" s="11">
        <f t="shared" si="582"/>
        <v>0.69577548887893725</v>
      </c>
      <c r="J357" s="12">
        <f t="shared" si="583"/>
        <v>0.83789030901148676</v>
      </c>
      <c r="K357" s="21">
        <f t="shared" ref="K357:K420" si="584">B357/(H357*4)</f>
        <v>19.608274647887324</v>
      </c>
    </row>
    <row r="358" spans="1:11" x14ac:dyDescent="0.6">
      <c r="A358" s="25"/>
      <c r="B358" s="1"/>
      <c r="C358" s="1" t="s">
        <v>10</v>
      </c>
      <c r="D358" s="5">
        <v>8.8000000000000007</v>
      </c>
      <c r="E358" s="5">
        <v>8.1</v>
      </c>
      <c r="F358" s="5">
        <v>7</v>
      </c>
      <c r="G358" s="5">
        <v>5.3</v>
      </c>
      <c r="H358" s="7">
        <v>12.5</v>
      </c>
      <c r="I358" s="13">
        <f t="shared" ref="I358" si="585">H358-D358</f>
        <v>3.6999999999999993</v>
      </c>
      <c r="J358" s="14">
        <f t="shared" ref="J358:J397" si="586">H358-G358</f>
        <v>7.2</v>
      </c>
      <c r="K358" s="20"/>
    </row>
    <row r="359" spans="1:11" x14ac:dyDescent="0.6">
      <c r="A359" s="2" t="s">
        <v>129</v>
      </c>
      <c r="B359" s="1"/>
      <c r="C359" s="1" t="s">
        <v>8</v>
      </c>
      <c r="D359" s="5">
        <v>7399.2</v>
      </c>
      <c r="E359" s="5">
        <v>8918</v>
      </c>
      <c r="F359" s="5">
        <v>9072</v>
      </c>
      <c r="G359" s="5">
        <v>10947.8</v>
      </c>
      <c r="H359" s="7">
        <v>6992.6</v>
      </c>
      <c r="I359" s="11">
        <f t="shared" ref="I359:I360" si="587">(H359-D359)/ABS(D359)</f>
        <v>-5.495188669045295E-2</v>
      </c>
      <c r="J359" s="12">
        <f t="shared" ref="J359:J397" si="588">(H359-G359)/ABS(G359)</f>
        <v>-0.36127806499936055</v>
      </c>
      <c r="K359" s="20"/>
    </row>
    <row r="360" spans="1:11" x14ac:dyDescent="0.6">
      <c r="A360" s="2"/>
      <c r="B360" s="1">
        <f>VLOOKUP(A359,Sheet2!$C$2:$N$2480,12,0)</f>
        <v>87825</v>
      </c>
      <c r="C360" s="1" t="s">
        <v>9</v>
      </c>
      <c r="D360" s="5">
        <v>480.1</v>
      </c>
      <c r="E360" s="5">
        <v>743</v>
      </c>
      <c r="F360" s="5">
        <v>763</v>
      </c>
      <c r="G360" s="5">
        <v>420.9</v>
      </c>
      <c r="H360" s="7">
        <v>468.1</v>
      </c>
      <c r="I360" s="11">
        <f t="shared" si="587"/>
        <v>-2.4994792751510102E-2</v>
      </c>
      <c r="J360" s="12">
        <f t="shared" si="588"/>
        <v>0.11214065098598253</v>
      </c>
      <c r="K360" s="21">
        <f t="shared" ref="K360:K423" si="589">B360/(H360*4)</f>
        <v>46.90504165776543</v>
      </c>
    </row>
    <row r="361" spans="1:11" x14ac:dyDescent="0.6">
      <c r="A361" s="2"/>
      <c r="B361" s="1"/>
      <c r="C361" s="1" t="s">
        <v>10</v>
      </c>
      <c r="D361" s="5">
        <v>6.5</v>
      </c>
      <c r="E361" s="5">
        <v>8.3000000000000007</v>
      </c>
      <c r="F361" s="5">
        <v>8.4</v>
      </c>
      <c r="G361" s="5">
        <v>3.8</v>
      </c>
      <c r="H361" s="7">
        <v>6.7</v>
      </c>
      <c r="I361" s="13">
        <f t="shared" ref="I361" si="590">H361-D361</f>
        <v>0.20000000000000018</v>
      </c>
      <c r="J361" s="14">
        <f t="shared" ref="J361:J397" si="591">H361-G361</f>
        <v>2.9000000000000004</v>
      </c>
      <c r="K361" s="20"/>
    </row>
    <row r="362" spans="1:11" x14ac:dyDescent="0.6">
      <c r="A362" s="2" t="s">
        <v>130</v>
      </c>
      <c r="B362" s="1"/>
      <c r="C362" s="1" t="s">
        <v>8</v>
      </c>
      <c r="D362" s="5">
        <v>5443.6</v>
      </c>
      <c r="E362" s="5">
        <v>6873</v>
      </c>
      <c r="F362" s="5">
        <v>6392</v>
      </c>
      <c r="G362" s="5">
        <v>9328.4</v>
      </c>
      <c r="H362" s="7">
        <v>6901</v>
      </c>
      <c r="I362" s="11">
        <f t="shared" ref="I362:I363" si="592">(H362-D362)/ABS(D362)</f>
        <v>0.26772723932691594</v>
      </c>
      <c r="J362" s="12">
        <f t="shared" ref="J362:J397" si="593">(H362-G362)/ABS(G362)</f>
        <v>-0.26021611423180824</v>
      </c>
      <c r="K362" s="20"/>
    </row>
    <row r="363" spans="1:11" x14ac:dyDescent="0.6">
      <c r="A363" s="2"/>
      <c r="B363" s="1">
        <f>VLOOKUP(A362,Sheet2!$C$2:$N$2480,12,0)</f>
        <v>89453</v>
      </c>
      <c r="C363" s="1" t="s">
        <v>9</v>
      </c>
      <c r="D363" s="5">
        <v>392.6</v>
      </c>
      <c r="E363" s="5">
        <v>798</v>
      </c>
      <c r="F363" s="5">
        <v>570</v>
      </c>
      <c r="G363" s="5">
        <v>432.4</v>
      </c>
      <c r="H363" s="7">
        <v>581.6</v>
      </c>
      <c r="I363" s="11">
        <f t="shared" si="592"/>
        <v>0.48140601120733567</v>
      </c>
      <c r="J363" s="12">
        <f t="shared" si="593"/>
        <v>0.34505087881591134</v>
      </c>
      <c r="K363" s="21">
        <f t="shared" ref="K363:K426" si="594">B363/(H363*4)</f>
        <v>38.451255158184317</v>
      </c>
    </row>
    <row r="364" spans="1:11" x14ac:dyDescent="0.6">
      <c r="A364" s="2"/>
      <c r="B364" s="1"/>
      <c r="C364" s="1" t="s">
        <v>10</v>
      </c>
      <c r="D364" s="5">
        <v>7.2</v>
      </c>
      <c r="E364" s="5">
        <v>11.6</v>
      </c>
      <c r="F364" s="5">
        <v>8.9</v>
      </c>
      <c r="G364" s="5">
        <v>4.5999999999999996</v>
      </c>
      <c r="H364" s="7">
        <v>8.4</v>
      </c>
      <c r="I364" s="13">
        <f t="shared" ref="I364" si="595">H364-D364</f>
        <v>1.2000000000000002</v>
      </c>
      <c r="J364" s="14">
        <f t="shared" ref="J364:J397" si="596">H364-G364</f>
        <v>3.8000000000000007</v>
      </c>
      <c r="K364" s="20"/>
    </row>
    <row r="365" spans="1:11" x14ac:dyDescent="0.6">
      <c r="A365" s="25" t="s">
        <v>131</v>
      </c>
      <c r="B365" s="1"/>
      <c r="C365" s="1" t="s">
        <v>8</v>
      </c>
      <c r="D365" s="5">
        <v>317</v>
      </c>
      <c r="E365" s="5">
        <v>299</v>
      </c>
      <c r="F365" s="5">
        <v>291</v>
      </c>
      <c r="G365" s="5">
        <v>300</v>
      </c>
      <c r="H365" s="7">
        <v>381.1</v>
      </c>
      <c r="I365" s="11">
        <f t="shared" ref="I365:I366" si="597">(H365-D365)/ABS(D365)</f>
        <v>0.20220820189274455</v>
      </c>
      <c r="J365" s="12">
        <f t="shared" ref="J365:J397" si="598">(H365-G365)/ABS(G365)</f>
        <v>0.27033333333333343</v>
      </c>
      <c r="K365" s="20"/>
    </row>
    <row r="366" spans="1:11" x14ac:dyDescent="0.6">
      <c r="A366" s="25"/>
      <c r="B366" s="1">
        <f>VLOOKUP(A365,Sheet2!$C$2:$N$2480,12,0)</f>
        <v>5053</v>
      </c>
      <c r="C366" s="1" t="s">
        <v>9</v>
      </c>
      <c r="D366" s="5">
        <v>40.700000000000003</v>
      </c>
      <c r="E366" s="5">
        <v>41</v>
      </c>
      <c r="F366" s="5">
        <v>29</v>
      </c>
      <c r="G366" s="5">
        <v>37.299999999999997</v>
      </c>
      <c r="H366" s="7">
        <v>57.9</v>
      </c>
      <c r="I366" s="11">
        <f t="shared" si="597"/>
        <v>0.42260442260442249</v>
      </c>
      <c r="J366" s="12">
        <f t="shared" si="598"/>
        <v>0.55227882037533516</v>
      </c>
      <c r="K366" s="21">
        <f t="shared" ref="K366:K429" si="599">B366/(H366*4)</f>
        <v>21.817789291882555</v>
      </c>
    </row>
    <row r="367" spans="1:11" x14ac:dyDescent="0.6">
      <c r="A367" s="25"/>
      <c r="B367" s="1"/>
      <c r="C367" s="1" t="s">
        <v>10</v>
      </c>
      <c r="D367" s="5">
        <v>12.8</v>
      </c>
      <c r="E367" s="5">
        <v>13.7</v>
      </c>
      <c r="F367" s="5">
        <v>10</v>
      </c>
      <c r="G367" s="5">
        <v>12.4</v>
      </c>
      <c r="H367" s="7">
        <v>15.2</v>
      </c>
      <c r="I367" s="13">
        <f t="shared" ref="I367" si="600">H367-D367</f>
        <v>2.3999999999999986</v>
      </c>
      <c r="J367" s="14">
        <f t="shared" ref="J367:J397" si="601">H367-G367</f>
        <v>2.7999999999999989</v>
      </c>
      <c r="K367" s="20"/>
    </row>
    <row r="368" spans="1:11" x14ac:dyDescent="0.6">
      <c r="A368" s="2" t="s">
        <v>132</v>
      </c>
      <c r="B368" s="1"/>
      <c r="C368" s="1" t="s">
        <v>8</v>
      </c>
      <c r="D368" s="5"/>
      <c r="E368" s="5"/>
      <c r="F368" s="5"/>
      <c r="G368" s="5">
        <v>2828</v>
      </c>
      <c r="H368" s="7">
        <v>751.1</v>
      </c>
      <c r="I368" s="11" t="e">
        <f t="shared" ref="I368:I369" si="602">(H368-D368)/ABS(D368)</f>
        <v>#DIV/0!</v>
      </c>
      <c r="J368" s="12">
        <f t="shared" ref="J368:J397" si="603">(H368-G368)/ABS(G368)</f>
        <v>-0.73440594059405939</v>
      </c>
      <c r="K368" s="20"/>
    </row>
    <row r="369" spans="1:11" x14ac:dyDescent="0.6">
      <c r="A369" s="2"/>
      <c r="B369" s="1">
        <f>VLOOKUP(A368,Sheet2!$C$2:$N$2480,12,0)</f>
        <v>9795</v>
      </c>
      <c r="C369" s="1" t="s">
        <v>9</v>
      </c>
      <c r="D369" s="5"/>
      <c r="E369" s="5"/>
      <c r="F369" s="5"/>
      <c r="G369" s="5">
        <v>348</v>
      </c>
      <c r="H369" s="7">
        <v>95.1</v>
      </c>
      <c r="I369" s="11" t="e">
        <f t="shared" si="602"/>
        <v>#DIV/0!</v>
      </c>
      <c r="J369" s="12">
        <f t="shared" si="603"/>
        <v>-0.72672413793103452</v>
      </c>
      <c r="K369" s="21">
        <f t="shared" ref="K369:K432" si="604">B369/(H369*4)</f>
        <v>25.74921135646688</v>
      </c>
    </row>
    <row r="370" spans="1:11" x14ac:dyDescent="0.6">
      <c r="A370" s="2"/>
      <c r="B370" s="1"/>
      <c r="C370" s="1" t="s">
        <v>10</v>
      </c>
      <c r="D370" s="5"/>
      <c r="E370" s="5"/>
      <c r="F370" s="5"/>
      <c r="G370" s="5">
        <v>12.3</v>
      </c>
      <c r="H370" s="7">
        <v>12.7</v>
      </c>
      <c r="I370" s="13">
        <f t="shared" ref="I370" si="605">H370-D370</f>
        <v>12.7</v>
      </c>
      <c r="J370" s="14">
        <f t="shared" ref="J370:J397" si="606">H370-G370</f>
        <v>0.39999999999999858</v>
      </c>
      <c r="K370" s="20"/>
    </row>
    <row r="371" spans="1:11" x14ac:dyDescent="0.6">
      <c r="A371" s="2" t="s">
        <v>133</v>
      </c>
      <c r="B371" s="1"/>
      <c r="C371" s="1" t="s">
        <v>8</v>
      </c>
      <c r="D371" s="5">
        <v>9635.2999999999993</v>
      </c>
      <c r="E371" s="5">
        <v>12336</v>
      </c>
      <c r="F371" s="5">
        <v>11292</v>
      </c>
      <c r="G371" s="5">
        <v>12280.7</v>
      </c>
      <c r="H371" s="7">
        <v>11559.5</v>
      </c>
      <c r="I371" s="11">
        <f t="shared" ref="I371:I372" si="607">(H371-D371)/ABS(D371)</f>
        <v>0.19970317478438668</v>
      </c>
      <c r="J371" s="12">
        <f t="shared" ref="J371:J397" si="608">(H371-G371)/ABS(G371)</f>
        <v>-5.8726294103756356E-2</v>
      </c>
      <c r="K371" s="20"/>
    </row>
    <row r="372" spans="1:11" x14ac:dyDescent="0.6">
      <c r="A372" s="2"/>
      <c r="B372" s="1">
        <f>VLOOKUP(A371,Sheet2!$C$2:$N$2480,12,0)</f>
        <v>16338</v>
      </c>
      <c r="C372" s="1" t="s">
        <v>9</v>
      </c>
      <c r="D372" s="5">
        <v>542.29999999999995</v>
      </c>
      <c r="E372" s="5">
        <v>1613</v>
      </c>
      <c r="F372" s="5">
        <v>744</v>
      </c>
      <c r="G372" s="5">
        <v>338.7</v>
      </c>
      <c r="H372" s="7">
        <v>697.1</v>
      </c>
      <c r="I372" s="11">
        <f t="shared" si="607"/>
        <v>0.2854508574589712</v>
      </c>
      <c r="J372" s="12">
        <f t="shared" si="608"/>
        <v>1.0581635665780929</v>
      </c>
      <c r="K372" s="21">
        <f t="shared" ref="K372:K435" si="609">B372/(H372*4)</f>
        <v>5.8592741357050633</v>
      </c>
    </row>
    <row r="373" spans="1:11" x14ac:dyDescent="0.6">
      <c r="A373" s="2"/>
      <c r="B373" s="1"/>
      <c r="C373" s="1" t="s">
        <v>10</v>
      </c>
      <c r="D373" s="5">
        <v>5.6</v>
      </c>
      <c r="E373" s="5">
        <v>13.1</v>
      </c>
      <c r="F373" s="5">
        <v>6.6</v>
      </c>
      <c r="G373" s="5">
        <v>2.8</v>
      </c>
      <c r="H373" s="7">
        <v>6</v>
      </c>
      <c r="I373" s="13">
        <f t="shared" ref="I373" si="610">H373-D373</f>
        <v>0.40000000000000036</v>
      </c>
      <c r="J373" s="14">
        <f t="shared" ref="J373:J397" si="611">H373-G373</f>
        <v>3.2</v>
      </c>
      <c r="K373" s="20"/>
    </row>
    <row r="374" spans="1:11" x14ac:dyDescent="0.6">
      <c r="A374" s="2" t="s">
        <v>134</v>
      </c>
      <c r="B374" s="1"/>
      <c r="C374" s="1" t="s">
        <v>8</v>
      </c>
      <c r="D374" s="5">
        <v>1140.5999999999999</v>
      </c>
      <c r="E374" s="5">
        <v>1451</v>
      </c>
      <c r="F374" s="5">
        <v>1637</v>
      </c>
      <c r="G374" s="5">
        <v>1916.4</v>
      </c>
      <c r="H374" s="7">
        <v>1501.4</v>
      </c>
      <c r="I374" s="11">
        <f t="shared" ref="I374:I375" si="612">(H374-D374)/ABS(D374)</f>
        <v>0.31632474136419447</v>
      </c>
      <c r="J374" s="12">
        <f t="shared" ref="J374:J397" si="613">(H374-G374)/ABS(G374)</f>
        <v>-0.21655186808599455</v>
      </c>
      <c r="K374" s="20"/>
    </row>
    <row r="375" spans="1:11" x14ac:dyDescent="0.6">
      <c r="A375" s="2"/>
      <c r="B375" s="1">
        <f>VLOOKUP(A374,Sheet2!$C$2:$N$2480,12,0)</f>
        <v>11622</v>
      </c>
      <c r="C375" s="1" t="s">
        <v>9</v>
      </c>
      <c r="D375" s="5">
        <v>110.3</v>
      </c>
      <c r="E375" s="5">
        <v>574</v>
      </c>
      <c r="F375" s="5">
        <v>184</v>
      </c>
      <c r="G375" s="5">
        <v>236.7</v>
      </c>
      <c r="H375" s="7">
        <v>177</v>
      </c>
      <c r="I375" s="11">
        <f t="shared" si="612"/>
        <v>0.60471441523118774</v>
      </c>
      <c r="J375" s="12">
        <f t="shared" si="613"/>
        <v>-0.25221799746514573</v>
      </c>
      <c r="K375" s="21">
        <f t="shared" ref="K375:K438" si="614">B375/(H375*4)</f>
        <v>16.415254237288135</v>
      </c>
    </row>
    <row r="376" spans="1:11" x14ac:dyDescent="0.6">
      <c r="A376" s="2"/>
      <c r="B376" s="1"/>
      <c r="C376" s="1" t="s">
        <v>10</v>
      </c>
      <c r="D376" s="5">
        <v>9.6999999999999993</v>
      </c>
      <c r="E376" s="5">
        <v>39.6</v>
      </c>
      <c r="F376" s="5">
        <v>11.2</v>
      </c>
      <c r="G376" s="5">
        <v>12.4</v>
      </c>
      <c r="H376" s="7">
        <v>11.8</v>
      </c>
      <c r="I376" s="13">
        <f t="shared" ref="I376" si="615">H376-D376</f>
        <v>2.1000000000000014</v>
      </c>
      <c r="J376" s="14">
        <f t="shared" ref="J376:J397" si="616">H376-G376</f>
        <v>-0.59999999999999964</v>
      </c>
      <c r="K376" s="20"/>
    </row>
    <row r="377" spans="1:11" x14ac:dyDescent="0.6">
      <c r="A377" s="2" t="s">
        <v>135</v>
      </c>
      <c r="B377" s="1"/>
      <c r="C377" s="1" t="s">
        <v>8</v>
      </c>
      <c r="D377" s="5">
        <v>50861.2</v>
      </c>
      <c r="E377" s="5">
        <v>52480</v>
      </c>
      <c r="F377" s="5">
        <v>52002</v>
      </c>
      <c r="G377" s="5">
        <v>48960.800000000003</v>
      </c>
      <c r="H377" s="7">
        <v>49017.599999999999</v>
      </c>
      <c r="I377" s="11">
        <f t="shared" ref="I377:I378" si="617">(H377-D377)/ABS(D377)</f>
        <v>-3.6247670129686257E-2</v>
      </c>
      <c r="J377" s="12">
        <f t="shared" ref="J377:J397" si="618">(H377-G377)/ABS(G377)</f>
        <v>1.1601117628796023E-3</v>
      </c>
      <c r="K377" s="20"/>
    </row>
    <row r="378" spans="1:11" x14ac:dyDescent="0.6">
      <c r="A378" s="2"/>
      <c r="B378" s="1">
        <f>VLOOKUP(A377,Sheet2!$C$2:$N$2480,12,0)</f>
        <v>24938</v>
      </c>
      <c r="C378" s="1" t="s">
        <v>9</v>
      </c>
      <c r="D378" s="5">
        <v>-1352.8</v>
      </c>
      <c r="E378" s="5">
        <v>-1112</v>
      </c>
      <c r="F378" s="5">
        <v>-4136</v>
      </c>
      <c r="G378" s="5">
        <v>-2340.1999999999998</v>
      </c>
      <c r="H378" s="7">
        <v>-1266</v>
      </c>
      <c r="I378" s="11">
        <f t="shared" si="617"/>
        <v>6.4163217031342368E-2</v>
      </c>
      <c r="J378" s="12">
        <f t="shared" si="618"/>
        <v>0.45902059653021104</v>
      </c>
      <c r="K378" s="21">
        <f t="shared" ref="K378:K441" si="619">B378/(H378*4)</f>
        <v>-4.9245655608214847</v>
      </c>
    </row>
    <row r="379" spans="1:11" x14ac:dyDescent="0.6">
      <c r="A379" s="2"/>
      <c r="B379" s="1"/>
      <c r="C379" s="1" t="s">
        <v>10</v>
      </c>
      <c r="D379" s="5">
        <v>-2.7</v>
      </c>
      <c r="E379" s="5">
        <v>-2.1</v>
      </c>
      <c r="F379" s="5">
        <v>-8</v>
      </c>
      <c r="G379" s="5">
        <v>-4.8</v>
      </c>
      <c r="H379" s="7">
        <v>-2.6</v>
      </c>
      <c r="I379" s="13">
        <f t="shared" ref="I379" si="620">H379-D379</f>
        <v>0.10000000000000009</v>
      </c>
      <c r="J379" s="14">
        <f t="shared" ref="J379:J397" si="621">H379-G379</f>
        <v>2.1999999999999997</v>
      </c>
      <c r="K379" s="20"/>
    </row>
    <row r="380" spans="1:11" x14ac:dyDescent="0.6">
      <c r="A380" s="2" t="s">
        <v>136</v>
      </c>
      <c r="B380" s="1"/>
      <c r="C380" s="1" t="s">
        <v>8</v>
      </c>
      <c r="D380" s="5">
        <v>2547</v>
      </c>
      <c r="E380" s="5">
        <v>2916</v>
      </c>
      <c r="F380" s="5">
        <v>2898</v>
      </c>
      <c r="G380" s="5">
        <v>2755</v>
      </c>
      <c r="H380" s="7">
        <v>3225.1</v>
      </c>
      <c r="I380" s="11">
        <f t="shared" ref="I380:I381" si="622">(H380-D380)/ABS(D380)</f>
        <v>0.26623478602277184</v>
      </c>
      <c r="J380" s="12">
        <f t="shared" ref="J380:J397" si="623">(H380-G380)/ABS(G380)</f>
        <v>0.17063520871143373</v>
      </c>
      <c r="K380" s="20"/>
    </row>
    <row r="381" spans="1:11" x14ac:dyDescent="0.6">
      <c r="A381" s="2"/>
      <c r="B381" s="1">
        <f>VLOOKUP(A380,Sheet2!$C$2:$N$2480,12,0)</f>
        <v>6260</v>
      </c>
      <c r="C381" s="1" t="s">
        <v>9</v>
      </c>
      <c r="D381" s="5">
        <v>275</v>
      </c>
      <c r="E381" s="5">
        <v>350</v>
      </c>
      <c r="F381" s="5">
        <v>205</v>
      </c>
      <c r="G381" s="5">
        <v>124</v>
      </c>
      <c r="H381" s="7">
        <v>286.60000000000002</v>
      </c>
      <c r="I381" s="11">
        <f t="shared" si="622"/>
        <v>4.2181818181818265E-2</v>
      </c>
      <c r="J381" s="12">
        <f t="shared" si="623"/>
        <v>1.3112903225806454</v>
      </c>
      <c r="K381" s="21">
        <f t="shared" ref="K381:K444" si="624">B381/(H381*4)</f>
        <v>5.4605722260990923</v>
      </c>
    </row>
    <row r="382" spans="1:11" x14ac:dyDescent="0.6">
      <c r="A382" s="2"/>
      <c r="B382" s="1"/>
      <c r="C382" s="1" t="s">
        <v>10</v>
      </c>
      <c r="D382" s="5">
        <v>10.8</v>
      </c>
      <c r="E382" s="5">
        <v>12</v>
      </c>
      <c r="F382" s="5">
        <v>7.1</v>
      </c>
      <c r="G382" s="5">
        <v>4.5</v>
      </c>
      <c r="H382" s="7">
        <v>8.9</v>
      </c>
      <c r="I382" s="13">
        <f t="shared" ref="I382" si="625">H382-D382</f>
        <v>-1.9000000000000004</v>
      </c>
      <c r="J382" s="14">
        <f t="shared" ref="J382:J397" si="626">H382-G382</f>
        <v>4.4000000000000004</v>
      </c>
      <c r="K382" s="20"/>
    </row>
    <row r="383" spans="1:11" x14ac:dyDescent="0.6">
      <c r="A383" s="2" t="s">
        <v>137</v>
      </c>
      <c r="B383" s="1"/>
      <c r="C383" s="1" t="s">
        <v>8</v>
      </c>
      <c r="D383" s="5">
        <v>51.4</v>
      </c>
      <c r="E383" s="5">
        <v>122</v>
      </c>
      <c r="F383" s="5">
        <v>168</v>
      </c>
      <c r="G383" s="5">
        <v>200.6</v>
      </c>
      <c r="H383" s="7">
        <v>192</v>
      </c>
      <c r="I383" s="11">
        <f t="shared" ref="I383:I384" si="627">(H383-D383)/ABS(D383)</f>
        <v>2.7354085603112841</v>
      </c>
      <c r="J383" s="12">
        <f t="shared" ref="J383:J397" si="628">(H383-G383)/ABS(G383)</f>
        <v>-4.2871385842472555E-2</v>
      </c>
      <c r="K383" s="20"/>
    </row>
    <row r="384" spans="1:11" x14ac:dyDescent="0.6">
      <c r="A384" s="2"/>
      <c r="B384" s="1">
        <f>VLOOKUP(A383,Sheet2!$C$2:$N$2480,12,0)</f>
        <v>14065</v>
      </c>
      <c r="C384" s="1" t="s">
        <v>9</v>
      </c>
      <c r="D384" s="5">
        <v>-128</v>
      </c>
      <c r="E384" s="5">
        <v>-199</v>
      </c>
      <c r="F384" s="5">
        <v>-164</v>
      </c>
      <c r="G384" s="5">
        <v>-186</v>
      </c>
      <c r="H384" s="7">
        <v>-206.7</v>
      </c>
      <c r="I384" s="11">
        <f t="shared" si="627"/>
        <v>-0.61484374999999991</v>
      </c>
      <c r="J384" s="12">
        <f t="shared" si="628"/>
        <v>-0.1112903225806451</v>
      </c>
      <c r="K384" s="21">
        <f t="shared" ref="K384:K447" si="629">B384/(H384*4)</f>
        <v>-17.011369134010643</v>
      </c>
    </row>
    <row r="385" spans="1:11" x14ac:dyDescent="0.6">
      <c r="A385" s="2"/>
      <c r="B385" s="1"/>
      <c r="C385" s="1" t="s">
        <v>10</v>
      </c>
      <c r="D385" s="5">
        <v>-249</v>
      </c>
      <c r="E385" s="5">
        <v>-163.1</v>
      </c>
      <c r="F385" s="5">
        <v>-97.6</v>
      </c>
      <c r="G385" s="5">
        <v>-92.7</v>
      </c>
      <c r="H385" s="7">
        <v>-107.7</v>
      </c>
      <c r="I385" s="13">
        <f t="shared" ref="I385" si="630">H385-D385</f>
        <v>141.30000000000001</v>
      </c>
      <c r="J385" s="14">
        <f t="shared" ref="J385:J397" si="631">H385-G385</f>
        <v>-15</v>
      </c>
      <c r="K385" s="20"/>
    </row>
    <row r="386" spans="1:11" x14ac:dyDescent="0.6">
      <c r="A386" s="2" t="s">
        <v>138</v>
      </c>
      <c r="B386" s="1"/>
      <c r="C386" s="1" t="s">
        <v>8</v>
      </c>
      <c r="D386" s="5">
        <v>55.4</v>
      </c>
      <c r="E386" s="5">
        <v>64</v>
      </c>
      <c r="F386" s="5">
        <v>69</v>
      </c>
      <c r="G386" s="5">
        <v>70.599999999999994</v>
      </c>
      <c r="H386" s="7">
        <v>75.400000000000006</v>
      </c>
      <c r="I386" s="11">
        <f t="shared" ref="I386:I387" si="632">(H386-D386)/ABS(D386)</f>
        <v>0.36101083032490988</v>
      </c>
      <c r="J386" s="12">
        <f t="shared" ref="J386:J397" si="633">(H386-G386)/ABS(G386)</f>
        <v>6.7988668555240966E-2</v>
      </c>
      <c r="K386" s="20"/>
    </row>
    <row r="387" spans="1:11" x14ac:dyDescent="0.6">
      <c r="A387" s="2"/>
      <c r="B387" s="1">
        <f>VLOOKUP(A386,Sheet2!$C$2:$N$2480,12,0)</f>
        <v>2606</v>
      </c>
      <c r="C387" s="1" t="s">
        <v>9</v>
      </c>
      <c r="D387" s="5">
        <v>-38.6</v>
      </c>
      <c r="E387" s="5">
        <v>-31</v>
      </c>
      <c r="F387" s="5">
        <v>-28</v>
      </c>
      <c r="G387" s="5">
        <v>-27.4</v>
      </c>
      <c r="H387" s="7">
        <v>-34.299999999999997</v>
      </c>
      <c r="I387" s="11">
        <f t="shared" si="632"/>
        <v>0.11139896373057005</v>
      </c>
      <c r="J387" s="12">
        <f t="shared" si="633"/>
        <v>-0.25182481751824815</v>
      </c>
      <c r="K387" s="21">
        <f t="shared" ref="K387:K450" si="634">B387/(H387*4)</f>
        <v>-18.994169096209912</v>
      </c>
    </row>
    <row r="388" spans="1:11" ht="17.25" thickBot="1" x14ac:dyDescent="0.65">
      <c r="A388" s="2"/>
      <c r="B388" s="1"/>
      <c r="C388" s="1" t="s">
        <v>10</v>
      </c>
      <c r="D388" s="5">
        <v>-69.7</v>
      </c>
      <c r="E388" s="5">
        <v>-48.4</v>
      </c>
      <c r="F388" s="5">
        <v>-40.6</v>
      </c>
      <c r="G388" s="5">
        <v>-38.799999999999997</v>
      </c>
      <c r="H388" s="7">
        <v>-45.5</v>
      </c>
      <c r="I388" s="15">
        <f t="shared" ref="I388" si="635">H388-D388</f>
        <v>24.200000000000003</v>
      </c>
      <c r="J388" s="16">
        <f t="shared" ref="J388:J397" si="636">H388-G388</f>
        <v>-6.7000000000000028</v>
      </c>
      <c r="K388" s="20"/>
    </row>
    <row r="389" spans="1:11" x14ac:dyDescent="0.6">
      <c r="A389" s="2" t="s">
        <v>139</v>
      </c>
      <c r="B389" s="1"/>
      <c r="C389" s="1" t="s">
        <v>8</v>
      </c>
      <c r="D389" s="5"/>
      <c r="E389" s="5"/>
      <c r="F389" s="5"/>
      <c r="G389" s="5">
        <v>58</v>
      </c>
      <c r="H389" s="7">
        <v>20</v>
      </c>
      <c r="I389" s="22"/>
      <c r="J389" s="23">
        <f t="shared" ref="J389:J397" si="637">(H389-G389)/ABS(G389)</f>
        <v>-0.65517241379310343</v>
      </c>
      <c r="K389" s="20"/>
    </row>
    <row r="390" spans="1:11" x14ac:dyDescent="0.6">
      <c r="A390" s="2"/>
      <c r="B390" s="1">
        <f>VLOOKUP(A389,Sheet2!$C$2:$N$2480,12,0)</f>
        <v>2230</v>
      </c>
      <c r="C390" s="1" t="s">
        <v>9</v>
      </c>
      <c r="D390" s="5"/>
      <c r="E390" s="5"/>
      <c r="F390" s="5"/>
      <c r="G390" s="5">
        <v>-74</v>
      </c>
      <c r="H390" s="7">
        <v>-19.7</v>
      </c>
      <c r="I390" s="11"/>
      <c r="J390" s="12">
        <f t="shared" si="637"/>
        <v>0.73378378378378373</v>
      </c>
      <c r="K390" s="21">
        <f t="shared" ref="K390:K453" si="638">B390/(H390*4)</f>
        <v>-28.299492385786802</v>
      </c>
    </row>
    <row r="391" spans="1:11" x14ac:dyDescent="0.6">
      <c r="A391" s="2"/>
      <c r="B391" s="1"/>
      <c r="C391" s="1" t="s">
        <v>10</v>
      </c>
      <c r="D391" s="5"/>
      <c r="E391" s="5"/>
      <c r="F391" s="5"/>
      <c r="G391" s="5">
        <v>-127.6</v>
      </c>
      <c r="H391" s="7">
        <v>-98.5</v>
      </c>
      <c r="I391" s="13">
        <f t="shared" ref="I391" si="639">H391-D391</f>
        <v>-98.5</v>
      </c>
      <c r="J391" s="14">
        <f t="shared" ref="J391:J397" si="640">H391-G391</f>
        <v>29.099999999999994</v>
      </c>
      <c r="K391" s="20"/>
    </row>
    <row r="392" spans="1:11" x14ac:dyDescent="0.6">
      <c r="A392" s="2" t="s">
        <v>140</v>
      </c>
      <c r="B392" s="1"/>
      <c r="C392" s="1" t="s">
        <v>8</v>
      </c>
      <c r="D392" s="5">
        <v>0.6</v>
      </c>
      <c r="E392" s="5">
        <v>2</v>
      </c>
      <c r="F392" s="5">
        <v>2</v>
      </c>
      <c r="G392" s="5">
        <v>6.4</v>
      </c>
      <c r="H392" s="7">
        <v>0.6</v>
      </c>
      <c r="I392" s="11">
        <f t="shared" ref="I392:I393" si="641">(H392-D392)/ABS(D392)</f>
        <v>0</v>
      </c>
      <c r="J392" s="12">
        <f t="shared" ref="J392:J397" si="642">(H392-G392)/ABS(G392)</f>
        <v>-0.90625000000000011</v>
      </c>
      <c r="K392" s="20"/>
    </row>
    <row r="393" spans="1:11" x14ac:dyDescent="0.6">
      <c r="A393" s="2"/>
      <c r="B393" s="1">
        <f>VLOOKUP(A392,Sheet2!$C$2:$N$2480,12,0)</f>
        <v>1488</v>
      </c>
      <c r="C393" s="1" t="s">
        <v>9</v>
      </c>
      <c r="D393" s="5">
        <v>-16.100000000000001</v>
      </c>
      <c r="E393" s="5">
        <v>-15</v>
      </c>
      <c r="F393" s="5">
        <v>-15</v>
      </c>
      <c r="G393" s="5">
        <v>-23.9</v>
      </c>
      <c r="H393" s="7">
        <v>-23.9</v>
      </c>
      <c r="I393" s="11">
        <f t="shared" si="641"/>
        <v>-0.4844720496894408</v>
      </c>
      <c r="J393" s="12">
        <f t="shared" si="642"/>
        <v>0</v>
      </c>
      <c r="K393" s="21">
        <f t="shared" ref="K393:K456" si="643">B393/(H393*4)</f>
        <v>-15.564853556485357</v>
      </c>
    </row>
    <row r="394" spans="1:11" x14ac:dyDescent="0.6">
      <c r="A394" s="2"/>
      <c r="B394" s="1"/>
      <c r="C394" s="1" t="s">
        <v>10</v>
      </c>
      <c r="D394" s="5">
        <v>-2683.3</v>
      </c>
      <c r="E394" s="5">
        <v>-750</v>
      </c>
      <c r="F394" s="5">
        <v>-750</v>
      </c>
      <c r="G394" s="5">
        <v>-373.4</v>
      </c>
      <c r="H394" s="7">
        <v>-3983.3</v>
      </c>
      <c r="I394" s="13">
        <f t="shared" ref="I394" si="644">H394-D394</f>
        <v>-1300</v>
      </c>
      <c r="J394" s="14">
        <f t="shared" ref="J394:J397" si="645">H394-G394</f>
        <v>-3609.9</v>
      </c>
      <c r="K394" s="20"/>
    </row>
    <row r="395" spans="1:11" x14ac:dyDescent="0.6">
      <c r="A395" s="2" t="s">
        <v>141</v>
      </c>
      <c r="B395" s="1"/>
      <c r="C395" s="1" t="s">
        <v>8</v>
      </c>
      <c r="D395" s="5">
        <v>25260.6</v>
      </c>
      <c r="E395" s="5">
        <v>26105</v>
      </c>
      <c r="F395" s="5">
        <v>27156</v>
      </c>
      <c r="G395" s="5">
        <v>28855.4</v>
      </c>
      <c r="H395" s="7">
        <v>27867.8</v>
      </c>
      <c r="I395" s="11">
        <f t="shared" ref="I395:I396" si="646">(H395-D395)/ABS(D395)</f>
        <v>0.10321211689350217</v>
      </c>
      <c r="J395" s="12">
        <f t="shared" ref="J395:J397" si="647">(H395-G395)/ABS(G395)</f>
        <v>-3.4225829480790497E-2</v>
      </c>
      <c r="K395" s="20"/>
    </row>
    <row r="396" spans="1:11" x14ac:dyDescent="0.6">
      <c r="A396" s="2"/>
      <c r="B396" s="1">
        <f>VLOOKUP(A395,Sheet2!$C$2:$N$2480,12,0)</f>
        <v>297545</v>
      </c>
      <c r="C396" s="1" t="s">
        <v>9</v>
      </c>
      <c r="D396" s="5">
        <v>4392.8999999999996</v>
      </c>
      <c r="E396" s="5">
        <v>4727</v>
      </c>
      <c r="F396" s="5">
        <v>5253</v>
      </c>
      <c r="G396" s="5">
        <v>5420.1</v>
      </c>
      <c r="H396" s="7">
        <v>5053</v>
      </c>
      <c r="I396" s="11">
        <f t="shared" si="646"/>
        <v>0.15026520066470905</v>
      </c>
      <c r="J396" s="12">
        <f t="shared" si="647"/>
        <v>-6.7729377686758616E-2</v>
      </c>
      <c r="K396" s="21">
        <f t="shared" ref="K396:K459" si="648">B396/(H396*4)</f>
        <v>14.721205224619037</v>
      </c>
    </row>
    <row r="397" spans="1:11" x14ac:dyDescent="0.6">
      <c r="A397" s="2"/>
      <c r="B397" s="1"/>
      <c r="C397" s="1" t="s">
        <v>10</v>
      </c>
      <c r="D397" s="5">
        <v>17.399999999999999</v>
      </c>
      <c r="E397" s="5">
        <v>18.100000000000001</v>
      </c>
      <c r="F397" s="5">
        <v>19.3</v>
      </c>
      <c r="G397" s="5">
        <v>18.8</v>
      </c>
      <c r="H397" s="7">
        <v>18.100000000000001</v>
      </c>
      <c r="I397" s="13">
        <f t="shared" ref="I397" si="649">H397-D397</f>
        <v>0.70000000000000284</v>
      </c>
      <c r="J397" s="14">
        <f t="shared" ref="J397" si="650">H397-G397</f>
        <v>-0.69999999999999929</v>
      </c>
      <c r="K397" s="20"/>
    </row>
    <row r="398" spans="1:11" x14ac:dyDescent="0.6">
      <c r="A398" s="2" t="s">
        <v>142</v>
      </c>
      <c r="B398" s="1"/>
      <c r="C398" s="1" t="s">
        <v>8</v>
      </c>
      <c r="D398" s="5">
        <v>19883.5</v>
      </c>
      <c r="E398" s="5">
        <v>20049</v>
      </c>
      <c r="F398" s="5">
        <v>19214</v>
      </c>
      <c r="G398" s="5">
        <v>19570.5</v>
      </c>
      <c r="H398" s="7">
        <v>18637.3</v>
      </c>
      <c r="I398" s="11">
        <f t="shared" ref="I398:I399" si="651">(H398-D398)/ABS(D398)</f>
        <v>-6.2675082354716263E-2</v>
      </c>
      <c r="J398" s="12">
        <f t="shared" ref="J398:J400" si="652">(H398-G398)/ABS(G398)</f>
        <v>-4.7684014205053561E-2</v>
      </c>
      <c r="K398" s="20"/>
    </row>
    <row r="399" spans="1:11" x14ac:dyDescent="0.6">
      <c r="A399" s="2"/>
      <c r="B399" s="1">
        <f>VLOOKUP(A398,Sheet2!$C$2:$N$2480,12,0)</f>
        <v>166024</v>
      </c>
      <c r="C399" s="1" t="s">
        <v>9</v>
      </c>
      <c r="D399" s="5">
        <v>1202.9000000000001</v>
      </c>
      <c r="E399" s="5">
        <v>1340</v>
      </c>
      <c r="F399" s="5">
        <v>1305</v>
      </c>
      <c r="G399" s="5">
        <v>754.1</v>
      </c>
      <c r="H399" s="7">
        <v>1054</v>
      </c>
      <c r="I399" s="11">
        <f t="shared" si="651"/>
        <v>-0.12378418821182149</v>
      </c>
      <c r="J399" s="12">
        <f t="shared" si="652"/>
        <v>0.39769261371170928</v>
      </c>
      <c r="K399" s="21">
        <f t="shared" ref="K399:K462" si="653">B399/(H399*4)</f>
        <v>39.379506641366227</v>
      </c>
    </row>
    <row r="400" spans="1:11" x14ac:dyDescent="0.6">
      <c r="A400" s="2"/>
      <c r="B400" s="1"/>
      <c r="C400" s="1" t="s">
        <v>10</v>
      </c>
      <c r="D400" s="5">
        <v>6</v>
      </c>
      <c r="E400" s="5">
        <v>6.7</v>
      </c>
      <c r="F400" s="5">
        <v>6.8</v>
      </c>
      <c r="G400" s="5">
        <v>3.9</v>
      </c>
      <c r="H400" s="7">
        <v>5.7</v>
      </c>
      <c r="I400" s="13">
        <f t="shared" ref="I400" si="654">H400-D400</f>
        <v>-0.29999999999999982</v>
      </c>
      <c r="J400" s="14">
        <f t="shared" ref="J400" si="655">H400-G400</f>
        <v>1.8000000000000003</v>
      </c>
      <c r="K400" s="20"/>
    </row>
    <row r="401" spans="1:11" x14ac:dyDescent="0.6">
      <c r="A401" s="2" t="s">
        <v>143</v>
      </c>
      <c r="B401" s="1"/>
      <c r="C401" s="1" t="s">
        <v>8</v>
      </c>
      <c r="D401" s="5">
        <v>944.1</v>
      </c>
      <c r="E401" s="5">
        <v>994</v>
      </c>
      <c r="F401" s="5">
        <v>970</v>
      </c>
      <c r="G401" s="5">
        <v>1114.9000000000001</v>
      </c>
      <c r="H401" s="7">
        <v>986</v>
      </c>
      <c r="I401" s="11">
        <f t="shared" ref="I401:I402" si="656">(H401-D401)/ABS(D401)</f>
        <v>4.4380891854676384E-2</v>
      </c>
      <c r="J401" s="12">
        <f t="shared" ref="J401:J464" si="657">(H401-G401)/ABS(G401)</f>
        <v>-0.11561575029150603</v>
      </c>
      <c r="K401" s="20"/>
    </row>
    <row r="402" spans="1:11" x14ac:dyDescent="0.6">
      <c r="A402" s="2"/>
      <c r="B402" s="1">
        <f>VLOOKUP(A401,Sheet2!$C$2:$N$2480,12,0)</f>
        <v>17379</v>
      </c>
      <c r="C402" s="1" t="s">
        <v>9</v>
      </c>
      <c r="D402" s="5">
        <v>181.2</v>
      </c>
      <c r="E402" s="5">
        <v>204</v>
      </c>
      <c r="F402" s="5">
        <v>201</v>
      </c>
      <c r="G402" s="5">
        <v>294.8</v>
      </c>
      <c r="H402" s="7">
        <v>215.9</v>
      </c>
      <c r="I402" s="11">
        <f t="shared" si="656"/>
        <v>0.1915011037527595</v>
      </c>
      <c r="J402" s="12">
        <f t="shared" si="657"/>
        <v>-0.26763907734056991</v>
      </c>
      <c r="K402" s="21">
        <f t="shared" ref="K402:K465" si="658">B402/(H402*4)</f>
        <v>20.123899953682258</v>
      </c>
    </row>
    <row r="403" spans="1:11" x14ac:dyDescent="0.6">
      <c r="A403" s="2"/>
      <c r="B403" s="1"/>
      <c r="C403" s="1" t="s">
        <v>10</v>
      </c>
      <c r="D403" s="5">
        <v>19.2</v>
      </c>
      <c r="E403" s="5">
        <v>20.5</v>
      </c>
      <c r="F403" s="5">
        <v>20.7</v>
      </c>
      <c r="G403" s="5">
        <v>26.4</v>
      </c>
      <c r="H403" s="7">
        <v>21.9</v>
      </c>
      <c r="I403" s="13">
        <f t="shared" ref="I403" si="659">H403-D403</f>
        <v>2.6999999999999993</v>
      </c>
      <c r="J403" s="14">
        <f t="shared" ref="J403:J466" si="660">H403-G403</f>
        <v>-4.5</v>
      </c>
      <c r="K403" s="20"/>
    </row>
    <row r="404" spans="1:11" x14ac:dyDescent="0.6">
      <c r="A404" s="2" t="s">
        <v>144</v>
      </c>
      <c r="B404" s="1"/>
      <c r="C404" s="1" t="s">
        <v>8</v>
      </c>
      <c r="D404" s="5">
        <v>146.30000000000001</v>
      </c>
      <c r="E404" s="5">
        <v>192</v>
      </c>
      <c r="F404" s="5">
        <v>232</v>
      </c>
      <c r="G404" s="5">
        <v>224.7</v>
      </c>
      <c r="H404" s="7">
        <v>206.3</v>
      </c>
      <c r="I404" s="11">
        <f t="shared" ref="I404:I405" si="661">(H404-D404)/ABS(D404)</f>
        <v>0.41011619958988377</v>
      </c>
      <c r="J404" s="12">
        <f t="shared" ref="J404:J467" si="662">(H404-G404)/ABS(G404)</f>
        <v>-8.1886960391633193E-2</v>
      </c>
      <c r="K404" s="20"/>
    </row>
    <row r="405" spans="1:11" x14ac:dyDescent="0.6">
      <c r="A405" s="2"/>
      <c r="B405" s="1">
        <f>VLOOKUP(A404,Sheet2!$C$2:$N$2480,12,0)</f>
        <v>6316</v>
      </c>
      <c r="C405" s="1" t="s">
        <v>9</v>
      </c>
      <c r="D405" s="5">
        <v>0.3</v>
      </c>
      <c r="E405" s="5">
        <v>18</v>
      </c>
      <c r="F405" s="5">
        <v>44</v>
      </c>
      <c r="G405" s="5">
        <v>23.7</v>
      </c>
      <c r="H405" s="7">
        <v>9.6</v>
      </c>
      <c r="I405" s="11">
        <f t="shared" si="661"/>
        <v>30.999999999999996</v>
      </c>
      <c r="J405" s="12">
        <f t="shared" si="662"/>
        <v>-0.59493670886075944</v>
      </c>
      <c r="K405" s="21">
        <f t="shared" ref="K405:K468" si="663">B405/(H405*4)</f>
        <v>164.47916666666669</v>
      </c>
    </row>
    <row r="406" spans="1:11" x14ac:dyDescent="0.6">
      <c r="A406" s="2"/>
      <c r="B406" s="1"/>
      <c r="C406" s="1" t="s">
        <v>10</v>
      </c>
      <c r="D406" s="5">
        <v>0.2</v>
      </c>
      <c r="E406" s="5">
        <v>9.4</v>
      </c>
      <c r="F406" s="5">
        <v>19</v>
      </c>
      <c r="G406" s="5">
        <v>10.5</v>
      </c>
      <c r="H406" s="7">
        <v>4.7</v>
      </c>
      <c r="I406" s="13">
        <f t="shared" ref="I406" si="664">H406-D406</f>
        <v>4.5</v>
      </c>
      <c r="J406" s="14">
        <f t="shared" ref="J406:J469" si="665">H406-G406</f>
        <v>-5.8</v>
      </c>
      <c r="K406" s="20"/>
    </row>
    <row r="407" spans="1:11" x14ac:dyDescent="0.6">
      <c r="A407" s="2" t="s">
        <v>145</v>
      </c>
      <c r="B407" s="1"/>
      <c r="C407" s="1" t="s">
        <v>8</v>
      </c>
      <c r="D407" s="5">
        <v>256.8</v>
      </c>
      <c r="E407" s="5">
        <v>278</v>
      </c>
      <c r="F407" s="5">
        <v>249</v>
      </c>
      <c r="G407" s="5">
        <v>241.2</v>
      </c>
      <c r="H407" s="7">
        <v>252</v>
      </c>
      <c r="I407" s="11">
        <f t="shared" ref="I407:I408" si="666">(H407-D407)/ABS(D407)</f>
        <v>-1.8691588785046773E-2</v>
      </c>
      <c r="J407" s="12">
        <f t="shared" ref="J407:J470" si="667">(H407-G407)/ABS(G407)</f>
        <v>4.4776119402985121E-2</v>
      </c>
      <c r="K407" s="20"/>
    </row>
    <row r="408" spans="1:11" x14ac:dyDescent="0.6">
      <c r="A408" s="2"/>
      <c r="B408" s="1">
        <f>VLOOKUP(A407,Sheet2!$C$2:$N$2480,12,0)</f>
        <v>2343</v>
      </c>
      <c r="C408" s="1" t="s">
        <v>9</v>
      </c>
      <c r="D408" s="5">
        <v>-20.399999999999999</v>
      </c>
      <c r="E408" s="5">
        <v>-22</v>
      </c>
      <c r="F408" s="5">
        <v>-33</v>
      </c>
      <c r="G408" s="5">
        <v>-59.6</v>
      </c>
      <c r="H408" s="7">
        <v>-43.7</v>
      </c>
      <c r="I408" s="11">
        <f t="shared" si="666"/>
        <v>-1.1421568627450984</v>
      </c>
      <c r="J408" s="12">
        <f t="shared" si="667"/>
        <v>0.26677852348993286</v>
      </c>
      <c r="K408" s="21">
        <f t="shared" ref="K408:K471" si="668">B408/(H408*4)</f>
        <v>-13.403890160183066</v>
      </c>
    </row>
    <row r="409" spans="1:11" x14ac:dyDescent="0.6">
      <c r="A409" s="2"/>
      <c r="B409" s="1"/>
      <c r="C409" s="1" t="s">
        <v>10</v>
      </c>
      <c r="D409" s="5">
        <v>-7.9</v>
      </c>
      <c r="E409" s="5">
        <v>-7.9</v>
      </c>
      <c r="F409" s="5">
        <v>-13.3</v>
      </c>
      <c r="G409" s="5">
        <v>-24.7</v>
      </c>
      <c r="H409" s="7">
        <v>-17.3</v>
      </c>
      <c r="I409" s="13">
        <f t="shared" ref="I409" si="669">H409-D409</f>
        <v>-9.4</v>
      </c>
      <c r="J409" s="14">
        <f t="shared" ref="J409:J472" si="670">H409-G409</f>
        <v>7.3999999999999986</v>
      </c>
      <c r="K409" s="20"/>
    </row>
    <row r="410" spans="1:11" x14ac:dyDescent="0.6">
      <c r="A410" s="2" t="s">
        <v>146</v>
      </c>
      <c r="B410" s="1"/>
      <c r="C410" s="1" t="s">
        <v>8</v>
      </c>
      <c r="D410" s="5">
        <v>66.900000000000006</v>
      </c>
      <c r="E410" s="5">
        <v>123</v>
      </c>
      <c r="F410" s="5">
        <v>142</v>
      </c>
      <c r="G410" s="5">
        <v>127.1</v>
      </c>
      <c r="H410" s="7">
        <v>57.6</v>
      </c>
      <c r="I410" s="11">
        <f t="shared" ref="I410:I411" si="671">(H410-D410)/ABS(D410)</f>
        <v>-0.13901345291479825</v>
      </c>
      <c r="J410" s="12">
        <f t="shared" ref="J410:J473" si="672">(H410-G410)/ABS(G410)</f>
        <v>-0.5468135326514556</v>
      </c>
      <c r="K410" s="20"/>
    </row>
    <row r="411" spans="1:11" x14ac:dyDescent="0.6">
      <c r="A411" s="2"/>
      <c r="B411" s="1">
        <f>VLOOKUP(A410,Sheet2!$C$2:$N$2480,12,0)</f>
        <v>3882</v>
      </c>
      <c r="C411" s="1" t="s">
        <v>9</v>
      </c>
      <c r="D411" s="5">
        <v>-56.7</v>
      </c>
      <c r="E411" s="5">
        <v>-39</v>
      </c>
      <c r="F411" s="5">
        <v>19</v>
      </c>
      <c r="G411" s="5">
        <v>10.7</v>
      </c>
      <c r="H411" s="7">
        <v>-59.3</v>
      </c>
      <c r="I411" s="11">
        <f t="shared" si="671"/>
        <v>-4.5855379188712422E-2</v>
      </c>
      <c r="J411" s="12">
        <f t="shared" si="672"/>
        <v>-6.5420560747663554</v>
      </c>
      <c r="K411" s="21">
        <f t="shared" ref="K411:K474" si="673">B411/(H411*4)</f>
        <v>-16.365935919055651</v>
      </c>
    </row>
    <row r="412" spans="1:11" x14ac:dyDescent="0.6">
      <c r="A412" s="2"/>
      <c r="B412" s="1"/>
      <c r="C412" s="1" t="s">
        <v>10</v>
      </c>
      <c r="D412" s="5">
        <v>-84.8</v>
      </c>
      <c r="E412" s="5">
        <v>-31.7</v>
      </c>
      <c r="F412" s="5">
        <v>13.4</v>
      </c>
      <c r="G412" s="5">
        <v>8.4</v>
      </c>
      <c r="H412" s="7">
        <v>-103</v>
      </c>
      <c r="I412" s="13">
        <f t="shared" ref="I412" si="674">H412-D412</f>
        <v>-18.200000000000003</v>
      </c>
      <c r="J412" s="14">
        <f t="shared" ref="J412:J475" si="675">H412-G412</f>
        <v>-111.4</v>
      </c>
      <c r="K412" s="20"/>
    </row>
    <row r="413" spans="1:11" x14ac:dyDescent="0.6">
      <c r="A413" s="2" t="s">
        <v>147</v>
      </c>
      <c r="B413" s="1"/>
      <c r="C413" s="1" t="s">
        <v>8</v>
      </c>
      <c r="D413" s="5">
        <v>546.20000000000005</v>
      </c>
      <c r="E413" s="5">
        <v>905</v>
      </c>
      <c r="F413" s="5">
        <v>712</v>
      </c>
      <c r="G413" s="5">
        <v>884.8</v>
      </c>
      <c r="H413" s="7">
        <v>609.20000000000005</v>
      </c>
      <c r="I413" s="11">
        <f t="shared" ref="I413:I414" si="676">(H413-D413)/ABS(D413)</f>
        <v>0.11534236543390698</v>
      </c>
      <c r="J413" s="12">
        <f t="shared" ref="J413:J476" si="677">(H413-G413)/ABS(G413)</f>
        <v>-0.31148282097649177</v>
      </c>
      <c r="K413" s="20"/>
    </row>
    <row r="414" spans="1:11" x14ac:dyDescent="0.6">
      <c r="A414" s="2"/>
      <c r="B414" s="1">
        <f>VLOOKUP(A413,Sheet2!$C$2:$N$2480,12,0)</f>
        <v>5320</v>
      </c>
      <c r="C414" s="1" t="s">
        <v>9</v>
      </c>
      <c r="D414" s="5">
        <v>63.7</v>
      </c>
      <c r="E414" s="5">
        <v>199</v>
      </c>
      <c r="F414" s="5">
        <v>85</v>
      </c>
      <c r="G414" s="5">
        <v>56.3</v>
      </c>
      <c r="H414" s="7">
        <v>83.9</v>
      </c>
      <c r="I414" s="11">
        <f t="shared" si="676"/>
        <v>0.31711145996860285</v>
      </c>
      <c r="J414" s="12">
        <f t="shared" si="677"/>
        <v>0.49023090586145668</v>
      </c>
      <c r="K414" s="21">
        <f t="shared" ref="K414:K477" si="678">B414/(H414*4)</f>
        <v>15.852205005959474</v>
      </c>
    </row>
    <row r="415" spans="1:11" x14ac:dyDescent="0.6">
      <c r="A415" s="2"/>
      <c r="B415" s="1"/>
      <c r="C415" s="1" t="s">
        <v>10</v>
      </c>
      <c r="D415" s="5">
        <v>11.7</v>
      </c>
      <c r="E415" s="5">
        <v>22</v>
      </c>
      <c r="F415" s="5">
        <v>11.9</v>
      </c>
      <c r="G415" s="5">
        <v>6.4</v>
      </c>
      <c r="H415" s="7">
        <v>13.8</v>
      </c>
      <c r="I415" s="13">
        <f t="shared" ref="I415" si="679">H415-D415</f>
        <v>2.1000000000000014</v>
      </c>
      <c r="J415" s="14">
        <f t="shared" ref="J415:J478" si="680">H415-G415</f>
        <v>7.4</v>
      </c>
      <c r="K415" s="20"/>
    </row>
    <row r="416" spans="1:11" x14ac:dyDescent="0.6">
      <c r="A416" s="2" t="s">
        <v>148</v>
      </c>
      <c r="B416" s="1"/>
      <c r="C416" s="1" t="s">
        <v>8</v>
      </c>
      <c r="D416" s="5">
        <v>668.5</v>
      </c>
      <c r="E416" s="5">
        <v>758</v>
      </c>
      <c r="F416" s="5">
        <v>765</v>
      </c>
      <c r="G416" s="5">
        <v>833.5</v>
      </c>
      <c r="H416" s="7">
        <v>712.5</v>
      </c>
      <c r="I416" s="11">
        <f t="shared" ref="I416:I417" si="681">(H416-D416)/ABS(D416)</f>
        <v>6.5818997756170533E-2</v>
      </c>
      <c r="J416" s="12">
        <f t="shared" ref="J416:J479" si="682">(H416-G416)/ABS(G416)</f>
        <v>-0.14517096580683864</v>
      </c>
      <c r="K416" s="20"/>
    </row>
    <row r="417" spans="1:11" x14ac:dyDescent="0.6">
      <c r="A417" s="2"/>
      <c r="B417" s="1">
        <f>VLOOKUP(A416,Sheet2!$C$2:$N$2480,12,0)</f>
        <v>10914</v>
      </c>
      <c r="C417" s="1" t="s">
        <v>9</v>
      </c>
      <c r="D417" s="5">
        <v>21.6</v>
      </c>
      <c r="E417" s="5">
        <v>69</v>
      </c>
      <c r="F417" s="5">
        <v>67</v>
      </c>
      <c r="G417" s="5">
        <v>161.4</v>
      </c>
      <c r="H417" s="7">
        <v>59.6</v>
      </c>
      <c r="I417" s="11">
        <f t="shared" si="681"/>
        <v>1.7592592592592591</v>
      </c>
      <c r="J417" s="12">
        <f t="shared" si="682"/>
        <v>-0.63073110285006195</v>
      </c>
      <c r="K417" s="21">
        <f t="shared" ref="K417:K480" si="683">B417/(H417*4)</f>
        <v>45.780201342281877</v>
      </c>
    </row>
    <row r="418" spans="1:11" x14ac:dyDescent="0.6">
      <c r="A418" s="2"/>
      <c r="B418" s="1"/>
      <c r="C418" s="1" t="s">
        <v>10</v>
      </c>
      <c r="D418" s="5">
        <v>3.2</v>
      </c>
      <c r="E418" s="5">
        <v>9.1</v>
      </c>
      <c r="F418" s="5">
        <v>8.8000000000000007</v>
      </c>
      <c r="G418" s="5">
        <v>19.399999999999999</v>
      </c>
      <c r="H418" s="7">
        <v>8.4</v>
      </c>
      <c r="I418" s="13">
        <f t="shared" ref="I418" si="684">H418-D418</f>
        <v>5.2</v>
      </c>
      <c r="J418" s="14">
        <f t="shared" ref="J418:J481" si="685">H418-G418</f>
        <v>-10.999999999999998</v>
      </c>
      <c r="K418" s="20"/>
    </row>
    <row r="419" spans="1:11" x14ac:dyDescent="0.6">
      <c r="A419" s="2" t="s">
        <v>149</v>
      </c>
      <c r="B419" s="1"/>
      <c r="C419" s="1" t="s">
        <v>8</v>
      </c>
      <c r="D419" s="5">
        <v>8009.8</v>
      </c>
      <c r="E419" s="5">
        <v>9169</v>
      </c>
      <c r="F419" s="5">
        <v>7887</v>
      </c>
      <c r="G419" s="5">
        <v>8157.2</v>
      </c>
      <c r="H419" s="7">
        <v>10146.700000000001</v>
      </c>
      <c r="I419" s="11">
        <f t="shared" ref="I419:I420" si="686">(H419-D419)/ABS(D419)</f>
        <v>0.26678568753277243</v>
      </c>
      <c r="J419" s="12">
        <f t="shared" ref="J419:J482" si="687">(H419-G419)/ABS(G419)</f>
        <v>0.24389496395822108</v>
      </c>
      <c r="K419" s="20"/>
    </row>
    <row r="420" spans="1:11" x14ac:dyDescent="0.6">
      <c r="A420" s="2"/>
      <c r="B420" s="1">
        <f>VLOOKUP(A419,Sheet2!$C$2:$N$2480,12,0)</f>
        <v>131572</v>
      </c>
      <c r="C420" s="1" t="s">
        <v>9</v>
      </c>
      <c r="D420" s="5">
        <v>1287.8</v>
      </c>
      <c r="E420" s="5">
        <v>2101</v>
      </c>
      <c r="F420" s="5">
        <v>1638</v>
      </c>
      <c r="G420" s="5">
        <v>1663.2</v>
      </c>
      <c r="H420" s="7">
        <v>2181.8000000000002</v>
      </c>
      <c r="I420" s="11">
        <f t="shared" si="686"/>
        <v>0.69420717502717832</v>
      </c>
      <c r="J420" s="12">
        <f t="shared" si="687"/>
        <v>0.31180856180856187</v>
      </c>
      <c r="K420" s="21">
        <f t="shared" ref="K420:K483" si="688">B420/(H420*4)</f>
        <v>15.076083967366394</v>
      </c>
    </row>
    <row r="421" spans="1:11" x14ac:dyDescent="0.6">
      <c r="A421" s="2"/>
      <c r="B421" s="1"/>
      <c r="C421" s="1" t="s">
        <v>10</v>
      </c>
      <c r="D421" s="5">
        <v>16.100000000000001</v>
      </c>
      <c r="E421" s="5">
        <v>22.9</v>
      </c>
      <c r="F421" s="5">
        <v>20.8</v>
      </c>
      <c r="G421" s="5">
        <v>20.399999999999999</v>
      </c>
      <c r="H421" s="7">
        <v>21.5</v>
      </c>
      <c r="I421" s="13">
        <f t="shared" ref="I421" si="689">H421-D421</f>
        <v>5.3999999999999986</v>
      </c>
      <c r="J421" s="14">
        <f t="shared" ref="J421:J484" si="690">H421-G421</f>
        <v>1.1000000000000014</v>
      </c>
      <c r="K421" s="20"/>
    </row>
    <row r="422" spans="1:11" x14ac:dyDescent="0.6">
      <c r="A422" s="25" t="s">
        <v>150</v>
      </c>
      <c r="B422" s="1"/>
      <c r="C422" s="1" t="s">
        <v>8</v>
      </c>
      <c r="D422" s="5">
        <v>3412.7</v>
      </c>
      <c r="E422" s="5">
        <v>4338</v>
      </c>
      <c r="F422" s="5">
        <v>3314</v>
      </c>
      <c r="G422" s="5">
        <v>4707.3</v>
      </c>
      <c r="H422" s="7">
        <v>4574.3</v>
      </c>
      <c r="I422" s="11">
        <f t="shared" ref="I422:I423" si="691">(H422-D422)/ABS(D422)</f>
        <v>0.34037565563923006</v>
      </c>
      <c r="J422" s="12">
        <f t="shared" ref="J422:J485" si="692">(H422-G422)/ABS(G422)</f>
        <v>-2.8253988485968599E-2</v>
      </c>
      <c r="K422" s="20"/>
    </row>
    <row r="423" spans="1:11" x14ac:dyDescent="0.6">
      <c r="A423" s="25"/>
      <c r="B423" s="1">
        <f>VLOOKUP(A422,Sheet2!$C$2:$N$2480,12,0)</f>
        <v>13781</v>
      </c>
      <c r="C423" s="1" t="s">
        <v>9</v>
      </c>
      <c r="D423" s="5">
        <v>182.6</v>
      </c>
      <c r="E423" s="5">
        <v>245</v>
      </c>
      <c r="F423" s="5">
        <v>147</v>
      </c>
      <c r="G423" s="5">
        <v>222.4</v>
      </c>
      <c r="H423" s="7">
        <v>340.4</v>
      </c>
      <c r="I423" s="11">
        <f t="shared" si="691"/>
        <v>0.86418400876232193</v>
      </c>
      <c r="J423" s="12">
        <f t="shared" si="692"/>
        <v>0.53057553956834513</v>
      </c>
      <c r="K423" s="21">
        <f t="shared" ref="K423:K486" si="693">B423/(H423*4)</f>
        <v>10.121180963572268</v>
      </c>
    </row>
    <row r="424" spans="1:11" x14ac:dyDescent="0.6">
      <c r="A424" s="25"/>
      <c r="B424" s="1"/>
      <c r="C424" s="1" t="s">
        <v>10</v>
      </c>
      <c r="D424" s="5">
        <v>5.4</v>
      </c>
      <c r="E424" s="5">
        <v>5.6</v>
      </c>
      <c r="F424" s="5">
        <v>4.4000000000000004</v>
      </c>
      <c r="G424" s="5">
        <v>4.7</v>
      </c>
      <c r="H424" s="7">
        <v>7.4</v>
      </c>
      <c r="I424" s="13">
        <f t="shared" ref="I424" si="694">H424-D424</f>
        <v>2</v>
      </c>
      <c r="J424" s="14">
        <f t="shared" ref="J424:J487" si="695">H424-G424</f>
        <v>2.7</v>
      </c>
      <c r="K424" s="20"/>
    </row>
    <row r="425" spans="1:11" x14ac:dyDescent="0.6">
      <c r="A425" s="2" t="s">
        <v>151</v>
      </c>
      <c r="B425" s="1"/>
      <c r="C425" s="1" t="s">
        <v>8</v>
      </c>
      <c r="D425" s="5">
        <v>649.6</v>
      </c>
      <c r="E425" s="5">
        <v>776</v>
      </c>
      <c r="F425" s="5">
        <v>694</v>
      </c>
      <c r="G425" s="5">
        <v>507.4</v>
      </c>
      <c r="H425" s="7">
        <v>502</v>
      </c>
      <c r="I425" s="11">
        <f t="shared" ref="I425:I426" si="696">(H425-D425)/ABS(D425)</f>
        <v>-0.22721674876847292</v>
      </c>
      <c r="J425" s="12">
        <f t="shared" ref="J425:J488" si="697">(H425-G425)/ABS(G425)</f>
        <v>-1.0642491131257346E-2</v>
      </c>
      <c r="K425" s="20"/>
    </row>
    <row r="426" spans="1:11" x14ac:dyDescent="0.6">
      <c r="A426" s="2"/>
      <c r="B426" s="1">
        <f>VLOOKUP(A425,Sheet2!$C$2:$N$2480,12,0)</f>
        <v>5180</v>
      </c>
      <c r="C426" s="1" t="s">
        <v>9</v>
      </c>
      <c r="D426" s="5">
        <v>257.5</v>
      </c>
      <c r="E426" s="5">
        <v>328</v>
      </c>
      <c r="F426" s="5">
        <v>266</v>
      </c>
      <c r="G426" s="5">
        <v>126.5</v>
      </c>
      <c r="H426" s="7">
        <v>160.69999999999999</v>
      </c>
      <c r="I426" s="11">
        <f t="shared" si="696"/>
        <v>-0.37592233009708742</v>
      </c>
      <c r="J426" s="12">
        <f t="shared" si="697"/>
        <v>0.27035573122529633</v>
      </c>
      <c r="K426" s="21">
        <f t="shared" ref="K426:K489" si="698">B426/(H426*4)</f>
        <v>8.0584940883634104</v>
      </c>
    </row>
    <row r="427" spans="1:11" x14ac:dyDescent="0.6">
      <c r="A427" s="2"/>
      <c r="B427" s="1"/>
      <c r="C427" s="1" t="s">
        <v>10</v>
      </c>
      <c r="D427" s="5">
        <v>39.6</v>
      </c>
      <c r="E427" s="5">
        <v>42.3</v>
      </c>
      <c r="F427" s="5">
        <v>38.299999999999997</v>
      </c>
      <c r="G427" s="5">
        <v>24.9</v>
      </c>
      <c r="H427" s="7">
        <v>32</v>
      </c>
      <c r="I427" s="13">
        <f t="shared" ref="I427" si="699">H427-D427</f>
        <v>-7.6000000000000014</v>
      </c>
      <c r="J427" s="14">
        <f t="shared" ref="J427:J490" si="700">H427-G427</f>
        <v>7.1000000000000014</v>
      </c>
      <c r="K427" s="20"/>
    </row>
    <row r="428" spans="1:11" x14ac:dyDescent="0.6">
      <c r="A428" s="2" t="s">
        <v>152</v>
      </c>
      <c r="B428" s="1"/>
      <c r="C428" s="1" t="s">
        <v>8</v>
      </c>
      <c r="D428" s="5">
        <v>9845.1</v>
      </c>
      <c r="E428" s="5">
        <v>11938</v>
      </c>
      <c r="F428" s="5">
        <v>11452</v>
      </c>
      <c r="G428" s="5">
        <v>15714.9</v>
      </c>
      <c r="H428" s="7">
        <v>10761.3</v>
      </c>
      <c r="I428" s="11">
        <f t="shared" ref="I428:I429" si="701">(H428-D428)/ABS(D428)</f>
        <v>9.3061522991132531E-2</v>
      </c>
      <c r="J428" s="12">
        <f t="shared" ref="J428:J491" si="702">(H428-G428)/ABS(G428)</f>
        <v>-0.31521676879903787</v>
      </c>
      <c r="K428" s="20"/>
    </row>
    <row r="429" spans="1:11" x14ac:dyDescent="0.6">
      <c r="A429" s="2"/>
      <c r="B429" s="1">
        <f>VLOOKUP(A428,Sheet2!$C$2:$N$2480,12,0)</f>
        <v>54549</v>
      </c>
      <c r="C429" s="1" t="s">
        <v>9</v>
      </c>
      <c r="D429" s="5">
        <v>561.70000000000005</v>
      </c>
      <c r="E429" s="5">
        <v>627</v>
      </c>
      <c r="F429" s="5">
        <v>1114</v>
      </c>
      <c r="G429" s="5">
        <v>1322.3</v>
      </c>
      <c r="H429" s="7">
        <v>1023.9</v>
      </c>
      <c r="I429" s="11">
        <f t="shared" si="701"/>
        <v>0.82285917749688431</v>
      </c>
      <c r="J429" s="12">
        <f t="shared" si="702"/>
        <v>-0.22566739771610073</v>
      </c>
      <c r="K429" s="21">
        <f t="shared" ref="K429:K492" si="703">B429/(H429*4)</f>
        <v>13.318927629651334</v>
      </c>
    </row>
    <row r="430" spans="1:11" x14ac:dyDescent="0.6">
      <c r="A430" s="2"/>
      <c r="B430" s="1"/>
      <c r="C430" s="1" t="s">
        <v>10</v>
      </c>
      <c r="D430" s="5">
        <v>5.7</v>
      </c>
      <c r="E430" s="5">
        <v>5.3</v>
      </c>
      <c r="F430" s="5">
        <v>9.6999999999999993</v>
      </c>
      <c r="G430" s="5">
        <v>8.4</v>
      </c>
      <c r="H430" s="7">
        <v>9.5</v>
      </c>
      <c r="I430" s="13">
        <f t="shared" ref="I430" si="704">H430-D430</f>
        <v>3.8</v>
      </c>
      <c r="J430" s="14">
        <f t="shared" ref="J430:J493" si="705">H430-G430</f>
        <v>1.0999999999999996</v>
      </c>
      <c r="K430" s="20"/>
    </row>
    <row r="431" spans="1:11" x14ac:dyDescent="0.6">
      <c r="A431" s="2" t="s">
        <v>153</v>
      </c>
      <c r="B431" s="1"/>
      <c r="C431" s="1" t="s">
        <v>8</v>
      </c>
      <c r="D431" s="5">
        <v>10386.4</v>
      </c>
      <c r="E431" s="5">
        <v>11324</v>
      </c>
      <c r="F431" s="5">
        <v>10212</v>
      </c>
      <c r="G431" s="5">
        <v>13595.6</v>
      </c>
      <c r="H431" s="7">
        <v>10320.799999999999</v>
      </c>
      <c r="I431" s="11">
        <f t="shared" ref="I431:I432" si="706">(H431-D431)/ABS(D431)</f>
        <v>-6.3159516290534129E-3</v>
      </c>
      <c r="J431" s="12">
        <f t="shared" ref="J431:J494" si="707">(H431-G431)/ABS(G431)</f>
        <v>-0.24087204683868318</v>
      </c>
      <c r="K431" s="20"/>
    </row>
    <row r="432" spans="1:11" x14ac:dyDescent="0.6">
      <c r="A432" s="2"/>
      <c r="B432" s="1">
        <f>VLOOKUP(A431,Sheet2!$C$2:$N$2480,12,0)</f>
        <v>72900</v>
      </c>
      <c r="C432" s="1" t="s">
        <v>9</v>
      </c>
      <c r="D432" s="5">
        <v>937.4</v>
      </c>
      <c r="E432" s="5">
        <v>1096</v>
      </c>
      <c r="F432" s="5">
        <v>665</v>
      </c>
      <c r="G432" s="5">
        <v>1198.5999999999999</v>
      </c>
      <c r="H432" s="7">
        <v>873.1</v>
      </c>
      <c r="I432" s="11">
        <f t="shared" si="706"/>
        <v>-6.8593983358224836E-2</v>
      </c>
      <c r="J432" s="12">
        <f t="shared" si="707"/>
        <v>-0.27156682796596021</v>
      </c>
      <c r="K432" s="21">
        <f t="shared" ref="K432:K495" si="708">B432/(H432*4)</f>
        <v>20.87389760623067</v>
      </c>
    </row>
    <row r="433" spans="1:11" x14ac:dyDescent="0.6">
      <c r="A433" s="2"/>
      <c r="B433" s="1"/>
      <c r="C433" s="1" t="s">
        <v>10</v>
      </c>
      <c r="D433" s="5">
        <v>9</v>
      </c>
      <c r="E433" s="5">
        <v>9.6999999999999993</v>
      </c>
      <c r="F433" s="5">
        <v>6.5</v>
      </c>
      <c r="G433" s="5">
        <v>8.8000000000000007</v>
      </c>
      <c r="H433" s="7">
        <v>8.5</v>
      </c>
      <c r="I433" s="13">
        <f t="shared" ref="I433" si="709">H433-D433</f>
        <v>-0.5</v>
      </c>
      <c r="J433" s="14">
        <f t="shared" ref="J433:J496" si="710">H433-G433</f>
        <v>-0.30000000000000071</v>
      </c>
      <c r="K433" s="20"/>
    </row>
    <row r="434" spans="1:11" x14ac:dyDescent="0.6">
      <c r="A434" s="25" t="s">
        <v>154</v>
      </c>
      <c r="B434" s="1"/>
      <c r="C434" s="1" t="s">
        <v>8</v>
      </c>
      <c r="D434" s="5">
        <v>706</v>
      </c>
      <c r="E434" s="5"/>
      <c r="F434" s="5">
        <v>797</v>
      </c>
      <c r="G434" s="5">
        <v>1084</v>
      </c>
      <c r="H434" s="7">
        <v>988.3</v>
      </c>
      <c r="I434" s="11">
        <f t="shared" ref="I434:I435" si="711">(H434-D434)/ABS(D434)</f>
        <v>0.39985835694050986</v>
      </c>
      <c r="J434" s="12">
        <f t="shared" ref="J434:J497" si="712">(H434-G434)/ABS(G434)</f>
        <v>-8.8284132841328453E-2</v>
      </c>
      <c r="K434" s="20"/>
    </row>
    <row r="435" spans="1:11" x14ac:dyDescent="0.6">
      <c r="A435" s="25"/>
      <c r="B435" s="1">
        <f>VLOOKUP(A434,Sheet2!$C$2:$N$2480,12,0)</f>
        <v>19150</v>
      </c>
      <c r="C435" s="1" t="s">
        <v>9</v>
      </c>
      <c r="D435" s="5">
        <v>233</v>
      </c>
      <c r="E435" s="5"/>
      <c r="F435" s="5">
        <v>278</v>
      </c>
      <c r="G435" s="5">
        <v>337</v>
      </c>
      <c r="H435" s="7">
        <v>375.2</v>
      </c>
      <c r="I435" s="11">
        <f t="shared" si="711"/>
        <v>0.6103004291845493</v>
      </c>
      <c r="J435" s="12">
        <f t="shared" si="712"/>
        <v>0.11335311572700293</v>
      </c>
      <c r="K435" s="21">
        <f t="shared" ref="K435:K498" si="713">B435/(H435*4)</f>
        <v>12.759861407249467</v>
      </c>
    </row>
    <row r="436" spans="1:11" x14ac:dyDescent="0.6">
      <c r="A436" s="25"/>
      <c r="B436" s="1"/>
      <c r="C436" s="1" t="s">
        <v>10</v>
      </c>
      <c r="D436" s="6">
        <f>(D435/D434)*100</f>
        <v>33.002832861189802</v>
      </c>
      <c r="E436" s="5"/>
      <c r="F436" s="6">
        <f>(F435/F434)*100</f>
        <v>34.880803011292343</v>
      </c>
      <c r="G436" s="6">
        <f>(G435/G434)*100</f>
        <v>31.088560885608857</v>
      </c>
      <c r="H436" s="6">
        <f>(H435/H434)*100</f>
        <v>37.964180916725695</v>
      </c>
      <c r="I436" s="13">
        <f t="shared" ref="I436" si="714">H436-D436</f>
        <v>4.9613480555358933</v>
      </c>
      <c r="J436" s="14">
        <f t="shared" ref="J436:J499" si="715">H436-G436</f>
        <v>6.8756200311168385</v>
      </c>
      <c r="K436" s="20"/>
    </row>
    <row r="437" spans="1:11" x14ac:dyDescent="0.6">
      <c r="A437" s="2" t="s">
        <v>155</v>
      </c>
      <c r="B437" s="1"/>
      <c r="C437" s="1" t="s">
        <v>8</v>
      </c>
      <c r="D437" s="5">
        <v>7885.3</v>
      </c>
      <c r="E437" s="5">
        <v>8643</v>
      </c>
      <c r="F437" s="5">
        <v>8044</v>
      </c>
      <c r="G437" s="5">
        <v>8340.7000000000007</v>
      </c>
      <c r="H437" s="7">
        <v>8554.6</v>
      </c>
      <c r="I437" s="11">
        <f t="shared" ref="I437:I438" si="716">(H437-D437)/ABS(D437)</f>
        <v>8.4879459246953212E-2</v>
      </c>
      <c r="J437" s="12">
        <f t="shared" ref="J437:J500" si="717">(H437-G437)/ABS(G437)</f>
        <v>2.5645329528696588E-2</v>
      </c>
      <c r="K437" s="20"/>
    </row>
    <row r="438" spans="1:11" x14ac:dyDescent="0.6">
      <c r="A438" s="2"/>
      <c r="B438" s="1">
        <f>VLOOKUP(A437,Sheet2!$C$2:$N$2480,12,0)</f>
        <v>22616</v>
      </c>
      <c r="C438" s="1" t="s">
        <v>9</v>
      </c>
      <c r="D438" s="5">
        <v>287.7</v>
      </c>
      <c r="E438" s="5">
        <v>374</v>
      </c>
      <c r="F438" s="5">
        <v>272</v>
      </c>
      <c r="G438" s="5">
        <v>218.3</v>
      </c>
      <c r="H438" s="7">
        <v>271</v>
      </c>
      <c r="I438" s="11">
        <f t="shared" si="716"/>
        <v>-5.8046576294751441E-2</v>
      </c>
      <c r="J438" s="12">
        <f t="shared" si="717"/>
        <v>0.24141090242785151</v>
      </c>
      <c r="K438" s="21">
        <f t="shared" ref="K438:K501" si="718">B438/(H438*4)</f>
        <v>20.863468634686345</v>
      </c>
    </row>
    <row r="439" spans="1:11" x14ac:dyDescent="0.6">
      <c r="A439" s="2"/>
      <c r="B439" s="1"/>
      <c r="C439" s="1" t="s">
        <v>10</v>
      </c>
      <c r="D439" s="5">
        <v>3.6</v>
      </c>
      <c r="E439" s="5">
        <v>4.3</v>
      </c>
      <c r="F439" s="5">
        <v>3.4</v>
      </c>
      <c r="G439" s="5">
        <v>2.6</v>
      </c>
      <c r="H439" s="7">
        <v>3.2</v>
      </c>
      <c r="I439" s="13">
        <f t="shared" ref="I439" si="719">H439-D439</f>
        <v>-0.39999999999999991</v>
      </c>
      <c r="J439" s="14">
        <f t="shared" ref="J439:J502" si="720">H439-G439</f>
        <v>0.60000000000000009</v>
      </c>
      <c r="K439" s="20"/>
    </row>
    <row r="440" spans="1:11" x14ac:dyDescent="0.6">
      <c r="A440" s="25" t="s">
        <v>156</v>
      </c>
      <c r="B440" s="1"/>
      <c r="C440" s="1" t="s">
        <v>8</v>
      </c>
      <c r="D440" s="5">
        <v>1305.0999999999999</v>
      </c>
      <c r="E440" s="5">
        <v>1518</v>
      </c>
      <c r="F440" s="5">
        <v>1332</v>
      </c>
      <c r="G440" s="5">
        <v>1372.9</v>
      </c>
      <c r="H440" s="7">
        <v>1512.7</v>
      </c>
      <c r="I440" s="11">
        <f t="shared" ref="I440:I441" si="721">(H440-D440)/ABS(D440)</f>
        <v>0.15906827063060314</v>
      </c>
      <c r="J440" s="12">
        <f t="shared" ref="J440:J503" si="722">(H440-G440)/ABS(G440)</f>
        <v>0.10182824677689559</v>
      </c>
      <c r="K440" s="20"/>
    </row>
    <row r="441" spans="1:11" x14ac:dyDescent="0.6">
      <c r="A441" s="25"/>
      <c r="B441" s="1">
        <f>VLOOKUP(A440,Sheet2!$C$2:$N$2480,12,0)</f>
        <v>2189</v>
      </c>
      <c r="C441" s="1" t="s">
        <v>9</v>
      </c>
      <c r="D441" s="5">
        <v>30.3</v>
      </c>
      <c r="E441" s="5">
        <v>40</v>
      </c>
      <c r="F441" s="5">
        <v>53</v>
      </c>
      <c r="G441" s="5">
        <v>19.7</v>
      </c>
      <c r="H441" s="7">
        <v>83.3</v>
      </c>
      <c r="I441" s="11">
        <f t="shared" si="721"/>
        <v>1.749174917491749</v>
      </c>
      <c r="J441" s="12">
        <f t="shared" si="722"/>
        <v>3.2284263959390862</v>
      </c>
      <c r="K441" s="21">
        <f t="shared" ref="K441:K504" si="723">B441/(H441*4)</f>
        <v>6.5696278511404564</v>
      </c>
    </row>
    <row r="442" spans="1:11" x14ac:dyDescent="0.6">
      <c r="A442" s="25"/>
      <c r="B442" s="1"/>
      <c r="C442" s="1" t="s">
        <v>10</v>
      </c>
      <c r="D442" s="5">
        <v>2.2999999999999998</v>
      </c>
      <c r="E442" s="5">
        <v>2.6</v>
      </c>
      <c r="F442" s="5">
        <v>4</v>
      </c>
      <c r="G442" s="5">
        <v>1.4</v>
      </c>
      <c r="H442" s="7">
        <v>5.5</v>
      </c>
      <c r="I442" s="13">
        <f t="shared" ref="I442" si="724">H442-D442</f>
        <v>3.2</v>
      </c>
      <c r="J442" s="14">
        <f t="shared" ref="J442:J505" si="725">H442-G442</f>
        <v>4.0999999999999996</v>
      </c>
      <c r="K442" s="20"/>
    </row>
    <row r="443" spans="1:11" x14ac:dyDescent="0.6">
      <c r="A443" s="25" t="s">
        <v>157</v>
      </c>
      <c r="B443" s="1"/>
      <c r="C443" s="1" t="s">
        <v>8</v>
      </c>
      <c r="D443" s="5">
        <v>4021.6</v>
      </c>
      <c r="E443" s="5">
        <v>4100</v>
      </c>
      <c r="F443" s="5">
        <v>4027</v>
      </c>
      <c r="G443" s="5">
        <v>5122.3999999999996</v>
      </c>
      <c r="H443" s="7">
        <v>6392</v>
      </c>
      <c r="I443" s="11">
        <f t="shared" ref="I443:I444" si="726">(H443-D443)/ABS(D443)</f>
        <v>0.58941714740401829</v>
      </c>
      <c r="J443" s="12">
        <f t="shared" ref="J443:J506" si="727">(H443-G443)/ABS(G443)</f>
        <v>0.24785256910823061</v>
      </c>
      <c r="K443" s="20"/>
    </row>
    <row r="444" spans="1:11" x14ac:dyDescent="0.6">
      <c r="A444" s="25"/>
      <c r="B444" s="1">
        <f>VLOOKUP(A443,Sheet2!$C$2:$N$2480,12,0)</f>
        <v>10852</v>
      </c>
      <c r="C444" s="1" t="s">
        <v>9</v>
      </c>
      <c r="D444" s="5">
        <v>127.8</v>
      </c>
      <c r="E444" s="5">
        <v>105</v>
      </c>
      <c r="F444" s="5">
        <v>129</v>
      </c>
      <c r="G444" s="5">
        <v>88.2</v>
      </c>
      <c r="H444" s="7">
        <v>218</v>
      </c>
      <c r="I444" s="11">
        <f t="shared" si="726"/>
        <v>0.7057902973395932</v>
      </c>
      <c r="J444" s="12">
        <f t="shared" si="727"/>
        <v>1.4716553287981859</v>
      </c>
      <c r="K444" s="21">
        <f t="shared" ref="K444:K507" si="728">B444/(H444*4)</f>
        <v>12.444954128440367</v>
      </c>
    </row>
    <row r="445" spans="1:11" x14ac:dyDescent="0.6">
      <c r="A445" s="25"/>
      <c r="B445" s="1"/>
      <c r="C445" s="1" t="s">
        <v>10</v>
      </c>
      <c r="D445" s="5">
        <v>3.2</v>
      </c>
      <c r="E445" s="5">
        <v>2.6</v>
      </c>
      <c r="F445" s="5">
        <v>3.2</v>
      </c>
      <c r="G445" s="5">
        <v>1.7</v>
      </c>
      <c r="H445" s="8">
        <f>H444/H443*100</f>
        <v>3.4105131414267831</v>
      </c>
      <c r="I445" s="13">
        <f t="shared" ref="I445" si="729">H445-D445</f>
        <v>0.2105131414267829</v>
      </c>
      <c r="J445" s="14">
        <f t="shared" ref="J445:J508" si="730">H445-G445</f>
        <v>1.7105131414267831</v>
      </c>
      <c r="K445" s="20"/>
    </row>
    <row r="446" spans="1:11" x14ac:dyDescent="0.6">
      <c r="A446" s="2" t="s">
        <v>158</v>
      </c>
      <c r="B446" s="1"/>
      <c r="C446" s="1" t="s">
        <v>8</v>
      </c>
      <c r="D446" s="5">
        <v>1798.9</v>
      </c>
      <c r="E446" s="5">
        <v>2326</v>
      </c>
      <c r="F446" s="5">
        <v>2234</v>
      </c>
      <c r="G446" s="5">
        <v>2331.1</v>
      </c>
      <c r="H446" s="7">
        <v>2283.4</v>
      </c>
      <c r="I446" s="11">
        <f t="shared" ref="I446:I447" si="731">(H446-D446)/ABS(D446)</f>
        <v>0.2693312579909945</v>
      </c>
      <c r="J446" s="12">
        <f t="shared" ref="J446:J509" si="732">(H446-G446)/ABS(G446)</f>
        <v>-2.046244262365399E-2</v>
      </c>
      <c r="K446" s="20"/>
    </row>
    <row r="447" spans="1:11" x14ac:dyDescent="0.6">
      <c r="A447" s="2"/>
      <c r="B447" s="1">
        <f>VLOOKUP(A446,Sheet2!$C$2:$N$2480,12,0)</f>
        <v>10719</v>
      </c>
      <c r="C447" s="1" t="s">
        <v>9</v>
      </c>
      <c r="D447" s="5">
        <v>97</v>
      </c>
      <c r="E447" s="5">
        <v>147</v>
      </c>
      <c r="F447" s="5">
        <v>125</v>
      </c>
      <c r="G447" s="5">
        <v>79</v>
      </c>
      <c r="H447" s="7">
        <v>153.4</v>
      </c>
      <c r="I447" s="11">
        <f t="shared" si="731"/>
        <v>0.58144329896907221</v>
      </c>
      <c r="J447" s="12">
        <f t="shared" si="732"/>
        <v>0.9417721518987342</v>
      </c>
      <c r="K447" s="21">
        <f t="shared" ref="K447:K510" si="733">B447/(H447*4)</f>
        <v>17.469035202086047</v>
      </c>
    </row>
    <row r="448" spans="1:11" x14ac:dyDescent="0.6">
      <c r="A448" s="2"/>
      <c r="B448" s="1"/>
      <c r="C448" s="1" t="s">
        <v>10</v>
      </c>
      <c r="D448" s="5">
        <v>5.4</v>
      </c>
      <c r="E448" s="5">
        <v>6.3</v>
      </c>
      <c r="F448" s="5">
        <v>5.6</v>
      </c>
      <c r="G448" s="5">
        <v>3.4</v>
      </c>
      <c r="H448" s="7">
        <v>6.7</v>
      </c>
      <c r="I448" s="13">
        <f t="shared" ref="I448" si="734">H448-D448</f>
        <v>1.2999999999999998</v>
      </c>
      <c r="J448" s="14">
        <f t="shared" ref="J448:J511" si="735">H448-G448</f>
        <v>3.3000000000000003</v>
      </c>
      <c r="K448" s="20"/>
    </row>
    <row r="449" spans="1:11" x14ac:dyDescent="0.6">
      <c r="A449" s="25" t="s">
        <v>159</v>
      </c>
      <c r="B449" s="1"/>
      <c r="C449" s="1" t="s">
        <v>8</v>
      </c>
      <c r="D449" s="5">
        <v>136.80000000000001</v>
      </c>
      <c r="E449" s="5">
        <v>384</v>
      </c>
      <c r="F449" s="5">
        <v>374</v>
      </c>
      <c r="G449" s="5">
        <v>408.2</v>
      </c>
      <c r="H449" s="7">
        <v>444.8</v>
      </c>
      <c r="I449" s="11">
        <f t="shared" ref="I449:I450" si="736">(H449-D449)/ABS(D449)</f>
        <v>2.2514619883040932</v>
      </c>
      <c r="J449" s="12">
        <f t="shared" ref="J449:J512" si="737">(H449-G449)/ABS(G449)</f>
        <v>8.9661930426261693E-2</v>
      </c>
      <c r="K449" s="20"/>
    </row>
    <row r="450" spans="1:11" x14ac:dyDescent="0.6">
      <c r="A450" s="25"/>
      <c r="B450" s="1">
        <f>VLOOKUP(A449,Sheet2!$C$2:$N$2480,12,0)</f>
        <v>6991</v>
      </c>
      <c r="C450" s="1" t="s">
        <v>9</v>
      </c>
      <c r="D450" s="5">
        <v>-28.4</v>
      </c>
      <c r="E450" s="5">
        <v>59</v>
      </c>
      <c r="F450" s="5">
        <v>72</v>
      </c>
      <c r="G450" s="5">
        <v>21.4</v>
      </c>
      <c r="H450" s="7">
        <v>30.2</v>
      </c>
      <c r="I450" s="11">
        <f t="shared" si="736"/>
        <v>2.0633802816901405</v>
      </c>
      <c r="J450" s="12">
        <f t="shared" si="737"/>
        <v>0.41121495327102808</v>
      </c>
      <c r="K450" s="21">
        <f t="shared" ref="K450:K513" si="738">B450/(H450*4)</f>
        <v>57.872516556291394</v>
      </c>
    </row>
    <row r="451" spans="1:11" x14ac:dyDescent="0.6">
      <c r="A451" s="25"/>
      <c r="B451" s="1"/>
      <c r="C451" s="1" t="s">
        <v>10</v>
      </c>
      <c r="D451" s="5">
        <v>-20.8</v>
      </c>
      <c r="E451" s="5">
        <v>15.4</v>
      </c>
      <c r="F451" s="5">
        <v>19.3</v>
      </c>
      <c r="G451" s="5">
        <v>5.2</v>
      </c>
      <c r="H451" s="7">
        <v>6.8</v>
      </c>
      <c r="I451" s="13">
        <f t="shared" ref="I451" si="739">H451-D451</f>
        <v>27.6</v>
      </c>
      <c r="J451" s="14">
        <f t="shared" ref="J451:J514" si="740">H451-G451</f>
        <v>1.5999999999999996</v>
      </c>
      <c r="K451" s="20"/>
    </row>
    <row r="452" spans="1:11" x14ac:dyDescent="0.6">
      <c r="A452" s="25" t="s">
        <v>160</v>
      </c>
      <c r="B452" s="1"/>
      <c r="C452" s="1" t="s">
        <v>8</v>
      </c>
      <c r="D452" s="5">
        <v>616.4</v>
      </c>
      <c r="E452" s="5">
        <v>673</v>
      </c>
      <c r="F452" s="5">
        <v>697</v>
      </c>
      <c r="G452" s="5">
        <v>956.6</v>
      </c>
      <c r="H452" s="7">
        <v>1152.5999999999999</v>
      </c>
      <c r="I452" s="11">
        <f t="shared" ref="I452:I453" si="741">(H452-D452)/ABS(D452)</f>
        <v>0.86988968202465922</v>
      </c>
      <c r="J452" s="12">
        <f t="shared" ref="J452:J515" si="742">(H452-G452)/ABS(G452)</f>
        <v>0.20489232699142784</v>
      </c>
      <c r="K452" s="20"/>
    </row>
    <row r="453" spans="1:11" x14ac:dyDescent="0.6">
      <c r="A453" s="25"/>
      <c r="B453" s="1">
        <f>VLOOKUP(A452,Sheet2!$C$2:$N$2480,12,0)</f>
        <v>8355</v>
      </c>
      <c r="C453" s="1" t="s">
        <v>9</v>
      </c>
      <c r="D453" s="5">
        <v>30.1</v>
      </c>
      <c r="E453" s="5">
        <v>50</v>
      </c>
      <c r="F453" s="5">
        <v>52</v>
      </c>
      <c r="G453" s="5">
        <v>89.9</v>
      </c>
      <c r="H453" s="7">
        <v>128.80000000000001</v>
      </c>
      <c r="I453" s="11">
        <f t="shared" si="741"/>
        <v>3.279069767441861</v>
      </c>
      <c r="J453" s="12">
        <f t="shared" si="742"/>
        <v>0.4327030033370412</v>
      </c>
      <c r="K453" s="21">
        <f t="shared" ref="K453:K516" si="743">B453/(H453*4)</f>
        <v>16.217003105590059</v>
      </c>
    </row>
    <row r="454" spans="1:11" x14ac:dyDescent="0.6">
      <c r="A454" s="25"/>
      <c r="B454" s="1"/>
      <c r="C454" s="1" t="s">
        <v>10</v>
      </c>
      <c r="D454" s="5">
        <v>4.9000000000000004</v>
      </c>
      <c r="E454" s="5">
        <v>7.4</v>
      </c>
      <c r="F454" s="5">
        <v>7.5</v>
      </c>
      <c r="G454" s="5">
        <v>9.4</v>
      </c>
      <c r="H454" s="7">
        <v>11.2</v>
      </c>
      <c r="I454" s="13">
        <f t="shared" ref="I454" si="744">H454-D454</f>
        <v>6.2999999999999989</v>
      </c>
      <c r="J454" s="14">
        <f t="shared" ref="J454:J517" si="745">H454-G454</f>
        <v>1.7999999999999989</v>
      </c>
      <c r="K454" s="20"/>
    </row>
    <row r="455" spans="1:11" x14ac:dyDescent="0.6">
      <c r="A455" s="2" t="s">
        <v>161</v>
      </c>
      <c r="B455" s="1"/>
      <c r="C455" s="1" t="s">
        <v>8</v>
      </c>
      <c r="D455" s="5">
        <v>40978.699999999997</v>
      </c>
      <c r="E455" s="5">
        <v>41505</v>
      </c>
      <c r="F455" s="5">
        <v>33956</v>
      </c>
      <c r="G455" s="5">
        <v>45891.3</v>
      </c>
      <c r="H455" s="7">
        <v>37485.699999999997</v>
      </c>
      <c r="I455" s="11">
        <f t="shared" ref="I455:I456" si="746">(H455-D455)/ABS(D455)</f>
        <v>-8.523940486155003E-2</v>
      </c>
      <c r="J455" s="12">
        <f t="shared" ref="J455:J518" si="747">(H455-G455)/ABS(G455)</f>
        <v>-0.18316325752375734</v>
      </c>
      <c r="K455" s="20"/>
    </row>
    <row r="456" spans="1:11" x14ac:dyDescent="0.6">
      <c r="A456" s="2"/>
      <c r="B456" s="1">
        <f>VLOOKUP(A455,Sheet2!$C$2:$N$2480,12,0)</f>
        <v>219712</v>
      </c>
      <c r="C456" s="1" t="s">
        <v>9</v>
      </c>
      <c r="D456" s="5">
        <v>3580.7</v>
      </c>
      <c r="E456" s="5">
        <v>3098</v>
      </c>
      <c r="F456" s="5">
        <v>1148</v>
      </c>
      <c r="G456" s="5">
        <v>2349.3000000000002</v>
      </c>
      <c r="H456" s="7">
        <v>1424.8</v>
      </c>
      <c r="I456" s="11">
        <f t="shared" si="746"/>
        <v>-0.60208897701566721</v>
      </c>
      <c r="J456" s="12">
        <f t="shared" si="747"/>
        <v>-0.39352147448176061</v>
      </c>
      <c r="K456" s="21">
        <f t="shared" ref="K456:K519" si="748">B456/(H456*4)</f>
        <v>38.551375631667604</v>
      </c>
    </row>
    <row r="457" spans="1:11" x14ac:dyDescent="0.6">
      <c r="A457" s="2"/>
      <c r="B457" s="1"/>
      <c r="C457" s="1" t="s">
        <v>10</v>
      </c>
      <c r="D457" s="5">
        <v>8.6999999999999993</v>
      </c>
      <c r="E457" s="5">
        <v>7.5</v>
      </c>
      <c r="F457" s="5">
        <v>3.4</v>
      </c>
      <c r="G457" s="5">
        <v>5.0999999999999996</v>
      </c>
      <c r="H457" s="7">
        <v>3.8</v>
      </c>
      <c r="I457" s="13">
        <f t="shared" ref="I457" si="749">H457-D457</f>
        <v>-4.8999999999999995</v>
      </c>
      <c r="J457" s="14">
        <f t="shared" ref="J457:J520" si="750">H457-G457</f>
        <v>-1.2999999999999998</v>
      </c>
      <c r="K457" s="20"/>
    </row>
    <row r="458" spans="1:11" x14ac:dyDescent="0.6">
      <c r="A458" s="25" t="s">
        <v>162</v>
      </c>
      <c r="B458" s="1"/>
      <c r="C458" s="1" t="s">
        <v>8</v>
      </c>
      <c r="D458" s="5">
        <v>730.9</v>
      </c>
      <c r="E458" s="5">
        <v>863</v>
      </c>
      <c r="F458" s="5">
        <v>982</v>
      </c>
      <c r="G458" s="5">
        <v>1471.1</v>
      </c>
      <c r="H458" s="7">
        <v>1352.7</v>
      </c>
      <c r="I458" s="11">
        <f t="shared" ref="I458:I459" si="751">(H458-D458)/ABS(D458)</f>
        <v>0.85073197427828717</v>
      </c>
      <c r="J458" s="12">
        <f t="shared" ref="J458:J521" si="752">(H458-G458)/ABS(G458)</f>
        <v>-8.0483991570933222E-2</v>
      </c>
      <c r="K458" s="20"/>
    </row>
    <row r="459" spans="1:11" x14ac:dyDescent="0.6">
      <c r="A459" s="25"/>
      <c r="B459" s="1">
        <f>VLOOKUP(A458,Sheet2!$C$2:$N$2480,12,0)</f>
        <v>11697</v>
      </c>
      <c r="C459" s="1" t="s">
        <v>9</v>
      </c>
      <c r="D459" s="5">
        <v>35.200000000000003</v>
      </c>
      <c r="E459" s="5">
        <v>60</v>
      </c>
      <c r="F459" s="5">
        <v>48</v>
      </c>
      <c r="G459" s="5">
        <v>75.8</v>
      </c>
      <c r="H459" s="7">
        <v>124.4</v>
      </c>
      <c r="I459" s="11">
        <f t="shared" si="751"/>
        <v>2.5340909090909092</v>
      </c>
      <c r="J459" s="12">
        <f t="shared" si="752"/>
        <v>0.64116094986807404</v>
      </c>
      <c r="K459" s="21">
        <f t="shared" ref="K459:K522" si="753">B459/(H459*4)</f>
        <v>23.506832797427652</v>
      </c>
    </row>
    <row r="460" spans="1:11" x14ac:dyDescent="0.6">
      <c r="A460" s="25"/>
      <c r="B460" s="1"/>
      <c r="C460" s="1" t="s">
        <v>10</v>
      </c>
      <c r="D460" s="5">
        <v>4.8</v>
      </c>
      <c r="E460" s="5">
        <v>7</v>
      </c>
      <c r="F460" s="5">
        <v>4.9000000000000004</v>
      </c>
      <c r="G460" s="5">
        <v>5.2</v>
      </c>
      <c r="H460" s="7">
        <v>9.1999999999999993</v>
      </c>
      <c r="I460" s="13">
        <f t="shared" ref="I460" si="754">H460-D460</f>
        <v>4.3999999999999995</v>
      </c>
      <c r="J460" s="14">
        <f t="shared" ref="J460:J523" si="755">H460-G460</f>
        <v>3.9999999999999991</v>
      </c>
      <c r="K460" s="20"/>
    </row>
    <row r="461" spans="1:11" x14ac:dyDescent="0.6">
      <c r="A461" s="2" t="s">
        <v>163</v>
      </c>
      <c r="B461" s="1"/>
      <c r="C461" s="1" t="s">
        <v>8</v>
      </c>
      <c r="D461" s="5">
        <v>85452.6</v>
      </c>
      <c r="E461" s="5">
        <v>86212</v>
      </c>
      <c r="F461" s="5">
        <v>82569</v>
      </c>
      <c r="G461" s="5">
        <v>72469.399999999994</v>
      </c>
      <c r="H461" s="7">
        <v>74555.8</v>
      </c>
      <c r="I461" s="11">
        <f t="shared" ref="I461:I462" si="756">(H461-D461)/ABS(D461)</f>
        <v>-0.12751864776495977</v>
      </c>
      <c r="J461" s="12">
        <f t="shared" ref="J461:J524" si="757">(H461-G461)/ABS(G461)</f>
        <v>2.879008243479329E-2</v>
      </c>
      <c r="K461" s="20"/>
    </row>
    <row r="462" spans="1:11" x14ac:dyDescent="0.6">
      <c r="A462" s="2"/>
      <c r="B462" s="1">
        <f>VLOOKUP(A461,Sheet2!$C$2:$N$2480,12,0)</f>
        <v>49665</v>
      </c>
      <c r="C462" s="1" t="s">
        <v>9</v>
      </c>
      <c r="D462" s="5">
        <v>2509.1</v>
      </c>
      <c r="E462" s="5">
        <v>1473</v>
      </c>
      <c r="F462" s="5">
        <v>1143</v>
      </c>
      <c r="G462" s="5">
        <v>-17759.099999999999</v>
      </c>
      <c r="H462" s="7">
        <v>2137</v>
      </c>
      <c r="I462" s="11">
        <f t="shared" si="756"/>
        <v>-0.14830018731816186</v>
      </c>
      <c r="J462" s="12">
        <f t="shared" si="757"/>
        <v>1.1203326745161635</v>
      </c>
      <c r="K462" s="21">
        <f t="shared" ref="K462:K525" si="758">B462/(H462*4)</f>
        <v>5.8101310248011231</v>
      </c>
    </row>
    <row r="463" spans="1:11" x14ac:dyDescent="0.6">
      <c r="A463" s="2"/>
      <c r="B463" s="1"/>
      <c r="C463" s="1" t="s">
        <v>10</v>
      </c>
      <c r="D463" s="5">
        <v>2.9</v>
      </c>
      <c r="E463" s="5">
        <v>1.7</v>
      </c>
      <c r="F463" s="5">
        <v>1.4</v>
      </c>
      <c r="G463" s="5">
        <v>-24.5</v>
      </c>
      <c r="H463" s="7">
        <v>2.9</v>
      </c>
      <c r="I463" s="13">
        <f t="shared" ref="I463" si="759">H463-D463</f>
        <v>0</v>
      </c>
      <c r="J463" s="14">
        <f t="shared" ref="J463:J526" si="760">H463-G463</f>
        <v>27.4</v>
      </c>
      <c r="K463" s="20"/>
    </row>
    <row r="464" spans="1:11" x14ac:dyDescent="0.6">
      <c r="A464" s="2" t="s">
        <v>164</v>
      </c>
      <c r="B464" s="1"/>
      <c r="C464" s="1" t="s">
        <v>8</v>
      </c>
      <c r="D464" s="5"/>
      <c r="E464" s="5"/>
      <c r="F464" s="5">
        <v>580</v>
      </c>
      <c r="G464" s="5">
        <v>2241</v>
      </c>
      <c r="H464" s="7">
        <v>422.3</v>
      </c>
      <c r="I464" s="11" t="e">
        <f t="shared" ref="I464:I465" si="761">(H464-D464)/ABS(D464)</f>
        <v>#DIV/0!</v>
      </c>
      <c r="J464" s="12">
        <f t="shared" ref="J464:J527" si="762">(H464-G464)/ABS(G464)</f>
        <v>-0.8115573404730031</v>
      </c>
      <c r="K464" s="20"/>
    </row>
    <row r="465" spans="1:11" x14ac:dyDescent="0.6">
      <c r="A465" s="2"/>
      <c r="B465" s="1">
        <f>VLOOKUP(A464,Sheet2!$C$2:$N$2480,12,0)</f>
        <v>32693</v>
      </c>
      <c r="C465" s="1" t="s">
        <v>9</v>
      </c>
      <c r="D465" s="5"/>
      <c r="E465" s="5"/>
      <c r="F465" s="5">
        <v>356</v>
      </c>
      <c r="G465" s="5">
        <v>1527</v>
      </c>
      <c r="H465" s="7">
        <v>262.5</v>
      </c>
      <c r="I465" s="11" t="e">
        <f t="shared" si="761"/>
        <v>#DIV/0!</v>
      </c>
      <c r="J465" s="12">
        <f t="shared" si="762"/>
        <v>-0.82809430255402749</v>
      </c>
      <c r="K465" s="21">
        <f t="shared" ref="K465:K528" si="763">B465/(H465*4)</f>
        <v>31.136190476190475</v>
      </c>
    </row>
    <row r="466" spans="1:11" x14ac:dyDescent="0.6">
      <c r="A466" s="2"/>
      <c r="B466" s="1"/>
      <c r="C466" s="1" t="s">
        <v>10</v>
      </c>
      <c r="D466" s="5"/>
      <c r="E466" s="5"/>
      <c r="F466" s="5">
        <v>61.4</v>
      </c>
      <c r="G466" s="5">
        <v>68.099999999999994</v>
      </c>
      <c r="H466" s="7">
        <v>62.2</v>
      </c>
      <c r="I466" s="13">
        <f t="shared" ref="I466" si="764">H466-D466</f>
        <v>62.2</v>
      </c>
      <c r="J466" s="14">
        <f t="shared" ref="J466:J529" si="765">H466-G466</f>
        <v>-5.8999999999999915</v>
      </c>
      <c r="K466" s="20"/>
    </row>
    <row r="467" spans="1:11" x14ac:dyDescent="0.6">
      <c r="A467" s="2" t="s">
        <v>165</v>
      </c>
      <c r="B467" s="1"/>
      <c r="C467" s="1" t="s">
        <v>8</v>
      </c>
      <c r="D467" s="5">
        <v>6659.1</v>
      </c>
      <c r="E467" s="5">
        <v>7070</v>
      </c>
      <c r="F467" s="5">
        <v>7193</v>
      </c>
      <c r="G467" s="5">
        <v>6175.9</v>
      </c>
      <c r="H467" s="7">
        <v>8741.7999999999993</v>
      </c>
      <c r="I467" s="11">
        <f t="shared" ref="I467:I468" si="766">(H467-D467)/ABS(D467)</f>
        <v>0.31275998258022836</v>
      </c>
      <c r="J467" s="12">
        <f t="shared" ref="J467:J530" si="767">(H467-G467)/ABS(G467)</f>
        <v>0.41546981006816819</v>
      </c>
      <c r="K467" s="20"/>
    </row>
    <row r="468" spans="1:11" x14ac:dyDescent="0.6">
      <c r="A468" s="2"/>
      <c r="B468" s="1">
        <f>VLOOKUP(A467,Sheet2!$C$2:$N$2480,12,0)</f>
        <v>183287</v>
      </c>
      <c r="C468" s="1" t="s">
        <v>9</v>
      </c>
      <c r="D468" s="5">
        <v>3105</v>
      </c>
      <c r="E468" s="5">
        <v>3321</v>
      </c>
      <c r="F468" s="5">
        <v>3244</v>
      </c>
      <c r="G468" s="5">
        <v>2155</v>
      </c>
      <c r="H468" s="7">
        <v>4572.8</v>
      </c>
      <c r="I468" s="11">
        <f t="shared" si="766"/>
        <v>0.4727214170692432</v>
      </c>
      <c r="J468" s="12">
        <f t="shared" si="767"/>
        <v>1.1219489559164735</v>
      </c>
      <c r="K468" s="21">
        <f t="shared" ref="K468:K531" si="768">B468/(H468*4)</f>
        <v>10.020501662001399</v>
      </c>
    </row>
    <row r="469" spans="1:11" x14ac:dyDescent="0.6">
      <c r="A469" s="2"/>
      <c r="B469" s="1"/>
      <c r="C469" s="1" t="s">
        <v>10</v>
      </c>
      <c r="D469" s="5">
        <v>46.6</v>
      </c>
      <c r="E469" s="5">
        <v>47</v>
      </c>
      <c r="F469" s="5">
        <v>45.1</v>
      </c>
      <c r="G469" s="5">
        <v>34.9</v>
      </c>
      <c r="H469" s="7">
        <v>52.3</v>
      </c>
      <c r="I469" s="13">
        <f t="shared" ref="I469" si="769">H469-D469</f>
        <v>5.6999999999999957</v>
      </c>
      <c r="J469" s="14">
        <f t="shared" ref="J469:J532" si="770">H469-G469</f>
        <v>17.399999999999999</v>
      </c>
      <c r="K469" s="20"/>
    </row>
    <row r="470" spans="1:11" x14ac:dyDescent="0.6">
      <c r="A470" s="2" t="s">
        <v>166</v>
      </c>
      <c r="B470" s="1"/>
      <c r="C470" s="1" t="s">
        <v>8</v>
      </c>
      <c r="D470" s="5">
        <v>1577.7</v>
      </c>
      <c r="E470" s="5">
        <v>1730</v>
      </c>
      <c r="F470" s="5">
        <v>1728</v>
      </c>
      <c r="G470" s="5">
        <v>1903.3</v>
      </c>
      <c r="H470" s="7">
        <v>1680</v>
      </c>
      <c r="I470" s="11">
        <f t="shared" ref="I470:I471" si="771">(H470-D470)/ABS(D470)</f>
        <v>6.484122456740822E-2</v>
      </c>
      <c r="J470" s="12">
        <f t="shared" ref="J470:J533" si="772">(H470-G470)/ABS(G470)</f>
        <v>-0.11732254505332841</v>
      </c>
      <c r="K470" s="20"/>
    </row>
    <row r="471" spans="1:11" x14ac:dyDescent="0.6">
      <c r="A471" s="2"/>
      <c r="B471" s="1">
        <f>VLOOKUP(A470,Sheet2!$C$2:$N$2480,12,0)</f>
        <v>4923</v>
      </c>
      <c r="C471" s="1" t="s">
        <v>9</v>
      </c>
      <c r="D471" s="5">
        <v>11.6</v>
      </c>
      <c r="E471" s="5">
        <v>14</v>
      </c>
      <c r="F471" s="5">
        <v>14</v>
      </c>
      <c r="G471" s="5">
        <v>21.4</v>
      </c>
      <c r="H471" s="7">
        <v>16.7</v>
      </c>
      <c r="I471" s="11">
        <f t="shared" si="771"/>
        <v>0.43965517241379309</v>
      </c>
      <c r="J471" s="12">
        <f t="shared" si="772"/>
        <v>-0.21962616822429903</v>
      </c>
      <c r="K471" s="21">
        <f t="shared" ref="K471:K534" si="773">B471/(H471*4)</f>
        <v>73.697604790419163</v>
      </c>
    </row>
    <row r="472" spans="1:11" x14ac:dyDescent="0.6">
      <c r="A472" s="2"/>
      <c r="B472" s="1"/>
      <c r="C472" s="1" t="s">
        <v>10</v>
      </c>
      <c r="D472" s="5">
        <v>0.7</v>
      </c>
      <c r="E472" s="5">
        <v>0.8</v>
      </c>
      <c r="F472" s="5">
        <v>0.8</v>
      </c>
      <c r="G472" s="5">
        <v>1.1000000000000001</v>
      </c>
      <c r="H472" s="7">
        <v>1</v>
      </c>
      <c r="I472" s="13">
        <f t="shared" ref="I472" si="774">H472-D472</f>
        <v>0.30000000000000004</v>
      </c>
      <c r="J472" s="14">
        <f t="shared" ref="J472:J535" si="775">H472-G472</f>
        <v>-0.10000000000000009</v>
      </c>
      <c r="K472" s="20"/>
    </row>
    <row r="473" spans="1:11" x14ac:dyDescent="0.6">
      <c r="A473" s="2" t="s">
        <v>167</v>
      </c>
      <c r="B473" s="1"/>
      <c r="C473" s="1" t="s">
        <v>8</v>
      </c>
      <c r="D473" s="5">
        <v>9469</v>
      </c>
      <c r="E473" s="5">
        <v>11569</v>
      </c>
      <c r="F473" s="5">
        <v>11871</v>
      </c>
      <c r="G473" s="5">
        <v>12564</v>
      </c>
      <c r="H473" s="7">
        <v>12982.7</v>
      </c>
      <c r="I473" s="11">
        <f t="shared" ref="I473:I474" si="776">(H473-D473)/ABS(D473)</f>
        <v>0.37107403104868525</v>
      </c>
      <c r="J473" s="12">
        <f t="shared" ref="J473:J536" si="777">(H473-G473)/ABS(G473)</f>
        <v>3.3325374084686464E-2</v>
      </c>
      <c r="K473" s="20"/>
    </row>
    <row r="474" spans="1:11" x14ac:dyDescent="0.6">
      <c r="A474" s="2"/>
      <c r="B474" s="1">
        <f>VLOOKUP(A473,Sheet2!$C$2:$N$2480,12,0)</f>
        <v>713163</v>
      </c>
      <c r="C474" s="1" t="s">
        <v>9</v>
      </c>
      <c r="D474" s="5">
        <v>2213</v>
      </c>
      <c r="E474" s="5">
        <v>4345</v>
      </c>
      <c r="F474" s="5">
        <v>3386</v>
      </c>
      <c r="G474" s="5">
        <v>3257</v>
      </c>
      <c r="H474" s="7">
        <v>4866.8999999999996</v>
      </c>
      <c r="I474" s="11">
        <f t="shared" si="776"/>
        <v>1.1992318120198824</v>
      </c>
      <c r="J474" s="12">
        <f t="shared" si="777"/>
        <v>0.49428922321154428</v>
      </c>
      <c r="K474" s="21">
        <f t="shared" ref="K474:K537" si="778">B474/(H474*4)</f>
        <v>36.633329223941324</v>
      </c>
    </row>
    <row r="475" spans="1:11" x14ac:dyDescent="0.6">
      <c r="A475" s="2"/>
      <c r="B475" s="1"/>
      <c r="C475" s="1" t="s">
        <v>10</v>
      </c>
      <c r="D475" s="5">
        <v>23.4</v>
      </c>
      <c r="E475" s="5">
        <v>37.6</v>
      </c>
      <c r="F475" s="5">
        <v>28.5</v>
      </c>
      <c r="G475" s="5">
        <v>25.9</v>
      </c>
      <c r="H475" s="7">
        <v>37.5</v>
      </c>
      <c r="I475" s="13">
        <f t="shared" ref="I475" si="779">H475-D475</f>
        <v>14.100000000000001</v>
      </c>
      <c r="J475" s="14">
        <f t="shared" ref="J475:J538" si="780">H475-G475</f>
        <v>11.600000000000001</v>
      </c>
      <c r="K475" s="20"/>
    </row>
    <row r="476" spans="1:11" x14ac:dyDescent="0.6">
      <c r="A476" s="25" t="s">
        <v>168</v>
      </c>
      <c r="B476" s="1"/>
      <c r="C476" s="1" t="s">
        <v>8</v>
      </c>
      <c r="D476" s="5">
        <v>297.10000000000002</v>
      </c>
      <c r="E476" s="5">
        <v>315</v>
      </c>
      <c r="F476" s="5">
        <v>329</v>
      </c>
      <c r="G476" s="5">
        <v>359.9</v>
      </c>
      <c r="H476" s="7">
        <v>397.9</v>
      </c>
      <c r="I476" s="11">
        <f t="shared" ref="I476:I477" si="781">(H476-D476)/ABS(D476)</f>
        <v>0.33927970380343303</v>
      </c>
      <c r="J476" s="12">
        <f t="shared" ref="J476:J539" si="782">(H476-G476)/ABS(G476)</f>
        <v>0.10558488469019173</v>
      </c>
      <c r="K476" s="20"/>
    </row>
    <row r="477" spans="1:11" x14ac:dyDescent="0.6">
      <c r="A477" s="25"/>
      <c r="B477" s="1">
        <f>VLOOKUP(A476,Sheet2!$C$2:$N$2480,12,0)</f>
        <v>5550</v>
      </c>
      <c r="C477" s="1" t="s">
        <v>9</v>
      </c>
      <c r="D477" s="5">
        <v>-106.4</v>
      </c>
      <c r="E477" s="5">
        <v>-83</v>
      </c>
      <c r="F477" s="5">
        <v>-47</v>
      </c>
      <c r="G477" s="5">
        <v>-71.599999999999994</v>
      </c>
      <c r="H477" s="7">
        <v>5.4</v>
      </c>
      <c r="I477" s="11">
        <f t="shared" si="781"/>
        <v>1.0507518796992481</v>
      </c>
      <c r="J477" s="12">
        <f t="shared" si="782"/>
        <v>1.0754189944134078</v>
      </c>
      <c r="K477" s="21">
        <f t="shared" ref="K477:K540" si="783">B477/(H477*4)</f>
        <v>256.9444444444444</v>
      </c>
    </row>
    <row r="478" spans="1:11" x14ac:dyDescent="0.6">
      <c r="A478" s="25"/>
      <c r="B478" s="1"/>
      <c r="C478" s="1" t="s">
        <v>10</v>
      </c>
      <c r="D478" s="5">
        <v>-35.799999999999997</v>
      </c>
      <c r="E478" s="5">
        <v>-26.3</v>
      </c>
      <c r="F478" s="5">
        <v>-14.3</v>
      </c>
      <c r="G478" s="5">
        <v>-19.899999999999999</v>
      </c>
      <c r="H478" s="7">
        <v>1.4</v>
      </c>
      <c r="I478" s="13">
        <f t="shared" ref="I478" si="784">H478-D478</f>
        <v>37.199999999999996</v>
      </c>
      <c r="J478" s="14">
        <f t="shared" ref="J478:J541" si="785">H478-G478</f>
        <v>21.299999999999997</v>
      </c>
      <c r="K478" s="20"/>
    </row>
    <row r="479" spans="1:11" x14ac:dyDescent="0.6">
      <c r="A479" s="2" t="s">
        <v>169</v>
      </c>
      <c r="B479" s="1"/>
      <c r="C479" s="1" t="s">
        <v>8</v>
      </c>
      <c r="D479" s="5">
        <v>517.20000000000005</v>
      </c>
      <c r="E479" s="5">
        <v>446</v>
      </c>
      <c r="F479" s="5">
        <v>617</v>
      </c>
      <c r="G479" s="5">
        <v>1157.8</v>
      </c>
      <c r="H479" s="7">
        <v>524.20000000000005</v>
      </c>
      <c r="I479" s="11">
        <f t="shared" ref="I479:I480" si="786">(H479-D479)/ABS(D479)</f>
        <v>1.3534416086620262E-2</v>
      </c>
      <c r="J479" s="12">
        <f t="shared" ref="J479:J542" si="787">(H479-G479)/ABS(G479)</f>
        <v>-0.54724477457246501</v>
      </c>
      <c r="K479" s="20"/>
    </row>
    <row r="480" spans="1:11" x14ac:dyDescent="0.6">
      <c r="A480" s="2"/>
      <c r="B480" s="1">
        <f>VLOOKUP(A479,Sheet2!$C$2:$N$2480,12,0)</f>
        <v>14671</v>
      </c>
      <c r="C480" s="1" t="s">
        <v>9</v>
      </c>
      <c r="D480" s="5">
        <v>18.8</v>
      </c>
      <c r="E480" s="5">
        <v>-31</v>
      </c>
      <c r="F480" s="5">
        <v>61</v>
      </c>
      <c r="G480" s="5">
        <v>228.2</v>
      </c>
      <c r="H480" s="7">
        <v>10.3</v>
      </c>
      <c r="I480" s="11">
        <f t="shared" si="786"/>
        <v>-0.45212765957446804</v>
      </c>
      <c r="J480" s="12">
        <f t="shared" si="787"/>
        <v>-0.95486415425065729</v>
      </c>
      <c r="K480" s="21">
        <f t="shared" ref="K480:K543" si="788">B480/(H480*4)</f>
        <v>356.09223300970871</v>
      </c>
    </row>
    <row r="481" spans="1:11" x14ac:dyDescent="0.6">
      <c r="A481" s="2"/>
      <c r="B481" s="1"/>
      <c r="C481" s="1" t="s">
        <v>10</v>
      </c>
      <c r="D481" s="5">
        <v>3.6</v>
      </c>
      <c r="E481" s="5">
        <v>-7</v>
      </c>
      <c r="F481" s="5">
        <v>9.9</v>
      </c>
      <c r="G481" s="5">
        <v>19.7</v>
      </c>
      <c r="H481" s="7">
        <v>2</v>
      </c>
      <c r="I481" s="13">
        <f t="shared" ref="I481" si="789">H481-D481</f>
        <v>-1.6</v>
      </c>
      <c r="J481" s="14">
        <f t="shared" ref="J481:J544" si="790">H481-G481</f>
        <v>-17.7</v>
      </c>
      <c r="K481" s="20"/>
    </row>
    <row r="482" spans="1:11" x14ac:dyDescent="0.6">
      <c r="A482" s="2" t="s">
        <v>170</v>
      </c>
      <c r="B482" s="1"/>
      <c r="C482" s="1" t="s">
        <v>8</v>
      </c>
      <c r="D482" s="5">
        <v>7369.8</v>
      </c>
      <c r="E482" s="5">
        <v>8747</v>
      </c>
      <c r="F482" s="5">
        <v>8819</v>
      </c>
      <c r="G482" s="5">
        <v>10637.2</v>
      </c>
      <c r="H482" s="7">
        <v>8419.1</v>
      </c>
      <c r="I482" s="11">
        <f t="shared" ref="I482:I483" si="791">(H482-D482)/ABS(D482)</f>
        <v>0.14237835490786727</v>
      </c>
      <c r="J482" s="12">
        <f t="shared" ref="J482:J545" si="792">(H482-G482)/ABS(G482)</f>
        <v>-0.20852291956529917</v>
      </c>
      <c r="K482" s="20"/>
    </row>
    <row r="483" spans="1:11" x14ac:dyDescent="0.6">
      <c r="A483" s="2"/>
      <c r="B483" s="1">
        <f>VLOOKUP(A482,Sheet2!$C$2:$N$2480,12,0)</f>
        <v>343404</v>
      </c>
      <c r="C483" s="1" t="s">
        <v>9</v>
      </c>
      <c r="D483" s="5">
        <v>154.4</v>
      </c>
      <c r="E483" s="5">
        <v>725</v>
      </c>
      <c r="F483" s="5">
        <v>2077</v>
      </c>
      <c r="G483" s="5">
        <v>1963.6</v>
      </c>
      <c r="H483" s="7">
        <v>1494.2</v>
      </c>
      <c r="I483" s="11">
        <f t="shared" si="791"/>
        <v>8.6774611398963728</v>
      </c>
      <c r="J483" s="12">
        <f t="shared" si="792"/>
        <v>-0.23905072316153997</v>
      </c>
      <c r="K483" s="21">
        <f t="shared" ref="K483:K546" si="793">B483/(H483*4)</f>
        <v>57.456163833489491</v>
      </c>
    </row>
    <row r="484" spans="1:11" x14ac:dyDescent="0.6">
      <c r="A484" s="2"/>
      <c r="B484" s="1"/>
      <c r="C484" s="1" t="s">
        <v>10</v>
      </c>
      <c r="D484" s="5">
        <v>2.1</v>
      </c>
      <c r="E484" s="5">
        <v>8.3000000000000007</v>
      </c>
      <c r="F484" s="5">
        <v>23.6</v>
      </c>
      <c r="G484" s="5">
        <v>18.5</v>
      </c>
      <c r="H484" s="7">
        <v>17.7</v>
      </c>
      <c r="I484" s="13">
        <f t="shared" ref="I484" si="794">H484-D484</f>
        <v>15.6</v>
      </c>
      <c r="J484" s="14">
        <f t="shared" ref="J484:J547" si="795">H484-G484</f>
        <v>-0.80000000000000071</v>
      </c>
      <c r="K484" s="20"/>
    </row>
    <row r="485" spans="1:11" x14ac:dyDescent="0.6">
      <c r="A485" s="2" t="s">
        <v>171</v>
      </c>
      <c r="B485" s="1"/>
      <c r="C485" s="1" t="s">
        <v>8</v>
      </c>
      <c r="D485" s="5">
        <v>1139.7</v>
      </c>
      <c r="E485" s="5">
        <v>1340</v>
      </c>
      <c r="F485" s="5">
        <v>1366</v>
      </c>
      <c r="G485" s="5">
        <v>1630.3</v>
      </c>
      <c r="H485" s="7">
        <v>1443</v>
      </c>
      <c r="I485" s="11">
        <f t="shared" ref="I485:I486" si="796">(H485-D485)/ABS(D485)</f>
        <v>0.2661226638589102</v>
      </c>
      <c r="J485" s="12">
        <f t="shared" ref="J485:J548" si="797">(H485-G485)/ABS(G485)</f>
        <v>-0.11488683064466661</v>
      </c>
      <c r="K485" s="20"/>
    </row>
    <row r="486" spans="1:11" x14ac:dyDescent="0.6">
      <c r="A486" s="2"/>
      <c r="B486" s="1">
        <f>VLOOKUP(A485,Sheet2!$C$2:$N$2480,12,0)</f>
        <v>71030</v>
      </c>
      <c r="C486" s="1" t="s">
        <v>9</v>
      </c>
      <c r="D486" s="5">
        <v>103</v>
      </c>
      <c r="E486" s="5">
        <v>260</v>
      </c>
      <c r="F486" s="5">
        <v>193</v>
      </c>
      <c r="G486" s="5">
        <v>407</v>
      </c>
      <c r="H486" s="7">
        <v>256</v>
      </c>
      <c r="I486" s="11">
        <f t="shared" si="796"/>
        <v>1.4854368932038835</v>
      </c>
      <c r="J486" s="12">
        <f t="shared" si="797"/>
        <v>-0.37100737100737102</v>
      </c>
      <c r="K486" s="21">
        <f t="shared" ref="K486:K549" si="798">B486/(H486*4)</f>
        <v>69.365234375</v>
      </c>
    </row>
    <row r="487" spans="1:11" x14ac:dyDescent="0.6">
      <c r="A487" s="2"/>
      <c r="B487" s="1"/>
      <c r="C487" s="1" t="s">
        <v>10</v>
      </c>
      <c r="D487" s="5">
        <v>9</v>
      </c>
      <c r="E487" s="5">
        <v>19.399999999999999</v>
      </c>
      <c r="F487" s="5">
        <v>14.1</v>
      </c>
      <c r="G487" s="5">
        <v>25</v>
      </c>
      <c r="H487" s="8">
        <f>H486/H485*100</f>
        <v>17.740817740817739</v>
      </c>
      <c r="I487" s="13">
        <f t="shared" ref="I487" si="799">H487-D487</f>
        <v>8.7408177408177394</v>
      </c>
      <c r="J487" s="14">
        <f t="shared" ref="J487:J550" si="800">H487-G487</f>
        <v>-7.2591822591822606</v>
      </c>
      <c r="K487" s="20"/>
    </row>
    <row r="488" spans="1:11" x14ac:dyDescent="0.6">
      <c r="A488" s="2" t="s">
        <v>172</v>
      </c>
      <c r="B488" s="1"/>
      <c r="C488" s="1" t="s">
        <v>8</v>
      </c>
      <c r="D488" s="5">
        <v>349</v>
      </c>
      <c r="E488" s="5">
        <v>122</v>
      </c>
      <c r="F488" s="5">
        <v>49</v>
      </c>
      <c r="G488" s="5">
        <v>509</v>
      </c>
      <c r="H488" s="7">
        <v>837</v>
      </c>
      <c r="I488" s="11">
        <f t="shared" ref="I488:I489" si="801">(H488-D488)/ABS(D488)</f>
        <v>1.3982808022922637</v>
      </c>
      <c r="J488" s="12">
        <f t="shared" ref="J488:J551" si="802">(H488-G488)/ABS(G488)</f>
        <v>0.64440078585461691</v>
      </c>
      <c r="K488" s="20"/>
    </row>
    <row r="489" spans="1:11" x14ac:dyDescent="0.6">
      <c r="A489" s="2"/>
      <c r="B489" s="1">
        <f>VLOOKUP(A488,Sheet2!$C$2:$N$2480,12,0)</f>
        <v>169287</v>
      </c>
      <c r="C489" s="1" t="s">
        <v>9</v>
      </c>
      <c r="D489" s="5">
        <v>172.6</v>
      </c>
      <c r="E489" s="5">
        <v>-67</v>
      </c>
      <c r="F489" s="5">
        <v>-82</v>
      </c>
      <c r="G489" s="5">
        <v>230.4</v>
      </c>
      <c r="H489" s="7">
        <v>610.20000000000005</v>
      </c>
      <c r="I489" s="11">
        <f t="shared" si="801"/>
        <v>2.5353418308227118</v>
      </c>
      <c r="J489" s="12">
        <f t="shared" si="802"/>
        <v>1.6484375000000002</v>
      </c>
      <c r="K489" s="21">
        <f t="shared" ref="K489:K552" si="803">B489/(H489*4)</f>
        <v>69.357177974434606</v>
      </c>
    </row>
    <row r="490" spans="1:11" x14ac:dyDescent="0.6">
      <c r="A490" s="2"/>
      <c r="B490" s="1"/>
      <c r="C490" s="1" t="s">
        <v>10</v>
      </c>
      <c r="D490" s="5">
        <v>49.5</v>
      </c>
      <c r="E490" s="5">
        <v>-54.9</v>
      </c>
      <c r="F490" s="5">
        <v>-167.3</v>
      </c>
      <c r="G490" s="5">
        <v>45.3</v>
      </c>
      <c r="H490" s="7">
        <v>72.900000000000006</v>
      </c>
      <c r="I490" s="13">
        <f t="shared" ref="I490" si="804">H490-D490</f>
        <v>23.400000000000006</v>
      </c>
      <c r="J490" s="14">
        <f t="shared" ref="J490:J553" si="805">H490-G490</f>
        <v>27.600000000000009</v>
      </c>
      <c r="K490" s="20"/>
    </row>
    <row r="491" spans="1:11" x14ac:dyDescent="0.6">
      <c r="A491" s="2" t="s">
        <v>173</v>
      </c>
      <c r="B491" s="1"/>
      <c r="C491" s="1" t="s">
        <v>8</v>
      </c>
      <c r="D491" s="5">
        <v>4445.8999999999996</v>
      </c>
      <c r="E491" s="5">
        <v>5283</v>
      </c>
      <c r="F491" s="5">
        <v>5988</v>
      </c>
      <c r="G491" s="5">
        <v>4961.1000000000004</v>
      </c>
      <c r="H491" s="7">
        <v>4915.6000000000004</v>
      </c>
      <c r="I491" s="11">
        <f t="shared" ref="I491:I492" si="806">(H491-D491)/ABS(D491)</f>
        <v>0.10564790031264779</v>
      </c>
      <c r="J491" s="12">
        <f t="shared" ref="J491:J554" si="807">(H491-G491)/ABS(G491)</f>
        <v>-9.1713531273306323E-3</v>
      </c>
      <c r="K491" s="20"/>
    </row>
    <row r="492" spans="1:11" x14ac:dyDescent="0.6">
      <c r="A492" s="2"/>
      <c r="B492" s="1">
        <f>VLOOKUP(A491,Sheet2!$C$2:$N$2480,12,0)</f>
        <v>85182</v>
      </c>
      <c r="C492" s="1" t="s">
        <v>9</v>
      </c>
      <c r="D492" s="5">
        <v>5.8</v>
      </c>
      <c r="E492" s="5">
        <v>185</v>
      </c>
      <c r="F492" s="5">
        <v>476</v>
      </c>
      <c r="G492" s="5">
        <v>-117.8</v>
      </c>
      <c r="H492" s="7">
        <v>64.2</v>
      </c>
      <c r="I492" s="11">
        <f t="shared" si="806"/>
        <v>10.068965517241381</v>
      </c>
      <c r="J492" s="12">
        <f t="shared" si="807"/>
        <v>1.5449915110356538</v>
      </c>
      <c r="K492" s="21">
        <f t="shared" ref="K492:K555" si="808">B492/(H492*4)</f>
        <v>331.70560747663552</v>
      </c>
    </row>
    <row r="493" spans="1:11" x14ac:dyDescent="0.6">
      <c r="A493" s="2"/>
      <c r="B493" s="1"/>
      <c r="C493" s="1" t="s">
        <v>10</v>
      </c>
      <c r="D493" s="5">
        <v>0.1</v>
      </c>
      <c r="E493" s="5">
        <v>3.5</v>
      </c>
      <c r="F493" s="5">
        <v>7.9</v>
      </c>
      <c r="G493" s="5">
        <v>-2.4</v>
      </c>
      <c r="H493" s="7">
        <v>1.3</v>
      </c>
      <c r="I493" s="13">
        <f t="shared" ref="I493" si="809">H493-D493</f>
        <v>1.2</v>
      </c>
      <c r="J493" s="14">
        <f t="shared" ref="J493:J556" si="810">H493-G493</f>
        <v>3.7</v>
      </c>
      <c r="K493" s="20"/>
    </row>
    <row r="494" spans="1:11" x14ac:dyDescent="0.6">
      <c r="A494" s="2" t="s">
        <v>174</v>
      </c>
      <c r="B494" s="1"/>
      <c r="C494" s="1" t="s">
        <v>8</v>
      </c>
      <c r="D494" s="5"/>
      <c r="E494" s="5">
        <v>23</v>
      </c>
      <c r="F494" s="5">
        <v>19</v>
      </c>
      <c r="G494" s="5">
        <v>114</v>
      </c>
      <c r="H494" s="7">
        <v>14.1</v>
      </c>
      <c r="I494" s="11" t="e">
        <f t="shared" ref="I494:I495" si="811">(H494-D494)/ABS(D494)</f>
        <v>#DIV/0!</v>
      </c>
      <c r="J494" s="12">
        <f t="shared" ref="J494:J557" si="812">(H494-G494)/ABS(G494)</f>
        <v>-0.87631578947368427</v>
      </c>
      <c r="K494" s="20"/>
    </row>
    <row r="495" spans="1:11" x14ac:dyDescent="0.6">
      <c r="A495" s="2"/>
      <c r="B495" s="1">
        <f>VLOOKUP(A494,Sheet2!$C$2:$N$2480,12,0)</f>
        <v>9658</v>
      </c>
      <c r="C495" s="1" t="s">
        <v>9</v>
      </c>
      <c r="D495" s="5"/>
      <c r="E495" s="5">
        <v>-59</v>
      </c>
      <c r="F495" s="5">
        <v>-70</v>
      </c>
      <c r="G495" s="5">
        <v>-250</v>
      </c>
      <c r="H495" s="7">
        <v>-93.1</v>
      </c>
      <c r="I495" s="11" t="e">
        <f t="shared" si="811"/>
        <v>#DIV/0!</v>
      </c>
      <c r="J495" s="12">
        <f t="shared" si="812"/>
        <v>0.62760000000000005</v>
      </c>
      <c r="K495" s="21">
        <f t="shared" ref="K495:K558" si="813">B495/(H495*4)</f>
        <v>-25.934479054779807</v>
      </c>
    </row>
    <row r="496" spans="1:11" x14ac:dyDescent="0.6">
      <c r="A496" s="2"/>
      <c r="B496" s="1"/>
      <c r="C496" s="1" t="s">
        <v>10</v>
      </c>
      <c r="D496" s="5"/>
      <c r="E496" s="5">
        <v>-256.5</v>
      </c>
      <c r="F496" s="5">
        <v>-368.4</v>
      </c>
      <c r="G496" s="5">
        <v>-219.3</v>
      </c>
      <c r="H496" s="7">
        <v>-660.3</v>
      </c>
      <c r="I496" s="13">
        <f t="shared" ref="I496" si="814">H496-D496</f>
        <v>-660.3</v>
      </c>
      <c r="J496" s="14">
        <f t="shared" ref="J496:J559" si="815">H496-G496</f>
        <v>-440.99999999999994</v>
      </c>
      <c r="K496" s="20"/>
    </row>
    <row r="497" spans="1:11" x14ac:dyDescent="0.6">
      <c r="A497" s="2" t="s">
        <v>175</v>
      </c>
      <c r="B497" s="1"/>
      <c r="C497" s="1" t="s">
        <v>8</v>
      </c>
      <c r="D497" s="5">
        <v>573.1</v>
      </c>
      <c r="E497" s="5">
        <v>704</v>
      </c>
      <c r="F497" s="5">
        <v>872</v>
      </c>
      <c r="G497" s="5">
        <v>702.9</v>
      </c>
      <c r="H497" s="7">
        <v>572.6</v>
      </c>
      <c r="I497" s="11">
        <f t="shared" ref="I497:I498" si="816">(H497-D497)/ABS(D497)</f>
        <v>-8.724480893386843E-4</v>
      </c>
      <c r="J497" s="12">
        <f t="shared" ref="J497:J560" si="817">(H497-G497)/ABS(G497)</f>
        <v>-0.18537487551572052</v>
      </c>
      <c r="K497" s="20"/>
    </row>
    <row r="498" spans="1:11" x14ac:dyDescent="0.6">
      <c r="A498" s="2"/>
      <c r="B498" s="1">
        <f>VLOOKUP(A497,Sheet2!$C$2:$N$2480,12,0)</f>
        <v>5947</v>
      </c>
      <c r="C498" s="1" t="s">
        <v>9</v>
      </c>
      <c r="D498" s="5">
        <v>-102.1</v>
      </c>
      <c r="E498" s="5">
        <v>-59</v>
      </c>
      <c r="F498" s="5">
        <v>157</v>
      </c>
      <c r="G498" s="5">
        <v>12.1</v>
      </c>
      <c r="H498" s="7">
        <v>-32.200000000000003</v>
      </c>
      <c r="I498" s="11">
        <f t="shared" si="816"/>
        <v>0.68462291870714975</v>
      </c>
      <c r="J498" s="12">
        <f t="shared" si="817"/>
        <v>-3.6611570247933889</v>
      </c>
      <c r="K498" s="21">
        <f t="shared" ref="K498:K561" si="818">B498/(H498*4)</f>
        <v>-46.172360248447198</v>
      </c>
    </row>
    <row r="499" spans="1:11" x14ac:dyDescent="0.6">
      <c r="A499" s="2"/>
      <c r="B499" s="1"/>
      <c r="C499" s="1" t="s">
        <v>10</v>
      </c>
      <c r="D499" s="5">
        <v>-17.8</v>
      </c>
      <c r="E499" s="5">
        <v>-8.4</v>
      </c>
      <c r="F499" s="5">
        <v>18</v>
      </c>
      <c r="G499" s="5">
        <v>1.7</v>
      </c>
      <c r="H499" s="7">
        <v>-5.6</v>
      </c>
      <c r="I499" s="13">
        <f t="shared" ref="I499" si="819">H499-D499</f>
        <v>12.200000000000001</v>
      </c>
      <c r="J499" s="14">
        <f t="shared" ref="J499:J562" si="820">H499-G499</f>
        <v>-7.3</v>
      </c>
      <c r="K499" s="20"/>
    </row>
    <row r="500" spans="1:11" x14ac:dyDescent="0.6">
      <c r="A500" s="2" t="s">
        <v>176</v>
      </c>
      <c r="B500" s="1"/>
      <c r="C500" s="1" t="s">
        <v>8</v>
      </c>
      <c r="D500" s="5">
        <v>260.3</v>
      </c>
      <c r="E500" s="5">
        <v>295</v>
      </c>
      <c r="F500" s="5">
        <v>342</v>
      </c>
      <c r="G500" s="5">
        <v>593.70000000000005</v>
      </c>
      <c r="H500" s="7">
        <v>394.6</v>
      </c>
      <c r="I500" s="11">
        <f t="shared" ref="I500:I501" si="821">(H500-D500)/ABS(D500)</f>
        <v>0.51594314252785245</v>
      </c>
      <c r="J500" s="12">
        <f t="shared" ref="J500:J563" si="822">(H500-G500)/ABS(G500)</f>
        <v>-0.33535455617315146</v>
      </c>
      <c r="K500" s="20"/>
    </row>
    <row r="501" spans="1:11" x14ac:dyDescent="0.6">
      <c r="A501" s="2"/>
      <c r="B501" s="1">
        <f>VLOOKUP(A500,Sheet2!$C$2:$N$2480,12,0)</f>
        <v>2847</v>
      </c>
      <c r="C501" s="1" t="s">
        <v>9</v>
      </c>
      <c r="D501" s="5">
        <v>9.9</v>
      </c>
      <c r="E501" s="5">
        <v>25</v>
      </c>
      <c r="F501" s="5">
        <v>17</v>
      </c>
      <c r="G501" s="5">
        <v>27.1</v>
      </c>
      <c r="H501" s="7">
        <v>15.9</v>
      </c>
      <c r="I501" s="11">
        <f t="shared" si="821"/>
        <v>0.60606060606060608</v>
      </c>
      <c r="J501" s="12">
        <f t="shared" si="822"/>
        <v>-0.41328413284132842</v>
      </c>
      <c r="K501" s="21">
        <f t="shared" ref="K501:K564" si="823">B501/(H501*4)</f>
        <v>44.764150943396224</v>
      </c>
    </row>
    <row r="502" spans="1:11" x14ac:dyDescent="0.6">
      <c r="A502" s="2"/>
      <c r="B502" s="1"/>
      <c r="C502" s="1" t="s">
        <v>10</v>
      </c>
      <c r="D502" s="5">
        <v>3.8</v>
      </c>
      <c r="E502" s="5">
        <v>8.5</v>
      </c>
      <c r="F502" s="5">
        <v>5</v>
      </c>
      <c r="G502" s="5">
        <v>4.5999999999999996</v>
      </c>
      <c r="H502" s="7">
        <v>4</v>
      </c>
      <c r="I502" s="13">
        <f t="shared" ref="I502" si="824">H502-D502</f>
        <v>0.20000000000000018</v>
      </c>
      <c r="J502" s="14">
        <f t="shared" ref="J502:J565" si="825">H502-G502</f>
        <v>-0.59999999999999964</v>
      </c>
      <c r="K502" s="20"/>
    </row>
    <row r="503" spans="1:11" x14ac:dyDescent="0.6">
      <c r="A503" s="2" t="s">
        <v>177</v>
      </c>
      <c r="B503" s="1"/>
      <c r="C503" s="1" t="s">
        <v>8</v>
      </c>
      <c r="D503" s="5">
        <v>1018</v>
      </c>
      <c r="E503" s="5">
        <v>1134</v>
      </c>
      <c r="F503" s="5">
        <v>1041</v>
      </c>
      <c r="G503" s="5">
        <v>1124</v>
      </c>
      <c r="H503" s="7">
        <v>1004.5</v>
      </c>
      <c r="I503" s="11">
        <f t="shared" ref="I503:I504" si="826">(H503-D503)/ABS(D503)</f>
        <v>-1.3261296660117878E-2</v>
      </c>
      <c r="J503" s="12">
        <f t="shared" ref="J503:J566" si="827">(H503-G503)/ABS(G503)</f>
        <v>-0.10631672597864769</v>
      </c>
      <c r="K503" s="20"/>
    </row>
    <row r="504" spans="1:11" x14ac:dyDescent="0.6">
      <c r="A504" s="2"/>
      <c r="B504" s="1">
        <f>VLOOKUP(A503,Sheet2!$C$2:$N$2480,12,0)</f>
        <v>14373</v>
      </c>
      <c r="C504" s="1" t="s">
        <v>9</v>
      </c>
      <c r="D504" s="5">
        <v>239.6</v>
      </c>
      <c r="E504" s="5">
        <v>270</v>
      </c>
      <c r="F504" s="5">
        <v>308</v>
      </c>
      <c r="G504" s="5">
        <v>291.39999999999998</v>
      </c>
      <c r="H504" s="7">
        <v>290.2</v>
      </c>
      <c r="I504" s="11">
        <f t="shared" si="826"/>
        <v>0.21118530884808012</v>
      </c>
      <c r="J504" s="12">
        <f t="shared" si="827"/>
        <v>-4.1180507892930292E-3</v>
      </c>
      <c r="K504" s="21">
        <f t="shared" ref="K504:K567" si="828">B504/(H504*4)</f>
        <v>12.381977946243969</v>
      </c>
    </row>
    <row r="505" spans="1:11" x14ac:dyDescent="0.6">
      <c r="A505" s="2"/>
      <c r="B505" s="1"/>
      <c r="C505" s="1" t="s">
        <v>10</v>
      </c>
      <c r="D505" s="5">
        <v>23.5</v>
      </c>
      <c r="E505" s="5">
        <v>23.8</v>
      </c>
      <c r="F505" s="5">
        <v>29.6</v>
      </c>
      <c r="G505" s="5">
        <v>25.9</v>
      </c>
      <c r="H505" s="7">
        <v>28.9</v>
      </c>
      <c r="I505" s="13">
        <f t="shared" ref="I505" si="829">H505-D505</f>
        <v>5.3999999999999986</v>
      </c>
      <c r="J505" s="14">
        <f t="shared" ref="J505:J568" si="830">H505-G505</f>
        <v>3</v>
      </c>
      <c r="K505" s="20"/>
    </row>
    <row r="506" spans="1:11" x14ac:dyDescent="0.6">
      <c r="A506" s="25" t="s">
        <v>178</v>
      </c>
      <c r="B506" s="1"/>
      <c r="C506" s="1" t="s">
        <v>8</v>
      </c>
      <c r="D506" s="5">
        <v>1499.3</v>
      </c>
      <c r="E506" s="5">
        <v>1814</v>
      </c>
      <c r="F506" s="5">
        <v>1867</v>
      </c>
      <c r="G506" s="5">
        <v>1734.7</v>
      </c>
      <c r="H506" s="7">
        <v>2456.8000000000002</v>
      </c>
      <c r="I506" s="11">
        <f t="shared" ref="I506:I507" si="831">(H506-D506)/ABS(D506)</f>
        <v>0.63863136130194109</v>
      </c>
      <c r="J506" s="12">
        <f t="shared" ref="J506:J569" si="832">(H506-G506)/ABS(G506)</f>
        <v>0.41626794258373212</v>
      </c>
      <c r="K506" s="20"/>
    </row>
    <row r="507" spans="1:11" x14ac:dyDescent="0.6">
      <c r="A507" s="25"/>
      <c r="B507" s="1">
        <f>VLOOKUP(A506,Sheet2!$C$2:$N$2480,12,0)</f>
        <v>23215</v>
      </c>
      <c r="C507" s="1" t="s">
        <v>9</v>
      </c>
      <c r="D507" s="5">
        <v>294.5</v>
      </c>
      <c r="E507" s="5">
        <v>389</v>
      </c>
      <c r="F507" s="5">
        <v>426</v>
      </c>
      <c r="G507" s="5">
        <v>266.5</v>
      </c>
      <c r="H507" s="7">
        <v>477.3</v>
      </c>
      <c r="I507" s="11">
        <f t="shared" si="831"/>
        <v>0.62071307300509337</v>
      </c>
      <c r="J507" s="12">
        <f t="shared" si="832"/>
        <v>0.79099437148217644</v>
      </c>
      <c r="K507" s="21">
        <f t="shared" ref="K507:K570" si="833">B507/(H507*4)</f>
        <v>12.159543264194427</v>
      </c>
    </row>
    <row r="508" spans="1:11" x14ac:dyDescent="0.6">
      <c r="A508" s="25"/>
      <c r="B508" s="1"/>
      <c r="C508" s="1" t="s">
        <v>10</v>
      </c>
      <c r="D508" s="5">
        <v>19.600000000000001</v>
      </c>
      <c r="E508" s="5">
        <v>21.4</v>
      </c>
      <c r="F508" s="5">
        <v>22.8</v>
      </c>
      <c r="G508" s="5">
        <v>15.4</v>
      </c>
      <c r="H508" s="7">
        <v>19.399999999999999</v>
      </c>
      <c r="I508" s="13">
        <f t="shared" ref="I508" si="834">H508-D508</f>
        <v>-0.20000000000000284</v>
      </c>
      <c r="J508" s="14">
        <f t="shared" ref="J508:J571" si="835">H508-G508</f>
        <v>3.9999999999999982</v>
      </c>
      <c r="K508" s="20"/>
    </row>
    <row r="509" spans="1:11" x14ac:dyDescent="0.6">
      <c r="A509" s="2" t="s">
        <v>179</v>
      </c>
      <c r="B509" s="1"/>
      <c r="C509" s="1" t="s">
        <v>8</v>
      </c>
      <c r="D509" s="5">
        <v>5747.9</v>
      </c>
      <c r="E509" s="5">
        <v>6603</v>
      </c>
      <c r="F509" s="5">
        <v>6265</v>
      </c>
      <c r="G509" s="5">
        <v>5905.1</v>
      </c>
      <c r="H509" s="7">
        <v>6530.9</v>
      </c>
      <c r="I509" s="11">
        <f t="shared" ref="I509:I510" si="836">(H509-D509)/ABS(D509)</f>
        <v>0.13622366429478594</v>
      </c>
      <c r="J509" s="12">
        <f t="shared" ref="J509:J572" si="837">(H509-G509)/ABS(G509)</f>
        <v>0.10597619007298763</v>
      </c>
      <c r="K509" s="20"/>
    </row>
    <row r="510" spans="1:11" x14ac:dyDescent="0.6">
      <c r="A510" s="2"/>
      <c r="B510" s="1">
        <f>VLOOKUP(A509,Sheet2!$C$2:$N$2480,12,0)</f>
        <v>19545</v>
      </c>
      <c r="C510" s="1" t="s">
        <v>9</v>
      </c>
      <c r="D510" s="5">
        <v>324.3</v>
      </c>
      <c r="E510" s="5">
        <v>717</v>
      </c>
      <c r="F510" s="5">
        <v>545</v>
      </c>
      <c r="G510" s="5">
        <v>352.7</v>
      </c>
      <c r="H510" s="7">
        <v>599.4</v>
      </c>
      <c r="I510" s="11">
        <f t="shared" si="836"/>
        <v>0.84828862164662333</v>
      </c>
      <c r="J510" s="12">
        <f t="shared" si="837"/>
        <v>0.69946129855401185</v>
      </c>
      <c r="K510" s="21">
        <f t="shared" ref="K510:K573" si="838">B510/(H510*4)</f>
        <v>8.151901901901903</v>
      </c>
    </row>
    <row r="511" spans="1:11" x14ac:dyDescent="0.6">
      <c r="A511" s="2"/>
      <c r="B511" s="1"/>
      <c r="C511" s="1" t="s">
        <v>10</v>
      </c>
      <c r="D511" s="5">
        <v>5.6</v>
      </c>
      <c r="E511" s="5">
        <v>10.9</v>
      </c>
      <c r="F511" s="5">
        <v>8.6999999999999993</v>
      </c>
      <c r="G511" s="5">
        <v>6</v>
      </c>
      <c r="H511" s="7">
        <v>9.1999999999999993</v>
      </c>
      <c r="I511" s="13">
        <f t="shared" ref="I511" si="839">H511-D511</f>
        <v>3.5999999999999996</v>
      </c>
      <c r="J511" s="14">
        <f t="shared" ref="J511:J574" si="840">H511-G511</f>
        <v>3.1999999999999993</v>
      </c>
      <c r="K511" s="20"/>
    </row>
    <row r="512" spans="1:11" x14ac:dyDescent="0.6">
      <c r="A512" s="2" t="s">
        <v>180</v>
      </c>
      <c r="B512" s="1"/>
      <c r="C512" s="1" t="s">
        <v>8</v>
      </c>
      <c r="D512" s="5">
        <v>5268</v>
      </c>
      <c r="E512" s="5">
        <v>5515</v>
      </c>
      <c r="F512" s="5">
        <v>5298</v>
      </c>
      <c r="G512" s="5">
        <v>5580</v>
      </c>
      <c r="H512" s="7">
        <v>5885.7</v>
      </c>
      <c r="I512" s="11">
        <f t="shared" ref="I512:I513" si="841">(H512-D512)/ABS(D512)</f>
        <v>0.11725512528473801</v>
      </c>
      <c r="J512" s="12">
        <f t="shared" ref="J512:J575" si="842">(H512-G512)/ABS(G512)</f>
        <v>5.4784946236559107E-2</v>
      </c>
      <c r="K512" s="20"/>
    </row>
    <row r="513" spans="1:11" x14ac:dyDescent="0.6">
      <c r="A513" s="2"/>
      <c r="B513" s="1">
        <f>VLOOKUP(A512,Sheet2!$C$2:$N$2480,12,0)</f>
        <v>23834</v>
      </c>
      <c r="C513" s="1" t="s">
        <v>9</v>
      </c>
      <c r="D513" s="5">
        <v>454.5</v>
      </c>
      <c r="E513" s="5">
        <v>467</v>
      </c>
      <c r="F513" s="5">
        <v>434</v>
      </c>
      <c r="G513" s="5">
        <v>398.5</v>
      </c>
      <c r="H513" s="7">
        <v>513.5</v>
      </c>
      <c r="I513" s="11">
        <f t="shared" si="841"/>
        <v>0.12981298129812982</v>
      </c>
      <c r="J513" s="12">
        <f t="shared" si="842"/>
        <v>0.28858218318695106</v>
      </c>
      <c r="K513" s="21">
        <f t="shared" ref="K513:K576" si="843">B513/(H513*4)</f>
        <v>11.603700097370984</v>
      </c>
    </row>
    <row r="514" spans="1:11" x14ac:dyDescent="0.6">
      <c r="A514" s="2"/>
      <c r="B514" s="1"/>
      <c r="C514" s="1" t="s">
        <v>10</v>
      </c>
      <c r="D514" s="5">
        <v>8.6</v>
      </c>
      <c r="E514" s="5">
        <v>8.5</v>
      </c>
      <c r="F514" s="5">
        <v>8.1999999999999993</v>
      </c>
      <c r="G514" s="5">
        <v>7.1</v>
      </c>
      <c r="H514" s="7">
        <v>8.6999999999999993</v>
      </c>
      <c r="I514" s="13">
        <f t="shared" ref="I514" si="844">H514-D514</f>
        <v>9.9999999999999645E-2</v>
      </c>
      <c r="J514" s="14">
        <f t="shared" ref="J514:J577" si="845">H514-G514</f>
        <v>1.5999999999999996</v>
      </c>
      <c r="K514" s="20"/>
    </row>
    <row r="515" spans="1:11" x14ac:dyDescent="0.6">
      <c r="A515" s="2" t="s">
        <v>181</v>
      </c>
      <c r="B515" s="1"/>
      <c r="C515" s="1" t="s">
        <v>8</v>
      </c>
      <c r="D515" s="5">
        <v>351.4</v>
      </c>
      <c r="E515" s="5">
        <v>481</v>
      </c>
      <c r="F515" s="5">
        <v>482</v>
      </c>
      <c r="G515" s="5">
        <v>360.6</v>
      </c>
      <c r="H515" s="7">
        <v>380</v>
      </c>
      <c r="I515" s="11">
        <f t="shared" ref="I515:I516" si="846">(H515-D515)/ABS(D515)</f>
        <v>8.13887307911213E-2</v>
      </c>
      <c r="J515" s="12">
        <f t="shared" ref="J515:J578" si="847">(H515-G515)/ABS(G515)</f>
        <v>5.3799223516361551E-2</v>
      </c>
      <c r="K515" s="20"/>
    </row>
    <row r="516" spans="1:11" x14ac:dyDescent="0.6">
      <c r="A516" s="2"/>
      <c r="B516" s="1">
        <f>VLOOKUP(A515,Sheet2!$C$2:$N$2480,12,0)</f>
        <v>2329</v>
      </c>
      <c r="C516" s="1" t="s">
        <v>9</v>
      </c>
      <c r="D516" s="5">
        <v>43.6</v>
      </c>
      <c r="E516" s="5">
        <v>89</v>
      </c>
      <c r="F516" s="5">
        <v>94</v>
      </c>
      <c r="G516" s="5">
        <v>38.4</v>
      </c>
      <c r="H516" s="7">
        <v>60</v>
      </c>
      <c r="I516" s="11">
        <f t="shared" si="846"/>
        <v>0.37614678899082565</v>
      </c>
      <c r="J516" s="12">
        <f t="shared" si="847"/>
        <v>0.56250000000000011</v>
      </c>
      <c r="K516" s="21">
        <f t="shared" ref="K516:K579" si="848">B516/(H516*4)</f>
        <v>9.7041666666666675</v>
      </c>
    </row>
    <row r="517" spans="1:11" x14ac:dyDescent="0.6">
      <c r="A517" s="2"/>
      <c r="B517" s="1"/>
      <c r="C517" s="1" t="s">
        <v>10</v>
      </c>
      <c r="D517" s="5">
        <v>12.4</v>
      </c>
      <c r="E517" s="5">
        <v>18.5</v>
      </c>
      <c r="F517" s="5">
        <v>19.5</v>
      </c>
      <c r="G517" s="5">
        <v>10.6</v>
      </c>
      <c r="H517" s="7">
        <v>15.8</v>
      </c>
      <c r="I517" s="13">
        <f t="shared" ref="I517" si="849">H517-D517</f>
        <v>3.4000000000000004</v>
      </c>
      <c r="J517" s="14">
        <f t="shared" ref="J517:J580" si="850">H517-G517</f>
        <v>5.2000000000000011</v>
      </c>
      <c r="K517" s="20"/>
    </row>
    <row r="518" spans="1:11" x14ac:dyDescent="0.6">
      <c r="A518" s="2" t="s">
        <v>182</v>
      </c>
      <c r="B518" s="1"/>
      <c r="C518" s="1" t="s">
        <v>8</v>
      </c>
      <c r="D518" s="5">
        <v>1255.9000000000001</v>
      </c>
      <c r="E518" s="5">
        <v>1438</v>
      </c>
      <c r="F518" s="5">
        <v>1266</v>
      </c>
      <c r="G518" s="5">
        <v>1283.0999999999999</v>
      </c>
      <c r="H518" s="7">
        <v>743.4</v>
      </c>
      <c r="I518" s="11">
        <f t="shared" ref="I518:I519" si="851">(H518-D518)/ABS(D518)</f>
        <v>-0.40807389123337851</v>
      </c>
      <c r="J518" s="12">
        <f t="shared" ref="J518:J581" si="852">(H518-G518)/ABS(G518)</f>
        <v>-0.42062193126022912</v>
      </c>
      <c r="K518" s="20"/>
    </row>
    <row r="519" spans="1:11" x14ac:dyDescent="0.6">
      <c r="A519" s="2"/>
      <c r="B519" s="1">
        <f>VLOOKUP(A518,Sheet2!$C$2:$N$2480,12,0)</f>
        <v>4512</v>
      </c>
      <c r="C519" s="1" t="s">
        <v>9</v>
      </c>
      <c r="D519" s="5">
        <v>137.30000000000001</v>
      </c>
      <c r="E519" s="5">
        <v>181</v>
      </c>
      <c r="F519" s="5">
        <v>152</v>
      </c>
      <c r="G519" s="5">
        <v>133.69999999999999</v>
      </c>
      <c r="H519" s="7">
        <v>80.5</v>
      </c>
      <c r="I519" s="11">
        <f t="shared" si="851"/>
        <v>-0.41369264384559362</v>
      </c>
      <c r="J519" s="12">
        <f t="shared" si="852"/>
        <v>-0.39790575916230364</v>
      </c>
      <c r="K519" s="21">
        <f t="shared" ref="K519:K582" si="853">B519/(H519*4)</f>
        <v>14.012422360248447</v>
      </c>
    </row>
    <row r="520" spans="1:11" x14ac:dyDescent="0.6">
      <c r="A520" s="2"/>
      <c r="B520" s="1"/>
      <c r="C520" s="1" t="s">
        <v>10</v>
      </c>
      <c r="D520" s="5">
        <v>10.9</v>
      </c>
      <c r="E520" s="5">
        <v>12.6</v>
      </c>
      <c r="F520" s="5">
        <v>12</v>
      </c>
      <c r="G520" s="5">
        <v>10.4</v>
      </c>
      <c r="H520" s="7">
        <v>10.8</v>
      </c>
      <c r="I520" s="13">
        <f t="shared" ref="I520" si="854">H520-D520</f>
        <v>-9.9999999999999645E-2</v>
      </c>
      <c r="J520" s="14">
        <f t="shared" ref="J520:J583" si="855">H520-G520</f>
        <v>0.40000000000000036</v>
      </c>
      <c r="K520" s="20"/>
    </row>
    <row r="521" spans="1:11" x14ac:dyDescent="0.6">
      <c r="A521" s="2" t="s">
        <v>183</v>
      </c>
      <c r="B521" s="1"/>
      <c r="C521" s="1" t="s">
        <v>8</v>
      </c>
      <c r="D521" s="5">
        <v>721.5</v>
      </c>
      <c r="E521" s="5">
        <v>803</v>
      </c>
      <c r="F521" s="5">
        <v>741</v>
      </c>
      <c r="G521" s="5">
        <v>563.5</v>
      </c>
      <c r="H521" s="7">
        <v>659.8</v>
      </c>
      <c r="I521" s="11">
        <f t="shared" ref="I521:I522" si="856">(H521-D521)/ABS(D521)</f>
        <v>-8.5516285516285581E-2</v>
      </c>
      <c r="J521" s="12">
        <f t="shared" ref="J521:J584" si="857">(H521-G521)/ABS(G521)</f>
        <v>0.17089618456078076</v>
      </c>
      <c r="K521" s="20"/>
    </row>
    <row r="522" spans="1:11" x14ac:dyDescent="0.6">
      <c r="A522" s="2"/>
      <c r="B522" s="1">
        <f>VLOOKUP(A521,Sheet2!$C$2:$N$2480,12,0)</f>
        <v>3660</v>
      </c>
      <c r="C522" s="1" t="s">
        <v>9</v>
      </c>
      <c r="D522" s="5">
        <v>99.6</v>
      </c>
      <c r="E522" s="5">
        <v>118</v>
      </c>
      <c r="F522" s="5">
        <v>72</v>
      </c>
      <c r="G522" s="5">
        <v>0.4</v>
      </c>
      <c r="H522" s="7">
        <v>55.5</v>
      </c>
      <c r="I522" s="11">
        <f t="shared" si="856"/>
        <v>-0.44277108433734935</v>
      </c>
      <c r="J522" s="12">
        <f t="shared" si="857"/>
        <v>137.75</v>
      </c>
      <c r="K522" s="21">
        <f t="shared" ref="K522:K585" si="858">B522/(H522*4)</f>
        <v>16.486486486486488</v>
      </c>
    </row>
    <row r="523" spans="1:11" x14ac:dyDescent="0.6">
      <c r="A523" s="2"/>
      <c r="B523" s="1"/>
      <c r="C523" s="1" t="s">
        <v>10</v>
      </c>
      <c r="D523" s="5">
        <v>13.8</v>
      </c>
      <c r="E523" s="5">
        <v>14.7</v>
      </c>
      <c r="F523" s="5">
        <v>9.6999999999999993</v>
      </c>
      <c r="G523" s="5">
        <v>0.1</v>
      </c>
      <c r="H523" s="7">
        <v>8.4</v>
      </c>
      <c r="I523" s="13">
        <f t="shared" ref="I523" si="859">H523-D523</f>
        <v>-5.4</v>
      </c>
      <c r="J523" s="14">
        <f t="shared" ref="J523:J586" si="860">H523-G523</f>
        <v>8.3000000000000007</v>
      </c>
      <c r="K523" s="20"/>
    </row>
    <row r="524" spans="1:11" x14ac:dyDescent="0.6">
      <c r="A524" s="2" t="s">
        <v>184</v>
      </c>
      <c r="B524" s="1"/>
      <c r="C524" s="1" t="s">
        <v>8</v>
      </c>
      <c r="D524" s="5">
        <v>574.1</v>
      </c>
      <c r="E524" s="5">
        <v>490</v>
      </c>
      <c r="F524" s="5">
        <v>501</v>
      </c>
      <c r="G524" s="5">
        <v>483.9</v>
      </c>
      <c r="H524" s="7">
        <v>543.9</v>
      </c>
      <c r="I524" s="11">
        <f t="shared" ref="I524:I525" si="861">(H524-D524)/ABS(D524)</f>
        <v>-5.2604075944957404E-2</v>
      </c>
      <c r="J524" s="12">
        <f t="shared" ref="J524:J587" si="862">(H524-G524)/ABS(G524)</f>
        <v>0.12399256044637322</v>
      </c>
      <c r="K524" s="20"/>
    </row>
    <row r="525" spans="1:11" x14ac:dyDescent="0.6">
      <c r="A525" s="2"/>
      <c r="B525" s="1">
        <f>VLOOKUP(A524,Sheet2!$C$2:$N$2480,12,0)</f>
        <v>3230</v>
      </c>
      <c r="C525" s="1" t="s">
        <v>9</v>
      </c>
      <c r="D525" s="5">
        <v>117.6</v>
      </c>
      <c r="E525" s="5">
        <v>70</v>
      </c>
      <c r="F525" s="5">
        <v>91</v>
      </c>
      <c r="G525" s="5">
        <v>57.4</v>
      </c>
      <c r="H525" s="7">
        <v>71.5</v>
      </c>
      <c r="I525" s="11">
        <f t="shared" si="861"/>
        <v>-0.3920068027210884</v>
      </c>
      <c r="J525" s="12">
        <f t="shared" si="862"/>
        <v>0.24564459930313592</v>
      </c>
      <c r="K525" s="21">
        <f t="shared" ref="K525:K588" si="863">B525/(H525*4)</f>
        <v>11.293706293706293</v>
      </c>
    </row>
    <row r="526" spans="1:11" x14ac:dyDescent="0.6">
      <c r="A526" s="2"/>
      <c r="B526" s="1"/>
      <c r="C526" s="1" t="s">
        <v>10</v>
      </c>
      <c r="D526" s="5">
        <v>20.5</v>
      </c>
      <c r="E526" s="5">
        <v>14.3</v>
      </c>
      <c r="F526" s="5">
        <v>18.2</v>
      </c>
      <c r="G526" s="5">
        <v>11.9</v>
      </c>
      <c r="H526" s="7">
        <v>13.1</v>
      </c>
      <c r="I526" s="13">
        <f t="shared" ref="I526" si="864">H526-D526</f>
        <v>-7.4</v>
      </c>
      <c r="J526" s="14">
        <f t="shared" ref="J526:J589" si="865">H526-G526</f>
        <v>1.1999999999999993</v>
      </c>
      <c r="K526" s="20"/>
    </row>
    <row r="527" spans="1:11" x14ac:dyDescent="0.6">
      <c r="A527" s="25" t="s">
        <v>185</v>
      </c>
      <c r="B527" s="1"/>
      <c r="C527" s="1" t="s">
        <v>8</v>
      </c>
      <c r="D527" s="5">
        <v>9114.5</v>
      </c>
      <c r="E527" s="5">
        <v>9048</v>
      </c>
      <c r="F527" s="5">
        <v>9772</v>
      </c>
      <c r="G527" s="5">
        <v>10916.5</v>
      </c>
      <c r="H527" s="7">
        <v>10675.1</v>
      </c>
      <c r="I527" s="11">
        <f t="shared" ref="I527:I528" si="866">(H527-D527)/ABS(D527)</f>
        <v>0.17122167974107197</v>
      </c>
      <c r="J527" s="12">
        <f t="shared" ref="J527:J590" si="867">(H527-G527)/ABS(G527)</f>
        <v>-2.2113314707094732E-2</v>
      </c>
      <c r="K527" s="20"/>
    </row>
    <row r="528" spans="1:11" x14ac:dyDescent="0.6">
      <c r="A528" s="25"/>
      <c r="B528" s="1">
        <f>VLOOKUP(A527,Sheet2!$C$2:$N$2480,12,0)</f>
        <v>72005</v>
      </c>
      <c r="C528" s="1" t="s">
        <v>9</v>
      </c>
      <c r="D528" s="5">
        <v>726.8</v>
      </c>
      <c r="E528" s="5">
        <v>42</v>
      </c>
      <c r="F528" s="5">
        <v>652</v>
      </c>
      <c r="G528" s="5">
        <v>784.2</v>
      </c>
      <c r="H528" s="7">
        <v>1177.3</v>
      </c>
      <c r="I528" s="11">
        <f t="shared" si="866"/>
        <v>0.61984039625756748</v>
      </c>
      <c r="J528" s="12">
        <f t="shared" si="867"/>
        <v>0.50127518490181067</v>
      </c>
      <c r="K528" s="21">
        <f t="shared" ref="K528:K591" si="868">B528/(H528*4)</f>
        <v>15.290282850590334</v>
      </c>
    </row>
    <row r="529" spans="1:11" x14ac:dyDescent="0.6">
      <c r="A529" s="25"/>
      <c r="B529" s="1"/>
      <c r="C529" s="1" t="s">
        <v>10</v>
      </c>
      <c r="D529" s="5">
        <v>8</v>
      </c>
      <c r="E529" s="5">
        <v>0.5</v>
      </c>
      <c r="F529" s="5">
        <v>6.7</v>
      </c>
      <c r="G529" s="5">
        <v>7.2</v>
      </c>
      <c r="H529" s="7">
        <v>11</v>
      </c>
      <c r="I529" s="13">
        <f t="shared" ref="I529" si="869">H529-D529</f>
        <v>3</v>
      </c>
      <c r="J529" s="14">
        <f t="shared" ref="J529:J592" si="870">H529-G529</f>
        <v>3.8</v>
      </c>
      <c r="K529" s="20"/>
    </row>
    <row r="530" spans="1:11" x14ac:dyDescent="0.6">
      <c r="A530" s="2" t="s">
        <v>186</v>
      </c>
      <c r="B530" s="1"/>
      <c r="C530" s="1" t="s">
        <v>8</v>
      </c>
      <c r="D530" s="5">
        <v>17287</v>
      </c>
      <c r="E530" s="5">
        <v>17597</v>
      </c>
      <c r="F530" s="5">
        <v>17136</v>
      </c>
      <c r="G530" s="5">
        <v>16099</v>
      </c>
      <c r="H530" s="7">
        <v>16978.8</v>
      </c>
      <c r="I530" s="11">
        <f t="shared" ref="I530:I531" si="871">(H530-D530)/ABS(D530)</f>
        <v>-1.7828425984844146E-2</v>
      </c>
      <c r="J530" s="12">
        <f t="shared" ref="J530:J593" si="872">(H530-G530)/ABS(G530)</f>
        <v>5.4649357102925601E-2</v>
      </c>
      <c r="K530" s="20"/>
    </row>
    <row r="531" spans="1:11" x14ac:dyDescent="0.6">
      <c r="A531" s="2"/>
      <c r="B531" s="1">
        <f>VLOOKUP(A530,Sheet2!$C$2:$N$2480,12,0)</f>
        <v>49354</v>
      </c>
      <c r="C531" s="1" t="s">
        <v>9</v>
      </c>
      <c r="D531" s="5">
        <v>1510.3</v>
      </c>
      <c r="E531" s="5">
        <v>1585</v>
      </c>
      <c r="F531" s="5">
        <v>1061</v>
      </c>
      <c r="G531" s="5">
        <v>433.7</v>
      </c>
      <c r="H531" s="7">
        <v>1423.7</v>
      </c>
      <c r="I531" s="11">
        <f t="shared" si="871"/>
        <v>-5.7339601403694575E-2</v>
      </c>
      <c r="J531" s="12">
        <f t="shared" si="872"/>
        <v>2.2826838828683425</v>
      </c>
      <c r="K531" s="21">
        <f t="shared" ref="K531:K594" si="873">B531/(H531*4)</f>
        <v>8.6665027744609109</v>
      </c>
    </row>
    <row r="532" spans="1:11" x14ac:dyDescent="0.6">
      <c r="A532" s="2"/>
      <c r="B532" s="1"/>
      <c r="C532" s="1" t="s">
        <v>10</v>
      </c>
      <c r="D532" s="5">
        <v>8.6999999999999993</v>
      </c>
      <c r="E532" s="5">
        <v>9</v>
      </c>
      <c r="F532" s="5">
        <v>6.2</v>
      </c>
      <c r="G532" s="5">
        <v>2.7</v>
      </c>
      <c r="H532" s="7">
        <v>8.4</v>
      </c>
      <c r="I532" s="13">
        <f t="shared" ref="I532" si="874">H532-D532</f>
        <v>-0.29999999999999893</v>
      </c>
      <c r="J532" s="14">
        <f t="shared" ref="J532:J595" si="875">H532-G532</f>
        <v>5.7</v>
      </c>
      <c r="K532" s="20"/>
    </row>
    <row r="533" spans="1:11" x14ac:dyDescent="0.6">
      <c r="A533" s="2" t="s">
        <v>187</v>
      </c>
      <c r="B533" s="1"/>
      <c r="C533" s="1" t="s">
        <v>8</v>
      </c>
      <c r="D533" s="5">
        <v>417.9</v>
      </c>
      <c r="E533" s="5">
        <v>471</v>
      </c>
      <c r="F533" s="5">
        <v>450</v>
      </c>
      <c r="G533" s="5">
        <v>431.1</v>
      </c>
      <c r="H533" s="7">
        <v>489.4</v>
      </c>
      <c r="I533" s="11">
        <f t="shared" ref="I533:I534" si="876">(H533-D533)/ABS(D533)</f>
        <v>0.17109356305336207</v>
      </c>
      <c r="J533" s="12">
        <f t="shared" ref="J533:J596" si="877">(H533-G533)/ABS(G533)</f>
        <v>0.1352354442124796</v>
      </c>
      <c r="K533" s="20"/>
    </row>
    <row r="534" spans="1:11" x14ac:dyDescent="0.6">
      <c r="A534" s="2"/>
      <c r="B534" s="1">
        <f>VLOOKUP(A533,Sheet2!$C$2:$N$2480,12,0)</f>
        <v>2165</v>
      </c>
      <c r="C534" s="1" t="s">
        <v>9</v>
      </c>
      <c r="D534" s="5">
        <v>23</v>
      </c>
      <c r="E534" s="5">
        <v>53</v>
      </c>
      <c r="F534" s="5">
        <v>38</v>
      </c>
      <c r="G534" s="5">
        <v>7</v>
      </c>
      <c r="H534" s="7">
        <v>36.5</v>
      </c>
      <c r="I534" s="11">
        <f t="shared" si="876"/>
        <v>0.58695652173913049</v>
      </c>
      <c r="J534" s="12">
        <f t="shared" si="877"/>
        <v>4.2142857142857144</v>
      </c>
      <c r="K534" s="21">
        <f t="shared" ref="K534:K597" si="878">B534/(H534*4)</f>
        <v>14.828767123287671</v>
      </c>
    </row>
    <row r="535" spans="1:11" x14ac:dyDescent="0.6">
      <c r="A535" s="2"/>
      <c r="B535" s="1"/>
      <c r="C535" s="1" t="s">
        <v>10</v>
      </c>
      <c r="D535" s="5">
        <v>5.5</v>
      </c>
      <c r="E535" s="5">
        <v>11.3</v>
      </c>
      <c r="F535" s="5">
        <v>8.4</v>
      </c>
      <c r="G535" s="5">
        <v>1.6</v>
      </c>
      <c r="H535" s="7">
        <v>7.5</v>
      </c>
      <c r="I535" s="13">
        <f t="shared" ref="I535" si="879">H535-D535</f>
        <v>2</v>
      </c>
      <c r="J535" s="14">
        <f t="shared" ref="J535:J598" si="880">H535-G535</f>
        <v>5.9</v>
      </c>
      <c r="K535" s="20"/>
    </row>
    <row r="536" spans="1:11" x14ac:dyDescent="0.6">
      <c r="A536" s="2" t="s">
        <v>188</v>
      </c>
      <c r="B536" s="1"/>
      <c r="C536" s="1" t="s">
        <v>8</v>
      </c>
      <c r="D536" s="5">
        <v>310.10000000000002</v>
      </c>
      <c r="E536" s="5">
        <v>366</v>
      </c>
      <c r="F536" s="5">
        <v>288</v>
      </c>
      <c r="G536" s="5">
        <v>314.89999999999998</v>
      </c>
      <c r="H536" s="7">
        <v>268.7</v>
      </c>
      <c r="I536" s="11">
        <f t="shared" ref="I536:I537" si="881">(H536-D536)/ABS(D536)</f>
        <v>-0.13350532086423744</v>
      </c>
      <c r="J536" s="12">
        <f t="shared" ref="J536:J599" si="882">(H536-G536)/ABS(G536)</f>
        <v>-0.14671324229914257</v>
      </c>
      <c r="K536" s="20"/>
    </row>
    <row r="537" spans="1:11" x14ac:dyDescent="0.6">
      <c r="A537" s="2"/>
      <c r="B537" s="1">
        <f>VLOOKUP(A536,Sheet2!$C$2:$N$2480,12,0)</f>
        <v>2950</v>
      </c>
      <c r="C537" s="1" t="s">
        <v>9</v>
      </c>
      <c r="D537" s="5">
        <v>40.6</v>
      </c>
      <c r="E537" s="5">
        <v>83</v>
      </c>
      <c r="F537" s="5">
        <v>26</v>
      </c>
      <c r="G537" s="5">
        <v>36.4</v>
      </c>
      <c r="H537" s="7">
        <v>14.2</v>
      </c>
      <c r="I537" s="11">
        <f t="shared" si="881"/>
        <v>-0.65024630541871919</v>
      </c>
      <c r="J537" s="12">
        <f t="shared" si="882"/>
        <v>-0.60989010989010994</v>
      </c>
      <c r="K537" s="21">
        <f t="shared" ref="K537:K600" si="883">B537/(H537*4)</f>
        <v>51.936619718309863</v>
      </c>
    </row>
    <row r="538" spans="1:11" x14ac:dyDescent="0.6">
      <c r="A538" s="2"/>
      <c r="B538" s="1"/>
      <c r="C538" s="1" t="s">
        <v>10</v>
      </c>
      <c r="D538" s="5">
        <v>13.1</v>
      </c>
      <c r="E538" s="5">
        <v>22.7</v>
      </c>
      <c r="F538" s="5">
        <v>9</v>
      </c>
      <c r="G538" s="5">
        <v>11.6</v>
      </c>
      <c r="H538" s="7">
        <v>5.3</v>
      </c>
      <c r="I538" s="13">
        <f t="shared" ref="I538" si="884">H538-D538</f>
        <v>-7.8</v>
      </c>
      <c r="J538" s="14">
        <f t="shared" ref="J538:J601" si="885">H538-G538</f>
        <v>-6.3</v>
      </c>
      <c r="K538" s="20"/>
    </row>
    <row r="539" spans="1:11" x14ac:dyDescent="0.6">
      <c r="A539" s="2" t="s">
        <v>189</v>
      </c>
      <c r="B539" s="1"/>
      <c r="C539" s="1" t="s">
        <v>8</v>
      </c>
      <c r="D539" s="5">
        <v>207.9</v>
      </c>
      <c r="E539" s="5">
        <v>218</v>
      </c>
      <c r="F539" s="5">
        <v>182</v>
      </c>
      <c r="G539" s="5">
        <v>186.1</v>
      </c>
      <c r="H539" s="7">
        <v>224.9</v>
      </c>
      <c r="I539" s="11">
        <f t="shared" ref="I539:I540" si="886">(H539-D539)/ABS(D539)</f>
        <v>8.1770081770081771E-2</v>
      </c>
      <c r="J539" s="12">
        <f t="shared" ref="J539:J602" si="887">(H539-G539)/ABS(G539)</f>
        <v>0.20849005910800653</v>
      </c>
      <c r="K539" s="20"/>
    </row>
    <row r="540" spans="1:11" x14ac:dyDescent="0.6">
      <c r="A540" s="2"/>
      <c r="B540" s="1">
        <f>VLOOKUP(A539,Sheet2!$C$2:$N$2480,12,0)</f>
        <v>1651</v>
      </c>
      <c r="C540" s="1" t="s">
        <v>9</v>
      </c>
      <c r="D540" s="5">
        <v>38.200000000000003</v>
      </c>
      <c r="E540" s="5">
        <v>38</v>
      </c>
      <c r="F540" s="5">
        <v>25</v>
      </c>
      <c r="G540" s="5">
        <v>4.8</v>
      </c>
      <c r="H540" s="7">
        <v>37.299999999999997</v>
      </c>
      <c r="I540" s="11">
        <f t="shared" si="886"/>
        <v>-2.3560209424083916E-2</v>
      </c>
      <c r="J540" s="12">
        <f t="shared" si="887"/>
        <v>6.7708333333333339</v>
      </c>
      <c r="K540" s="21">
        <f t="shared" ref="K540:K603" si="888">B540/(H540*4)</f>
        <v>11.065683646112602</v>
      </c>
    </row>
    <row r="541" spans="1:11" x14ac:dyDescent="0.6">
      <c r="A541" s="2"/>
      <c r="B541" s="1"/>
      <c r="C541" s="1" t="s">
        <v>10</v>
      </c>
      <c r="D541" s="5">
        <v>18.399999999999999</v>
      </c>
      <c r="E541" s="5">
        <v>17.399999999999999</v>
      </c>
      <c r="F541" s="5">
        <v>13.7</v>
      </c>
      <c r="G541" s="5">
        <v>2.6</v>
      </c>
      <c r="H541" s="7">
        <v>16.600000000000001</v>
      </c>
      <c r="I541" s="13">
        <f t="shared" ref="I541" si="889">H541-D541</f>
        <v>-1.7999999999999972</v>
      </c>
      <c r="J541" s="14">
        <f t="shared" ref="J541:J604" si="890">H541-G541</f>
        <v>14.000000000000002</v>
      </c>
      <c r="K541" s="20"/>
    </row>
    <row r="542" spans="1:11" x14ac:dyDescent="0.6">
      <c r="A542" s="2" t="s">
        <v>190</v>
      </c>
      <c r="B542" s="1"/>
      <c r="C542" s="1" t="s">
        <v>8</v>
      </c>
      <c r="D542" s="5">
        <v>768.8</v>
      </c>
      <c r="E542" s="5">
        <v>855</v>
      </c>
      <c r="F542" s="5">
        <v>852</v>
      </c>
      <c r="G542" s="5">
        <v>899.2</v>
      </c>
      <c r="H542" s="7">
        <v>917.4</v>
      </c>
      <c r="I542" s="11">
        <f t="shared" ref="I542:I543" si="891">(H542-D542)/ABS(D542)</f>
        <v>0.19328824141519255</v>
      </c>
      <c r="J542" s="12">
        <f t="shared" ref="J542:J605" si="892">(H542-G542)/ABS(G542)</f>
        <v>2.0240213523131597E-2</v>
      </c>
      <c r="K542" s="20"/>
    </row>
    <row r="543" spans="1:11" x14ac:dyDescent="0.6">
      <c r="A543" s="2"/>
      <c r="B543" s="1">
        <f>VLOOKUP(A542,Sheet2!$C$2:$N$2480,12,0)</f>
        <v>7229</v>
      </c>
      <c r="C543" s="1" t="s">
        <v>9</v>
      </c>
      <c r="D543" s="5">
        <v>102.3</v>
      </c>
      <c r="E543" s="5">
        <v>127</v>
      </c>
      <c r="F543" s="5">
        <v>124</v>
      </c>
      <c r="G543" s="5">
        <v>130.69999999999999</v>
      </c>
      <c r="H543" s="7">
        <v>134.30000000000001</v>
      </c>
      <c r="I543" s="11">
        <f t="shared" si="891"/>
        <v>0.31280547409579684</v>
      </c>
      <c r="J543" s="12">
        <f t="shared" si="892"/>
        <v>2.7543993879112647E-2</v>
      </c>
      <c r="K543" s="21">
        <f t="shared" ref="K543:K574" si="893">B543/(H543*4)</f>
        <v>13.45681310498883</v>
      </c>
    </row>
    <row r="544" spans="1:11" x14ac:dyDescent="0.6">
      <c r="A544" s="2"/>
      <c r="B544" s="1"/>
      <c r="C544" s="1" t="s">
        <v>10</v>
      </c>
      <c r="D544" s="5">
        <v>13.3</v>
      </c>
      <c r="E544" s="5">
        <v>14.9</v>
      </c>
      <c r="F544" s="5">
        <v>14.6</v>
      </c>
      <c r="G544" s="5">
        <v>14.5</v>
      </c>
      <c r="H544" s="7">
        <v>14.6</v>
      </c>
      <c r="I544" s="13">
        <f t="shared" ref="I544" si="894">H544-D544</f>
        <v>1.2999999999999989</v>
      </c>
      <c r="J544" s="14">
        <f t="shared" ref="J544:J607" si="895">H544-G544</f>
        <v>9.9999999999999645E-2</v>
      </c>
      <c r="K544" s="20"/>
    </row>
    <row r="545" spans="1:11" x14ac:dyDescent="0.6">
      <c r="A545" s="2" t="s">
        <v>191</v>
      </c>
      <c r="B545" s="1"/>
      <c r="C545" s="1" t="s">
        <v>8</v>
      </c>
      <c r="D545" s="5">
        <v>406585.4</v>
      </c>
      <c r="E545" s="5">
        <v>450206</v>
      </c>
      <c r="F545" s="5">
        <v>429283</v>
      </c>
      <c r="G545" s="5">
        <v>466237.6</v>
      </c>
      <c r="H545" s="7">
        <v>444077.6</v>
      </c>
      <c r="I545" s="11">
        <f t="shared" ref="I545:I546" si="896">(H545-D545)/ABS(D545)</f>
        <v>9.2212361781805127E-2</v>
      </c>
      <c r="J545" s="12">
        <f t="shared" ref="J545:J608" si="897">(H545-G545)/ABS(G545)</f>
        <v>-4.7529414187101174E-2</v>
      </c>
      <c r="K545" s="20"/>
    </row>
    <row r="546" spans="1:11" x14ac:dyDescent="0.6">
      <c r="A546" s="2"/>
      <c r="B546" s="1">
        <f>VLOOKUP(A545,Sheet2!$C$2:$N$2480,12,0)</f>
        <v>405849</v>
      </c>
      <c r="C546" s="1" t="s">
        <v>9</v>
      </c>
      <c r="D546" s="5">
        <v>35573.599999999999</v>
      </c>
      <c r="E546" s="5">
        <v>42791</v>
      </c>
      <c r="F546" s="5">
        <v>35809</v>
      </c>
      <c r="G546" s="5">
        <v>28222.400000000001</v>
      </c>
      <c r="H546" s="7">
        <v>36336.1</v>
      </c>
      <c r="I546" s="11">
        <f t="shared" si="896"/>
        <v>2.1434434524478827E-2</v>
      </c>
      <c r="J546" s="12">
        <f t="shared" si="897"/>
        <v>0.28749149611655977</v>
      </c>
      <c r="K546" s="21">
        <f t="shared" ref="K546:K577" si="898">B546/(H546*4)</f>
        <v>2.7923263641392446</v>
      </c>
    </row>
    <row r="547" spans="1:11" x14ac:dyDescent="0.6">
      <c r="A547" s="2"/>
      <c r="B547" s="1"/>
      <c r="C547" s="1" t="s">
        <v>10</v>
      </c>
      <c r="D547" s="5">
        <v>8.6999999999999993</v>
      </c>
      <c r="E547" s="5">
        <v>9.5</v>
      </c>
      <c r="F547" s="5">
        <v>8.3000000000000007</v>
      </c>
      <c r="G547" s="5">
        <v>6.1</v>
      </c>
      <c r="H547" s="7">
        <v>8.1999999999999993</v>
      </c>
      <c r="I547" s="13">
        <f t="shared" ref="I547" si="899">H547-D547</f>
        <v>-0.5</v>
      </c>
      <c r="J547" s="14">
        <f t="shared" ref="J547:J610" si="900">H547-G547</f>
        <v>2.0999999999999996</v>
      </c>
      <c r="K547" s="20"/>
    </row>
    <row r="548" spans="1:11" x14ac:dyDescent="0.6">
      <c r="A548" s="2" t="s">
        <v>192</v>
      </c>
      <c r="B548" s="1"/>
      <c r="C548" s="1" t="s">
        <v>8</v>
      </c>
      <c r="D548" s="5">
        <v>262128.5</v>
      </c>
      <c r="E548" s="5">
        <v>275679</v>
      </c>
      <c r="F548" s="5">
        <v>265199</v>
      </c>
      <c r="G548" s="5">
        <v>271481.5</v>
      </c>
      <c r="H548" s="7">
        <v>280175</v>
      </c>
      <c r="I548" s="11">
        <f t="shared" ref="I548:I549" si="901">(H548-D548)/ABS(D548)</f>
        <v>6.8846004917435533E-2</v>
      </c>
      <c r="J548" s="12">
        <f t="shared" ref="J548:J611" si="902">(H548-G548)/ABS(G548)</f>
        <v>3.202243983475854E-2</v>
      </c>
      <c r="K548" s="20"/>
    </row>
    <row r="549" spans="1:11" x14ac:dyDescent="0.6">
      <c r="A549" s="2"/>
      <c r="B549" s="1">
        <f>VLOOKUP(A548,Sheet2!$C$2:$N$2480,12,0)</f>
        <v>365859</v>
      </c>
      <c r="C549" s="1" t="s">
        <v>9</v>
      </c>
      <c r="D549" s="5">
        <v>34257.1</v>
      </c>
      <c r="E549" s="5">
        <v>36437</v>
      </c>
      <c r="F549" s="5">
        <v>28813</v>
      </c>
      <c r="G549" s="5">
        <v>27163.9</v>
      </c>
      <c r="H549" s="7">
        <v>30085</v>
      </c>
      <c r="I549" s="11">
        <f t="shared" si="901"/>
        <v>-0.12178789214498596</v>
      </c>
      <c r="J549" s="12">
        <f t="shared" si="902"/>
        <v>0.10753610490393495</v>
      </c>
      <c r="K549" s="21">
        <f t="shared" ref="K549:K580" si="903">B549/(H549*4)</f>
        <v>3.0402110686388566</v>
      </c>
    </row>
    <row r="550" spans="1:11" x14ac:dyDescent="0.6">
      <c r="A550" s="2"/>
      <c r="B550" s="1"/>
      <c r="C550" s="1" t="s">
        <v>10</v>
      </c>
      <c r="D550" s="5">
        <v>13.1</v>
      </c>
      <c r="E550" s="5">
        <v>13.2</v>
      </c>
      <c r="F550" s="5">
        <v>10.9</v>
      </c>
      <c r="G550" s="5">
        <v>10</v>
      </c>
      <c r="H550" s="8">
        <f>H549/H548*100</f>
        <v>10.737931649861695</v>
      </c>
      <c r="I550" s="13">
        <f t="shared" ref="I550" si="904">H550-D550</f>
        <v>-2.3620683501383049</v>
      </c>
      <c r="J550" s="14">
        <f t="shared" ref="J550:J613" si="905">H550-G550</f>
        <v>0.73793164986169479</v>
      </c>
      <c r="K550" s="20"/>
    </row>
    <row r="551" spans="1:11" x14ac:dyDescent="0.6">
      <c r="A551" s="2" t="s">
        <v>193</v>
      </c>
      <c r="B551" s="1"/>
      <c r="C551" s="1" t="s">
        <v>8</v>
      </c>
      <c r="D551" s="5">
        <v>61287.1</v>
      </c>
      <c r="E551" s="5">
        <v>61619</v>
      </c>
      <c r="F551" s="5">
        <v>68778</v>
      </c>
      <c r="G551" s="5">
        <v>64512</v>
      </c>
      <c r="H551" s="7">
        <v>62649</v>
      </c>
      <c r="I551" s="11">
        <f t="shared" ref="I551:I552" si="906">(H551-D551)/ABS(D551)</f>
        <v>2.2221642074759639E-2</v>
      </c>
      <c r="J551" s="12">
        <f t="shared" ref="J551:J614" si="907">(H551-G551)/ABS(G551)</f>
        <v>-2.8878348214285716E-2</v>
      </c>
      <c r="K551" s="20"/>
    </row>
    <row r="552" spans="1:11" x14ac:dyDescent="0.6">
      <c r="A552" s="2"/>
      <c r="B552" s="1">
        <f>VLOOKUP(A551,Sheet2!$C$2:$N$2480,12,0)</f>
        <v>679770</v>
      </c>
      <c r="C552" s="1" t="s">
        <v>9</v>
      </c>
      <c r="D552" s="5">
        <v>1573</v>
      </c>
      <c r="E552" s="5">
        <v>1953</v>
      </c>
      <c r="F552" s="5">
        <v>4483</v>
      </c>
      <c r="G552" s="5">
        <v>-2255</v>
      </c>
      <c r="H552" s="7">
        <v>3746</v>
      </c>
      <c r="I552" s="11">
        <f t="shared" si="906"/>
        <v>1.3814367450731087</v>
      </c>
      <c r="J552" s="12">
        <f t="shared" si="907"/>
        <v>2.6611973392461197</v>
      </c>
      <c r="K552" s="21">
        <f t="shared" ref="K552:K583" si="908">B552/(H552*4)</f>
        <v>45.366390816871331</v>
      </c>
    </row>
    <row r="553" spans="1:11" x14ac:dyDescent="0.6">
      <c r="A553" s="2"/>
      <c r="B553" s="1"/>
      <c r="C553" s="1" t="s">
        <v>10</v>
      </c>
      <c r="D553" s="6">
        <f t="shared" ref="D553:G553" si="909">D552/D551*100</f>
        <v>2.5666086337907976</v>
      </c>
      <c r="E553" s="6">
        <f t="shared" si="909"/>
        <v>3.1694769470455539</v>
      </c>
      <c r="F553" s="6">
        <f t="shared" si="909"/>
        <v>6.5180726395068191</v>
      </c>
      <c r="G553" s="6">
        <f t="shared" si="909"/>
        <v>-3.49547371031746</v>
      </c>
      <c r="H553" s="8">
        <f>H552/H551*100</f>
        <v>5.9793452409455856</v>
      </c>
      <c r="I553" s="13">
        <f t="shared" ref="I553" si="910">H553-D553</f>
        <v>3.412736607154788</v>
      </c>
      <c r="J553" s="14">
        <f t="shared" ref="J553:J616" si="911">H553-G553</f>
        <v>9.4748189512630461</v>
      </c>
      <c r="K553" s="20"/>
    </row>
    <row r="554" spans="1:11" x14ac:dyDescent="0.6">
      <c r="A554" s="2" t="s">
        <v>194</v>
      </c>
      <c r="B554" s="1"/>
      <c r="C554" s="1" t="s">
        <v>8</v>
      </c>
      <c r="D554" s="5">
        <v>51309</v>
      </c>
      <c r="E554" s="5">
        <v>44501</v>
      </c>
      <c r="F554" s="5">
        <v>39357</v>
      </c>
      <c r="G554" s="5">
        <v>37545</v>
      </c>
      <c r="H554" s="7">
        <v>31768</v>
      </c>
      <c r="I554" s="11">
        <f t="shared" ref="I554:I555" si="912">(H554-D554)/ABS(D554)</f>
        <v>-0.38084936365939698</v>
      </c>
      <c r="J554" s="12">
        <f t="shared" ref="J554:J617" si="913">(H554-G554)/ABS(G554)</f>
        <v>-0.15386869090424823</v>
      </c>
      <c r="K554" s="20"/>
    </row>
    <row r="555" spans="1:11" x14ac:dyDescent="0.6">
      <c r="A555" s="2"/>
      <c r="B555" s="1">
        <f>VLOOKUP(A554,Sheet2!$C$2:$N$2480,12,0)</f>
        <v>113255</v>
      </c>
      <c r="C555" s="1" t="s">
        <v>9</v>
      </c>
      <c r="D555" s="5">
        <v>2207</v>
      </c>
      <c r="E555" s="5">
        <v>2802</v>
      </c>
      <c r="F555" s="5">
        <v>1299</v>
      </c>
      <c r="G555" s="5">
        <f>2567</f>
        <v>2567</v>
      </c>
      <c r="H555" s="7">
        <v>-4341</v>
      </c>
      <c r="I555" s="11">
        <f t="shared" si="912"/>
        <v>-2.9669234254644312</v>
      </c>
      <c r="J555" s="12">
        <f t="shared" si="913"/>
        <v>-2.691079080638878</v>
      </c>
      <c r="K555" s="21">
        <f t="shared" ref="K555:K586" si="914">B555/(H555*4)</f>
        <v>-6.522402672195347</v>
      </c>
    </row>
    <row r="556" spans="1:11" x14ac:dyDescent="0.6">
      <c r="A556" s="2"/>
      <c r="B556" s="1"/>
      <c r="C556" s="1" t="s">
        <v>10</v>
      </c>
      <c r="D556" s="6">
        <f t="shared" ref="D556" si="915">D555/D554*100</f>
        <v>4.3013896197548185</v>
      </c>
      <c r="E556" s="6">
        <f t="shared" ref="E556" si="916">E555/E554*100</f>
        <v>6.296487719377093</v>
      </c>
      <c r="F556" s="6">
        <f t="shared" ref="F556" si="917">F555/F554*100</f>
        <v>3.3005564448509794</v>
      </c>
      <c r="G556" s="6">
        <f t="shared" ref="G556" si="918">G555/G554*100</f>
        <v>6.8371287787987747</v>
      </c>
      <c r="H556" s="8">
        <f t="shared" ref="H556" si="919">H555/H554*100</f>
        <v>-13.664694031730043</v>
      </c>
      <c r="I556" s="13">
        <f t="shared" ref="I556" si="920">H556-D556</f>
        <v>-17.966083651484862</v>
      </c>
      <c r="J556" s="14">
        <f t="shared" ref="J556:J619" si="921">H556-G556</f>
        <v>-20.501822810528818</v>
      </c>
      <c r="K556" s="20"/>
    </row>
    <row r="557" spans="1:11" x14ac:dyDescent="0.6">
      <c r="A557" s="2" t="s">
        <v>195</v>
      </c>
      <c r="B557" s="1"/>
      <c r="C557" s="1" t="s">
        <v>8</v>
      </c>
      <c r="D557" s="5">
        <v>188551</v>
      </c>
      <c r="E557" s="5">
        <v>187991</v>
      </c>
      <c r="F557" s="5">
        <v>176570</v>
      </c>
      <c r="G557" s="5">
        <v>194057</v>
      </c>
      <c r="H557" s="7">
        <v>211465</v>
      </c>
      <c r="I557" s="11">
        <f t="shared" ref="I557:I558" si="922">(H557-D557)/ABS(D557)</f>
        <v>0.12152680176716114</v>
      </c>
      <c r="J557" s="12">
        <f t="shared" ref="J557:J620" si="923">(H557-G557)/ABS(G557)</f>
        <v>8.9705601962310047E-2</v>
      </c>
      <c r="K557" s="20"/>
    </row>
    <row r="558" spans="1:11" x14ac:dyDescent="0.6">
      <c r="A558" s="2"/>
      <c r="B558" s="1">
        <f>VLOOKUP(A557,Sheet2!$C$2:$N$2480,12,0)</f>
        <v>132004</v>
      </c>
      <c r="C558" s="1" t="s">
        <v>9</v>
      </c>
      <c r="D558" s="5">
        <v>6247</v>
      </c>
      <c r="E558" s="5">
        <v>-458</v>
      </c>
      <c r="F558" s="5">
        <v>-4233</v>
      </c>
      <c r="G558" s="5">
        <v>1599</v>
      </c>
      <c r="H558" s="7">
        <v>-446</v>
      </c>
      <c r="I558" s="11">
        <f t="shared" si="922"/>
        <v>-1.0713942692492395</v>
      </c>
      <c r="J558" s="12">
        <f t="shared" si="923"/>
        <v>-1.2789243277048155</v>
      </c>
      <c r="K558" s="21">
        <f t="shared" ref="K558:K589" si="924">B558/(H558*4)</f>
        <v>-73.993273542600903</v>
      </c>
    </row>
    <row r="559" spans="1:11" x14ac:dyDescent="0.6">
      <c r="A559" s="2"/>
      <c r="B559" s="1"/>
      <c r="C559" s="1" t="s">
        <v>10</v>
      </c>
      <c r="D559" s="6">
        <f t="shared" ref="D559" si="925">D558/D557*100</f>
        <v>3.3131619561816166</v>
      </c>
      <c r="E559" s="6">
        <f t="shared" ref="E559" si="926">E558/E557*100</f>
        <v>-0.24362868435191046</v>
      </c>
      <c r="F559" s="6">
        <f t="shared" ref="F559" si="927">F558/F557*100</f>
        <v>-2.3973494931188761</v>
      </c>
      <c r="G559" s="6">
        <f t="shared" ref="G559" si="928">G558/G557*100</f>
        <v>0.82398470552466541</v>
      </c>
      <c r="H559" s="8">
        <f t="shared" ref="H559" si="929">H558/H557*100</f>
        <v>-0.21090960679072188</v>
      </c>
      <c r="I559" s="13">
        <f t="shared" ref="I559" si="930">H559-D559</f>
        <v>-3.5240715629723383</v>
      </c>
      <c r="J559" s="14">
        <f t="shared" ref="J559:J622" si="931">H559-G559</f>
        <v>-1.0348943123153873</v>
      </c>
      <c r="K559" s="20"/>
    </row>
    <row r="560" spans="1:11" x14ac:dyDescent="0.6">
      <c r="A560" s="2" t="s">
        <v>196</v>
      </c>
      <c r="B560" s="1"/>
      <c r="C560" s="1" t="s">
        <v>8</v>
      </c>
      <c r="D560" s="5">
        <v>10205.9</v>
      </c>
      <c r="E560" s="5">
        <v>8641</v>
      </c>
      <c r="F560" s="5">
        <v>5943</v>
      </c>
      <c r="G560" s="5">
        <v>6489.1</v>
      </c>
      <c r="H560" s="7">
        <v>8068.3</v>
      </c>
      <c r="I560" s="11">
        <f t="shared" ref="I560:I561" si="932">(H560-D560)/ABS(D560)</f>
        <v>-0.20944747645969483</v>
      </c>
      <c r="J560" s="12">
        <f t="shared" ref="J560:J623" si="933">(H560-G560)/ABS(G560)</f>
        <v>0.24336194541615935</v>
      </c>
      <c r="K560" s="20"/>
    </row>
    <row r="561" spans="1:11" x14ac:dyDescent="0.6">
      <c r="A561" s="2"/>
      <c r="B561" s="1">
        <f>VLOOKUP(A560,Sheet2!$C$2:$N$2480,12,0)</f>
        <v>59809</v>
      </c>
      <c r="C561" s="1" t="s">
        <v>9</v>
      </c>
      <c r="D561" s="5">
        <v>-298.39999999999998</v>
      </c>
      <c r="E561" s="5">
        <v>-546</v>
      </c>
      <c r="F561" s="5">
        <v>-1088</v>
      </c>
      <c r="G561" s="5">
        <v>-997.6</v>
      </c>
      <c r="H561" s="7">
        <v>13.7</v>
      </c>
      <c r="I561" s="11">
        <f t="shared" si="932"/>
        <v>1.0459115281501341</v>
      </c>
      <c r="J561" s="12">
        <f t="shared" si="933"/>
        <v>1.0137329591018445</v>
      </c>
      <c r="K561" s="21">
        <f t="shared" ref="K561:K592" si="934">B561/(H561*4)</f>
        <v>1091.4051094890513</v>
      </c>
    </row>
    <row r="562" spans="1:11" x14ac:dyDescent="0.6">
      <c r="A562" s="2"/>
      <c r="B562" s="1"/>
      <c r="C562" s="1" t="s">
        <v>10</v>
      </c>
      <c r="D562" s="5">
        <v>-2.9</v>
      </c>
      <c r="E562" s="5">
        <v>-6.3</v>
      </c>
      <c r="F562" s="5">
        <v>-18.3</v>
      </c>
      <c r="G562" s="5">
        <v>-15.4</v>
      </c>
      <c r="H562" s="7">
        <v>0.2</v>
      </c>
      <c r="I562" s="13">
        <f t="shared" ref="I562" si="935">H562-D562</f>
        <v>3.1</v>
      </c>
      <c r="J562" s="14">
        <f t="shared" ref="J562:J625" si="936">H562-G562</f>
        <v>15.6</v>
      </c>
      <c r="K562" s="20"/>
    </row>
    <row r="563" spans="1:11" x14ac:dyDescent="0.6">
      <c r="A563" s="2" t="s">
        <v>197</v>
      </c>
      <c r="B563" s="1"/>
      <c r="C563" s="1" t="s">
        <v>8</v>
      </c>
      <c r="D563" s="5">
        <v>521.79999999999995</v>
      </c>
      <c r="E563" s="5">
        <v>1024</v>
      </c>
      <c r="F563" s="5">
        <v>869</v>
      </c>
      <c r="G563" s="5">
        <v>906.2</v>
      </c>
      <c r="H563" s="7">
        <v>989</v>
      </c>
      <c r="I563" s="11">
        <f t="shared" ref="I563:I564" si="937">(H563-D563)/ABS(D563)</f>
        <v>0.89536220774243025</v>
      </c>
      <c r="J563" s="12">
        <f t="shared" ref="J563:J626" si="938">(H563-G563)/ABS(G563)</f>
        <v>9.1370558375634459E-2</v>
      </c>
      <c r="K563" s="20"/>
    </row>
    <row r="564" spans="1:11" x14ac:dyDescent="0.6">
      <c r="A564" s="2"/>
      <c r="B564" s="1">
        <f>VLOOKUP(A563,Sheet2!$C$2:$N$2480,12,0)</f>
        <v>11827</v>
      </c>
      <c r="C564" s="1" t="s">
        <v>9</v>
      </c>
      <c r="D564" s="5">
        <v>13.9</v>
      </c>
      <c r="E564" s="5">
        <v>79</v>
      </c>
      <c r="F564" s="5">
        <v>39</v>
      </c>
      <c r="G564" s="5">
        <v>10.1</v>
      </c>
      <c r="H564" s="7">
        <v>61</v>
      </c>
      <c r="I564" s="11">
        <f t="shared" si="937"/>
        <v>3.3884892086330933</v>
      </c>
      <c r="J564" s="12">
        <f t="shared" si="938"/>
        <v>5.0396039603960396</v>
      </c>
      <c r="K564" s="21">
        <f t="shared" ref="K564:K595" si="939">B564/(H564*4)</f>
        <v>48.471311475409834</v>
      </c>
    </row>
    <row r="565" spans="1:11" x14ac:dyDescent="0.6">
      <c r="A565" s="2"/>
      <c r="B565" s="1"/>
      <c r="C565" s="1" t="s">
        <v>10</v>
      </c>
      <c r="D565" s="5">
        <v>2.7</v>
      </c>
      <c r="E565" s="5">
        <v>7.7</v>
      </c>
      <c r="F565" s="5">
        <v>4.5</v>
      </c>
      <c r="G565" s="5">
        <v>1.1000000000000001</v>
      </c>
      <c r="H565" s="7">
        <v>6.2</v>
      </c>
      <c r="I565" s="13">
        <f t="shared" ref="I565" si="940">H565-D565</f>
        <v>3.5</v>
      </c>
      <c r="J565" s="14">
        <f t="shared" ref="J565:J628" si="941">H565-G565</f>
        <v>5.0999999999999996</v>
      </c>
      <c r="K565" s="20"/>
    </row>
    <row r="566" spans="1:11" x14ac:dyDescent="0.6">
      <c r="A566" s="2" t="s">
        <v>198</v>
      </c>
      <c r="B566" s="1"/>
      <c r="C566" s="1" t="s">
        <v>8</v>
      </c>
      <c r="D566" s="5">
        <v>308.3</v>
      </c>
      <c r="E566" s="5">
        <v>307</v>
      </c>
      <c r="F566" s="5">
        <v>324</v>
      </c>
      <c r="G566" s="5">
        <v>447.7</v>
      </c>
      <c r="H566" s="7">
        <v>319.8</v>
      </c>
      <c r="I566" s="11">
        <f t="shared" ref="I566:I567" si="942">(H566-D566)/ABS(D566)</f>
        <v>3.7301329873499836E-2</v>
      </c>
      <c r="J566" s="12">
        <f t="shared" ref="J566:J629" si="943">(H566-G566)/ABS(G566)</f>
        <v>-0.28568237659146745</v>
      </c>
      <c r="K566" s="20"/>
    </row>
    <row r="567" spans="1:11" x14ac:dyDescent="0.6">
      <c r="A567" s="2"/>
      <c r="B567" s="1">
        <f>VLOOKUP(A566,Sheet2!$C$2:$N$2480,12,0)</f>
        <v>8013</v>
      </c>
      <c r="C567" s="1" t="s">
        <v>9</v>
      </c>
      <c r="D567" s="5">
        <v>49.2</v>
      </c>
      <c r="E567" s="5">
        <v>51</v>
      </c>
      <c r="F567" s="5">
        <v>40</v>
      </c>
      <c r="G567" s="5">
        <v>81.8</v>
      </c>
      <c r="H567" s="7">
        <v>27.6</v>
      </c>
      <c r="I567" s="11">
        <f t="shared" si="942"/>
        <v>-0.43902439024390244</v>
      </c>
      <c r="J567" s="12">
        <f t="shared" si="943"/>
        <v>-0.66259168704156479</v>
      </c>
      <c r="K567" s="21">
        <f t="shared" ref="K567:K598" si="944">B567/(H567*4)</f>
        <v>72.581521739130437</v>
      </c>
    </row>
    <row r="568" spans="1:11" x14ac:dyDescent="0.6">
      <c r="A568" s="2"/>
      <c r="B568" s="1"/>
      <c r="C568" s="1" t="s">
        <v>10</v>
      </c>
      <c r="D568" s="5">
        <v>16</v>
      </c>
      <c r="E568" s="5">
        <v>16.600000000000001</v>
      </c>
      <c r="F568" s="5">
        <v>12.3</v>
      </c>
      <c r="G568" s="5">
        <v>18.3</v>
      </c>
      <c r="H568" s="7">
        <v>8.6</v>
      </c>
      <c r="I568" s="13">
        <f t="shared" ref="I568" si="945">H568-D568</f>
        <v>-7.4</v>
      </c>
      <c r="J568" s="14">
        <f t="shared" ref="J568:J631" si="946">H568-G568</f>
        <v>-9.7000000000000011</v>
      </c>
      <c r="K568" s="20"/>
    </row>
    <row r="569" spans="1:11" x14ac:dyDescent="0.6">
      <c r="A569" s="2" t="s">
        <v>199</v>
      </c>
      <c r="B569" s="1"/>
      <c r="C569" s="1" t="s">
        <v>8</v>
      </c>
      <c r="D569" s="5">
        <v>654.9</v>
      </c>
      <c r="E569" s="5">
        <v>686</v>
      </c>
      <c r="F569" s="5">
        <v>556</v>
      </c>
      <c r="G569" s="5">
        <v>578.1</v>
      </c>
      <c r="H569" s="7">
        <v>624</v>
      </c>
      <c r="I569" s="11">
        <f t="shared" ref="I569:I570" si="947">(H569-D569)/ABS(D569)</f>
        <v>-4.7182775996335288E-2</v>
      </c>
      <c r="J569" s="12">
        <f t="shared" ref="J569:J632" si="948">(H569-G569)/ABS(G569)</f>
        <v>7.9398028022833383E-2</v>
      </c>
      <c r="K569" s="20"/>
    </row>
    <row r="570" spans="1:11" x14ac:dyDescent="0.6">
      <c r="A570" s="2"/>
      <c r="B570" s="1">
        <f>VLOOKUP(A569,Sheet2!$C$2:$N$2480,12,0)</f>
        <v>2210</v>
      </c>
      <c r="C570" s="1" t="s">
        <v>9</v>
      </c>
      <c r="D570" s="5">
        <v>15.7</v>
      </c>
      <c r="E570" s="5">
        <v>42</v>
      </c>
      <c r="F570" s="5">
        <v>-10</v>
      </c>
      <c r="G570" s="5">
        <v>13.3</v>
      </c>
      <c r="H570" s="7">
        <v>6.3</v>
      </c>
      <c r="I570" s="11">
        <f t="shared" si="947"/>
        <v>-0.59872611464968151</v>
      </c>
      <c r="J570" s="12">
        <f t="shared" si="948"/>
        <v>-0.52631578947368429</v>
      </c>
      <c r="K570" s="21">
        <f t="shared" ref="K570:K601" si="949">B570/(H570*4)</f>
        <v>87.698412698412696</v>
      </c>
    </row>
    <row r="571" spans="1:11" x14ac:dyDescent="0.6">
      <c r="A571" s="2"/>
      <c r="B571" s="1"/>
      <c r="C571" s="1" t="s">
        <v>10</v>
      </c>
      <c r="D571" s="5">
        <v>2.4</v>
      </c>
      <c r="E571" s="5">
        <v>6.1</v>
      </c>
      <c r="F571" s="5">
        <v>-1.8</v>
      </c>
      <c r="G571" s="5">
        <v>2.2999999999999998</v>
      </c>
      <c r="H571" s="7">
        <v>1</v>
      </c>
      <c r="I571" s="13">
        <f t="shared" ref="I571" si="950">H571-D571</f>
        <v>-1.4</v>
      </c>
      <c r="J571" s="14">
        <f t="shared" ref="J571:J634" si="951">H571-G571</f>
        <v>-1.2999999999999998</v>
      </c>
      <c r="K571" s="20"/>
    </row>
    <row r="572" spans="1:11" x14ac:dyDescent="0.6">
      <c r="A572" s="24" t="s">
        <v>200</v>
      </c>
      <c r="B572" s="1"/>
      <c r="C572" s="1" t="s">
        <v>8</v>
      </c>
      <c r="D572" s="5">
        <v>1258.9000000000001</v>
      </c>
      <c r="E572" s="5">
        <v>1433</v>
      </c>
      <c r="F572" s="5">
        <v>1570</v>
      </c>
      <c r="G572" s="5">
        <v>1262.0999999999999</v>
      </c>
      <c r="H572" s="7">
        <v>1567.7</v>
      </c>
      <c r="I572" s="11">
        <f t="shared" ref="I572:I573" si="952">(H572-D572)/ABS(D572)</f>
        <v>0.24529351020732379</v>
      </c>
      <c r="J572" s="12">
        <f t="shared" ref="J572:J635" si="953">(H572-G572)/ABS(G572)</f>
        <v>0.24213612233578968</v>
      </c>
      <c r="K572" s="20"/>
    </row>
    <row r="573" spans="1:11" x14ac:dyDescent="0.6">
      <c r="A573" s="24"/>
      <c r="B573" s="1">
        <f>VLOOKUP(A572,Sheet2!$C$2:$N$2480,12,0)</f>
        <v>3440</v>
      </c>
      <c r="C573" s="1" t="s">
        <v>9</v>
      </c>
      <c r="D573" s="5">
        <v>9.5</v>
      </c>
      <c r="E573" s="5">
        <v>429</v>
      </c>
      <c r="F573" s="5">
        <v>139</v>
      </c>
      <c r="G573" s="5">
        <v>54.5</v>
      </c>
      <c r="H573" s="7">
        <v>229.5</v>
      </c>
      <c r="I573" s="11">
        <f t="shared" si="952"/>
        <v>23.157894736842106</v>
      </c>
      <c r="J573" s="12">
        <f t="shared" si="953"/>
        <v>3.2110091743119265</v>
      </c>
      <c r="K573" s="21">
        <f t="shared" ref="K573:K604" si="954">B573/(H573*4)</f>
        <v>3.7472766884531592</v>
      </c>
    </row>
    <row r="574" spans="1:11" x14ac:dyDescent="0.6">
      <c r="A574" s="24"/>
      <c r="B574" s="1"/>
      <c r="C574" s="1" t="s">
        <v>10</v>
      </c>
      <c r="D574" s="5">
        <v>0.8</v>
      </c>
      <c r="E574" s="5">
        <v>29.9</v>
      </c>
      <c r="F574" s="5">
        <v>8.9</v>
      </c>
      <c r="G574" s="5">
        <v>4.3</v>
      </c>
      <c r="H574" s="7">
        <v>14.6</v>
      </c>
      <c r="I574" s="13">
        <f t="shared" ref="I574" si="955">H574-D574</f>
        <v>13.799999999999999</v>
      </c>
      <c r="J574" s="14">
        <f t="shared" ref="J574:J637" si="956">H574-G574</f>
        <v>10.3</v>
      </c>
      <c r="K574" s="20"/>
    </row>
    <row r="575" spans="1:11" x14ac:dyDescent="0.6">
      <c r="A575" s="2" t="s">
        <v>201</v>
      </c>
      <c r="B575" s="1"/>
      <c r="C575" s="1" t="s">
        <v>8</v>
      </c>
      <c r="D575" s="5">
        <v>4557.5</v>
      </c>
      <c r="E575" s="5">
        <v>4395</v>
      </c>
      <c r="F575" s="5">
        <v>3677</v>
      </c>
      <c r="G575" s="5">
        <v>5464.5</v>
      </c>
      <c r="H575" s="7">
        <v>3788.6</v>
      </c>
      <c r="I575" s="11">
        <f t="shared" ref="I575:I576" si="957">(H575-D575)/ABS(D575)</f>
        <v>-0.16871091607240815</v>
      </c>
      <c r="J575" s="12">
        <f t="shared" ref="J575:J638" si="958">(H575-G575)/ABS(G575)</f>
        <v>-0.30668862658980695</v>
      </c>
      <c r="K575" s="20"/>
    </row>
    <row r="576" spans="1:11" x14ac:dyDescent="0.6">
      <c r="A576" s="2"/>
      <c r="B576" s="1">
        <f>VLOOKUP(A575,Sheet2!$C$2:$N$2480,12,0)</f>
        <v>4754</v>
      </c>
      <c r="C576" s="1" t="s">
        <v>9</v>
      </c>
      <c r="D576" s="5">
        <v>317.60000000000002</v>
      </c>
      <c r="E576" s="5">
        <v>359</v>
      </c>
      <c r="F576" s="5">
        <v>111</v>
      </c>
      <c r="G576" s="5">
        <v>1241.4000000000001</v>
      </c>
      <c r="H576" s="7">
        <v>255.8</v>
      </c>
      <c r="I576" s="11">
        <f t="shared" si="957"/>
        <v>-0.19458438287153654</v>
      </c>
      <c r="J576" s="12">
        <f t="shared" si="958"/>
        <v>-0.79394232318350255</v>
      </c>
      <c r="K576" s="21">
        <f t="shared" ref="K576:K607" si="959">B576/(H576*4)</f>
        <v>4.6462079749804532</v>
      </c>
    </row>
    <row r="577" spans="1:11" x14ac:dyDescent="0.6">
      <c r="A577" s="2"/>
      <c r="B577" s="1"/>
      <c r="C577" s="1" t="s">
        <v>10</v>
      </c>
      <c r="D577" s="5">
        <v>7</v>
      </c>
      <c r="E577" s="5">
        <v>8.1999999999999993</v>
      </c>
      <c r="F577" s="5">
        <v>3</v>
      </c>
      <c r="G577" s="5">
        <v>22.7</v>
      </c>
      <c r="H577" s="7">
        <v>6.8</v>
      </c>
      <c r="I577" s="13">
        <f t="shared" ref="I577" si="960">H577-D577</f>
        <v>-0.20000000000000018</v>
      </c>
      <c r="J577" s="14">
        <f t="shared" ref="J577:J640" si="961">H577-G577</f>
        <v>-15.899999999999999</v>
      </c>
      <c r="K577" s="20"/>
    </row>
    <row r="578" spans="1:11" x14ac:dyDescent="0.6">
      <c r="A578" s="2" t="s">
        <v>202</v>
      </c>
      <c r="B578" s="1"/>
      <c r="C578" s="1" t="s">
        <v>8</v>
      </c>
      <c r="D578" s="5">
        <v>8826.2000000000007</v>
      </c>
      <c r="E578" s="5">
        <v>10099</v>
      </c>
      <c r="F578" s="5">
        <v>8600</v>
      </c>
      <c r="G578" s="5">
        <v>9225.7999999999993</v>
      </c>
      <c r="H578" s="7">
        <v>9470.1</v>
      </c>
      <c r="I578" s="11">
        <f t="shared" ref="I578:I579" si="962">(H578-D578)/ABS(D578)</f>
        <v>7.2953252815481137E-2</v>
      </c>
      <c r="J578" s="12">
        <f t="shared" ref="J578:J641" si="963">(H578-G578)/ABS(G578)</f>
        <v>2.648008844761442E-2</v>
      </c>
      <c r="K578" s="20"/>
    </row>
    <row r="579" spans="1:11" x14ac:dyDescent="0.6">
      <c r="A579" s="2"/>
      <c r="B579" s="1">
        <f>VLOOKUP(A578,Sheet2!$C$2:$N$2480,12,0)</f>
        <v>9257</v>
      </c>
      <c r="C579" s="1" t="s">
        <v>9</v>
      </c>
      <c r="D579" s="5">
        <v>683.9</v>
      </c>
      <c r="E579" s="5">
        <v>858</v>
      </c>
      <c r="F579" s="5">
        <v>194</v>
      </c>
      <c r="G579" s="5">
        <v>380.1</v>
      </c>
      <c r="H579" s="7">
        <v>650.20000000000005</v>
      </c>
      <c r="I579" s="11">
        <f t="shared" si="962"/>
        <v>-4.9276209972218064E-2</v>
      </c>
      <c r="J579" s="12">
        <f t="shared" si="963"/>
        <v>0.71060247303341229</v>
      </c>
      <c r="K579" s="21">
        <f t="shared" ref="K579:K610" si="964">B579/(H579*4)</f>
        <v>3.5592894494001843</v>
      </c>
    </row>
    <row r="580" spans="1:11" x14ac:dyDescent="0.6">
      <c r="A580" s="2"/>
      <c r="B580" s="1"/>
      <c r="C580" s="1" t="s">
        <v>10</v>
      </c>
      <c r="D580" s="5">
        <v>7.7</v>
      </c>
      <c r="E580" s="5">
        <v>8.5</v>
      </c>
      <c r="F580" s="5">
        <v>2.2999999999999998</v>
      </c>
      <c r="G580" s="5">
        <v>4.0999999999999996</v>
      </c>
      <c r="H580" s="7">
        <v>6.9</v>
      </c>
      <c r="I580" s="13">
        <f t="shared" ref="I580" si="965">H580-D580</f>
        <v>-0.79999999999999982</v>
      </c>
      <c r="J580" s="14">
        <f t="shared" ref="J580:J643" si="966">H580-G580</f>
        <v>2.8000000000000007</v>
      </c>
      <c r="K580" s="20"/>
    </row>
    <row r="581" spans="1:11" x14ac:dyDescent="0.6">
      <c r="A581" s="2" t="s">
        <v>203</v>
      </c>
      <c r="B581" s="1"/>
      <c r="C581" s="1" t="s">
        <v>8</v>
      </c>
      <c r="D581" s="5">
        <v>1699.7</v>
      </c>
      <c r="E581" s="5">
        <v>2148</v>
      </c>
      <c r="F581" s="5">
        <v>1867</v>
      </c>
      <c r="G581" s="5">
        <v>1516.3</v>
      </c>
      <c r="H581" s="7">
        <v>1540.1</v>
      </c>
      <c r="I581" s="11">
        <f t="shared" ref="I581:I582" si="967">(H581-D581)/ABS(D581)</f>
        <v>-9.389892333941291E-2</v>
      </c>
      <c r="J581" s="12">
        <f t="shared" ref="J581:J644" si="968">(H581-G581)/ABS(G581)</f>
        <v>1.5696102354415323E-2</v>
      </c>
      <c r="K581" s="20"/>
    </row>
    <row r="582" spans="1:11" x14ac:dyDescent="0.6">
      <c r="A582" s="2"/>
      <c r="B582" s="1">
        <f>VLOOKUP(A581,Sheet2!$C$2:$N$2480,12,0)</f>
        <v>2658</v>
      </c>
      <c r="C582" s="1" t="s">
        <v>9</v>
      </c>
      <c r="D582" s="5">
        <v>183</v>
      </c>
      <c r="E582" s="5">
        <v>-18</v>
      </c>
      <c r="F582" s="5">
        <v>-7</v>
      </c>
      <c r="G582" s="5">
        <v>13</v>
      </c>
      <c r="H582" s="7">
        <v>-4.7</v>
      </c>
      <c r="I582" s="11">
        <f t="shared" si="967"/>
        <v>-1.0256830601092894</v>
      </c>
      <c r="J582" s="12">
        <f t="shared" si="968"/>
        <v>-1.3615384615384616</v>
      </c>
      <c r="K582" s="21">
        <f t="shared" ref="K582:K613" si="969">B582/(H582*4)</f>
        <v>-141.38297872340425</v>
      </c>
    </row>
    <row r="583" spans="1:11" x14ac:dyDescent="0.6">
      <c r="A583" s="2"/>
      <c r="B583" s="1"/>
      <c r="C583" s="1" t="s">
        <v>10</v>
      </c>
      <c r="D583" s="5">
        <v>10.8</v>
      </c>
      <c r="E583" s="5">
        <v>-0.8</v>
      </c>
      <c r="F583" s="5">
        <v>-0.4</v>
      </c>
      <c r="G583" s="5">
        <v>0.9</v>
      </c>
      <c r="H583" s="7">
        <v>-0.3</v>
      </c>
      <c r="I583" s="13">
        <f t="shared" ref="I583" si="970">H583-D583</f>
        <v>-11.100000000000001</v>
      </c>
      <c r="J583" s="14">
        <f t="shared" ref="J583:J646" si="971">H583-G583</f>
        <v>-1.2</v>
      </c>
      <c r="K583" s="20"/>
    </row>
    <row r="584" spans="1:11" x14ac:dyDescent="0.6">
      <c r="A584" s="2" t="s">
        <v>204</v>
      </c>
      <c r="B584" s="1"/>
      <c r="C584" s="1" t="s">
        <v>8</v>
      </c>
      <c r="D584" s="5">
        <v>733.7</v>
      </c>
      <c r="E584" s="5">
        <v>655</v>
      </c>
      <c r="F584" s="5">
        <v>618</v>
      </c>
      <c r="G584" s="5">
        <v>661.3</v>
      </c>
      <c r="H584" s="7">
        <v>626.29999999999995</v>
      </c>
      <c r="I584" s="11">
        <f t="shared" ref="I584:I585" si="972">(H584-D584)/ABS(D584)</f>
        <v>-0.146381354777157</v>
      </c>
      <c r="J584" s="12">
        <f t="shared" ref="J584:J647" si="973">(H584-G584)/ABS(G584)</f>
        <v>-5.2926054740662337E-2</v>
      </c>
      <c r="K584" s="20"/>
    </row>
    <row r="585" spans="1:11" x14ac:dyDescent="0.6">
      <c r="A585" s="2"/>
      <c r="B585" s="1">
        <f>VLOOKUP(A584,Sheet2!$C$2:$N$2480,12,0)</f>
        <v>4953</v>
      </c>
      <c r="C585" s="1" t="s">
        <v>9</v>
      </c>
      <c r="D585" s="5">
        <v>128.5</v>
      </c>
      <c r="E585" s="5">
        <v>98</v>
      </c>
      <c r="F585" s="5">
        <v>76</v>
      </c>
      <c r="G585" s="5">
        <v>96.5</v>
      </c>
      <c r="H585" s="7">
        <v>74</v>
      </c>
      <c r="I585" s="11">
        <f t="shared" si="972"/>
        <v>-0.42412451361867703</v>
      </c>
      <c r="J585" s="12">
        <f t="shared" si="973"/>
        <v>-0.23316062176165803</v>
      </c>
      <c r="K585" s="21">
        <f t="shared" ref="K585:K616" si="974">B585/(H585*4)</f>
        <v>16.733108108108109</v>
      </c>
    </row>
    <row r="586" spans="1:11" x14ac:dyDescent="0.6">
      <c r="A586" s="2"/>
      <c r="B586" s="1"/>
      <c r="C586" s="1" t="s">
        <v>10</v>
      </c>
      <c r="D586" s="5">
        <v>17.5</v>
      </c>
      <c r="E586" s="5">
        <v>15</v>
      </c>
      <c r="F586" s="5">
        <v>12.3</v>
      </c>
      <c r="G586" s="5">
        <v>14.6</v>
      </c>
      <c r="H586" s="7">
        <v>11.8</v>
      </c>
      <c r="I586" s="13">
        <f t="shared" ref="I586" si="975">H586-D586</f>
        <v>-5.6999999999999993</v>
      </c>
      <c r="J586" s="14">
        <f t="shared" ref="J586:J649" si="976">H586-G586</f>
        <v>-2.7999999999999989</v>
      </c>
      <c r="K586" s="20"/>
    </row>
    <row r="587" spans="1:11" x14ac:dyDescent="0.6">
      <c r="A587" s="2" t="s">
        <v>205</v>
      </c>
      <c r="B587" s="1"/>
      <c r="C587" s="1" t="s">
        <v>8</v>
      </c>
      <c r="D587" s="5">
        <v>497.7</v>
      </c>
      <c r="E587" s="5">
        <v>461</v>
      </c>
      <c r="F587" s="5">
        <v>453</v>
      </c>
      <c r="G587" s="5">
        <v>493.3</v>
      </c>
      <c r="H587" s="7">
        <v>490.4</v>
      </c>
      <c r="I587" s="11">
        <f t="shared" ref="I587:I588" si="977">(H587-D587)/ABS(D587)</f>
        <v>-1.4667470363672918E-2</v>
      </c>
      <c r="J587" s="12">
        <f t="shared" ref="J587:J650" si="978">(H587-G587)/ABS(G587)</f>
        <v>-5.8787755929455383E-3</v>
      </c>
      <c r="K587" s="20"/>
    </row>
    <row r="588" spans="1:11" x14ac:dyDescent="0.6">
      <c r="A588" s="2"/>
      <c r="B588" s="1">
        <f>VLOOKUP(A587,Sheet2!$C$2:$N$2480,12,0)</f>
        <v>3400</v>
      </c>
      <c r="C588" s="1" t="s">
        <v>9</v>
      </c>
      <c r="D588" s="5">
        <v>153.9</v>
      </c>
      <c r="E588" s="5">
        <v>147</v>
      </c>
      <c r="F588" s="5">
        <v>137</v>
      </c>
      <c r="G588" s="5">
        <v>63.1</v>
      </c>
      <c r="H588" s="7">
        <v>127</v>
      </c>
      <c r="I588" s="11">
        <f t="shared" si="977"/>
        <v>-0.17478882391163095</v>
      </c>
      <c r="J588" s="12">
        <f t="shared" si="978"/>
        <v>1.0126782884310617</v>
      </c>
      <c r="K588" s="21">
        <f t="shared" ref="K588:K619" si="979">B588/(H588*4)</f>
        <v>6.6929133858267713</v>
      </c>
    </row>
    <row r="589" spans="1:11" x14ac:dyDescent="0.6">
      <c r="A589" s="2"/>
      <c r="B589" s="1"/>
      <c r="C589" s="1" t="s">
        <v>10</v>
      </c>
      <c r="D589" s="5">
        <v>30.9</v>
      </c>
      <c r="E589" s="5">
        <v>31.9</v>
      </c>
      <c r="F589" s="5">
        <v>30.2</v>
      </c>
      <c r="G589" s="5">
        <v>12.8</v>
      </c>
      <c r="H589" s="7">
        <v>25.9</v>
      </c>
      <c r="I589" s="13">
        <f t="shared" ref="I589" si="980">H589-D589</f>
        <v>-5</v>
      </c>
      <c r="J589" s="14">
        <f t="shared" ref="J589:J652" si="981">H589-G589</f>
        <v>13.099999999999998</v>
      </c>
      <c r="K589" s="20"/>
    </row>
    <row r="590" spans="1:11" x14ac:dyDescent="0.6">
      <c r="A590" s="2" t="s">
        <v>206</v>
      </c>
      <c r="B590" s="1"/>
      <c r="C590" s="1" t="s">
        <v>8</v>
      </c>
      <c r="D590" s="5">
        <v>571.70000000000005</v>
      </c>
      <c r="E590" s="5">
        <v>669</v>
      </c>
      <c r="F590" s="5">
        <v>454</v>
      </c>
      <c r="G590" s="5">
        <v>582.29999999999995</v>
      </c>
      <c r="H590" s="7">
        <v>636</v>
      </c>
      <c r="I590" s="11">
        <f t="shared" ref="I590:I591" si="982">(H590-D590)/ABS(D590)</f>
        <v>0.11247157600139925</v>
      </c>
      <c r="J590" s="12">
        <f t="shared" ref="J590:J653" si="983">(H590-G590)/ABS(G590)</f>
        <v>9.2220504894384422E-2</v>
      </c>
      <c r="K590" s="20"/>
    </row>
    <row r="591" spans="1:11" x14ac:dyDescent="0.6">
      <c r="A591" s="2"/>
      <c r="B591" s="1">
        <f>VLOOKUP(A590,Sheet2!$C$2:$N$2480,12,0)</f>
        <v>7066</v>
      </c>
      <c r="C591" s="1" t="s">
        <v>9</v>
      </c>
      <c r="D591" s="5">
        <v>98.9</v>
      </c>
      <c r="E591" s="5">
        <v>204</v>
      </c>
      <c r="F591" s="5">
        <v>78</v>
      </c>
      <c r="G591" s="5">
        <v>39.1</v>
      </c>
      <c r="H591" s="7">
        <v>107</v>
      </c>
      <c r="I591" s="11">
        <f t="shared" si="982"/>
        <v>8.1900910010111155E-2</v>
      </c>
      <c r="J591" s="12">
        <f t="shared" si="983"/>
        <v>1.7365728900255755</v>
      </c>
      <c r="K591" s="21">
        <f t="shared" ref="K591:K622" si="984">B591/(H591*4)</f>
        <v>16.509345794392523</v>
      </c>
    </row>
    <row r="592" spans="1:11" x14ac:dyDescent="0.6">
      <c r="A592" s="2"/>
      <c r="B592" s="1"/>
      <c r="C592" s="1" t="s">
        <v>10</v>
      </c>
      <c r="D592" s="5">
        <v>17.3</v>
      </c>
      <c r="E592" s="5">
        <v>30.5</v>
      </c>
      <c r="F592" s="5">
        <v>17.2</v>
      </c>
      <c r="G592" s="5">
        <v>6.7</v>
      </c>
      <c r="H592" s="8">
        <f>H591/H590*100</f>
        <v>16.823899371069182</v>
      </c>
      <c r="I592" s="13">
        <f t="shared" ref="I592" si="985">H592-D592</f>
        <v>-0.47610062893081917</v>
      </c>
      <c r="J592" s="14">
        <f t="shared" ref="J592:J655" si="986">H592-G592</f>
        <v>10.123899371069182</v>
      </c>
      <c r="K592" s="20"/>
    </row>
    <row r="593" spans="1:11" x14ac:dyDescent="0.6">
      <c r="A593" s="2" t="s">
        <v>207</v>
      </c>
      <c r="B593" s="1"/>
      <c r="C593" s="1" t="s">
        <v>8</v>
      </c>
      <c r="D593" s="5">
        <v>17259.099999999999</v>
      </c>
      <c r="E593" s="5">
        <v>16514</v>
      </c>
      <c r="F593" s="5">
        <v>17338</v>
      </c>
      <c r="G593" s="5">
        <v>19847.900000000001</v>
      </c>
      <c r="H593" s="7">
        <v>18270.3</v>
      </c>
      <c r="I593" s="11">
        <f t="shared" ref="I593:I594" si="987">(H593-D593)/ABS(D593)</f>
        <v>5.8589381833351731E-2</v>
      </c>
      <c r="J593" s="12">
        <f t="shared" ref="J593:J656" si="988">(H593-G593)/ABS(G593)</f>
        <v>-7.9484479466341629E-2</v>
      </c>
      <c r="K593" s="20"/>
    </row>
    <row r="594" spans="1:11" x14ac:dyDescent="0.6">
      <c r="A594" s="2"/>
      <c r="B594" s="1">
        <f>VLOOKUP(A593,Sheet2!$C$2:$N$2480,12,0)</f>
        <v>19924</v>
      </c>
      <c r="C594" s="1" t="s">
        <v>9</v>
      </c>
      <c r="D594" s="5">
        <v>746.2</v>
      </c>
      <c r="E594" s="5">
        <v>469</v>
      </c>
      <c r="F594" s="5">
        <v>430</v>
      </c>
      <c r="G594" s="5">
        <v>1226.8</v>
      </c>
      <c r="H594" s="7">
        <v>1129.0999999999999</v>
      </c>
      <c r="I594" s="11">
        <f t="shared" si="987"/>
        <v>0.51313320825515929</v>
      </c>
      <c r="J594" s="12">
        <f t="shared" si="988"/>
        <v>-7.9638082817085135E-2</v>
      </c>
      <c r="K594" s="21">
        <f t="shared" ref="K594:K625" si="989">B594/(H594*4)</f>
        <v>4.4114781684527502</v>
      </c>
    </row>
    <row r="595" spans="1:11" x14ac:dyDescent="0.6">
      <c r="A595" s="2"/>
      <c r="B595" s="1"/>
      <c r="C595" s="1" t="s">
        <v>10</v>
      </c>
      <c r="D595" s="5">
        <v>4.3</v>
      </c>
      <c r="E595" s="5">
        <v>2.8</v>
      </c>
      <c r="F595" s="5">
        <v>2.5</v>
      </c>
      <c r="G595" s="5">
        <v>6.2</v>
      </c>
      <c r="H595" s="7">
        <v>6.2</v>
      </c>
      <c r="I595" s="13">
        <f t="shared" ref="I595" si="990">H595-D595</f>
        <v>1.9000000000000004</v>
      </c>
      <c r="J595" s="14">
        <f t="shared" ref="J595:J658" si="991">H595-G595</f>
        <v>0</v>
      </c>
      <c r="K595" s="20"/>
    </row>
    <row r="596" spans="1:11" x14ac:dyDescent="0.6">
      <c r="A596" s="2" t="s">
        <v>208</v>
      </c>
      <c r="B596" s="1"/>
      <c r="C596" s="1" t="s">
        <v>8</v>
      </c>
      <c r="D596" s="5">
        <v>77605.2</v>
      </c>
      <c r="E596" s="5">
        <v>82823</v>
      </c>
      <c r="F596" s="5">
        <v>83558</v>
      </c>
      <c r="G596" s="5">
        <v>79421.8</v>
      </c>
      <c r="H596" s="7">
        <v>81537</v>
      </c>
      <c r="I596" s="11">
        <f t="shared" ref="I596:I597" si="992">(H596-D596)/ABS(D596)</f>
        <v>5.0664130754124764E-2</v>
      </c>
      <c r="J596" s="12">
        <f t="shared" ref="J596:J659" si="993">(H596-G596)/ABS(G596)</f>
        <v>2.663248629469487E-2</v>
      </c>
      <c r="K596" s="20"/>
    </row>
    <row r="597" spans="1:11" x14ac:dyDescent="0.6">
      <c r="A597" s="2"/>
      <c r="B597" s="1">
        <f>VLOOKUP(A596,Sheet2!$C$2:$N$2480,12,0)</f>
        <v>82420</v>
      </c>
      <c r="C597" s="1" t="s">
        <v>9</v>
      </c>
      <c r="D597" s="5">
        <v>2654</v>
      </c>
      <c r="E597" s="5">
        <v>3497</v>
      </c>
      <c r="F597" s="5">
        <v>3572</v>
      </c>
      <c r="G597" s="5">
        <v>1446</v>
      </c>
      <c r="H597" s="7">
        <v>2701</v>
      </c>
      <c r="I597" s="11">
        <f t="shared" si="992"/>
        <v>1.7709118311981915E-2</v>
      </c>
      <c r="J597" s="12">
        <f t="shared" si="993"/>
        <v>0.86791147994467499</v>
      </c>
      <c r="K597" s="21">
        <f t="shared" ref="K597:K628" si="994">B597/(H597*4)</f>
        <v>7.6286560533135876</v>
      </c>
    </row>
    <row r="598" spans="1:11" x14ac:dyDescent="0.6">
      <c r="A598" s="2"/>
      <c r="B598" s="1"/>
      <c r="C598" s="1" t="s">
        <v>10</v>
      </c>
      <c r="D598" s="5">
        <v>3.4</v>
      </c>
      <c r="E598" s="5">
        <v>4.2</v>
      </c>
      <c r="F598" s="5">
        <v>4.3</v>
      </c>
      <c r="G598" s="5">
        <v>1.8</v>
      </c>
      <c r="H598" s="8">
        <f>H597/H596*100</f>
        <v>3.3126065467211205</v>
      </c>
      <c r="I598" s="13">
        <f t="shared" ref="I598" si="995">H598-D598</f>
        <v>-8.7393453278879374E-2</v>
      </c>
      <c r="J598" s="14">
        <f t="shared" ref="J598:J661" si="996">H598-G598</f>
        <v>1.5126065467211205</v>
      </c>
      <c r="K598" s="20"/>
    </row>
    <row r="599" spans="1:11" x14ac:dyDescent="0.6">
      <c r="A599" s="2" t="s">
        <v>209</v>
      </c>
      <c r="B599" s="1"/>
      <c r="C599" s="1" t="s">
        <v>8</v>
      </c>
      <c r="D599" s="5">
        <v>7312.9</v>
      </c>
      <c r="E599" s="5">
        <v>9181</v>
      </c>
      <c r="F599" s="5">
        <v>9046</v>
      </c>
      <c r="G599" s="5">
        <v>11596.1</v>
      </c>
      <c r="H599" s="7">
        <v>8330.1</v>
      </c>
      <c r="I599" s="11">
        <f t="shared" ref="I599:I600" si="997">(H599-D599)/ABS(D599)</f>
        <v>0.13909666479782312</v>
      </c>
      <c r="J599" s="12">
        <f t="shared" ref="J599:J662" si="998">(H599-G599)/ABS(G599)</f>
        <v>-0.28164641560524656</v>
      </c>
      <c r="K599" s="20"/>
    </row>
    <row r="600" spans="1:11" x14ac:dyDescent="0.6">
      <c r="A600" s="2"/>
      <c r="B600" s="1">
        <f>VLOOKUP(A599,Sheet2!$C$2:$N$2480,12,0)</f>
        <v>37077</v>
      </c>
      <c r="C600" s="1" t="s">
        <v>9</v>
      </c>
      <c r="D600" s="5">
        <v>307.39999999999998</v>
      </c>
      <c r="E600" s="5">
        <v>685</v>
      </c>
      <c r="F600" s="5">
        <v>525</v>
      </c>
      <c r="G600" s="5">
        <v>726.6</v>
      </c>
      <c r="H600" s="7">
        <v>267.10000000000002</v>
      </c>
      <c r="I600" s="11">
        <f t="shared" si="997"/>
        <v>-0.13109954456733883</v>
      </c>
      <c r="J600" s="12">
        <f t="shared" si="998"/>
        <v>-0.6323974676575832</v>
      </c>
      <c r="K600" s="21">
        <f t="shared" ref="K600:K631" si="999">B600/(H600*4)</f>
        <v>34.703294646199922</v>
      </c>
    </row>
    <row r="601" spans="1:11" x14ac:dyDescent="0.6">
      <c r="A601" s="2"/>
      <c r="B601" s="1"/>
      <c r="C601" s="1" t="s">
        <v>10</v>
      </c>
      <c r="D601" s="5">
        <v>4.2</v>
      </c>
      <c r="E601" s="5">
        <v>7.5</v>
      </c>
      <c r="F601" s="5">
        <v>5.8</v>
      </c>
      <c r="G601" s="5">
        <v>6.3</v>
      </c>
      <c r="H601" s="7">
        <v>3.2</v>
      </c>
      <c r="I601" s="13">
        <f t="shared" ref="I601" si="1000">H601-D601</f>
        <v>-1</v>
      </c>
      <c r="J601" s="14">
        <f t="shared" ref="J601:J664" si="1001">H601-G601</f>
        <v>-3.0999999999999996</v>
      </c>
      <c r="K601" s="20"/>
    </row>
    <row r="602" spans="1:11" x14ac:dyDescent="0.6">
      <c r="A602" s="2" t="s">
        <v>210</v>
      </c>
      <c r="B602" s="1"/>
      <c r="C602" s="1" t="s">
        <v>8</v>
      </c>
      <c r="D602" s="5"/>
      <c r="E602" s="5">
        <v>5</v>
      </c>
      <c r="F602" s="5">
        <v>9</v>
      </c>
      <c r="G602" s="5">
        <v>49</v>
      </c>
      <c r="H602" s="7">
        <v>8.1999999999999993</v>
      </c>
      <c r="I602" s="11" t="e">
        <f t="shared" ref="I602:I603" si="1002">(H602-D602)/ABS(D602)</f>
        <v>#DIV/0!</v>
      </c>
      <c r="J602" s="12">
        <f t="shared" ref="J602:J665" si="1003">(H602-G602)/ABS(G602)</f>
        <v>-0.83265306122448979</v>
      </c>
      <c r="K602" s="20"/>
    </row>
    <row r="603" spans="1:11" x14ac:dyDescent="0.6">
      <c r="A603" s="2"/>
      <c r="B603" s="1">
        <f>VLOOKUP(A602,Sheet2!$C$2:$N$2480,12,0)</f>
        <v>2272</v>
      </c>
      <c r="C603" s="1" t="s">
        <v>9</v>
      </c>
      <c r="D603" s="5"/>
      <c r="E603" s="5">
        <v>-32</v>
      </c>
      <c r="F603" s="5">
        <v>-34</v>
      </c>
      <c r="G603" s="5">
        <v>-128</v>
      </c>
      <c r="H603" s="7">
        <v>-43.8</v>
      </c>
      <c r="I603" s="11" t="e">
        <f t="shared" si="1002"/>
        <v>#DIV/0!</v>
      </c>
      <c r="J603" s="12">
        <f t="shared" si="1003"/>
        <v>0.65781250000000002</v>
      </c>
      <c r="K603" s="21">
        <f t="shared" ref="K603:K634" si="1004">B603/(H603*4)</f>
        <v>-12.968036529680367</v>
      </c>
    </row>
    <row r="604" spans="1:11" x14ac:dyDescent="0.6">
      <c r="A604" s="2"/>
      <c r="B604" s="1"/>
      <c r="C604" s="1" t="s">
        <v>10</v>
      </c>
      <c r="D604" s="5"/>
      <c r="E604" s="5">
        <v>-640</v>
      </c>
      <c r="F604" s="5">
        <v>-377.8</v>
      </c>
      <c r="G604" s="5">
        <v>-261.2</v>
      </c>
      <c r="H604" s="7">
        <v>-534.1</v>
      </c>
      <c r="I604" s="13">
        <f t="shared" ref="I604" si="1005">H604-D604</f>
        <v>-534.1</v>
      </c>
      <c r="J604" s="14">
        <f t="shared" ref="J604:J667" si="1006">H604-G604</f>
        <v>-272.90000000000003</v>
      </c>
      <c r="K604" s="20"/>
    </row>
    <row r="605" spans="1:11" x14ac:dyDescent="0.6">
      <c r="A605" s="2" t="s">
        <v>211</v>
      </c>
      <c r="B605" s="1"/>
      <c r="C605" s="1" t="s">
        <v>8</v>
      </c>
      <c r="D605" s="5">
        <v>30.5</v>
      </c>
      <c r="E605" s="5">
        <v>32</v>
      </c>
      <c r="F605" s="5">
        <v>35</v>
      </c>
      <c r="G605" s="5">
        <v>95.5</v>
      </c>
      <c r="H605" s="7">
        <v>41.8</v>
      </c>
      <c r="I605" s="11">
        <f t="shared" ref="I605:I606" si="1007">(H605-D605)/ABS(D605)</f>
        <v>0.37049180327868841</v>
      </c>
      <c r="J605" s="12">
        <f t="shared" ref="J605:J668" si="1008">(H605-G605)/ABS(G605)</f>
        <v>-0.562303664921466</v>
      </c>
      <c r="K605" s="20"/>
    </row>
    <row r="606" spans="1:11" x14ac:dyDescent="0.6">
      <c r="A606" s="2"/>
      <c r="B606" s="1">
        <f>VLOOKUP(A605,Sheet2!$C$2:$N$2480,12,0)</f>
        <v>57521</v>
      </c>
      <c r="C606" s="1" t="s">
        <v>9</v>
      </c>
      <c r="D606" s="5">
        <v>-4.5</v>
      </c>
      <c r="E606" s="5">
        <v>-25</v>
      </c>
      <c r="F606" s="5">
        <v>-10</v>
      </c>
      <c r="G606" s="5">
        <v>9.5</v>
      </c>
      <c r="H606" s="7">
        <v>-14</v>
      </c>
      <c r="I606" s="11">
        <f t="shared" si="1007"/>
        <v>-2.1111111111111112</v>
      </c>
      <c r="J606" s="12">
        <f t="shared" si="1008"/>
        <v>-2.4736842105263159</v>
      </c>
      <c r="K606" s="21">
        <f t="shared" ref="K606:K637" si="1009">B606/(H606*4)</f>
        <v>-1027.1607142857142</v>
      </c>
    </row>
    <row r="607" spans="1:11" x14ac:dyDescent="0.6">
      <c r="A607" s="2"/>
      <c r="B607" s="1"/>
      <c r="C607" s="1" t="s">
        <v>10</v>
      </c>
      <c r="D607" s="5">
        <v>-14.8</v>
      </c>
      <c r="E607" s="5">
        <v>-78.099999999999994</v>
      </c>
      <c r="F607" s="5">
        <v>-28.6</v>
      </c>
      <c r="G607" s="5">
        <v>9.9</v>
      </c>
      <c r="H607" s="7">
        <v>-33.5</v>
      </c>
      <c r="I607" s="13">
        <f t="shared" ref="I607" si="1010">H607-D607</f>
        <v>-18.7</v>
      </c>
      <c r="J607" s="14">
        <f t="shared" ref="J607:J670" si="1011">H607-G607</f>
        <v>-43.4</v>
      </c>
      <c r="K607" s="20"/>
    </row>
    <row r="608" spans="1:11" x14ac:dyDescent="0.6">
      <c r="A608" s="2" t="s">
        <v>212</v>
      </c>
      <c r="B608" s="1"/>
      <c r="C608" s="1" t="s">
        <v>8</v>
      </c>
      <c r="D608" s="5">
        <v>108.8</v>
      </c>
      <c r="E608" s="5">
        <v>144</v>
      </c>
      <c r="F608" s="5">
        <v>100</v>
      </c>
      <c r="G608" s="5">
        <v>115.2</v>
      </c>
      <c r="H608" s="7">
        <v>52.8</v>
      </c>
      <c r="I608" s="11">
        <f t="shared" ref="I608:I609" si="1012">(H608-D608)/ABS(D608)</f>
        <v>-0.51470588235294124</v>
      </c>
      <c r="J608" s="12">
        <f t="shared" ref="J608:J671" si="1013">(H608-G608)/ABS(G608)</f>
        <v>-0.54166666666666674</v>
      </c>
      <c r="K608" s="20"/>
    </row>
    <row r="609" spans="1:11" x14ac:dyDescent="0.6">
      <c r="A609" s="2"/>
      <c r="B609" s="1">
        <f>VLOOKUP(A608,Sheet2!$C$2:$N$2480,12,0)</f>
        <v>32734</v>
      </c>
      <c r="C609" s="1" t="s">
        <v>9</v>
      </c>
      <c r="D609" s="5">
        <v>-68.900000000000006</v>
      </c>
      <c r="E609" s="5">
        <v>-79</v>
      </c>
      <c r="F609" s="5">
        <v>-96</v>
      </c>
      <c r="G609" s="5">
        <v>-168.1</v>
      </c>
      <c r="H609" s="7">
        <v>-121.1</v>
      </c>
      <c r="I609" s="11">
        <f t="shared" si="1012"/>
        <v>-0.75761973875181399</v>
      </c>
      <c r="J609" s="12">
        <f t="shared" si="1013"/>
        <v>0.27959547888161812</v>
      </c>
      <c r="K609" s="21">
        <f t="shared" ref="K609:K640" si="1014">B609/(H609*4)</f>
        <v>-67.57638315441784</v>
      </c>
    </row>
    <row r="610" spans="1:11" x14ac:dyDescent="0.6">
      <c r="A610" s="2"/>
      <c r="B610" s="1"/>
      <c r="C610" s="1" t="s">
        <v>10</v>
      </c>
      <c r="D610" s="5">
        <v>-63.3</v>
      </c>
      <c r="E610" s="5">
        <v>-54.9</v>
      </c>
      <c r="F610" s="5">
        <v>-96</v>
      </c>
      <c r="G610" s="5">
        <v>-145.9</v>
      </c>
      <c r="H610" s="7">
        <v>-229.4</v>
      </c>
      <c r="I610" s="13">
        <f t="shared" ref="I610" si="1015">H610-D610</f>
        <v>-166.10000000000002</v>
      </c>
      <c r="J610" s="14">
        <f t="shared" ref="J610:J673" si="1016">H610-G610</f>
        <v>-83.5</v>
      </c>
      <c r="K610" s="20"/>
    </row>
    <row r="611" spans="1:11" x14ac:dyDescent="0.6">
      <c r="A611" s="2" t="s">
        <v>213</v>
      </c>
      <c r="B611" s="1"/>
      <c r="C611" s="1" t="s">
        <v>8</v>
      </c>
      <c r="D611" s="5"/>
      <c r="E611" s="5">
        <v>183</v>
      </c>
      <c r="F611" s="5">
        <v>188</v>
      </c>
      <c r="G611" s="5">
        <v>759</v>
      </c>
      <c r="H611" s="7"/>
      <c r="I611" s="11" t="e">
        <f t="shared" ref="I611:I612" si="1017">(H611-D611)/ABS(D611)</f>
        <v>#DIV/0!</v>
      </c>
      <c r="J611" s="12">
        <f t="shared" ref="J611:J674" si="1018">(H611-G611)/ABS(G611)</f>
        <v>-1</v>
      </c>
      <c r="K611" s="20"/>
    </row>
    <row r="612" spans="1:11" x14ac:dyDescent="0.6">
      <c r="A612" s="2"/>
      <c r="B612" s="1">
        <f>VLOOKUP(A611,Sheet2!$C$2:$N$2480,12,0)</f>
        <v>11506</v>
      </c>
      <c r="C612" s="1" t="s">
        <v>9</v>
      </c>
      <c r="D612" s="5"/>
      <c r="E612" s="5">
        <v>3</v>
      </c>
      <c r="F612" s="5">
        <v>-4</v>
      </c>
      <c r="G612" s="5">
        <v>-4</v>
      </c>
      <c r="H612" s="7"/>
      <c r="I612" s="11" t="e">
        <f t="shared" si="1017"/>
        <v>#DIV/0!</v>
      </c>
      <c r="J612" s="12">
        <f t="shared" si="1018"/>
        <v>1</v>
      </c>
      <c r="K612" s="21" t="e">
        <f t="shared" ref="K612:K643" si="1019">B612/(H612*4)</f>
        <v>#DIV/0!</v>
      </c>
    </row>
    <row r="613" spans="1:11" x14ac:dyDescent="0.6">
      <c r="A613" s="2"/>
      <c r="B613" s="1"/>
      <c r="C613" s="1" t="s">
        <v>10</v>
      </c>
      <c r="D613" s="5"/>
      <c r="E613" s="5">
        <v>1.6</v>
      </c>
      <c r="F613" s="5">
        <v>-2.1</v>
      </c>
      <c r="G613" s="5">
        <v>-0.5</v>
      </c>
      <c r="H613" s="8" t="e">
        <f>H612/H611*100</f>
        <v>#DIV/0!</v>
      </c>
      <c r="I613" s="13" t="e">
        <f t="shared" ref="I613" si="1020">H613-D613</f>
        <v>#DIV/0!</v>
      </c>
      <c r="J613" s="14" t="e">
        <f t="shared" ref="J613:J676" si="1021">H613-G613</f>
        <v>#DIV/0!</v>
      </c>
      <c r="K613" s="20"/>
    </row>
    <row r="614" spans="1:11" x14ac:dyDescent="0.6">
      <c r="A614" s="25" t="s">
        <v>214</v>
      </c>
      <c r="B614" s="1"/>
      <c r="C614" s="1" t="s">
        <v>8</v>
      </c>
      <c r="D614" s="5">
        <v>83.4</v>
      </c>
      <c r="E614" s="5">
        <v>81</v>
      </c>
      <c r="F614" s="5">
        <v>68</v>
      </c>
      <c r="G614" s="5">
        <v>67.599999999999994</v>
      </c>
      <c r="H614" s="7">
        <v>102.2</v>
      </c>
      <c r="I614" s="11">
        <f t="shared" ref="I614:I615" si="1022">(H614-D614)/ABS(D614)</f>
        <v>0.22541966426858509</v>
      </c>
      <c r="J614" s="12">
        <f t="shared" ref="J614:J677" si="1023">(H614-G614)/ABS(G614)</f>
        <v>0.51183431952662739</v>
      </c>
      <c r="K614" s="20"/>
    </row>
    <row r="615" spans="1:11" x14ac:dyDescent="0.6">
      <c r="A615" s="25"/>
      <c r="B615" s="1">
        <f>VLOOKUP(A614,Sheet2!$C$2:$N$2480,12,0)</f>
        <v>7795</v>
      </c>
      <c r="C615" s="1" t="s">
        <v>9</v>
      </c>
      <c r="D615" s="5">
        <v>-9.1999999999999993</v>
      </c>
      <c r="E615" s="5">
        <v>1</v>
      </c>
      <c r="F615" s="5">
        <v>-14</v>
      </c>
      <c r="G615" s="5">
        <v>-7.8</v>
      </c>
      <c r="H615" s="7">
        <v>8.3000000000000007</v>
      </c>
      <c r="I615" s="11">
        <f t="shared" si="1022"/>
        <v>1.9021739130434785</v>
      </c>
      <c r="J615" s="12">
        <f t="shared" si="1023"/>
        <v>2.0641025641025643</v>
      </c>
      <c r="K615" s="21">
        <f t="shared" ref="K615:K646" si="1024">B615/(H615*4)</f>
        <v>234.78915662650601</v>
      </c>
    </row>
    <row r="616" spans="1:11" x14ac:dyDescent="0.6">
      <c r="A616" s="25"/>
      <c r="B616" s="1"/>
      <c r="C616" s="1" t="s">
        <v>10</v>
      </c>
      <c r="D616" s="5">
        <v>-11</v>
      </c>
      <c r="E616" s="5">
        <v>1.2</v>
      </c>
      <c r="F616" s="5">
        <v>-20.6</v>
      </c>
      <c r="G616" s="5">
        <v>-11.5</v>
      </c>
      <c r="H616" s="7">
        <v>8.1</v>
      </c>
      <c r="I616" s="13">
        <f t="shared" ref="I616" si="1025">H616-D616</f>
        <v>19.100000000000001</v>
      </c>
      <c r="J616" s="14">
        <f t="shared" ref="J616:J679" si="1026">H616-G616</f>
        <v>19.600000000000001</v>
      </c>
      <c r="K616" s="20"/>
    </row>
    <row r="617" spans="1:11" x14ac:dyDescent="0.6">
      <c r="A617" s="2" t="s">
        <v>215</v>
      </c>
      <c r="B617" s="1"/>
      <c r="C617" s="1" t="s">
        <v>8</v>
      </c>
      <c r="D617" s="5">
        <v>79</v>
      </c>
      <c r="E617" s="5">
        <v>83</v>
      </c>
      <c r="F617" s="5">
        <v>101</v>
      </c>
      <c r="G617" s="5">
        <v>89</v>
      </c>
      <c r="H617" s="7">
        <v>100.7</v>
      </c>
      <c r="I617" s="11">
        <f t="shared" ref="I617:I618" si="1027">(H617-D617)/ABS(D617)</f>
        <v>0.27468354430379749</v>
      </c>
      <c r="J617" s="12">
        <f t="shared" ref="J617:J680" si="1028">(H617-G617)/ABS(G617)</f>
        <v>0.13146067415730339</v>
      </c>
      <c r="K617" s="20"/>
    </row>
    <row r="618" spans="1:11" x14ac:dyDescent="0.6">
      <c r="A618" s="2"/>
      <c r="B618" s="1">
        <f>VLOOKUP(A617,Sheet2!$C$2:$N$2480,12,0)</f>
        <v>8807</v>
      </c>
      <c r="C618" s="1" t="s">
        <v>9</v>
      </c>
      <c r="D618" s="5">
        <v>-10.4</v>
      </c>
      <c r="E618" s="5">
        <v>3</v>
      </c>
      <c r="F618" s="5">
        <v>1</v>
      </c>
      <c r="G618" s="5">
        <v>10.4</v>
      </c>
      <c r="H618" s="7">
        <v>4.4000000000000004</v>
      </c>
      <c r="I618" s="11">
        <f t="shared" si="1027"/>
        <v>1.4230769230769231</v>
      </c>
      <c r="J618" s="12">
        <f t="shared" si="1028"/>
        <v>-0.57692307692307687</v>
      </c>
      <c r="K618" s="21">
        <f t="shared" ref="K618:K649" si="1029">B618/(H618*4)</f>
        <v>500.39772727272725</v>
      </c>
    </row>
    <row r="619" spans="1:11" x14ac:dyDescent="0.6">
      <c r="A619" s="2"/>
      <c r="B619" s="1"/>
      <c r="C619" s="1" t="s">
        <v>10</v>
      </c>
      <c r="D619" s="5">
        <v>-13.2</v>
      </c>
      <c r="E619" s="5">
        <v>3.6</v>
      </c>
      <c r="F619" s="5">
        <v>1</v>
      </c>
      <c r="G619" s="5">
        <v>11.7</v>
      </c>
      <c r="H619" s="7">
        <v>4.4000000000000004</v>
      </c>
      <c r="I619" s="13">
        <f t="shared" ref="I619" si="1030">H619-D619</f>
        <v>17.600000000000001</v>
      </c>
      <c r="J619" s="14">
        <f t="shared" ref="J619:J682" si="1031">H619-G619</f>
        <v>-7.2999999999999989</v>
      </c>
      <c r="K619" s="20"/>
    </row>
    <row r="620" spans="1:11" x14ac:dyDescent="0.6">
      <c r="A620" s="2" t="s">
        <v>216</v>
      </c>
      <c r="B620" s="1"/>
      <c r="C620" s="1" t="s">
        <v>8</v>
      </c>
      <c r="D620" s="5"/>
      <c r="E620" s="5"/>
      <c r="F620" s="5"/>
      <c r="G620" s="5">
        <v>69</v>
      </c>
      <c r="H620" s="7">
        <v>8.6999999999999993</v>
      </c>
      <c r="I620" s="11" t="e">
        <f t="shared" ref="I620:I621" si="1032">(H620-D620)/ABS(D620)</f>
        <v>#DIV/0!</v>
      </c>
      <c r="J620" s="12">
        <f t="shared" ref="J620:J683" si="1033">(H620-G620)/ABS(G620)</f>
        <v>-0.87391304347826082</v>
      </c>
      <c r="K620" s="20"/>
    </row>
    <row r="621" spans="1:11" x14ac:dyDescent="0.6">
      <c r="A621" s="2"/>
      <c r="B621" s="1">
        <f>VLOOKUP(A620,Sheet2!$C$2:$N$2480,12,0)</f>
        <v>3111</v>
      </c>
      <c r="C621" s="1" t="s">
        <v>9</v>
      </c>
      <c r="D621" s="5"/>
      <c r="E621" s="5"/>
      <c r="F621" s="5"/>
      <c r="G621" s="5">
        <v>-143</v>
      </c>
      <c r="H621" s="7">
        <v>-53.1</v>
      </c>
      <c r="I621" s="11" t="e">
        <f t="shared" si="1032"/>
        <v>#DIV/0!</v>
      </c>
      <c r="J621" s="12">
        <f t="shared" si="1033"/>
        <v>0.62867132867132869</v>
      </c>
      <c r="K621" s="21">
        <f t="shared" ref="K621:K652" si="1034">B621/(H621*4)</f>
        <v>-14.646892655367232</v>
      </c>
    </row>
    <row r="622" spans="1:11" x14ac:dyDescent="0.6">
      <c r="A622" s="2"/>
      <c r="B622" s="1"/>
      <c r="C622" s="1" t="s">
        <v>10</v>
      </c>
      <c r="D622" s="5"/>
      <c r="E622" s="5"/>
      <c r="F622" s="5"/>
      <c r="G622" s="5">
        <v>-207.2</v>
      </c>
      <c r="H622" s="7">
        <v>-610.29999999999995</v>
      </c>
      <c r="I622" s="13">
        <f t="shared" ref="I622" si="1035">H622-D622</f>
        <v>-610.29999999999995</v>
      </c>
      <c r="J622" s="14">
        <f t="shared" ref="J622:J685" si="1036">H622-G622</f>
        <v>-403.09999999999997</v>
      </c>
      <c r="K622" s="20"/>
    </row>
    <row r="623" spans="1:11" x14ac:dyDescent="0.6">
      <c r="A623" s="2" t="s">
        <v>217</v>
      </c>
      <c r="B623" s="1"/>
      <c r="C623" s="1" t="s">
        <v>8</v>
      </c>
      <c r="D623" s="5"/>
      <c r="E623" s="5"/>
      <c r="F623" s="5"/>
      <c r="G623" s="5">
        <v>334</v>
      </c>
      <c r="H623" s="7">
        <v>49.2</v>
      </c>
      <c r="I623" s="11" t="e">
        <f t="shared" ref="I623:I624" si="1037">(H623-D623)/ABS(D623)</f>
        <v>#DIV/0!</v>
      </c>
      <c r="J623" s="12">
        <f t="shared" ref="J623:J686" si="1038">(H623-G623)/ABS(G623)</f>
        <v>-0.85269461077844311</v>
      </c>
      <c r="K623" s="20"/>
    </row>
    <row r="624" spans="1:11" x14ac:dyDescent="0.6">
      <c r="A624" s="2"/>
      <c r="B624" s="1">
        <f>VLOOKUP(A623,Sheet2!$C$2:$N$2480,12,0)</f>
        <v>5017</v>
      </c>
      <c r="C624" s="1" t="s">
        <v>9</v>
      </c>
      <c r="D624" s="5"/>
      <c r="E624" s="5"/>
      <c r="F624" s="5"/>
      <c r="G624" s="5">
        <v>-75</v>
      </c>
      <c r="H624" s="7">
        <v>-33.799999999999997</v>
      </c>
      <c r="I624" s="11" t="e">
        <f t="shared" si="1037"/>
        <v>#DIV/0!</v>
      </c>
      <c r="J624" s="12">
        <f t="shared" si="1038"/>
        <v>0.54933333333333334</v>
      </c>
      <c r="K624" s="21">
        <f t="shared" ref="K624:K655" si="1039">B624/(H624*4)</f>
        <v>-37.107988165680474</v>
      </c>
    </row>
    <row r="625" spans="1:11" x14ac:dyDescent="0.6">
      <c r="A625" s="2"/>
      <c r="B625" s="1"/>
      <c r="C625" s="1" t="s">
        <v>10</v>
      </c>
      <c r="D625" s="5"/>
      <c r="E625" s="5"/>
      <c r="F625" s="5"/>
      <c r="G625" s="5">
        <v>-22.5</v>
      </c>
      <c r="H625" s="7">
        <v>-68.7</v>
      </c>
      <c r="I625" s="13">
        <f t="shared" ref="I625" si="1040">H625-D625</f>
        <v>-68.7</v>
      </c>
      <c r="J625" s="14">
        <f t="shared" ref="J625:J688" si="1041">H625-G625</f>
        <v>-46.2</v>
      </c>
      <c r="K625" s="20"/>
    </row>
    <row r="626" spans="1:11" x14ac:dyDescent="0.6">
      <c r="A626" s="2" t="s">
        <v>218</v>
      </c>
      <c r="B626" s="1"/>
      <c r="C626" s="1" t="s">
        <v>8</v>
      </c>
      <c r="D626" s="5">
        <v>162</v>
      </c>
      <c r="E626" s="5">
        <v>169</v>
      </c>
      <c r="F626" s="5">
        <v>197</v>
      </c>
      <c r="G626" s="5">
        <v>240</v>
      </c>
      <c r="H626" s="7">
        <v>131.1</v>
      </c>
      <c r="I626" s="11">
        <f t="shared" ref="I626:I627" si="1042">(H626-D626)/ABS(D626)</f>
        <v>-0.19074074074074077</v>
      </c>
      <c r="J626" s="12">
        <f t="shared" ref="J626:J689" si="1043">(H626-G626)/ABS(G626)</f>
        <v>-0.45375000000000004</v>
      </c>
      <c r="K626" s="20"/>
    </row>
    <row r="627" spans="1:11" x14ac:dyDescent="0.6">
      <c r="A627" s="2"/>
      <c r="B627" s="1">
        <f>VLOOKUP(A626,Sheet2!$C$2:$N$2480,12,0)</f>
        <v>1491</v>
      </c>
      <c r="C627" s="1" t="s">
        <v>9</v>
      </c>
      <c r="D627" s="5">
        <v>-15.6</v>
      </c>
      <c r="E627" s="5">
        <v>-17</v>
      </c>
      <c r="F627" s="5">
        <v>-3</v>
      </c>
      <c r="G627" s="5">
        <v>-1.4</v>
      </c>
      <c r="H627" s="7">
        <v>-11.1</v>
      </c>
      <c r="I627" s="11">
        <f t="shared" si="1042"/>
        <v>0.28846153846153849</v>
      </c>
      <c r="J627" s="12">
        <f t="shared" si="1043"/>
        <v>-6.9285714285714288</v>
      </c>
      <c r="K627" s="21">
        <f t="shared" ref="K627:K658" si="1044">B627/(H627*4)</f>
        <v>-33.581081081081081</v>
      </c>
    </row>
    <row r="628" spans="1:11" x14ac:dyDescent="0.6">
      <c r="A628" s="2"/>
      <c r="B628" s="1"/>
      <c r="C628" s="1" t="s">
        <v>10</v>
      </c>
      <c r="D628" s="5">
        <v>-9.6</v>
      </c>
      <c r="E628" s="5">
        <v>-10.1</v>
      </c>
      <c r="F628" s="5">
        <v>-1.5</v>
      </c>
      <c r="G628" s="5">
        <v>-0.6</v>
      </c>
      <c r="H628" s="7">
        <v>-8.5</v>
      </c>
      <c r="I628" s="13">
        <f t="shared" ref="I628" si="1045">H628-D628</f>
        <v>1.0999999999999996</v>
      </c>
      <c r="J628" s="14">
        <f t="shared" ref="J628:J691" si="1046">H628-G628</f>
        <v>-7.9</v>
      </c>
      <c r="K628" s="20"/>
    </row>
    <row r="629" spans="1:11" x14ac:dyDescent="0.6">
      <c r="A629" s="2" t="s">
        <v>219</v>
      </c>
      <c r="B629" s="1"/>
      <c r="C629" s="1" t="s">
        <v>8</v>
      </c>
      <c r="D629" s="5">
        <v>36.4</v>
      </c>
      <c r="E629" s="5">
        <v>73</v>
      </c>
      <c r="F629" s="5">
        <v>62</v>
      </c>
      <c r="G629" s="5">
        <v>81.599999999999994</v>
      </c>
      <c r="H629" s="7">
        <v>31.7</v>
      </c>
      <c r="I629" s="11">
        <f t="shared" ref="I629:I630" si="1047">(H629-D629)/ABS(D629)</f>
        <v>-0.12912087912087911</v>
      </c>
      <c r="J629" s="12">
        <f t="shared" ref="J629:J692" si="1048">(H629-G629)/ABS(G629)</f>
        <v>-0.61151960784313719</v>
      </c>
      <c r="K629" s="20"/>
    </row>
    <row r="630" spans="1:11" x14ac:dyDescent="0.6">
      <c r="A630" s="2"/>
      <c r="B630" s="1">
        <f>VLOOKUP(A629,Sheet2!$C$2:$N$2480,12,0)</f>
        <v>2987</v>
      </c>
      <c r="C630" s="1" t="s">
        <v>9</v>
      </c>
      <c r="D630" s="5">
        <v>-52.7</v>
      </c>
      <c r="E630" s="5">
        <v>-43</v>
      </c>
      <c r="F630" s="5">
        <v>-57</v>
      </c>
      <c r="G630" s="5">
        <v>-37.299999999999997</v>
      </c>
      <c r="H630" s="7">
        <v>-40.200000000000003</v>
      </c>
      <c r="I630" s="11">
        <f t="shared" si="1047"/>
        <v>0.23719165085388993</v>
      </c>
      <c r="J630" s="12">
        <f t="shared" si="1048"/>
        <v>-7.7747989276139573E-2</v>
      </c>
      <c r="K630" s="21">
        <f t="shared" ref="K630:K661" si="1049">B630/(H630*4)</f>
        <v>-18.57587064676617</v>
      </c>
    </row>
    <row r="631" spans="1:11" x14ac:dyDescent="0.6">
      <c r="A631" s="2"/>
      <c r="B631" s="1"/>
      <c r="C631" s="1" t="s">
        <v>10</v>
      </c>
      <c r="D631" s="5">
        <v>-144.80000000000001</v>
      </c>
      <c r="E631" s="5">
        <v>-58.9</v>
      </c>
      <c r="F631" s="5">
        <v>-91.9</v>
      </c>
      <c r="G631" s="5">
        <v>-45.7</v>
      </c>
      <c r="H631" s="7">
        <v>-126.8</v>
      </c>
      <c r="I631" s="13">
        <f t="shared" ref="I631" si="1050">H631-D631</f>
        <v>18.000000000000014</v>
      </c>
      <c r="J631" s="14">
        <f t="shared" ref="J631:J694" si="1051">H631-G631</f>
        <v>-81.099999999999994</v>
      </c>
      <c r="K631" s="20"/>
    </row>
    <row r="632" spans="1:11" x14ac:dyDescent="0.6">
      <c r="A632" s="2" t="s">
        <v>220</v>
      </c>
      <c r="B632" s="1"/>
      <c r="C632" s="1" t="s">
        <v>8</v>
      </c>
      <c r="D632" s="5">
        <v>236.1</v>
      </c>
      <c r="E632" s="5">
        <v>261</v>
      </c>
      <c r="F632" s="5">
        <v>243</v>
      </c>
      <c r="G632" s="5">
        <v>263.89999999999998</v>
      </c>
      <c r="H632" s="7">
        <v>243.3</v>
      </c>
      <c r="I632" s="11">
        <f t="shared" ref="I632:I633" si="1052">(H632-D632)/ABS(D632)</f>
        <v>3.049555273189334E-2</v>
      </c>
      <c r="J632" s="12">
        <f t="shared" ref="J632:J695" si="1053">(H632-G632)/ABS(G632)</f>
        <v>-7.8059871163319319E-2</v>
      </c>
      <c r="K632" s="20"/>
    </row>
    <row r="633" spans="1:11" x14ac:dyDescent="0.6">
      <c r="A633" s="2"/>
      <c r="B633" s="1">
        <f>VLOOKUP(A632,Sheet2!$C$2:$N$2480,12,0)</f>
        <v>4801</v>
      </c>
      <c r="C633" s="1" t="s">
        <v>9</v>
      </c>
      <c r="D633" s="5">
        <v>19.399999999999999</v>
      </c>
      <c r="E633" s="5">
        <v>17</v>
      </c>
      <c r="F633" s="5">
        <v>19</v>
      </c>
      <c r="G633" s="5">
        <v>-0.4</v>
      </c>
      <c r="H633" s="7">
        <v>19</v>
      </c>
      <c r="I633" s="11">
        <f t="shared" si="1052"/>
        <v>-2.0618556701030855E-2</v>
      </c>
      <c r="J633" s="12">
        <f t="shared" si="1053"/>
        <v>48.499999999999993</v>
      </c>
      <c r="K633" s="21">
        <f t="shared" ref="K633:K664" si="1054">B633/(H633*4)</f>
        <v>63.171052631578945</v>
      </c>
    </row>
    <row r="634" spans="1:11" x14ac:dyDescent="0.6">
      <c r="A634" s="2"/>
      <c r="B634" s="1"/>
      <c r="C634" s="1" t="s">
        <v>10</v>
      </c>
      <c r="D634" s="5">
        <v>8.1999999999999993</v>
      </c>
      <c r="E634" s="5">
        <v>6.5</v>
      </c>
      <c r="F634" s="5">
        <v>7.8</v>
      </c>
      <c r="G634" s="5">
        <v>-0.2</v>
      </c>
      <c r="H634" s="7">
        <v>7.8</v>
      </c>
      <c r="I634" s="13">
        <f t="shared" ref="I634" si="1055">H634-D634</f>
        <v>-0.39999999999999947</v>
      </c>
      <c r="J634" s="14">
        <f t="shared" ref="J634:J697" si="1056">H634-G634</f>
        <v>8</v>
      </c>
      <c r="K634" s="20"/>
    </row>
    <row r="635" spans="1:11" x14ac:dyDescent="0.6">
      <c r="A635" s="2" t="s">
        <v>221</v>
      </c>
      <c r="B635" s="1"/>
      <c r="C635" s="1" t="s">
        <v>8</v>
      </c>
      <c r="D635" s="5">
        <v>1168.0999999999999</v>
      </c>
      <c r="E635" s="5">
        <v>1752</v>
      </c>
      <c r="F635" s="5">
        <v>1463</v>
      </c>
      <c r="G635" s="5">
        <v>2071.9</v>
      </c>
      <c r="H635" s="7">
        <v>1710.2</v>
      </c>
      <c r="I635" s="11">
        <f t="shared" ref="I635:I636" si="1057">(H635-D635)/ABS(D635)</f>
        <v>0.4640869788545503</v>
      </c>
      <c r="J635" s="12">
        <f t="shared" ref="J635:J698" si="1058">(H635-G635)/ABS(G635)</f>
        <v>-0.17457406245475168</v>
      </c>
      <c r="K635" s="20"/>
    </row>
    <row r="636" spans="1:11" x14ac:dyDescent="0.6">
      <c r="A636" s="2"/>
      <c r="B636" s="1">
        <f>VLOOKUP(A635,Sheet2!$C$2:$N$2480,12,0)</f>
        <v>3541</v>
      </c>
      <c r="C636" s="1" t="s">
        <v>9</v>
      </c>
      <c r="D636" s="5">
        <v>-29.1</v>
      </c>
      <c r="E636" s="5">
        <v>95</v>
      </c>
      <c r="F636" s="5">
        <v>110</v>
      </c>
      <c r="G636" s="5">
        <v>130.1</v>
      </c>
      <c r="H636" s="7">
        <v>102.3</v>
      </c>
      <c r="I636" s="11">
        <f t="shared" si="1057"/>
        <v>4.5154639175257731</v>
      </c>
      <c r="J636" s="12">
        <f t="shared" si="1058"/>
        <v>-0.21368178324365872</v>
      </c>
      <c r="K636" s="21">
        <f t="shared" ref="K636:K667" si="1059">B636/(H636*4)</f>
        <v>8.653470185728251</v>
      </c>
    </row>
    <row r="637" spans="1:11" x14ac:dyDescent="0.6">
      <c r="A637" s="2"/>
      <c r="B637" s="1"/>
      <c r="C637" s="1" t="s">
        <v>10</v>
      </c>
      <c r="D637" s="5">
        <v>-2.5</v>
      </c>
      <c r="E637" s="5">
        <v>5.4</v>
      </c>
      <c r="F637" s="5">
        <v>7.5</v>
      </c>
      <c r="G637" s="5">
        <v>6.3</v>
      </c>
      <c r="H637" s="7">
        <v>6</v>
      </c>
      <c r="I637" s="13">
        <f t="shared" ref="I637" si="1060">H637-D637</f>
        <v>8.5</v>
      </c>
      <c r="J637" s="14">
        <f t="shared" ref="J637:J700" si="1061">H637-G637</f>
        <v>-0.29999999999999982</v>
      </c>
      <c r="K637" s="20"/>
    </row>
    <row r="638" spans="1:11" x14ac:dyDescent="0.6">
      <c r="A638" s="2" t="s">
        <v>222</v>
      </c>
      <c r="B638" s="1"/>
      <c r="C638" s="1" t="s">
        <v>8</v>
      </c>
      <c r="D638" s="5">
        <v>722</v>
      </c>
      <c r="E638" s="5">
        <v>789</v>
      </c>
      <c r="F638" s="5">
        <v>475</v>
      </c>
      <c r="G638" s="5">
        <v>585</v>
      </c>
      <c r="H638" s="7">
        <v>606.70000000000005</v>
      </c>
      <c r="I638" s="11">
        <f t="shared" ref="I638:I639" si="1062">(H638-D638)/ABS(D638)</f>
        <v>-0.15969529085872569</v>
      </c>
      <c r="J638" s="12">
        <f t="shared" ref="J638:J701" si="1063">(H638-G638)/ABS(G638)</f>
        <v>3.7094017094017169E-2</v>
      </c>
      <c r="K638" s="20"/>
    </row>
    <row r="639" spans="1:11" x14ac:dyDescent="0.6">
      <c r="A639" s="2"/>
      <c r="B639" s="1">
        <f>VLOOKUP(A638,Sheet2!$C$2:$N$2480,12,0)</f>
        <v>1824</v>
      </c>
      <c r="C639" s="1" t="s">
        <v>9</v>
      </c>
      <c r="D639" s="5">
        <v>26.1</v>
      </c>
      <c r="E639" s="5">
        <v>27</v>
      </c>
      <c r="F639" s="5">
        <v>-22</v>
      </c>
      <c r="G639" s="5">
        <v>13.9</v>
      </c>
      <c r="H639" s="7">
        <v>5.2</v>
      </c>
      <c r="I639" s="11">
        <f t="shared" si="1062"/>
        <v>-0.8007662835249042</v>
      </c>
      <c r="J639" s="12">
        <f t="shared" si="1063"/>
        <v>-0.62589928057553945</v>
      </c>
      <c r="K639" s="21">
        <f t="shared" ref="K639:K670" si="1064">B639/(H639*4)</f>
        <v>87.692307692307693</v>
      </c>
    </row>
    <row r="640" spans="1:11" x14ac:dyDescent="0.6">
      <c r="A640" s="2"/>
      <c r="B640" s="1"/>
      <c r="C640" s="1" t="s">
        <v>10</v>
      </c>
      <c r="D640" s="5">
        <v>3.6</v>
      </c>
      <c r="E640" s="5">
        <v>3.4</v>
      </c>
      <c r="F640" s="5">
        <v>-4.5999999999999996</v>
      </c>
      <c r="G640" s="5">
        <v>2.4</v>
      </c>
      <c r="H640" s="7">
        <v>0.9</v>
      </c>
      <c r="I640" s="13">
        <f t="shared" ref="I640" si="1065">H640-D640</f>
        <v>-2.7</v>
      </c>
      <c r="J640" s="14">
        <f t="shared" ref="J640:J703" si="1066">H640-G640</f>
        <v>-1.5</v>
      </c>
      <c r="K640" s="20"/>
    </row>
    <row r="641" spans="1:11" x14ac:dyDescent="0.6">
      <c r="A641" s="2" t="s">
        <v>223</v>
      </c>
      <c r="B641" s="1"/>
      <c r="C641" s="1" t="s">
        <v>8</v>
      </c>
      <c r="D641" s="5">
        <v>417</v>
      </c>
      <c r="E641" s="5">
        <v>430</v>
      </c>
      <c r="F641" s="5">
        <v>367</v>
      </c>
      <c r="G641" s="5">
        <v>489</v>
      </c>
      <c r="H641" s="7">
        <v>488.8</v>
      </c>
      <c r="I641" s="11">
        <f t="shared" ref="I641:I642" si="1067">(H641-D641)/ABS(D641)</f>
        <v>0.17218225419664271</v>
      </c>
      <c r="J641" s="12">
        <f t="shared" ref="J641:J704" si="1068">(H641-G641)/ABS(G641)</f>
        <v>-4.089979550102017E-4</v>
      </c>
      <c r="K641" s="20"/>
    </row>
    <row r="642" spans="1:11" x14ac:dyDescent="0.6">
      <c r="A642" s="2"/>
      <c r="B642" s="1">
        <f>VLOOKUP(A641,Sheet2!$C$2:$N$2480,12,0)</f>
        <v>7325</v>
      </c>
      <c r="C642" s="1" t="s">
        <v>9</v>
      </c>
      <c r="D642" s="5">
        <v>80</v>
      </c>
      <c r="E642" s="5">
        <v>92</v>
      </c>
      <c r="F642" s="5">
        <v>46</v>
      </c>
      <c r="G642" s="5">
        <v>87</v>
      </c>
      <c r="H642" s="7">
        <v>86.6</v>
      </c>
      <c r="I642" s="11">
        <f t="shared" si="1067"/>
        <v>8.2499999999999934E-2</v>
      </c>
      <c r="J642" s="12">
        <f t="shared" si="1068"/>
        <v>-4.5977011494253523E-3</v>
      </c>
      <c r="K642" s="21">
        <f t="shared" ref="K642:K673" si="1069">B642/(H642*4)</f>
        <v>21.146073903002311</v>
      </c>
    </row>
    <row r="643" spans="1:11" x14ac:dyDescent="0.6">
      <c r="A643" s="2"/>
      <c r="B643" s="1"/>
      <c r="C643" s="1" t="s">
        <v>10</v>
      </c>
      <c r="D643" s="6">
        <f>(D642/D641)*100</f>
        <v>19.18465227817746</v>
      </c>
      <c r="E643" s="6">
        <f t="shared" ref="E643:H643" si="1070">(E642/E641)*100</f>
        <v>21.395348837209301</v>
      </c>
      <c r="F643" s="6">
        <f t="shared" si="1070"/>
        <v>12.534059945504087</v>
      </c>
      <c r="G643" s="6">
        <f t="shared" si="1070"/>
        <v>17.791411042944784</v>
      </c>
      <c r="H643" s="6">
        <f t="shared" si="1070"/>
        <v>17.71685761047463</v>
      </c>
      <c r="I643" s="13">
        <f t="shared" ref="I643" si="1071">H643-D643</f>
        <v>-1.4677946677028295</v>
      </c>
      <c r="J643" s="14">
        <f t="shared" ref="J643:J706" si="1072">H643-G643</f>
        <v>-7.455343247015378E-2</v>
      </c>
      <c r="K643" s="20"/>
    </row>
    <row r="644" spans="1:11" x14ac:dyDescent="0.6">
      <c r="A644" s="2" t="s">
        <v>224</v>
      </c>
      <c r="B644" s="1"/>
      <c r="C644" s="1" t="s">
        <v>8</v>
      </c>
      <c r="D644" s="5">
        <v>9791.1</v>
      </c>
      <c r="E644" s="5">
        <v>8530</v>
      </c>
      <c r="F644" s="5">
        <v>8168</v>
      </c>
      <c r="G644" s="5">
        <v>7891.9</v>
      </c>
      <c r="H644" s="7">
        <v>9068</v>
      </c>
      <c r="I644" s="11">
        <f t="shared" ref="I644:I645" si="1073">(H644-D644)/ABS(D644)</f>
        <v>-7.3852784671793806E-2</v>
      </c>
      <c r="J644" s="12">
        <f t="shared" ref="J644:J707" si="1074">(H644-G644)/ABS(G644)</f>
        <v>0.14902621675388694</v>
      </c>
      <c r="K644" s="20"/>
    </row>
    <row r="645" spans="1:11" x14ac:dyDescent="0.6">
      <c r="A645" s="2"/>
      <c r="B645" s="1">
        <f>VLOOKUP(A644,Sheet2!$C$2:$N$2480,12,0)</f>
        <v>12594</v>
      </c>
      <c r="C645" s="1" t="s">
        <v>9</v>
      </c>
      <c r="D645" s="5">
        <v>536.20000000000005</v>
      </c>
      <c r="E645" s="5">
        <v>586</v>
      </c>
      <c r="F645" s="5">
        <v>430</v>
      </c>
      <c r="G645" s="5">
        <v>351.8</v>
      </c>
      <c r="H645" s="7">
        <v>416</v>
      </c>
      <c r="I645" s="11">
        <f t="shared" si="1073"/>
        <v>-0.22417008578888481</v>
      </c>
      <c r="J645" s="12">
        <f t="shared" si="1074"/>
        <v>0.18249005116543487</v>
      </c>
      <c r="K645" s="21">
        <f t="shared" ref="K645:K676" si="1075">B645/(H645*4)</f>
        <v>7.568509615384615</v>
      </c>
    </row>
    <row r="646" spans="1:11" x14ac:dyDescent="0.6">
      <c r="A646" s="2"/>
      <c r="B646" s="1"/>
      <c r="C646" s="1" t="s">
        <v>10</v>
      </c>
      <c r="D646" s="5">
        <v>5.5</v>
      </c>
      <c r="E646" s="5">
        <v>6.9</v>
      </c>
      <c r="F646" s="5">
        <v>5.3</v>
      </c>
      <c r="G646" s="5">
        <v>4.5</v>
      </c>
      <c r="H646" s="8">
        <f>H645/H644*100</f>
        <v>4.5875606528451698</v>
      </c>
      <c r="I646" s="13">
        <f t="shared" ref="I646" si="1076">H646-D646</f>
        <v>-0.91243934715483022</v>
      </c>
      <c r="J646" s="14">
        <f t="shared" ref="J646:J709" si="1077">H646-G646</f>
        <v>8.7560652845169784E-2</v>
      </c>
      <c r="K646" s="20"/>
    </row>
    <row r="647" spans="1:11" x14ac:dyDescent="0.6">
      <c r="A647" s="2" t="s">
        <v>225</v>
      </c>
      <c r="B647" s="1"/>
      <c r="C647" s="1" t="s">
        <v>8</v>
      </c>
      <c r="D647" s="5">
        <v>11573.4</v>
      </c>
      <c r="E647" s="5">
        <v>11082</v>
      </c>
      <c r="F647" s="5">
        <v>9098</v>
      </c>
      <c r="G647" s="5">
        <v>9388.6</v>
      </c>
      <c r="H647" s="7">
        <v>10185</v>
      </c>
      <c r="I647" s="11">
        <f t="shared" ref="I647:I648" si="1078">(H647-D647)/ABS(D647)</f>
        <v>-0.11996474674685051</v>
      </c>
      <c r="J647" s="12">
        <f t="shared" ref="J647:J710" si="1079">(H647-G647)/ABS(G647)</f>
        <v>8.4826278678397163E-2</v>
      </c>
      <c r="K647" s="20"/>
    </row>
    <row r="648" spans="1:11" x14ac:dyDescent="0.6">
      <c r="A648" s="2"/>
      <c r="B648" s="1">
        <f>VLOOKUP(A647,Sheet2!$C$2:$N$2480,12,0)</f>
        <v>16491</v>
      </c>
      <c r="C648" s="1" t="s">
        <v>9</v>
      </c>
      <c r="D648" s="5">
        <v>928.1</v>
      </c>
      <c r="E648" s="5">
        <v>815</v>
      </c>
      <c r="F648" s="5">
        <v>207</v>
      </c>
      <c r="G648" s="5">
        <v>-108.1</v>
      </c>
      <c r="H648" s="7">
        <v>678</v>
      </c>
      <c r="I648" s="11">
        <f t="shared" si="1078"/>
        <v>-0.26947527206120031</v>
      </c>
      <c r="J648" s="12">
        <f t="shared" si="1079"/>
        <v>7.2719703977798344</v>
      </c>
      <c r="K648" s="21">
        <f t="shared" ref="K648:K679" si="1080">B648/(H648*4)</f>
        <v>6.0807522123893802</v>
      </c>
    </row>
    <row r="649" spans="1:11" x14ac:dyDescent="0.6">
      <c r="A649" s="2"/>
      <c r="B649" s="1"/>
      <c r="C649" s="1" t="s">
        <v>10</v>
      </c>
      <c r="D649" s="5">
        <v>8</v>
      </c>
      <c r="E649" s="5">
        <v>7.4</v>
      </c>
      <c r="F649" s="5">
        <v>2.2999999999999998</v>
      </c>
      <c r="G649" s="5">
        <v>-1.2</v>
      </c>
      <c r="H649" s="8">
        <f>H648/H647*100</f>
        <v>6.6568483063328427</v>
      </c>
      <c r="I649" s="13">
        <f t="shared" ref="I649" si="1081">H649-D649</f>
        <v>-1.3431516936671573</v>
      </c>
      <c r="J649" s="14">
        <f t="shared" ref="J649:J712" si="1082">H649-G649</f>
        <v>7.8568483063328429</v>
      </c>
      <c r="K649" s="20"/>
    </row>
    <row r="650" spans="1:11" x14ac:dyDescent="0.6">
      <c r="A650" s="2" t="s">
        <v>226</v>
      </c>
      <c r="B650" s="1"/>
      <c r="C650" s="1" t="s">
        <v>8</v>
      </c>
      <c r="D650" s="5">
        <v>153</v>
      </c>
      <c r="E650" s="5">
        <v>334</v>
      </c>
      <c r="F650" s="5">
        <v>291</v>
      </c>
      <c r="G650" s="5">
        <v>411</v>
      </c>
      <c r="H650" s="7">
        <v>142.69999999999999</v>
      </c>
      <c r="I650" s="11">
        <f t="shared" ref="I650:I651" si="1083">(H650-D650)/ABS(D650)</f>
        <v>-6.7320261437908577E-2</v>
      </c>
      <c r="J650" s="12">
        <f t="shared" ref="J650:J713" si="1084">(H650-G650)/ABS(G650)</f>
        <v>-0.65279805352798059</v>
      </c>
      <c r="K650" s="20"/>
    </row>
    <row r="651" spans="1:11" x14ac:dyDescent="0.6">
      <c r="A651" s="2"/>
      <c r="B651" s="1">
        <f>VLOOKUP(A650,Sheet2!$C$2:$N$2480,12,0)</f>
        <v>2461</v>
      </c>
      <c r="C651" s="1" t="s">
        <v>9</v>
      </c>
      <c r="D651" s="5">
        <v>-59</v>
      </c>
      <c r="E651" s="5">
        <v>-11</v>
      </c>
      <c r="F651" s="5">
        <v>-11</v>
      </c>
      <c r="G651" s="5">
        <v>20</v>
      </c>
      <c r="H651" s="7">
        <v>-24.3</v>
      </c>
      <c r="I651" s="11">
        <f t="shared" si="1083"/>
        <v>0.58813559322033904</v>
      </c>
      <c r="J651" s="12">
        <f t="shared" si="1084"/>
        <v>-2.2149999999999999</v>
      </c>
      <c r="K651" s="21">
        <f t="shared" ref="K651:K682" si="1085">B651/(H651*4)</f>
        <v>-25.318930041152264</v>
      </c>
    </row>
    <row r="652" spans="1:11" x14ac:dyDescent="0.6">
      <c r="A652" s="2"/>
      <c r="B652" s="1"/>
      <c r="C652" s="1" t="s">
        <v>10</v>
      </c>
      <c r="D652" s="5">
        <v>-38.6</v>
      </c>
      <c r="E652" s="5">
        <v>-3.3</v>
      </c>
      <c r="F652" s="5">
        <v>-3.8</v>
      </c>
      <c r="G652" s="5">
        <v>4.9000000000000004</v>
      </c>
      <c r="H652" s="7">
        <v>-17</v>
      </c>
      <c r="I652" s="13">
        <f t="shared" ref="I652" si="1086">H652-D652</f>
        <v>21.6</v>
      </c>
      <c r="J652" s="14">
        <f t="shared" ref="J652:J715" si="1087">H652-G652</f>
        <v>-21.9</v>
      </c>
      <c r="K652" s="20"/>
    </row>
    <row r="653" spans="1:11" x14ac:dyDescent="0.6">
      <c r="A653" s="25" t="s">
        <v>227</v>
      </c>
      <c r="B653" s="1"/>
      <c r="C653" s="1" t="s">
        <v>8</v>
      </c>
      <c r="D653" s="5">
        <v>2231.6</v>
      </c>
      <c r="E653" s="5">
        <v>2152</v>
      </c>
      <c r="F653" s="5">
        <v>1884</v>
      </c>
      <c r="G653" s="5">
        <v>1620.4</v>
      </c>
      <c r="H653" s="7">
        <v>2257.5</v>
      </c>
      <c r="I653" s="11">
        <f t="shared" ref="I653:I654" si="1088">(H653-D653)/ABS(D653)</f>
        <v>1.1606022584692639E-2</v>
      </c>
      <c r="J653" s="12">
        <f t="shared" ref="J653:J716" si="1089">(H653-G653)/ABS(G653)</f>
        <v>0.39317452480868914</v>
      </c>
      <c r="K653" s="20"/>
    </row>
    <row r="654" spans="1:11" x14ac:dyDescent="0.6">
      <c r="A654" s="25"/>
      <c r="B654" s="1">
        <f>VLOOKUP(A653,Sheet2!$C$2:$N$2480,12,0)</f>
        <v>2388</v>
      </c>
      <c r="C654" s="1" t="s">
        <v>9</v>
      </c>
      <c r="D654" s="5">
        <v>107.3</v>
      </c>
      <c r="E654" s="5">
        <v>120</v>
      </c>
      <c r="F654" s="5">
        <v>-2</v>
      </c>
      <c r="G654" s="5">
        <v>-64.3</v>
      </c>
      <c r="H654" s="7">
        <v>151.4</v>
      </c>
      <c r="I654" s="11">
        <f t="shared" si="1088"/>
        <v>0.41099720410065249</v>
      </c>
      <c r="J654" s="12">
        <f t="shared" si="1089"/>
        <v>3.3545878693623639</v>
      </c>
      <c r="K654" s="21">
        <f t="shared" ref="K654:K685" si="1090">B654/(H654*4)</f>
        <v>3.9431968295904887</v>
      </c>
    </row>
    <row r="655" spans="1:11" x14ac:dyDescent="0.6">
      <c r="A655" s="25"/>
      <c r="B655" s="1"/>
      <c r="C655" s="1" t="s">
        <v>10</v>
      </c>
      <c r="D655" s="5">
        <v>4.8</v>
      </c>
      <c r="E655" s="5">
        <v>5.6</v>
      </c>
      <c r="F655" s="5">
        <v>-0.1</v>
      </c>
      <c r="G655" s="5">
        <v>-4</v>
      </c>
      <c r="H655" s="7">
        <v>6.7</v>
      </c>
      <c r="I655" s="13">
        <f t="shared" ref="I655" si="1091">H655-D655</f>
        <v>1.9000000000000004</v>
      </c>
      <c r="J655" s="14">
        <f t="shared" ref="J655:J718" si="1092">H655-G655</f>
        <v>10.7</v>
      </c>
      <c r="K655" s="20"/>
    </row>
    <row r="656" spans="1:11" x14ac:dyDescent="0.6">
      <c r="A656" s="2" t="s">
        <v>228</v>
      </c>
      <c r="B656" s="1"/>
      <c r="C656" s="1" t="s">
        <v>8</v>
      </c>
      <c r="D656" s="5">
        <v>975.9</v>
      </c>
      <c r="E656" s="5">
        <v>1128</v>
      </c>
      <c r="F656" s="5">
        <v>1006</v>
      </c>
      <c r="G656" s="5">
        <v>1114.0999999999999</v>
      </c>
      <c r="H656" s="7">
        <v>852.5</v>
      </c>
      <c r="I656" s="11">
        <f t="shared" ref="I656:I657" si="1093">(H656-D656)/ABS(D656)</f>
        <v>-0.12644738190388358</v>
      </c>
      <c r="J656" s="12">
        <f t="shared" ref="J656:J719" si="1094">(H656-G656)/ABS(G656)</f>
        <v>-0.2348083654968135</v>
      </c>
      <c r="K656" s="20"/>
    </row>
    <row r="657" spans="1:11" x14ac:dyDescent="0.6">
      <c r="A657" s="2"/>
      <c r="B657" s="1">
        <f>VLOOKUP(A656,Sheet2!$C$2:$N$2480,12,0)</f>
        <v>5208</v>
      </c>
      <c r="C657" s="1" t="s">
        <v>9</v>
      </c>
      <c r="D657" s="5">
        <v>-142.4</v>
      </c>
      <c r="E657" s="5">
        <v>79</v>
      </c>
      <c r="F657" s="5">
        <v>34</v>
      </c>
      <c r="G657" s="5">
        <v>64.400000000000006</v>
      </c>
      <c r="H657" s="7">
        <v>-30.3</v>
      </c>
      <c r="I657" s="11">
        <f t="shared" si="1093"/>
        <v>0.7872191011235955</v>
      </c>
      <c r="J657" s="12">
        <f t="shared" si="1094"/>
        <v>-1.4704968944099377</v>
      </c>
      <c r="K657" s="21">
        <f t="shared" ref="K657:K688" si="1095">B657/(H657*4)</f>
        <v>-42.970297029702969</v>
      </c>
    </row>
    <row r="658" spans="1:11" x14ac:dyDescent="0.6">
      <c r="A658" s="2"/>
      <c r="B658" s="1"/>
      <c r="C658" s="1" t="s">
        <v>10</v>
      </c>
      <c r="D658" s="5">
        <v>-14.6</v>
      </c>
      <c r="E658" s="5">
        <v>7</v>
      </c>
      <c r="F658" s="5">
        <v>3.4</v>
      </c>
      <c r="G658" s="5">
        <v>5.8</v>
      </c>
      <c r="H658" s="7">
        <v>-3.6</v>
      </c>
      <c r="I658" s="13">
        <f t="shared" ref="I658" si="1096">H658-D658</f>
        <v>11</v>
      </c>
      <c r="J658" s="14">
        <f t="shared" ref="J658:J721" si="1097">H658-G658</f>
        <v>-9.4</v>
      </c>
      <c r="K658" s="20"/>
    </row>
    <row r="659" spans="1:11" x14ac:dyDescent="0.6">
      <c r="A659" s="2" t="s">
        <v>229</v>
      </c>
      <c r="B659" s="1"/>
      <c r="C659" s="1" t="s">
        <v>8</v>
      </c>
      <c r="D659" s="5">
        <v>23928.6</v>
      </c>
      <c r="E659" s="5">
        <v>26793</v>
      </c>
      <c r="F659" s="5">
        <v>27732</v>
      </c>
      <c r="G659" s="5">
        <v>45486.400000000001</v>
      </c>
      <c r="H659" s="7">
        <v>30944.799999999999</v>
      </c>
      <c r="I659" s="11">
        <f t="shared" ref="I659:I660" si="1098">(H659-D659)/ABS(D659)</f>
        <v>0.29321397825196632</v>
      </c>
      <c r="J659" s="12">
        <f t="shared" ref="J659:J722" si="1099">(H659-G659)/ABS(G659)</f>
        <v>-0.31969116043476736</v>
      </c>
      <c r="K659" s="20"/>
    </row>
    <row r="660" spans="1:11" x14ac:dyDescent="0.6">
      <c r="A660" s="2"/>
      <c r="B660" s="1">
        <f>VLOOKUP(A659,Sheet2!$C$2:$N$2480,12,0)</f>
        <v>66007</v>
      </c>
      <c r="C660" s="1" t="s">
        <v>9</v>
      </c>
      <c r="D660" s="5">
        <v>-2166.4</v>
      </c>
      <c r="E660" s="5">
        <v>-1078</v>
      </c>
      <c r="F660" s="5">
        <v>-810</v>
      </c>
      <c r="G660" s="5">
        <v>1052.4000000000001</v>
      </c>
      <c r="H660" s="7">
        <v>303.10000000000002</v>
      </c>
      <c r="I660" s="11">
        <f t="shared" si="1098"/>
        <v>1.1399095273264401</v>
      </c>
      <c r="J660" s="12">
        <f t="shared" si="1099"/>
        <v>-0.71199163816039523</v>
      </c>
      <c r="K660" s="21">
        <f t="shared" ref="K660:K691" si="1100">B660/(H660*4)</f>
        <v>54.443253051798081</v>
      </c>
    </row>
    <row r="661" spans="1:11" x14ac:dyDescent="0.6">
      <c r="A661" s="2"/>
      <c r="B661" s="1"/>
      <c r="C661" s="1" t="s">
        <v>10</v>
      </c>
      <c r="D661" s="5">
        <v>-9.1</v>
      </c>
      <c r="E661" s="5">
        <v>-4</v>
      </c>
      <c r="F661" s="5">
        <v>-2.9</v>
      </c>
      <c r="G661" s="5">
        <v>2.2999999999999998</v>
      </c>
      <c r="H661" s="7">
        <v>1</v>
      </c>
      <c r="I661" s="13">
        <f t="shared" ref="I661" si="1101">H661-D661</f>
        <v>10.1</v>
      </c>
      <c r="J661" s="14">
        <f t="shared" ref="J661:J724" si="1102">H661-G661</f>
        <v>-1.2999999999999998</v>
      </c>
      <c r="K661" s="20"/>
    </row>
    <row r="662" spans="1:11" x14ac:dyDescent="0.6">
      <c r="A662" s="2" t="s">
        <v>230</v>
      </c>
      <c r="B662" s="1"/>
      <c r="C662" s="1" t="s">
        <v>8</v>
      </c>
      <c r="D662" s="5">
        <v>48.2</v>
      </c>
      <c r="E662" s="5">
        <v>140</v>
      </c>
      <c r="F662" s="5">
        <v>1603</v>
      </c>
      <c r="G662" s="5">
        <v>1530.8</v>
      </c>
      <c r="H662" s="7">
        <v>259.3</v>
      </c>
      <c r="I662" s="11">
        <f t="shared" ref="I662:I663" si="1103">(H662-D662)/ABS(D662)</f>
        <v>4.3796680497925315</v>
      </c>
      <c r="J662" s="12">
        <f t="shared" ref="J662:J725" si="1104">(H662-G662)/ABS(G662)</f>
        <v>-0.83061144499608053</v>
      </c>
      <c r="K662" s="20"/>
    </row>
    <row r="663" spans="1:11" x14ac:dyDescent="0.6">
      <c r="A663" s="2"/>
      <c r="B663" s="1">
        <f>VLOOKUP(A662,Sheet2!$C$2:$N$2480,12,0)</f>
        <v>6160</v>
      </c>
      <c r="C663" s="1" t="s">
        <v>9</v>
      </c>
      <c r="D663" s="5">
        <v>4.2</v>
      </c>
      <c r="E663" s="5">
        <v>-24</v>
      </c>
      <c r="F663" s="5">
        <v>144</v>
      </c>
      <c r="G663" s="5">
        <v>251.8</v>
      </c>
      <c r="H663" s="7">
        <v>10.6</v>
      </c>
      <c r="I663" s="11">
        <f t="shared" si="1103"/>
        <v>1.5238095238095237</v>
      </c>
      <c r="J663" s="12">
        <f t="shared" si="1104"/>
        <v>-0.95790309769658466</v>
      </c>
      <c r="K663" s="21">
        <f t="shared" ref="K663:K694" si="1105">B663/(H663*4)</f>
        <v>145.28301886792454</v>
      </c>
    </row>
    <row r="664" spans="1:11" x14ac:dyDescent="0.6">
      <c r="A664" s="2"/>
      <c r="B664" s="1"/>
      <c r="C664" s="1" t="s">
        <v>10</v>
      </c>
      <c r="D664" s="5">
        <v>8.6999999999999993</v>
      </c>
      <c r="E664" s="5">
        <v>-17.100000000000001</v>
      </c>
      <c r="F664" s="5">
        <v>9</v>
      </c>
      <c r="G664" s="5">
        <v>16.399999999999999</v>
      </c>
      <c r="H664" s="7">
        <v>4.0999999999999996</v>
      </c>
      <c r="I664" s="13">
        <f t="shared" ref="I664" si="1106">H664-D664</f>
        <v>-4.5999999999999996</v>
      </c>
      <c r="J664" s="14">
        <f t="shared" ref="J664:J727" si="1107">H664-G664</f>
        <v>-12.299999999999999</v>
      </c>
      <c r="K664" s="20"/>
    </row>
    <row r="665" spans="1:11" x14ac:dyDescent="0.6">
      <c r="A665" s="25" t="s">
        <v>231</v>
      </c>
      <c r="B665" s="1"/>
      <c r="C665" s="1" t="s">
        <v>8</v>
      </c>
      <c r="D665" s="5">
        <v>148.4</v>
      </c>
      <c r="E665" s="5">
        <v>149</v>
      </c>
      <c r="F665" s="5">
        <v>174</v>
      </c>
      <c r="G665" s="5">
        <v>206.6</v>
      </c>
      <c r="H665" s="7">
        <v>191.6</v>
      </c>
      <c r="I665" s="11">
        <f t="shared" ref="I665:I666" si="1108">(H665-D665)/ABS(D665)</f>
        <v>0.29110512129380045</v>
      </c>
      <c r="J665" s="12">
        <f t="shared" ref="J665:J728" si="1109">(H665-G665)/ABS(G665)</f>
        <v>-7.2604065827686359E-2</v>
      </c>
      <c r="K665" s="20"/>
    </row>
    <row r="666" spans="1:11" x14ac:dyDescent="0.6">
      <c r="A666" s="25"/>
      <c r="B666" s="1">
        <f>VLOOKUP(A665,Sheet2!$C$2:$N$2480,12,0)</f>
        <v>3270</v>
      </c>
      <c r="C666" s="1" t="s">
        <v>9</v>
      </c>
      <c r="D666" s="5">
        <v>36.5</v>
      </c>
      <c r="E666" s="5">
        <v>10</v>
      </c>
      <c r="F666" s="5">
        <v>9</v>
      </c>
      <c r="G666" s="5">
        <v>41.5</v>
      </c>
      <c r="H666" s="7">
        <v>56.8</v>
      </c>
      <c r="I666" s="11">
        <f t="shared" si="1108"/>
        <v>0.55616438356164377</v>
      </c>
      <c r="J666" s="12">
        <f t="shared" si="1109"/>
        <v>0.36867469879518067</v>
      </c>
      <c r="K666" s="21">
        <f t="shared" ref="K666:K697" si="1110">B666/(H666*4)</f>
        <v>14.392605633802818</v>
      </c>
    </row>
    <row r="667" spans="1:11" x14ac:dyDescent="0.6">
      <c r="A667" s="25"/>
      <c r="B667" s="1"/>
      <c r="C667" s="1" t="s">
        <v>10</v>
      </c>
      <c r="D667" s="5">
        <v>24.6</v>
      </c>
      <c r="E667" s="5">
        <v>6.7</v>
      </c>
      <c r="F667" s="5">
        <v>5.2</v>
      </c>
      <c r="G667" s="5">
        <v>20.100000000000001</v>
      </c>
      <c r="H667" s="7">
        <v>29.6</v>
      </c>
      <c r="I667" s="13">
        <f t="shared" ref="I667" si="1111">H667-D667</f>
        <v>5</v>
      </c>
      <c r="J667" s="14">
        <f t="shared" ref="J667:J730" si="1112">H667-G667</f>
        <v>9.5</v>
      </c>
      <c r="K667" s="20"/>
    </row>
    <row r="668" spans="1:11" x14ac:dyDescent="0.6">
      <c r="A668" s="25" t="s">
        <v>232</v>
      </c>
      <c r="B668" s="1"/>
      <c r="C668" s="1" t="s">
        <v>8</v>
      </c>
      <c r="D668" s="5">
        <v>9554</v>
      </c>
      <c r="E668" s="5">
        <v>10872</v>
      </c>
      <c r="F668" s="5">
        <v>10886</v>
      </c>
      <c r="G668" s="5">
        <v>11250</v>
      </c>
      <c r="H668" s="7">
        <v>9057</v>
      </c>
      <c r="I668" s="11">
        <f t="shared" ref="I668:I669" si="1113">(H668-D668)/ABS(D668)</f>
        <v>-5.2020096294745653E-2</v>
      </c>
      <c r="J668" s="12">
        <f t="shared" ref="J668:J731" si="1114">(H668-G668)/ABS(G668)</f>
        <v>-0.19493333333333332</v>
      </c>
      <c r="K668" s="20"/>
    </row>
    <row r="669" spans="1:11" x14ac:dyDescent="0.6">
      <c r="A669" s="25"/>
      <c r="B669" s="1">
        <f>VLOOKUP(A668,Sheet2!$C$2:$N$2480,12,0)</f>
        <v>16378</v>
      </c>
      <c r="C669" s="1" t="s">
        <v>9</v>
      </c>
      <c r="D669" s="5">
        <v>416</v>
      </c>
      <c r="E669" s="5">
        <v>538</v>
      </c>
      <c r="F669" s="5">
        <v>475</v>
      </c>
      <c r="G669" s="5">
        <v>418</v>
      </c>
      <c r="H669" s="7">
        <v>539</v>
      </c>
      <c r="I669" s="11">
        <f t="shared" si="1113"/>
        <v>0.29567307692307693</v>
      </c>
      <c r="J669" s="12">
        <f t="shared" si="1114"/>
        <v>0.28947368421052633</v>
      </c>
      <c r="K669" s="21">
        <f t="shared" ref="K669:K700" si="1115">B669/(H669*4)</f>
        <v>7.5964749536178111</v>
      </c>
    </row>
    <row r="670" spans="1:11" x14ac:dyDescent="0.6">
      <c r="A670" s="25"/>
      <c r="B670" s="1"/>
      <c r="C670" s="1" t="s">
        <v>10</v>
      </c>
      <c r="D670" s="6">
        <f>(D669/D668)*100</f>
        <v>4.3541971948921923</v>
      </c>
      <c r="E670" s="6">
        <f t="shared" ref="E670:H670" si="1116">(E669/E668)*100</f>
        <v>4.9484915378955119</v>
      </c>
      <c r="F670" s="6">
        <f t="shared" si="1116"/>
        <v>4.363402535366526</v>
      </c>
      <c r="G670" s="6">
        <f t="shared" si="1116"/>
        <v>3.7155555555555555</v>
      </c>
      <c r="H670" s="6">
        <f t="shared" si="1116"/>
        <v>5.9511979684222149</v>
      </c>
      <c r="I670" s="13">
        <f t="shared" ref="I670" si="1117">H670-D670</f>
        <v>1.5970007735300227</v>
      </c>
      <c r="J670" s="14">
        <f t="shared" ref="J670:J733" si="1118">H670-G670</f>
        <v>2.2356424128666594</v>
      </c>
      <c r="K670" s="20"/>
    </row>
    <row r="671" spans="1:11" x14ac:dyDescent="0.6">
      <c r="A671" s="25" t="s">
        <v>233</v>
      </c>
      <c r="B671" s="1"/>
      <c r="C671" s="1" t="s">
        <v>8</v>
      </c>
      <c r="D671" s="5">
        <v>24873.4</v>
      </c>
      <c r="E671" s="5">
        <v>28215</v>
      </c>
      <c r="F671" s="5">
        <v>25478</v>
      </c>
      <c r="G671" s="5">
        <v>26469.599999999999</v>
      </c>
      <c r="H671" s="7">
        <v>20766.7</v>
      </c>
      <c r="I671" s="11">
        <f t="shared" ref="I671:I672" si="1119">(H671-D671)/ABS(D671)</f>
        <v>-0.16510408709705954</v>
      </c>
      <c r="J671" s="12">
        <f t="shared" ref="J671:J734" si="1120">(H671-G671)/ABS(G671)</f>
        <v>-0.21545093239036472</v>
      </c>
      <c r="K671" s="20"/>
    </row>
    <row r="672" spans="1:11" x14ac:dyDescent="0.6">
      <c r="A672" s="25"/>
      <c r="B672" s="1">
        <f>VLOOKUP(A671,Sheet2!$C$2:$N$2480,12,0)</f>
        <v>15316</v>
      </c>
      <c r="C672" s="1" t="s">
        <v>9</v>
      </c>
      <c r="D672" s="5">
        <v>1147.9000000000001</v>
      </c>
      <c r="E672" s="5">
        <v>1048</v>
      </c>
      <c r="F672" s="5">
        <v>623</v>
      </c>
      <c r="G672" s="5">
        <v>1212.0999999999999</v>
      </c>
      <c r="H672" s="7">
        <v>1513.3</v>
      </c>
      <c r="I672" s="11">
        <f t="shared" si="1119"/>
        <v>0.31832041118564319</v>
      </c>
      <c r="J672" s="12">
        <f t="shared" si="1120"/>
        <v>0.24849434865110145</v>
      </c>
      <c r="K672" s="21">
        <f t="shared" ref="K672:K703" si="1121">B672/(H672*4)</f>
        <v>2.5302319434348775</v>
      </c>
    </row>
    <row r="673" spans="1:11" x14ac:dyDescent="0.6">
      <c r="A673" s="25"/>
      <c r="B673" s="1"/>
      <c r="C673" s="1" t="s">
        <v>10</v>
      </c>
      <c r="D673" s="5">
        <v>4.5999999999999996</v>
      </c>
      <c r="E673" s="5">
        <v>3.7</v>
      </c>
      <c r="F673" s="5">
        <v>2.4</v>
      </c>
      <c r="G673" s="5">
        <v>4.5999999999999996</v>
      </c>
      <c r="H673" s="7">
        <v>7.3</v>
      </c>
      <c r="I673" s="13">
        <f t="shared" ref="I673" si="1122">H673-D673</f>
        <v>2.7</v>
      </c>
      <c r="J673" s="14">
        <f t="shared" ref="J673:J736" si="1123">H673-G673</f>
        <v>2.7</v>
      </c>
      <c r="K673" s="20"/>
    </row>
    <row r="674" spans="1:11" x14ac:dyDescent="0.6">
      <c r="A674" s="2" t="s">
        <v>234</v>
      </c>
      <c r="B674" s="1"/>
      <c r="C674" s="1" t="s">
        <v>8</v>
      </c>
      <c r="D674" s="5">
        <v>30709.1</v>
      </c>
      <c r="E674" s="5">
        <v>32972</v>
      </c>
      <c r="F674" s="5">
        <v>31092</v>
      </c>
      <c r="G674" s="5">
        <v>33864.9</v>
      </c>
      <c r="H674" s="7">
        <v>30629.4</v>
      </c>
      <c r="I674" s="11">
        <f t="shared" ref="I674:I675" si="1124">(H674-D674)/ABS(D674)</f>
        <v>-2.5953219078382987E-3</v>
      </c>
      <c r="J674" s="12">
        <f t="shared" ref="J674:J737" si="1125">(H674-G674)/ABS(G674)</f>
        <v>-9.5541401273885343E-2</v>
      </c>
      <c r="K674" s="20"/>
    </row>
    <row r="675" spans="1:11" x14ac:dyDescent="0.6">
      <c r="A675" s="2"/>
      <c r="B675" s="1">
        <f>VLOOKUP(A674,Sheet2!$C$2:$N$2480,12,0)</f>
        <v>16432</v>
      </c>
      <c r="C675" s="1" t="s">
        <v>9</v>
      </c>
      <c r="D675" s="5">
        <v>705.2</v>
      </c>
      <c r="E675" s="5">
        <v>934</v>
      </c>
      <c r="F675" s="5">
        <v>818</v>
      </c>
      <c r="G675" s="5">
        <v>402.8</v>
      </c>
      <c r="H675" s="7">
        <v>703.8</v>
      </c>
      <c r="I675" s="11">
        <f t="shared" si="1124"/>
        <v>-1.9852524106637702E-3</v>
      </c>
      <c r="J675" s="12">
        <f t="shared" si="1125"/>
        <v>0.74726911618669301</v>
      </c>
      <c r="K675" s="21">
        <f t="shared" ref="K675:K706" si="1126">B675/(H675*4)</f>
        <v>5.8368854788292133</v>
      </c>
    </row>
    <row r="676" spans="1:11" x14ac:dyDescent="0.6">
      <c r="A676" s="2"/>
      <c r="B676" s="1"/>
      <c r="C676" s="1" t="s">
        <v>10</v>
      </c>
      <c r="D676" s="5">
        <v>2.2999999999999998</v>
      </c>
      <c r="E676" s="5">
        <v>2.8</v>
      </c>
      <c r="F676" s="5">
        <v>2.6</v>
      </c>
      <c r="G676" s="5">
        <v>1.2</v>
      </c>
      <c r="H676" s="7">
        <v>2.2999999999999998</v>
      </c>
      <c r="I676" s="13">
        <f t="shared" ref="I676" si="1127">H676-D676</f>
        <v>0</v>
      </c>
      <c r="J676" s="14">
        <f t="shared" ref="J676:J739" si="1128">H676-G676</f>
        <v>1.0999999999999999</v>
      </c>
      <c r="K676" s="20"/>
    </row>
    <row r="677" spans="1:11" x14ac:dyDescent="0.6">
      <c r="A677" s="2" t="s">
        <v>235</v>
      </c>
      <c r="B677" s="1"/>
      <c r="C677" s="1" t="s">
        <v>8</v>
      </c>
      <c r="D677" s="5">
        <v>23847.4</v>
      </c>
      <c r="E677" s="5">
        <v>26863</v>
      </c>
      <c r="F677" s="5">
        <v>23170</v>
      </c>
      <c r="G677" s="5">
        <v>25785.599999999999</v>
      </c>
      <c r="H677" s="7">
        <v>20979.599999999999</v>
      </c>
      <c r="I677" s="11">
        <f t="shared" ref="I677:I678" si="1129">(H677-D677)/ABS(D677)</f>
        <v>-0.12025629628387173</v>
      </c>
      <c r="J677" s="12">
        <f t="shared" ref="J677:J740" si="1130">(H677-G677)/ABS(G677)</f>
        <v>-0.1863830975428146</v>
      </c>
      <c r="K677" s="20"/>
    </row>
    <row r="678" spans="1:11" x14ac:dyDescent="0.6">
      <c r="A678" s="2"/>
      <c r="B678" s="1">
        <f>VLOOKUP(A677,Sheet2!$C$2:$N$2480,12,0)</f>
        <v>39494</v>
      </c>
      <c r="C678" s="1" t="s">
        <v>9</v>
      </c>
      <c r="D678" s="5">
        <v>2093.5</v>
      </c>
      <c r="E678" s="5">
        <v>2626</v>
      </c>
      <c r="F678" s="5">
        <v>2039</v>
      </c>
      <c r="G678" s="5">
        <v>2957.5</v>
      </c>
      <c r="H678" s="7">
        <v>1573</v>
      </c>
      <c r="I678" s="11">
        <f t="shared" si="1129"/>
        <v>-0.24862670169572487</v>
      </c>
      <c r="J678" s="12">
        <f t="shared" si="1130"/>
        <v>-0.46813186813186813</v>
      </c>
      <c r="K678" s="21">
        <f t="shared" ref="K678:K709" si="1131">B678/(H678*4)</f>
        <v>6.276859504132231</v>
      </c>
    </row>
    <row r="679" spans="1:11" x14ac:dyDescent="0.6">
      <c r="A679" s="2"/>
      <c r="B679" s="1"/>
      <c r="C679" s="1" t="s">
        <v>10</v>
      </c>
      <c r="D679" s="5">
        <v>8.8000000000000007</v>
      </c>
      <c r="E679" s="5">
        <v>9.8000000000000007</v>
      </c>
      <c r="F679" s="5">
        <v>8.8000000000000007</v>
      </c>
      <c r="G679" s="5">
        <v>11.5</v>
      </c>
      <c r="H679" s="7">
        <v>7.5</v>
      </c>
      <c r="I679" s="13">
        <f t="shared" ref="I679" si="1132">H679-D679</f>
        <v>-1.3000000000000007</v>
      </c>
      <c r="J679" s="14">
        <f t="shared" ref="J679:J742" si="1133">H679-G679</f>
        <v>-4</v>
      </c>
      <c r="K679" s="20"/>
    </row>
    <row r="680" spans="1:11" x14ac:dyDescent="0.6">
      <c r="A680" s="2" t="s">
        <v>236</v>
      </c>
      <c r="B680" s="1"/>
      <c r="C680" s="1" t="s">
        <v>8</v>
      </c>
      <c r="D680" s="5">
        <v>107957.9</v>
      </c>
      <c r="E680" s="5">
        <v>110048</v>
      </c>
      <c r="F680" s="5">
        <v>103099</v>
      </c>
      <c r="G680" s="5">
        <v>99927.1</v>
      </c>
      <c r="H680" s="7">
        <v>97367.8</v>
      </c>
      <c r="I680" s="11">
        <f t="shared" ref="I680:I681" si="1134">(H680-D680)/ABS(D680)</f>
        <v>-9.809472025669258E-2</v>
      </c>
      <c r="J680" s="12">
        <f t="shared" ref="J680:J742" si="1135">(H680-G680)/ABS(G680)</f>
        <v>-2.5611670908092028E-2</v>
      </c>
      <c r="K680" s="20"/>
    </row>
    <row r="681" spans="1:11" x14ac:dyDescent="0.6">
      <c r="A681" s="2"/>
      <c r="B681" s="1">
        <f>VLOOKUP(A680,Sheet2!$C$2:$N$2480,12,0)</f>
        <v>210601</v>
      </c>
      <c r="C681" s="1" t="s">
        <v>9</v>
      </c>
      <c r="D681" s="5">
        <v>7123.1</v>
      </c>
      <c r="E681" s="5">
        <v>9004</v>
      </c>
      <c r="F681" s="5">
        <v>7361</v>
      </c>
      <c r="G681" s="5">
        <v>6345.9</v>
      </c>
      <c r="H681" s="7">
        <v>7244.2</v>
      </c>
      <c r="I681" s="11">
        <f t="shared" si="1134"/>
        <v>1.7001024834692683E-2</v>
      </c>
      <c r="J681" s="12">
        <f t="shared" si="1135"/>
        <v>0.14155596526891381</v>
      </c>
      <c r="K681" s="21">
        <f t="shared" ref="K681:K712" si="1136">B681/(H681*4)</f>
        <v>7.2679177825018639</v>
      </c>
    </row>
    <row r="682" spans="1:11" x14ac:dyDescent="0.6">
      <c r="A682" s="2"/>
      <c r="B682" s="1"/>
      <c r="C682" s="1" t="s">
        <v>10</v>
      </c>
      <c r="D682" s="5">
        <v>6.6</v>
      </c>
      <c r="E682" s="5">
        <v>8.1999999999999993</v>
      </c>
      <c r="F682" s="5">
        <v>7.1</v>
      </c>
      <c r="G682" s="5">
        <v>6.4</v>
      </c>
      <c r="H682" s="7">
        <v>7.4</v>
      </c>
      <c r="I682" s="13">
        <f t="shared" ref="I682" si="1137">H682-D682</f>
        <v>0.80000000000000071</v>
      </c>
      <c r="J682" s="14">
        <f t="shared" ref="J682:J742" si="1138">H682-G682</f>
        <v>1</v>
      </c>
      <c r="K682" s="20"/>
    </row>
    <row r="683" spans="1:11" x14ac:dyDescent="0.6">
      <c r="A683" s="2" t="s">
        <v>237</v>
      </c>
      <c r="B683" s="1"/>
      <c r="C683" s="1" t="s">
        <v>8</v>
      </c>
      <c r="D683" s="5">
        <v>23298.6</v>
      </c>
      <c r="E683" s="5">
        <v>26634</v>
      </c>
      <c r="F683" s="5">
        <v>35520</v>
      </c>
      <c r="G683" s="5">
        <v>31549.4</v>
      </c>
      <c r="H683" s="7">
        <v>28546.799999999999</v>
      </c>
      <c r="I683" s="11">
        <f t="shared" ref="I683:I684" si="1139">(H683-D683)/ABS(D683)</f>
        <v>0.22525817001879947</v>
      </c>
      <c r="J683" s="12">
        <f t="shared" ref="J683:J742" si="1140">(H683-G683)/ABS(G683)</f>
        <v>-9.5171382023113024E-2</v>
      </c>
      <c r="K683" s="20"/>
    </row>
    <row r="684" spans="1:11" x14ac:dyDescent="0.6">
      <c r="A684" s="2"/>
      <c r="B684" s="1">
        <f>VLOOKUP(A683,Sheet2!$C$2:$N$2480,12,0)</f>
        <v>235247</v>
      </c>
      <c r="C684" s="1" t="s">
        <v>9</v>
      </c>
      <c r="D684" s="5">
        <v>4070</v>
      </c>
      <c r="E684" s="5">
        <v>6444</v>
      </c>
      <c r="F684" s="5">
        <v>14614</v>
      </c>
      <c r="G684" s="5">
        <v>10000</v>
      </c>
      <c r="H684" s="7">
        <v>6139</v>
      </c>
      <c r="I684" s="11">
        <f t="shared" si="1139"/>
        <v>0.50835380835380839</v>
      </c>
      <c r="J684" s="12">
        <f t="shared" si="1140"/>
        <v>-0.3861</v>
      </c>
      <c r="K684" s="21">
        <f t="shared" ref="K684:K715" si="1141">B684/(H684*4)</f>
        <v>9.5800211760873104</v>
      </c>
    </row>
    <row r="685" spans="1:11" x14ac:dyDescent="0.6">
      <c r="A685" s="2"/>
      <c r="B685" s="1"/>
      <c r="C685" s="1" t="s">
        <v>10</v>
      </c>
      <c r="D685" s="5">
        <v>17.5</v>
      </c>
      <c r="E685" s="5">
        <v>24.2</v>
      </c>
      <c r="F685" s="5">
        <v>41.1</v>
      </c>
      <c r="G685" s="5">
        <v>31.7</v>
      </c>
      <c r="H685" s="7">
        <v>21.5</v>
      </c>
      <c r="I685" s="13">
        <f t="shared" ref="I685" si="1142">H685-D685</f>
        <v>4</v>
      </c>
      <c r="J685" s="14">
        <f t="shared" ref="J685:J742" si="1143">H685-G685</f>
        <v>-10.199999999999999</v>
      </c>
      <c r="K685" s="20"/>
    </row>
    <row r="686" spans="1:11" x14ac:dyDescent="0.6">
      <c r="A686" s="2" t="s">
        <v>238</v>
      </c>
      <c r="B686" s="1"/>
      <c r="C686" s="1" t="s">
        <v>8</v>
      </c>
      <c r="D686" s="5">
        <v>9755.2000000000007</v>
      </c>
      <c r="E686" s="5">
        <v>12334</v>
      </c>
      <c r="F686" s="5">
        <v>12768</v>
      </c>
      <c r="G686" s="5">
        <v>16754.8</v>
      </c>
      <c r="H686" s="7">
        <v>13934.5</v>
      </c>
      <c r="I686" s="11">
        <f t="shared" ref="I686:I687" si="1144">(H686-D686)/ABS(D686)</f>
        <v>0.42841766442512702</v>
      </c>
      <c r="J686" s="12">
        <f t="shared" ref="J686:J742" si="1145">(H686-G686)/ABS(G686)</f>
        <v>-0.16832788215914241</v>
      </c>
      <c r="K686" s="20"/>
    </row>
    <row r="687" spans="1:11" x14ac:dyDescent="0.6">
      <c r="A687" s="2"/>
      <c r="B687" s="1">
        <f>VLOOKUP(A686,Sheet2!$C$2:$N$2480,12,0)</f>
        <v>19432</v>
      </c>
      <c r="C687" s="1" t="s">
        <v>9</v>
      </c>
      <c r="D687" s="5">
        <v>981.8</v>
      </c>
      <c r="E687" s="5">
        <v>1352</v>
      </c>
      <c r="F687" s="5">
        <v>1281</v>
      </c>
      <c r="G687" s="5">
        <v>1097.2</v>
      </c>
      <c r="H687" s="7">
        <v>1132.9000000000001</v>
      </c>
      <c r="I687" s="11">
        <f t="shared" si="1144"/>
        <v>0.15390099816663286</v>
      </c>
      <c r="J687" s="12">
        <f t="shared" si="1145"/>
        <v>3.2537367845424756E-2</v>
      </c>
      <c r="K687" s="21">
        <f t="shared" ref="K687:K718" si="1146">B687/(H687*4)</f>
        <v>4.2881101597669691</v>
      </c>
    </row>
    <row r="688" spans="1:11" x14ac:dyDescent="0.6">
      <c r="A688" s="2"/>
      <c r="B688" s="1"/>
      <c r="C688" s="1" t="s">
        <v>10</v>
      </c>
      <c r="D688" s="5">
        <v>10.1</v>
      </c>
      <c r="E688" s="5">
        <v>11</v>
      </c>
      <c r="F688" s="5">
        <v>10</v>
      </c>
      <c r="G688" s="5">
        <v>6.5</v>
      </c>
      <c r="H688" s="7">
        <v>8.1</v>
      </c>
      <c r="I688" s="13">
        <f t="shared" ref="I688" si="1147">H688-D688</f>
        <v>-2</v>
      </c>
      <c r="J688" s="14">
        <f t="shared" ref="J688:J742" si="1148">H688-G688</f>
        <v>1.5999999999999996</v>
      </c>
      <c r="K688" s="20"/>
    </row>
    <row r="689" spans="1:11" x14ac:dyDescent="0.6">
      <c r="A689" s="2" t="s">
        <v>239</v>
      </c>
      <c r="B689" s="1"/>
      <c r="C689" s="1" t="s">
        <v>8</v>
      </c>
      <c r="D689" s="5">
        <v>132.5</v>
      </c>
      <c r="E689" s="5">
        <v>86</v>
      </c>
      <c r="F689" s="5">
        <v>163</v>
      </c>
      <c r="G689" s="5">
        <v>323.5</v>
      </c>
      <c r="H689" s="7">
        <v>478</v>
      </c>
      <c r="I689" s="11">
        <f t="shared" ref="I689:I690" si="1149">(H689-D689)/ABS(D689)</f>
        <v>2.6075471698113208</v>
      </c>
      <c r="J689" s="12">
        <f t="shared" ref="J689:J742" si="1150">(H689-G689)/ABS(G689)</f>
        <v>0.47758887171561049</v>
      </c>
      <c r="K689" s="20"/>
    </row>
    <row r="690" spans="1:11" x14ac:dyDescent="0.6">
      <c r="A690" s="2"/>
      <c r="B690" s="1">
        <f>VLOOKUP(A689,Sheet2!$C$2:$N$2480,12,0)</f>
        <v>653</v>
      </c>
      <c r="C690" s="1" t="s">
        <v>9</v>
      </c>
      <c r="D690" s="5">
        <v>23.8</v>
      </c>
      <c r="E690" s="5">
        <v>12</v>
      </c>
      <c r="F690" s="5">
        <v>30</v>
      </c>
      <c r="G690" s="5">
        <v>6.2</v>
      </c>
      <c r="H690" s="7">
        <v>-5</v>
      </c>
      <c r="I690" s="11">
        <f t="shared" si="1149"/>
        <v>-1.2100840336134453</v>
      </c>
      <c r="J690" s="12">
        <f t="shared" si="1150"/>
        <v>-1.8064516129032255</v>
      </c>
      <c r="K690" s="21">
        <f t="shared" ref="K690:K721" si="1151">B690/(H690*4)</f>
        <v>-32.65</v>
      </c>
    </row>
    <row r="691" spans="1:11" x14ac:dyDescent="0.6">
      <c r="A691" s="2"/>
      <c r="B691" s="1"/>
      <c r="C691" s="1" t="s">
        <v>10</v>
      </c>
      <c r="D691" s="5">
        <v>18</v>
      </c>
      <c r="E691" s="5">
        <v>14</v>
      </c>
      <c r="F691" s="5">
        <v>18.399999999999999</v>
      </c>
      <c r="G691" s="5">
        <v>1.9</v>
      </c>
      <c r="H691" s="8">
        <f>H690/H689*100</f>
        <v>-1.0460251046025104</v>
      </c>
      <c r="I691" s="13">
        <f t="shared" ref="I691" si="1152">H691-D691</f>
        <v>-19.04602510460251</v>
      </c>
      <c r="J691" s="14">
        <f t="shared" ref="J691:J742" si="1153">H691-G691</f>
        <v>-2.9460251046025103</v>
      </c>
      <c r="K691" s="20"/>
    </row>
    <row r="692" spans="1:11" x14ac:dyDescent="0.6">
      <c r="A692" s="25" t="s">
        <v>240</v>
      </c>
      <c r="B692" s="1"/>
      <c r="C692" s="1" t="s">
        <v>8</v>
      </c>
      <c r="D692" s="5">
        <v>3857.5</v>
      </c>
      <c r="E692" s="5">
        <v>4244</v>
      </c>
      <c r="F692" s="5">
        <v>4390</v>
      </c>
      <c r="G692" s="5">
        <v>4788.5</v>
      </c>
      <c r="H692" s="7">
        <v>5290.1</v>
      </c>
      <c r="I692" s="11">
        <f t="shared" ref="I692:I693" si="1154">(H692-D692)/ABS(D692)</f>
        <v>0.37138042773817248</v>
      </c>
      <c r="J692" s="12">
        <f t="shared" ref="J692:J742" si="1155">(H692-G692)/ABS(G692)</f>
        <v>0.10475096585569602</v>
      </c>
      <c r="K692" s="20"/>
    </row>
    <row r="693" spans="1:11" x14ac:dyDescent="0.6">
      <c r="A693" s="25"/>
      <c r="B693" s="1">
        <f>VLOOKUP(A692,Sheet2!$C$2:$N$2480,12,0)</f>
        <v>88890</v>
      </c>
      <c r="C693" s="1" t="s">
        <v>9</v>
      </c>
      <c r="D693" s="5">
        <v>801.2</v>
      </c>
      <c r="E693" s="5">
        <v>895</v>
      </c>
      <c r="F693" s="5">
        <v>873</v>
      </c>
      <c r="G693" s="5">
        <v>876.8</v>
      </c>
      <c r="H693" s="7">
        <v>1339.9</v>
      </c>
      <c r="I693" s="11">
        <f t="shared" si="1154"/>
        <v>0.67236645032451325</v>
      </c>
      <c r="J693" s="12">
        <f t="shared" si="1155"/>
        <v>0.52817062043795637</v>
      </c>
      <c r="K693" s="21">
        <f t="shared" ref="K693:K724" si="1156">B693/(H693*4)</f>
        <v>16.585192924845135</v>
      </c>
    </row>
    <row r="694" spans="1:11" x14ac:dyDescent="0.6">
      <c r="A694" s="25"/>
      <c r="B694" s="1"/>
      <c r="C694" s="1" t="s">
        <v>10</v>
      </c>
      <c r="D694" s="5">
        <v>20.8</v>
      </c>
      <c r="E694" s="5">
        <v>21.1</v>
      </c>
      <c r="F694" s="5">
        <v>19.899999999999999</v>
      </c>
      <c r="G694" s="5">
        <v>18.3</v>
      </c>
      <c r="H694" s="7">
        <v>25.3</v>
      </c>
      <c r="I694" s="13">
        <f t="shared" ref="I694" si="1157">H694-D694</f>
        <v>4.5</v>
      </c>
      <c r="J694" s="14">
        <f t="shared" ref="J694:J742" si="1158">H694-G694</f>
        <v>7</v>
      </c>
      <c r="K694" s="20"/>
    </row>
    <row r="695" spans="1:11" x14ac:dyDescent="0.6">
      <c r="A695" s="2" t="s">
        <v>241</v>
      </c>
      <c r="B695" s="1"/>
      <c r="C695" s="1" t="s">
        <v>8</v>
      </c>
      <c r="D695" s="5">
        <v>238.2</v>
      </c>
      <c r="E695" s="5">
        <v>288</v>
      </c>
      <c r="F695" s="5">
        <v>289</v>
      </c>
      <c r="G695" s="5">
        <v>345.8</v>
      </c>
      <c r="H695" s="7">
        <v>357.1</v>
      </c>
      <c r="I695" s="11">
        <f t="shared" ref="I695:I696" si="1159">(H695-D695)/ABS(D695)</f>
        <v>0.49916036943744768</v>
      </c>
      <c r="J695" s="12">
        <f t="shared" ref="J695:J742" si="1160">(H695-G695)/ABS(G695)</f>
        <v>3.2677848467322183E-2</v>
      </c>
      <c r="K695" s="20"/>
    </row>
    <row r="696" spans="1:11" x14ac:dyDescent="0.6">
      <c r="A696" s="2"/>
      <c r="B696" s="1">
        <f>VLOOKUP(A695,Sheet2!$C$2:$N$2480,12,0)</f>
        <v>2603</v>
      </c>
      <c r="C696" s="1" t="s">
        <v>9</v>
      </c>
      <c r="D696" s="5">
        <v>35.1</v>
      </c>
      <c r="E696" s="5">
        <v>52</v>
      </c>
      <c r="F696" s="5">
        <v>50</v>
      </c>
      <c r="G696" s="5">
        <v>63.9</v>
      </c>
      <c r="H696" s="7">
        <v>53.8</v>
      </c>
      <c r="I696" s="11">
        <f t="shared" si="1159"/>
        <v>0.53276353276353261</v>
      </c>
      <c r="J696" s="12">
        <f t="shared" si="1160"/>
        <v>-0.15805946791862288</v>
      </c>
      <c r="K696" s="21">
        <f t="shared" ref="K696:K742" si="1161">B696/(H696*4)</f>
        <v>12.095724907063198</v>
      </c>
    </row>
    <row r="697" spans="1:11" x14ac:dyDescent="0.6">
      <c r="A697" s="2"/>
      <c r="B697" s="1"/>
      <c r="C697" s="1" t="s">
        <v>10</v>
      </c>
      <c r="D697" s="5">
        <v>14.7</v>
      </c>
      <c r="E697" s="5">
        <v>18.100000000000001</v>
      </c>
      <c r="F697" s="5">
        <v>17.3</v>
      </c>
      <c r="G697" s="5">
        <v>18.5</v>
      </c>
      <c r="H697" s="7">
        <v>15.1</v>
      </c>
      <c r="I697" s="13">
        <f t="shared" ref="I697" si="1162">H697-D697</f>
        <v>0.40000000000000036</v>
      </c>
      <c r="J697" s="14">
        <f t="shared" ref="J697:J742" si="1163">H697-G697</f>
        <v>-3.4000000000000004</v>
      </c>
      <c r="K697" s="20"/>
    </row>
    <row r="698" spans="1:11" x14ac:dyDescent="0.6">
      <c r="A698" s="2" t="s">
        <v>242</v>
      </c>
      <c r="B698" s="1"/>
      <c r="C698" s="1" t="s">
        <v>8</v>
      </c>
      <c r="D698" s="5">
        <v>8725.4</v>
      </c>
      <c r="E698" s="5">
        <v>8607</v>
      </c>
      <c r="F698" s="5">
        <v>8504</v>
      </c>
      <c r="G698" s="5">
        <v>8550.6</v>
      </c>
      <c r="H698" s="7">
        <v>8930.4</v>
      </c>
      <c r="I698" s="11">
        <f t="shared" ref="I698:I699" si="1164">(H698-D698)/ABS(D698)</f>
        <v>2.3494624888257272E-2</v>
      </c>
      <c r="J698" s="12">
        <f t="shared" ref="J698:J742" si="1165">(H698-G698)/ABS(G698)</f>
        <v>4.4417935583467738E-2</v>
      </c>
      <c r="K698" s="20"/>
    </row>
    <row r="699" spans="1:11" x14ac:dyDescent="0.6">
      <c r="A699" s="2"/>
      <c r="B699" s="1">
        <f>VLOOKUP(A698,Sheet2!$C$2:$N$2480,12,0)</f>
        <v>27615</v>
      </c>
      <c r="C699" s="1" t="s">
        <v>9</v>
      </c>
      <c r="D699" s="5">
        <v>613.79999999999995</v>
      </c>
      <c r="E699" s="5">
        <v>437</v>
      </c>
      <c r="F699" s="5">
        <v>376</v>
      </c>
      <c r="G699" s="5">
        <v>204.2</v>
      </c>
      <c r="H699" s="7">
        <v>560.5</v>
      </c>
      <c r="I699" s="11">
        <f t="shared" si="1164"/>
        <v>-8.6836102965135151E-2</v>
      </c>
      <c r="J699" s="12">
        <f t="shared" si="1165"/>
        <v>1.7448579823702255</v>
      </c>
      <c r="K699" s="21">
        <f t="shared" ref="K699:K742" si="1166">B699/(H699*4)</f>
        <v>12.317127564674397</v>
      </c>
    </row>
    <row r="700" spans="1:11" x14ac:dyDescent="0.6">
      <c r="A700" s="2"/>
      <c r="B700" s="1"/>
      <c r="C700" s="1" t="s">
        <v>10</v>
      </c>
      <c r="D700" s="5">
        <v>7</v>
      </c>
      <c r="E700" s="5">
        <v>5.0999999999999996</v>
      </c>
      <c r="F700" s="5">
        <v>4.4000000000000004</v>
      </c>
      <c r="G700" s="5">
        <v>2.4</v>
      </c>
      <c r="H700" s="7">
        <v>6.3</v>
      </c>
      <c r="I700" s="13">
        <f t="shared" ref="I700" si="1167">H700-D700</f>
        <v>-0.70000000000000018</v>
      </c>
      <c r="J700" s="14">
        <f t="shared" ref="J700:J742" si="1168">H700-G700</f>
        <v>3.9</v>
      </c>
      <c r="K700" s="20"/>
    </row>
    <row r="701" spans="1:11" x14ac:dyDescent="0.6">
      <c r="A701" s="2" t="s">
        <v>243</v>
      </c>
      <c r="B701" s="1"/>
      <c r="C701" s="1" t="s">
        <v>8</v>
      </c>
      <c r="D701" s="5">
        <v>3008.7</v>
      </c>
      <c r="E701" s="5">
        <v>4075</v>
      </c>
      <c r="F701" s="5">
        <v>4638</v>
      </c>
      <c r="G701" s="5">
        <v>2908.3</v>
      </c>
      <c r="H701" s="7">
        <v>3085</v>
      </c>
      <c r="I701" s="11">
        <f t="shared" ref="I701:I702" si="1169">(H701-D701)/ABS(D701)</f>
        <v>2.5359789942500145E-2</v>
      </c>
      <c r="J701" s="12">
        <f t="shared" ref="J701:J742" si="1170">(H701-G701)/ABS(G701)</f>
        <v>6.0757143348347767E-2</v>
      </c>
      <c r="K701" s="20"/>
    </row>
    <row r="702" spans="1:11" x14ac:dyDescent="0.6">
      <c r="A702" s="2"/>
      <c r="B702" s="1">
        <f>VLOOKUP(A701,Sheet2!$C$2:$N$2480,12,0)</f>
        <v>8374</v>
      </c>
      <c r="C702" s="1" t="s">
        <v>9</v>
      </c>
      <c r="D702" s="5">
        <v>210.5</v>
      </c>
      <c r="E702" s="5">
        <v>449</v>
      </c>
      <c r="F702" s="5">
        <v>647</v>
      </c>
      <c r="G702" s="5">
        <v>6.5</v>
      </c>
      <c r="H702" s="7">
        <v>134</v>
      </c>
      <c r="I702" s="11">
        <f t="shared" si="1169"/>
        <v>-0.36342042755344417</v>
      </c>
      <c r="J702" s="12">
        <f t="shared" si="1170"/>
        <v>19.615384615384617</v>
      </c>
      <c r="K702" s="21">
        <f t="shared" ref="K702:K742" si="1171">B702/(H702*4)</f>
        <v>15.623134328358208</v>
      </c>
    </row>
    <row r="703" spans="1:11" x14ac:dyDescent="0.6">
      <c r="A703" s="2"/>
      <c r="B703" s="1"/>
      <c r="C703" s="1" t="s">
        <v>10</v>
      </c>
      <c r="D703" s="5">
        <v>7</v>
      </c>
      <c r="E703" s="5">
        <v>11</v>
      </c>
      <c r="F703" s="5">
        <v>13.9</v>
      </c>
      <c r="G703" s="5">
        <v>0.2</v>
      </c>
      <c r="H703" s="8">
        <f>H702/H701*100</f>
        <v>4.3435980551053488</v>
      </c>
      <c r="I703" s="13">
        <f t="shared" ref="I703" si="1172">H703-D703</f>
        <v>-2.6564019448946512</v>
      </c>
      <c r="J703" s="14">
        <f t="shared" ref="J703:J742" si="1173">H703-G703</f>
        <v>4.1435980551053486</v>
      </c>
      <c r="K703" s="20"/>
    </row>
    <row r="704" spans="1:11" x14ac:dyDescent="0.6">
      <c r="A704" s="2" t="s">
        <v>244</v>
      </c>
      <c r="B704" s="1"/>
      <c r="C704" s="1" t="s">
        <v>8</v>
      </c>
      <c r="D704" s="5">
        <v>7692.9</v>
      </c>
      <c r="E704" s="5">
        <v>7930</v>
      </c>
      <c r="F704" s="5">
        <v>8337</v>
      </c>
      <c r="G704" s="5">
        <v>8177.1</v>
      </c>
      <c r="H704" s="7">
        <v>7934.9</v>
      </c>
      <c r="I704" s="11">
        <f t="shared" ref="I704:I705" si="1174">(H704-D704)/ABS(D704)</f>
        <v>3.1457577766511979E-2</v>
      </c>
      <c r="J704" s="12">
        <f t="shared" ref="J704:J742" si="1175">(H704-G704)/ABS(G704)</f>
        <v>-2.9619302686771681E-2</v>
      </c>
      <c r="K704" s="20"/>
    </row>
    <row r="705" spans="1:11" x14ac:dyDescent="0.6">
      <c r="A705" s="2"/>
      <c r="B705" s="1">
        <f>VLOOKUP(A704,Sheet2!$C$2:$N$2480,12,0)</f>
        <v>4929</v>
      </c>
      <c r="C705" s="1" t="s">
        <v>9</v>
      </c>
      <c r="D705" s="5">
        <v>156.6</v>
      </c>
      <c r="E705" s="5">
        <v>169</v>
      </c>
      <c r="F705" s="5">
        <v>333</v>
      </c>
      <c r="G705" s="5">
        <v>259.39999999999998</v>
      </c>
      <c r="H705" s="7">
        <v>112.6</v>
      </c>
      <c r="I705" s="11">
        <f t="shared" si="1174"/>
        <v>-0.28097062579821203</v>
      </c>
      <c r="J705" s="12">
        <f t="shared" si="1175"/>
        <v>-0.56592135697764068</v>
      </c>
      <c r="K705" s="21">
        <f t="shared" ref="K705:K742" si="1176">B705/(H705*4)</f>
        <v>10.943605683836591</v>
      </c>
    </row>
    <row r="706" spans="1:11" x14ac:dyDescent="0.6">
      <c r="A706" s="2"/>
      <c r="B706" s="1"/>
      <c r="C706" s="1" t="s">
        <v>10</v>
      </c>
      <c r="D706" s="5">
        <v>2</v>
      </c>
      <c r="E706" s="5">
        <v>2.1</v>
      </c>
      <c r="F706" s="5">
        <v>4</v>
      </c>
      <c r="G706" s="5">
        <v>3.2</v>
      </c>
      <c r="H706" s="7">
        <v>1.4</v>
      </c>
      <c r="I706" s="13">
        <f t="shared" ref="I706" si="1177">H706-D706</f>
        <v>-0.60000000000000009</v>
      </c>
      <c r="J706" s="14">
        <f t="shared" ref="J706:J742" si="1178">H706-G706</f>
        <v>-1.8000000000000003</v>
      </c>
      <c r="K706" s="20"/>
    </row>
    <row r="707" spans="1:11" x14ac:dyDescent="0.6">
      <c r="A707" s="2" t="s">
        <v>245</v>
      </c>
      <c r="B707" s="1"/>
      <c r="C707" s="1" t="s">
        <v>8</v>
      </c>
      <c r="D707" s="5">
        <v>9510.5</v>
      </c>
      <c r="E707" s="5">
        <v>10442</v>
      </c>
      <c r="F707" s="5">
        <v>10785</v>
      </c>
      <c r="G707" s="5">
        <v>9705.5</v>
      </c>
      <c r="H707" s="7">
        <v>9751.2999999999993</v>
      </c>
      <c r="I707" s="11">
        <f t="shared" ref="I707:I708" si="1179">(H707-D707)/ABS(D707)</f>
        <v>2.5319383838914807E-2</v>
      </c>
      <c r="J707" s="12">
        <f t="shared" ref="J707:J742" si="1180">(H707-G707)/ABS(G707)</f>
        <v>4.7189737777548063E-3</v>
      </c>
      <c r="K707" s="20"/>
    </row>
    <row r="708" spans="1:11" x14ac:dyDescent="0.6">
      <c r="A708" s="2"/>
      <c r="B708" s="1">
        <f>VLOOKUP(A707,Sheet2!$C$2:$N$2480,12,0)</f>
        <v>10680</v>
      </c>
      <c r="C708" s="1" t="s">
        <v>9</v>
      </c>
      <c r="D708" s="5">
        <v>373.3</v>
      </c>
      <c r="E708" s="5">
        <v>633</v>
      </c>
      <c r="F708" s="5">
        <v>760</v>
      </c>
      <c r="G708" s="5">
        <v>-195.3</v>
      </c>
      <c r="H708" s="7">
        <v>163.9</v>
      </c>
      <c r="I708" s="11">
        <f t="shared" si="1179"/>
        <v>-0.56094294133404765</v>
      </c>
      <c r="J708" s="12">
        <f t="shared" si="1180"/>
        <v>1.8392217101894524</v>
      </c>
      <c r="K708" s="21">
        <f t="shared" ref="K708:K742" si="1181">B708/(H708*4)</f>
        <v>16.290420988407565</v>
      </c>
    </row>
    <row r="709" spans="1:11" x14ac:dyDescent="0.6">
      <c r="A709" s="2"/>
      <c r="B709" s="1"/>
      <c r="C709" s="1" t="s">
        <v>10</v>
      </c>
      <c r="D709" s="5">
        <v>3.9</v>
      </c>
      <c r="E709" s="5">
        <v>6.1</v>
      </c>
      <c r="F709" s="5">
        <v>7</v>
      </c>
      <c r="G709" s="5">
        <v>-2</v>
      </c>
      <c r="H709" s="7">
        <v>1.7</v>
      </c>
      <c r="I709" s="13">
        <f t="shared" ref="I709" si="1182">H709-D709</f>
        <v>-2.2000000000000002</v>
      </c>
      <c r="J709" s="14">
        <f t="shared" ref="J709:J742" si="1183">H709-G709</f>
        <v>3.7</v>
      </c>
      <c r="K709" s="20"/>
    </row>
    <row r="710" spans="1:11" x14ac:dyDescent="0.6">
      <c r="A710" s="2" t="s">
        <v>246</v>
      </c>
      <c r="B710" s="1"/>
      <c r="C710" s="1" t="s">
        <v>8</v>
      </c>
      <c r="D710" s="5">
        <v>7483.9</v>
      </c>
      <c r="E710" s="5">
        <v>7193</v>
      </c>
      <c r="F710" s="5">
        <v>7749</v>
      </c>
      <c r="G710" s="5">
        <v>8617.1</v>
      </c>
      <c r="H710" s="7">
        <v>8017.7</v>
      </c>
      <c r="I710" s="11">
        <f t="shared" ref="I710:I711" si="1184">(H710-D710)/ABS(D710)</f>
        <v>7.1326447440505647E-2</v>
      </c>
      <c r="J710" s="12">
        <f t="shared" ref="J710:J742" si="1185">(H710-G710)/ABS(G710)</f>
        <v>-6.9559364519385936E-2</v>
      </c>
      <c r="K710" s="20"/>
    </row>
    <row r="711" spans="1:11" x14ac:dyDescent="0.6">
      <c r="A711" s="2"/>
      <c r="B711" s="1">
        <f>VLOOKUP(A710,Sheet2!$C$2:$N$2480,12,0)</f>
        <v>48669</v>
      </c>
      <c r="C711" s="1" t="s">
        <v>9</v>
      </c>
      <c r="D711" s="5">
        <v>1251.4000000000001</v>
      </c>
      <c r="E711" s="5">
        <v>1217</v>
      </c>
      <c r="F711" s="5">
        <v>1371</v>
      </c>
      <c r="G711" s="5">
        <v>1596.6</v>
      </c>
      <c r="H711" s="7">
        <v>1313.8</v>
      </c>
      <c r="I711" s="11">
        <f t="shared" si="1184"/>
        <v>4.986415214959234E-2</v>
      </c>
      <c r="J711" s="12">
        <f t="shared" si="1185"/>
        <v>-0.17712639358637103</v>
      </c>
      <c r="K711" s="21">
        <f t="shared" ref="K711:K742" si="1186">B711/(H711*4)</f>
        <v>9.2611128025574665</v>
      </c>
    </row>
    <row r="712" spans="1:11" x14ac:dyDescent="0.6">
      <c r="A712" s="2"/>
      <c r="B712" s="1"/>
      <c r="C712" s="1" t="s">
        <v>10</v>
      </c>
      <c r="D712" s="5">
        <v>16.7</v>
      </c>
      <c r="E712" s="5">
        <v>16.899999999999999</v>
      </c>
      <c r="F712" s="5">
        <v>17.7</v>
      </c>
      <c r="G712" s="5">
        <v>18.5</v>
      </c>
      <c r="H712" s="7">
        <v>16.399999999999999</v>
      </c>
      <c r="I712" s="13">
        <f t="shared" ref="I712" si="1187">H712-D712</f>
        <v>-0.30000000000000071</v>
      </c>
      <c r="J712" s="14">
        <f t="shared" ref="J712:J742" si="1188">H712-G712</f>
        <v>-2.1000000000000014</v>
      </c>
      <c r="K712" s="20"/>
    </row>
    <row r="713" spans="1:11" x14ac:dyDescent="0.6">
      <c r="A713" s="2" t="s">
        <v>247</v>
      </c>
      <c r="B713" s="1"/>
      <c r="C713" s="1" t="s">
        <v>8</v>
      </c>
      <c r="D713" s="5">
        <v>1565.8</v>
      </c>
      <c r="E713" s="5">
        <v>1584</v>
      </c>
      <c r="F713" s="5">
        <v>1549</v>
      </c>
      <c r="G713" s="5">
        <v>1593.2</v>
      </c>
      <c r="H713" s="7">
        <v>1589.7</v>
      </c>
      <c r="I713" s="11">
        <f t="shared" ref="I713:I714" si="1189">(H713-D713)/ABS(D713)</f>
        <v>1.5263762932686225E-2</v>
      </c>
      <c r="J713" s="12">
        <f t="shared" ref="J713:J742" si="1190">(H713-G713)/ABS(G713)</f>
        <v>-2.196836555360281E-3</v>
      </c>
      <c r="K713" s="20"/>
    </row>
    <row r="714" spans="1:11" x14ac:dyDescent="0.6">
      <c r="A714" s="2"/>
      <c r="B714" s="1">
        <f>VLOOKUP(A713,Sheet2!$C$2:$N$2480,12,0)</f>
        <v>1930</v>
      </c>
      <c r="C714" s="1" t="s">
        <v>9</v>
      </c>
      <c r="D714" s="5">
        <v>143</v>
      </c>
      <c r="E714" s="5">
        <v>120</v>
      </c>
      <c r="F714" s="5">
        <v>119</v>
      </c>
      <c r="G714" s="5">
        <v>109</v>
      </c>
      <c r="H714" s="7">
        <v>134.69999999999999</v>
      </c>
      <c r="I714" s="11">
        <f t="shared" si="1189"/>
        <v>-5.8041958041958122E-2</v>
      </c>
      <c r="J714" s="12">
        <f t="shared" si="1190"/>
        <v>0.23577981651376137</v>
      </c>
      <c r="K714" s="21">
        <f t="shared" ref="K714:K742" si="1191">B714/(H714*4)</f>
        <v>3.5820341499628809</v>
      </c>
    </row>
    <row r="715" spans="1:11" x14ac:dyDescent="0.6">
      <c r="A715" s="2"/>
      <c r="B715" s="1"/>
      <c r="C715" s="1" t="s">
        <v>10</v>
      </c>
      <c r="D715" s="5">
        <v>9.1</v>
      </c>
      <c r="E715" s="5">
        <v>7.6</v>
      </c>
      <c r="F715" s="5">
        <v>7.7</v>
      </c>
      <c r="G715" s="5">
        <v>6.8</v>
      </c>
      <c r="H715" s="7">
        <v>8.5</v>
      </c>
      <c r="I715" s="13">
        <f t="shared" ref="I715" si="1192">H715-D715</f>
        <v>-0.59999999999999964</v>
      </c>
      <c r="J715" s="14">
        <f t="shared" ref="J715:J742" si="1193">H715-G715</f>
        <v>1.7000000000000002</v>
      </c>
      <c r="K715" s="20"/>
    </row>
    <row r="716" spans="1:11" x14ac:dyDescent="0.6">
      <c r="A716" s="2" t="s">
        <v>248</v>
      </c>
      <c r="B716" s="1"/>
      <c r="C716" s="1" t="s">
        <v>8</v>
      </c>
      <c r="D716" s="5">
        <v>725.4</v>
      </c>
      <c r="E716" s="5">
        <v>1001</v>
      </c>
      <c r="F716" s="5">
        <v>802</v>
      </c>
      <c r="G716" s="5">
        <v>674.6</v>
      </c>
      <c r="H716" s="7">
        <v>539.5</v>
      </c>
      <c r="I716" s="11">
        <f t="shared" ref="I716:I717" si="1194">(H716-D716)/ABS(D716)</f>
        <v>-0.25627240143369173</v>
      </c>
      <c r="J716" s="12">
        <f t="shared" ref="J716:J742" si="1195">(H716-G716)/ABS(G716)</f>
        <v>-0.20026682478505783</v>
      </c>
      <c r="K716" s="20"/>
    </row>
    <row r="717" spans="1:11" x14ac:dyDescent="0.6">
      <c r="A717" s="2"/>
      <c r="B717" s="1">
        <f>VLOOKUP(A716,Sheet2!$C$2:$N$2480,12,0)</f>
        <v>2345</v>
      </c>
      <c r="C717" s="1" t="s">
        <v>9</v>
      </c>
      <c r="D717" s="5">
        <v>98.6</v>
      </c>
      <c r="E717" s="5">
        <v>129</v>
      </c>
      <c r="F717" s="5">
        <v>65</v>
      </c>
      <c r="G717" s="5">
        <v>22.4</v>
      </c>
      <c r="H717" s="7">
        <v>-31.5</v>
      </c>
      <c r="I717" s="11">
        <f t="shared" si="1194"/>
        <v>-1.3194726166328601</v>
      </c>
      <c r="J717" s="12">
        <f t="shared" si="1195"/>
        <v>-2.40625</v>
      </c>
      <c r="K717" s="21">
        <f t="shared" ref="K717:K742" si="1196">B717/(H717*4)</f>
        <v>-18.611111111111111</v>
      </c>
    </row>
    <row r="718" spans="1:11" x14ac:dyDescent="0.6">
      <c r="A718" s="2"/>
      <c r="B718" s="1"/>
      <c r="C718" s="1" t="s">
        <v>10</v>
      </c>
      <c r="D718" s="5">
        <v>13.6</v>
      </c>
      <c r="E718" s="5">
        <v>12.9</v>
      </c>
      <c r="F718" s="5">
        <v>8.1</v>
      </c>
      <c r="G718" s="5">
        <v>3.3</v>
      </c>
      <c r="H718" s="7">
        <v>-5.8</v>
      </c>
      <c r="I718" s="13">
        <f t="shared" ref="I718" si="1197">H718-D718</f>
        <v>-19.399999999999999</v>
      </c>
      <c r="J718" s="14">
        <f t="shared" ref="J718:J742" si="1198">H718-G718</f>
        <v>-9.1</v>
      </c>
      <c r="K718" s="20"/>
    </row>
    <row r="719" spans="1:11" x14ac:dyDescent="0.6">
      <c r="A719" s="2" t="s">
        <v>249</v>
      </c>
      <c r="B719" s="1"/>
      <c r="C719" s="1" t="s">
        <v>8</v>
      </c>
      <c r="D719" s="5">
        <v>173.3</v>
      </c>
      <c r="E719" s="5">
        <v>426</v>
      </c>
      <c r="F719" s="5">
        <v>129</v>
      </c>
      <c r="G719" s="5">
        <v>400.7</v>
      </c>
      <c r="H719" s="7">
        <v>158.9</v>
      </c>
      <c r="I719" s="11">
        <f t="shared" ref="I719:I720" si="1199">(H719-D719)/ABS(D719)</f>
        <v>-8.3092902481246414E-2</v>
      </c>
      <c r="J719" s="12">
        <f t="shared" ref="J719:J742" si="1200">(H719-G719)/ABS(G719)</f>
        <v>-0.60344397304716746</v>
      </c>
      <c r="K719" s="20"/>
    </row>
    <row r="720" spans="1:11" x14ac:dyDescent="0.6">
      <c r="A720" s="2"/>
      <c r="B720" s="1">
        <f>VLOOKUP(A719,Sheet2!$C$2:$N$2480,12,0)</f>
        <v>3653</v>
      </c>
      <c r="C720" s="1" t="s">
        <v>9</v>
      </c>
      <c r="D720" s="5">
        <v>-11.5</v>
      </c>
      <c r="E720" s="5">
        <v>74</v>
      </c>
      <c r="F720" s="5">
        <v>-16</v>
      </c>
      <c r="G720" s="5">
        <v>32.5</v>
      </c>
      <c r="H720" s="7">
        <v>-17.899999999999999</v>
      </c>
      <c r="I720" s="11">
        <f t="shared" si="1199"/>
        <v>-0.55652173913043468</v>
      </c>
      <c r="J720" s="12">
        <f t="shared" si="1200"/>
        <v>-1.5507692307692307</v>
      </c>
      <c r="K720" s="21">
        <f t="shared" ref="K720:K742" si="1201">B720/(H720*4)</f>
        <v>-51.019553072625705</v>
      </c>
    </row>
    <row r="721" spans="1:11" x14ac:dyDescent="0.6">
      <c r="A721" s="2"/>
      <c r="B721" s="1"/>
      <c r="C721" s="1" t="s">
        <v>10</v>
      </c>
      <c r="D721" s="5">
        <v>-6.6</v>
      </c>
      <c r="E721" s="5">
        <v>17.399999999999999</v>
      </c>
      <c r="F721" s="5">
        <v>-12.4</v>
      </c>
      <c r="G721" s="5">
        <v>8.1</v>
      </c>
      <c r="H721" s="7">
        <v>-11.3</v>
      </c>
      <c r="I721" s="13">
        <f t="shared" ref="I721" si="1202">H721-D721</f>
        <v>-4.7000000000000011</v>
      </c>
      <c r="J721" s="14">
        <f t="shared" ref="J721:J742" si="1203">H721-G721</f>
        <v>-19.399999999999999</v>
      </c>
      <c r="K721" s="20"/>
    </row>
    <row r="722" spans="1:11" x14ac:dyDescent="0.6">
      <c r="A722" s="2" t="s">
        <v>250</v>
      </c>
      <c r="B722" s="1"/>
      <c r="C722" s="1" t="s">
        <v>8</v>
      </c>
      <c r="D722" s="5">
        <v>55.6</v>
      </c>
      <c r="E722" s="5">
        <v>39</v>
      </c>
      <c r="F722" s="5">
        <v>46</v>
      </c>
      <c r="G722" s="5">
        <v>45.4</v>
      </c>
      <c r="H722" s="7">
        <v>47.1</v>
      </c>
      <c r="I722" s="11">
        <f t="shared" ref="I722:I723" si="1204">(H722-D722)/ABS(D722)</f>
        <v>-0.15287769784172661</v>
      </c>
      <c r="J722" s="12">
        <f t="shared" ref="J722:J742" si="1205">(H722-G722)/ABS(G722)</f>
        <v>3.7444933920704908E-2</v>
      </c>
      <c r="K722" s="20"/>
    </row>
    <row r="723" spans="1:11" x14ac:dyDescent="0.6">
      <c r="A723" s="2"/>
      <c r="B723" s="1">
        <f>VLOOKUP(A722,Sheet2!$C$2:$N$2480,12,0)</f>
        <v>3725</v>
      </c>
      <c r="C723" s="1" t="s">
        <v>9</v>
      </c>
      <c r="D723" s="5">
        <v>-64</v>
      </c>
      <c r="E723" s="5">
        <v>-55</v>
      </c>
      <c r="F723" s="5">
        <v>-73</v>
      </c>
      <c r="G723" s="5">
        <v>-130</v>
      </c>
      <c r="H723" s="7">
        <v>-96.7</v>
      </c>
      <c r="I723" s="11">
        <f t="shared" si="1204"/>
        <v>-0.51093750000000004</v>
      </c>
      <c r="J723" s="12">
        <f t="shared" si="1205"/>
        <v>0.25615384615384612</v>
      </c>
      <c r="K723" s="21">
        <f t="shared" ref="K723:K742" si="1206">B723/(H723*4)</f>
        <v>-9.6302998965873829</v>
      </c>
    </row>
    <row r="724" spans="1:11" x14ac:dyDescent="0.6">
      <c r="A724" s="2"/>
      <c r="B724" s="1"/>
      <c r="C724" s="1" t="s">
        <v>10</v>
      </c>
      <c r="D724" s="5">
        <v>-115.1</v>
      </c>
      <c r="E724" s="5">
        <v>-141</v>
      </c>
      <c r="F724" s="5">
        <v>-158.69999999999999</v>
      </c>
      <c r="G724" s="5">
        <v>-286.3</v>
      </c>
      <c r="H724" s="7">
        <v>-205.3</v>
      </c>
      <c r="I724" s="13">
        <f t="shared" ref="I724" si="1207">H724-D724</f>
        <v>-90.200000000000017</v>
      </c>
      <c r="J724" s="14">
        <f t="shared" ref="J724:J742" si="1208">H724-G724</f>
        <v>81</v>
      </c>
      <c r="K724" s="20"/>
    </row>
    <row r="725" spans="1:11" x14ac:dyDescent="0.6">
      <c r="A725" s="2" t="s">
        <v>251</v>
      </c>
      <c r="B725" s="1"/>
      <c r="C725" s="1" t="s">
        <v>8</v>
      </c>
      <c r="D725" s="5">
        <v>524.79999999999995</v>
      </c>
      <c r="E725" s="5">
        <v>527</v>
      </c>
      <c r="F725" s="5">
        <v>549</v>
      </c>
      <c r="G725" s="5">
        <v>522.20000000000005</v>
      </c>
      <c r="H725" s="7">
        <v>379.4</v>
      </c>
      <c r="I725" s="11">
        <f t="shared" ref="I725:I726" si="1209">(H725-D725)/ABS(D725)</f>
        <v>-0.27705792682926828</v>
      </c>
      <c r="J725" s="12">
        <f t="shared" ref="J725:J742" si="1210">(H725-G725)/ABS(G725)</f>
        <v>-0.2734584450402146</v>
      </c>
      <c r="K725" s="20"/>
    </row>
    <row r="726" spans="1:11" x14ac:dyDescent="0.6">
      <c r="A726" s="2"/>
      <c r="B726" s="1">
        <f>VLOOKUP(A725,Sheet2!$C$2:$N$2480,12,0)</f>
        <v>8294</v>
      </c>
      <c r="C726" s="1" t="s">
        <v>9</v>
      </c>
      <c r="D726" s="5">
        <v>102.7</v>
      </c>
      <c r="E726" s="5">
        <v>100</v>
      </c>
      <c r="F726" s="5">
        <v>125</v>
      </c>
      <c r="G726" s="5">
        <v>197.3</v>
      </c>
      <c r="H726" s="7">
        <v>99</v>
      </c>
      <c r="I726" s="11">
        <f t="shared" si="1209"/>
        <v>-3.6027263875365166E-2</v>
      </c>
      <c r="J726" s="12">
        <f t="shared" si="1210"/>
        <v>-0.498226051697922</v>
      </c>
      <c r="K726" s="21">
        <f t="shared" ref="K726:K742" si="1211">B726/(H726*4)</f>
        <v>20.944444444444443</v>
      </c>
    </row>
    <row r="727" spans="1:11" x14ac:dyDescent="0.6">
      <c r="A727" s="2"/>
      <c r="B727" s="1"/>
      <c r="C727" s="1" t="s">
        <v>10</v>
      </c>
      <c r="D727" s="5">
        <v>19.600000000000001</v>
      </c>
      <c r="E727" s="5">
        <v>19</v>
      </c>
      <c r="F727" s="5">
        <v>22.8</v>
      </c>
      <c r="G727" s="5">
        <v>37.799999999999997</v>
      </c>
      <c r="H727" s="7">
        <v>26.1</v>
      </c>
      <c r="I727" s="13">
        <f t="shared" ref="I727" si="1212">H727-D727</f>
        <v>6.5</v>
      </c>
      <c r="J727" s="14">
        <f t="shared" ref="J727:J742" si="1213">H727-G727</f>
        <v>-11.699999999999996</v>
      </c>
      <c r="K727" s="20"/>
    </row>
    <row r="728" spans="1:11" x14ac:dyDescent="0.6">
      <c r="A728" s="2" t="s">
        <v>252</v>
      </c>
      <c r="B728" s="1"/>
      <c r="C728" s="1" t="s">
        <v>8</v>
      </c>
      <c r="D728" s="5">
        <v>96</v>
      </c>
      <c r="E728" s="5">
        <v>111</v>
      </c>
      <c r="F728" s="5">
        <v>126</v>
      </c>
      <c r="G728" s="5">
        <v>156</v>
      </c>
      <c r="H728" s="7">
        <v>120.6</v>
      </c>
      <c r="I728" s="11">
        <f t="shared" ref="I728:I729" si="1214">(H728-D728)/ABS(D728)</f>
        <v>0.25624999999999992</v>
      </c>
      <c r="J728" s="12">
        <f t="shared" ref="J728:J742" si="1215">(H728-G728)/ABS(G728)</f>
        <v>-0.22692307692307695</v>
      </c>
      <c r="K728" s="20"/>
    </row>
    <row r="729" spans="1:11" x14ac:dyDescent="0.6">
      <c r="A729" s="2"/>
      <c r="B729" s="1">
        <f>VLOOKUP(A728,Sheet2!$C$2:$N$2480,12,0)</f>
        <v>1408</v>
      </c>
      <c r="C729" s="1" t="s">
        <v>9</v>
      </c>
      <c r="D729" s="5">
        <v>6.1</v>
      </c>
      <c r="E729" s="5">
        <v>18</v>
      </c>
      <c r="F729" s="5">
        <v>22</v>
      </c>
      <c r="G729" s="5">
        <v>28.9</v>
      </c>
      <c r="H729" s="7">
        <v>12</v>
      </c>
      <c r="I729" s="11">
        <f t="shared" si="1214"/>
        <v>0.96721311475409844</v>
      </c>
      <c r="J729" s="12">
        <f t="shared" si="1215"/>
        <v>-0.58477508650519028</v>
      </c>
      <c r="K729" s="21">
        <f t="shared" ref="K729:K742" si="1216">B729/(H729*4)</f>
        <v>29.333333333333332</v>
      </c>
    </row>
    <row r="730" spans="1:11" x14ac:dyDescent="0.6">
      <c r="A730" s="2"/>
      <c r="B730" s="1"/>
      <c r="C730" s="1" t="s">
        <v>10</v>
      </c>
      <c r="D730" s="5">
        <v>6.4</v>
      </c>
      <c r="E730" s="5">
        <v>16.2</v>
      </c>
      <c r="F730" s="5">
        <v>17.5</v>
      </c>
      <c r="G730" s="5">
        <v>18.5</v>
      </c>
      <c r="H730" s="7">
        <v>10</v>
      </c>
      <c r="I730" s="13">
        <f t="shared" ref="I730" si="1217">H730-D730</f>
        <v>3.5999999999999996</v>
      </c>
      <c r="J730" s="14">
        <f t="shared" ref="J730:J742" si="1218">H730-G730</f>
        <v>-8.5</v>
      </c>
      <c r="K730" s="20"/>
    </row>
    <row r="731" spans="1:11" x14ac:dyDescent="0.6">
      <c r="A731" s="2" t="s">
        <v>253</v>
      </c>
      <c r="B731" s="1"/>
      <c r="C731" s="1" t="s">
        <v>8</v>
      </c>
      <c r="D731" s="5">
        <v>313.39999999999998</v>
      </c>
      <c r="E731" s="5">
        <v>339</v>
      </c>
      <c r="F731" s="5">
        <v>332</v>
      </c>
      <c r="G731" s="5">
        <v>312.60000000000002</v>
      </c>
      <c r="H731" s="7">
        <v>342.9</v>
      </c>
      <c r="I731" s="11">
        <f t="shared" ref="I731:I732" si="1219">(H731-D731)/ABS(D731)</f>
        <v>9.4128908742820677E-2</v>
      </c>
      <c r="J731" s="12">
        <f t="shared" ref="J731:J742" si="1220">(H731-G731)/ABS(G731)</f>
        <v>9.6928982725527676E-2</v>
      </c>
      <c r="K731" s="20"/>
    </row>
    <row r="732" spans="1:11" x14ac:dyDescent="0.6">
      <c r="A732" s="2"/>
      <c r="B732" s="1">
        <f>VLOOKUP(A731,Sheet2!$C$2:$N$2480,12,0)</f>
        <v>3711</v>
      </c>
      <c r="C732" s="1" t="s">
        <v>9</v>
      </c>
      <c r="D732" s="5">
        <v>24.3</v>
      </c>
      <c r="E732" s="5">
        <v>64</v>
      </c>
      <c r="F732" s="5">
        <v>58</v>
      </c>
      <c r="G732" s="5">
        <v>71.7</v>
      </c>
      <c r="H732" s="7">
        <v>50.9</v>
      </c>
      <c r="I732" s="11">
        <f t="shared" si="1219"/>
        <v>1.0946502057613168</v>
      </c>
      <c r="J732" s="12">
        <f t="shared" si="1220"/>
        <v>-0.29009762900976294</v>
      </c>
      <c r="K732" s="21">
        <f t="shared" ref="K732:K742" si="1221">B732/(H732*4)</f>
        <v>18.226915520628683</v>
      </c>
    </row>
    <row r="733" spans="1:11" x14ac:dyDescent="0.6">
      <c r="A733" s="2"/>
      <c r="B733" s="1"/>
      <c r="C733" s="1" t="s">
        <v>10</v>
      </c>
      <c r="D733" s="5">
        <v>7.8</v>
      </c>
      <c r="E733" s="5">
        <v>18.899999999999999</v>
      </c>
      <c r="F733" s="5">
        <v>17.5</v>
      </c>
      <c r="G733" s="5">
        <v>22.9</v>
      </c>
      <c r="H733" s="7">
        <v>14.8</v>
      </c>
      <c r="I733" s="13">
        <f t="shared" ref="I733" si="1222">H733-D733</f>
        <v>7.0000000000000009</v>
      </c>
      <c r="J733" s="14">
        <f t="shared" ref="J733:J742" si="1223">H733-G733</f>
        <v>-8.0999999999999979</v>
      </c>
      <c r="K733" s="20"/>
    </row>
    <row r="734" spans="1:11" x14ac:dyDescent="0.6">
      <c r="A734" s="2" t="s">
        <v>254</v>
      </c>
      <c r="B734" s="1"/>
      <c r="C734" s="1" t="s">
        <v>8</v>
      </c>
      <c r="D734" s="5">
        <v>827.3</v>
      </c>
      <c r="E734" s="5">
        <v>1117</v>
      </c>
      <c r="F734" s="5">
        <v>947</v>
      </c>
      <c r="G734" s="5">
        <v>1186.7</v>
      </c>
      <c r="H734" s="7">
        <v>768</v>
      </c>
      <c r="I734" s="11">
        <f t="shared" ref="I734:I735" si="1224">(H734-D734)/ABS(D734)</f>
        <v>-7.1678955638825037E-2</v>
      </c>
      <c r="J734" s="12">
        <f t="shared" ref="J734:J742" si="1225">(H734-G734)/ABS(G734)</f>
        <v>-0.35282716777618611</v>
      </c>
      <c r="K734" s="20"/>
    </row>
    <row r="735" spans="1:11" x14ac:dyDescent="0.6">
      <c r="A735" s="2"/>
      <c r="B735" s="1">
        <f>VLOOKUP(A734,Sheet2!$C$2:$N$2480,12,0)</f>
        <v>7018</v>
      </c>
      <c r="C735" s="1" t="s">
        <v>9</v>
      </c>
      <c r="D735" s="5">
        <v>192.2</v>
      </c>
      <c r="E735" s="5">
        <v>277</v>
      </c>
      <c r="F735" s="5">
        <v>244</v>
      </c>
      <c r="G735" s="5">
        <v>271.8</v>
      </c>
      <c r="H735" s="7">
        <v>95</v>
      </c>
      <c r="I735" s="11">
        <f t="shared" si="1224"/>
        <v>-0.50572320499479706</v>
      </c>
      <c r="J735" s="12">
        <f t="shared" si="1225"/>
        <v>-0.65047829286239889</v>
      </c>
      <c r="K735" s="21">
        <f t="shared" ref="K735:K742" si="1226">B735/(H735*4)</f>
        <v>18.46842105263158</v>
      </c>
    </row>
    <row r="736" spans="1:11" x14ac:dyDescent="0.6">
      <c r="A736" s="2"/>
      <c r="B736" s="1"/>
      <c r="C736" s="1" t="s">
        <v>10</v>
      </c>
      <c r="D736" s="5">
        <v>23.2</v>
      </c>
      <c r="E736" s="5">
        <v>24.8</v>
      </c>
      <c r="F736" s="5">
        <v>25.8</v>
      </c>
      <c r="G736" s="5">
        <v>22.9</v>
      </c>
      <c r="H736" s="8">
        <f>H735/H734*100</f>
        <v>12.369791666666668</v>
      </c>
      <c r="I736" s="13">
        <f t="shared" ref="I736" si="1227">H736-D736</f>
        <v>-10.830208333333331</v>
      </c>
      <c r="J736" s="14">
        <f t="shared" ref="J736:J742" si="1228">H736-G736</f>
        <v>-10.530208333333331</v>
      </c>
      <c r="K736" s="20"/>
    </row>
    <row r="737" spans="1:11" x14ac:dyDescent="0.6">
      <c r="A737" s="2" t="s">
        <v>255</v>
      </c>
      <c r="B737" s="1"/>
      <c r="C737" s="1" t="s">
        <v>8</v>
      </c>
      <c r="D737" s="5">
        <v>285.7</v>
      </c>
      <c r="E737" s="5">
        <v>304</v>
      </c>
      <c r="F737" s="5">
        <v>297</v>
      </c>
      <c r="G737" s="5">
        <v>256.3</v>
      </c>
      <c r="H737" s="7">
        <v>324.8</v>
      </c>
      <c r="I737" s="11">
        <f t="shared" ref="I737:I738" si="1229">(H737-D737)/ABS(D737)</f>
        <v>0.1368568428421422</v>
      </c>
      <c r="J737" s="12">
        <f t="shared" ref="J737:J742" si="1230">(H737-G737)/ABS(G737)</f>
        <v>0.2672649239172844</v>
      </c>
      <c r="K737" s="20"/>
    </row>
    <row r="738" spans="1:11" x14ac:dyDescent="0.6">
      <c r="A738" s="2"/>
      <c r="B738" s="1">
        <f>VLOOKUP(A737,Sheet2!$C$2:$N$2480,12,0)</f>
        <v>1081</v>
      </c>
      <c r="C738" s="1" t="s">
        <v>9</v>
      </c>
      <c r="D738" s="5">
        <v>14.2</v>
      </c>
      <c r="E738" s="5">
        <v>20</v>
      </c>
      <c r="F738" s="5">
        <v>15</v>
      </c>
      <c r="G738" s="5">
        <v>-53.2</v>
      </c>
      <c r="H738" s="7">
        <v>10.199999999999999</v>
      </c>
      <c r="I738" s="11">
        <f t="shared" si="1229"/>
        <v>-0.28169014084507044</v>
      </c>
      <c r="J738" s="12">
        <f t="shared" si="1230"/>
        <v>1.1917293233082706</v>
      </c>
      <c r="K738" s="21">
        <f t="shared" ref="K738:K742" si="1231">B738/(H738*4)</f>
        <v>26.495098039215687</v>
      </c>
    </row>
    <row r="739" spans="1:11" x14ac:dyDescent="0.6">
      <c r="A739" s="2"/>
      <c r="B739" s="1"/>
      <c r="C739" s="1" t="s">
        <v>10</v>
      </c>
      <c r="D739" s="5">
        <v>5</v>
      </c>
      <c r="E739" s="5">
        <v>6.6</v>
      </c>
      <c r="F739" s="5">
        <v>5.0999999999999996</v>
      </c>
      <c r="G739" s="5">
        <v>-20.8</v>
      </c>
      <c r="H739" s="7">
        <v>3.1</v>
      </c>
      <c r="I739" s="13">
        <f t="shared" ref="I739" si="1232">H739-D739</f>
        <v>-1.9</v>
      </c>
      <c r="J739" s="14">
        <f t="shared" ref="J739:J742" si="1233">H739-G739</f>
        <v>23.900000000000002</v>
      </c>
      <c r="K739" s="20"/>
    </row>
    <row r="740" spans="1:11" x14ac:dyDescent="0.6">
      <c r="A740" s="25" t="s">
        <v>256</v>
      </c>
      <c r="B740" s="1"/>
      <c r="C740" s="1" t="s">
        <v>8</v>
      </c>
      <c r="D740" s="5">
        <v>1522.5</v>
      </c>
      <c r="E740" s="5">
        <v>2063</v>
      </c>
      <c r="F740" s="5">
        <v>2729</v>
      </c>
      <c r="G740" s="5">
        <v>2889.5</v>
      </c>
      <c r="H740" s="7">
        <v>2499</v>
      </c>
      <c r="I740" s="11">
        <f t="shared" ref="I740:I741" si="1234">(H740-D740)/ABS(D740)</f>
        <v>0.64137931034482754</v>
      </c>
      <c r="J740" s="12">
        <f t="shared" ref="J740:J742" si="1235">(H740-G740)/ABS(G740)</f>
        <v>-0.13514448866585915</v>
      </c>
      <c r="K740" s="20"/>
    </row>
    <row r="741" spans="1:11" x14ac:dyDescent="0.6">
      <c r="A741" s="25"/>
      <c r="B741" s="1">
        <f>VLOOKUP(A740,Sheet2!$C$2:$N$2480,12,0)</f>
        <v>4026</v>
      </c>
      <c r="C741" s="1" t="s">
        <v>9</v>
      </c>
      <c r="D741" s="5">
        <v>-191</v>
      </c>
      <c r="E741" s="5">
        <v>-142</v>
      </c>
      <c r="F741" s="5">
        <v>119</v>
      </c>
      <c r="G741" s="5">
        <v>160</v>
      </c>
      <c r="H741" s="7">
        <v>275</v>
      </c>
      <c r="I741" s="11">
        <f t="shared" si="1234"/>
        <v>2.4397905759162302</v>
      </c>
      <c r="J741" s="12">
        <f t="shared" si="1235"/>
        <v>0.71875</v>
      </c>
      <c r="K741" s="21">
        <f t="shared" ref="K741:K742" si="1236">B741/(H741*4)</f>
        <v>3.66</v>
      </c>
    </row>
    <row r="742" spans="1:11" ht="17.25" thickBot="1" x14ac:dyDescent="0.65">
      <c r="A742" s="25"/>
      <c r="B742" s="1"/>
      <c r="C742" s="1" t="s">
        <v>10</v>
      </c>
      <c r="D742" s="5">
        <v>-12.5</v>
      </c>
      <c r="E742" s="5">
        <v>-6.9</v>
      </c>
      <c r="F742" s="5">
        <v>4.4000000000000004</v>
      </c>
      <c r="G742" s="5">
        <v>5.5</v>
      </c>
      <c r="H742" s="8">
        <f>H741/H740*100</f>
        <v>11.004401760704281</v>
      </c>
      <c r="I742" s="15">
        <f t="shared" ref="I742" si="1237">H742-D742</f>
        <v>23.504401760704283</v>
      </c>
      <c r="J742" s="16">
        <f t="shared" ref="J742" si="1238">H742-G742</f>
        <v>5.5044017607042814</v>
      </c>
      <c r="K742" s="20"/>
    </row>
  </sheetData>
  <autoFilter ref="A1:J742"/>
  <mergeCells count="247">
    <mergeCell ref="A569:A571"/>
    <mergeCell ref="A608:A610"/>
    <mergeCell ref="A212:A214"/>
    <mergeCell ref="A509:A511"/>
    <mergeCell ref="A170:A172"/>
    <mergeCell ref="A740:A742"/>
    <mergeCell ref="A83:A85"/>
    <mergeCell ref="A77:A79"/>
    <mergeCell ref="A92:A94"/>
    <mergeCell ref="A317:A319"/>
    <mergeCell ref="A434:A436"/>
    <mergeCell ref="A125:A127"/>
    <mergeCell ref="A356:A358"/>
    <mergeCell ref="A371:A373"/>
    <mergeCell ref="A659:A661"/>
    <mergeCell ref="A722:A724"/>
    <mergeCell ref="A725:A727"/>
    <mergeCell ref="A422:A424"/>
    <mergeCell ref="A50:A52"/>
    <mergeCell ref="A584:A586"/>
    <mergeCell ref="A593:A595"/>
    <mergeCell ref="A299:A301"/>
    <mergeCell ref="A74:A76"/>
    <mergeCell ref="A674:A676"/>
    <mergeCell ref="A113:A115"/>
    <mergeCell ref="A335:A337"/>
    <mergeCell ref="A599:A601"/>
    <mergeCell ref="A626:A628"/>
    <mergeCell ref="A176:A178"/>
    <mergeCell ref="A344:A346"/>
    <mergeCell ref="A533:A535"/>
    <mergeCell ref="A470:A472"/>
    <mergeCell ref="A704:A706"/>
    <mergeCell ref="A128:A130"/>
    <mergeCell ref="A107:A109"/>
    <mergeCell ref="A713:A715"/>
    <mergeCell ref="A341:A343"/>
    <mergeCell ref="A398:A400"/>
    <mergeCell ref="A737:A739"/>
    <mergeCell ref="A89:A91"/>
    <mergeCell ref="A431:A433"/>
    <mergeCell ref="A359:A361"/>
    <mergeCell ref="A440:A442"/>
    <mergeCell ref="A251:A253"/>
    <mergeCell ref="A353:A355"/>
    <mergeCell ref="A494:A496"/>
    <mergeCell ref="A542:A544"/>
    <mergeCell ref="A311:A313"/>
    <mergeCell ref="A602:A604"/>
    <mergeCell ref="A683:A685"/>
    <mergeCell ref="A467:A469"/>
    <mergeCell ref="A416:A418"/>
    <mergeCell ref="A476:A478"/>
    <mergeCell ref="A482:A484"/>
    <mergeCell ref="A710:A712"/>
    <mergeCell ref="A185:A187"/>
    <mergeCell ref="A734:A736"/>
    <mergeCell ref="A158:A160"/>
    <mergeCell ref="A227:A229"/>
    <mergeCell ref="A518:A520"/>
    <mergeCell ref="A116:A118"/>
    <mergeCell ref="A2:A4"/>
    <mergeCell ref="A272:A274"/>
    <mergeCell ref="A362:A364"/>
    <mergeCell ref="A485:A487"/>
    <mergeCell ref="A161:A163"/>
    <mergeCell ref="A11:A13"/>
    <mergeCell ref="A596:A598"/>
    <mergeCell ref="A314:A316"/>
    <mergeCell ref="A578:A580"/>
    <mergeCell ref="A146:A148"/>
    <mergeCell ref="A200:A202"/>
    <mergeCell ref="A284:A286"/>
    <mergeCell ref="A59:A61"/>
    <mergeCell ref="A209:A211"/>
    <mergeCell ref="A56:A58"/>
    <mergeCell ref="A377:A379"/>
    <mergeCell ref="A35:A37"/>
    <mergeCell ref="A29:A31"/>
    <mergeCell ref="A44:A46"/>
    <mergeCell ref="A62:A64"/>
    <mergeCell ref="A236:A238"/>
    <mergeCell ref="A242:A244"/>
    <mergeCell ref="A101:A103"/>
    <mergeCell ref="A443:A445"/>
    <mergeCell ref="A719:A721"/>
    <mergeCell ref="A260:A262"/>
    <mergeCell ref="A149:A151"/>
    <mergeCell ref="A221:A223"/>
    <mergeCell ref="A389:A391"/>
    <mergeCell ref="A419:A421"/>
    <mergeCell ref="A413:A415"/>
    <mergeCell ref="A428:A430"/>
    <mergeCell ref="A566:A568"/>
    <mergeCell ref="A191:A193"/>
    <mergeCell ref="A395:A397"/>
    <mergeCell ref="A590:A592"/>
    <mergeCell ref="A296:A298"/>
    <mergeCell ref="A506:A508"/>
    <mergeCell ref="A491:A493"/>
    <mergeCell ref="A173:A175"/>
    <mergeCell ref="A182:A184"/>
    <mergeCell ref="A233:A235"/>
    <mergeCell ref="A515:A517"/>
    <mergeCell ref="A524:A526"/>
    <mergeCell ref="A530:A532"/>
    <mergeCell ref="A695:A697"/>
    <mergeCell ref="A245:A247"/>
    <mergeCell ref="A446:A448"/>
    <mergeCell ref="A692:A694"/>
    <mergeCell ref="A632:A634"/>
    <mergeCell ref="A320:A322"/>
    <mergeCell ref="A95:A97"/>
    <mergeCell ref="A488:A490"/>
    <mergeCell ref="A611:A613"/>
    <mergeCell ref="A329:A331"/>
    <mergeCell ref="A134:A136"/>
    <mergeCell ref="A497:A499"/>
    <mergeCell ref="A647:A649"/>
    <mergeCell ref="A656:A658"/>
    <mergeCell ref="A122:A124"/>
    <mergeCell ref="A98:A100"/>
    <mergeCell ref="A455:A457"/>
    <mergeCell ref="A620:A622"/>
    <mergeCell ref="A404:A406"/>
    <mergeCell ref="A383:A385"/>
    <mergeCell ref="A605:A607"/>
    <mergeCell ref="A671:A673"/>
    <mergeCell ref="A326:A328"/>
    <mergeCell ref="A677:A679"/>
    <mergeCell ref="A458:A460"/>
    <mergeCell ref="A686:A688"/>
    <mergeCell ref="A614:A616"/>
    <mergeCell ref="A5:A7"/>
    <mergeCell ref="A155:A157"/>
    <mergeCell ref="A224:A226"/>
    <mergeCell ref="A392:A394"/>
    <mergeCell ref="A281:A283"/>
    <mergeCell ref="A218:A220"/>
    <mergeCell ref="A386:A388"/>
    <mergeCell ref="A425:A427"/>
    <mergeCell ref="A563:A565"/>
    <mergeCell ref="A527:A529"/>
    <mergeCell ref="A323:A325"/>
    <mergeCell ref="A305:A307"/>
    <mergeCell ref="A449:A451"/>
    <mergeCell ref="A557:A559"/>
    <mergeCell ref="A47:A49"/>
    <mergeCell ref="A71:A73"/>
    <mergeCell ref="A68:A70"/>
    <mergeCell ref="A17:A19"/>
    <mergeCell ref="A8:A10"/>
    <mergeCell ref="A53:A55"/>
    <mergeCell ref="A26:A28"/>
    <mergeCell ref="A137:A139"/>
    <mergeCell ref="A302:A304"/>
    <mergeCell ref="A368:A370"/>
    <mergeCell ref="A731:A733"/>
    <mergeCell ref="A215:A217"/>
    <mergeCell ref="A374:A376"/>
    <mergeCell ref="A728:A730"/>
    <mergeCell ref="A230:A232"/>
    <mergeCell ref="A437:A439"/>
    <mergeCell ref="A332:A334"/>
    <mergeCell ref="A248:A250"/>
    <mergeCell ref="A500:A502"/>
    <mergeCell ref="A554:A556"/>
    <mergeCell ref="A308:A310"/>
    <mergeCell ref="A263:A265"/>
    <mergeCell ref="A680:A682"/>
    <mergeCell ref="A464:A466"/>
    <mergeCell ref="A347:A349"/>
    <mergeCell ref="A479:A481"/>
    <mergeCell ref="A473:A475"/>
    <mergeCell ref="A629:A631"/>
    <mergeCell ref="A638:A640"/>
    <mergeCell ref="A698:A700"/>
    <mergeCell ref="A707:A709"/>
    <mergeCell ref="A701:A703"/>
    <mergeCell ref="A503:A505"/>
    <mergeCell ref="A716:A718"/>
    <mergeCell ref="A689:A691"/>
    <mergeCell ref="A80:A82"/>
    <mergeCell ref="A269:A271"/>
    <mergeCell ref="A110:A112"/>
    <mergeCell ref="A275:A277"/>
    <mergeCell ref="A623:A625"/>
    <mergeCell ref="A653:A655"/>
    <mergeCell ref="A206:A208"/>
    <mergeCell ref="A662:A664"/>
    <mergeCell ref="A179:A181"/>
    <mergeCell ref="A131:A133"/>
    <mergeCell ref="A401:A403"/>
    <mergeCell ref="A635:A637"/>
    <mergeCell ref="A410:A412"/>
    <mergeCell ref="A668:A670"/>
    <mergeCell ref="A572:A574"/>
    <mergeCell ref="A587:A589"/>
    <mergeCell ref="A650:A652"/>
    <mergeCell ref="A665:A667"/>
    <mergeCell ref="A203:A205"/>
    <mergeCell ref="A143:A145"/>
    <mergeCell ref="A197:A199"/>
    <mergeCell ref="A365:A367"/>
    <mergeCell ref="A380:A382"/>
    <mergeCell ref="A14:A16"/>
    <mergeCell ref="A539:A541"/>
    <mergeCell ref="A23:A25"/>
    <mergeCell ref="A86:A88"/>
    <mergeCell ref="A104:A106"/>
    <mergeCell ref="A536:A538"/>
    <mergeCell ref="A254:A256"/>
    <mergeCell ref="A452:A454"/>
    <mergeCell ref="A461:A463"/>
    <mergeCell ref="A41:A43"/>
    <mergeCell ref="A32:A34"/>
    <mergeCell ref="A152:A154"/>
    <mergeCell ref="A38:A40"/>
    <mergeCell ref="A350:A352"/>
    <mergeCell ref="A407:A409"/>
    <mergeCell ref="A278:A280"/>
    <mergeCell ref="A164:A166"/>
    <mergeCell ref="A287:A289"/>
    <mergeCell ref="A20:A22"/>
    <mergeCell ref="A257:A259"/>
    <mergeCell ref="A644:A646"/>
    <mergeCell ref="A140:A142"/>
    <mergeCell ref="A266:A268"/>
    <mergeCell ref="A575:A577"/>
    <mergeCell ref="A293:A295"/>
    <mergeCell ref="A641:A643"/>
    <mergeCell ref="A551:A553"/>
    <mergeCell ref="A194:A196"/>
    <mergeCell ref="A188:A190"/>
    <mergeCell ref="A290:A292"/>
    <mergeCell ref="A581:A583"/>
    <mergeCell ref="A65:A67"/>
    <mergeCell ref="A617:A619"/>
    <mergeCell ref="A338:A340"/>
    <mergeCell ref="A167:A169"/>
    <mergeCell ref="A512:A514"/>
    <mergeCell ref="A119:A121"/>
    <mergeCell ref="A239:A241"/>
    <mergeCell ref="A521:A523"/>
    <mergeCell ref="A545:A547"/>
    <mergeCell ref="A548:A550"/>
    <mergeCell ref="A560:A562"/>
  </mergeCells>
  <phoneticPr fontId="3" type="noConversion"/>
  <conditionalFormatting sqref="I2:J742">
    <cfRule type="cellIs" dxfId="9" priority="1" operator="greaterThan">
      <formula>0.1</formula>
    </cfRule>
    <cfRule type="cellIs" dxfId="8" priority="2" operator="lessThan">
      <formula>0</formula>
    </cfRule>
  </conditionalFormatting>
  <pageMargins left="0.75" right="0.75" top="1" bottom="1" header="0.5" footer="0.5"/>
  <ignoredErrors>
    <ignoredError sqref="I4:J7 I10:J274 I391:J397 J389:J390 I400:J742 I275:J38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45"/>
  <sheetViews>
    <sheetView topLeftCell="A444" workbookViewId="0">
      <selection activeCell="E748" sqref="E748"/>
    </sheetView>
  </sheetViews>
  <sheetFormatPr defaultRowHeight="16.899999999999999" x14ac:dyDescent="0.6"/>
  <cols>
    <col min="1" max="1" width="18.875" bestFit="1" customWidth="1"/>
    <col min="2" max="2" width="7.625" customWidth="1"/>
    <col min="3" max="3" width="8.875" bestFit="1" customWidth="1"/>
    <col min="9" max="10" width="7.6875" style="17" customWidth="1"/>
    <col min="11" max="11" width="9" style="17"/>
  </cols>
  <sheetData>
    <row r="1" spans="1:11" x14ac:dyDescent="0.6">
      <c r="A1" s="1" t="s">
        <v>0</v>
      </c>
      <c r="B1" s="1" t="s">
        <v>260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9" t="s">
        <v>257</v>
      </c>
      <c r="J1" s="10" t="s">
        <v>258</v>
      </c>
      <c r="K1" s="19" t="s">
        <v>2519</v>
      </c>
    </row>
    <row r="2" spans="1:11" hidden="1" x14ac:dyDescent="0.6">
      <c r="A2" s="26" t="s">
        <v>7</v>
      </c>
      <c r="B2" s="1"/>
      <c r="C2" s="1" t="s">
        <v>8</v>
      </c>
      <c r="D2" s="5">
        <v>3609.2</v>
      </c>
      <c r="E2" s="5">
        <v>6405</v>
      </c>
      <c r="F2" s="5">
        <v>5278</v>
      </c>
      <c r="G2" s="5">
        <v>7263.8</v>
      </c>
      <c r="H2" s="7">
        <v>5006</v>
      </c>
      <c r="I2" s="11">
        <f>(H2-D2)/ABS(D2)</f>
        <v>0.38701097196054535</v>
      </c>
      <c r="J2" s="12">
        <f>(H2-G2)/ABS(G2)</f>
        <v>-0.31082904264985273</v>
      </c>
      <c r="K2" s="20"/>
    </row>
    <row r="3" spans="1:11" hidden="1" x14ac:dyDescent="0.6">
      <c r="A3" s="26" t="s">
        <v>7</v>
      </c>
      <c r="B3" s="1">
        <f>VLOOKUP(A2,Sheet2!$C$2:$N$2480,12,0)</f>
        <v>114335</v>
      </c>
      <c r="C3" s="1" t="s">
        <v>9</v>
      </c>
      <c r="D3" s="5">
        <v>143.80000000000001</v>
      </c>
      <c r="E3" s="5">
        <v>509</v>
      </c>
      <c r="F3" s="5">
        <v>542</v>
      </c>
      <c r="G3" s="5">
        <v>645.20000000000005</v>
      </c>
      <c r="H3" s="7">
        <v>216</v>
      </c>
      <c r="I3" s="11">
        <f>(H3-D3)/ABS(D3)</f>
        <v>0.50208623087621684</v>
      </c>
      <c r="J3" s="12">
        <f>(H3-G3)/ABS(G3)</f>
        <v>-0.66522008679479239</v>
      </c>
      <c r="K3" s="21">
        <f>B3/(H3*4)</f>
        <v>132.33217592592592</v>
      </c>
    </row>
    <row r="4" spans="1:11" hidden="1" x14ac:dyDescent="0.6">
      <c r="A4" s="26" t="s">
        <v>7</v>
      </c>
      <c r="B4" s="1"/>
      <c r="C4" s="1" t="s">
        <v>10</v>
      </c>
      <c r="D4" s="5">
        <v>4</v>
      </c>
      <c r="E4" s="5">
        <v>7.9</v>
      </c>
      <c r="F4" s="5">
        <v>10.3</v>
      </c>
      <c r="G4" s="5">
        <v>8.9</v>
      </c>
      <c r="H4" s="8">
        <f>H3/H2*100</f>
        <v>4.3148222133439873</v>
      </c>
      <c r="I4" s="13">
        <f>H4-D4</f>
        <v>0.3148222133439873</v>
      </c>
      <c r="J4" s="14">
        <f>H4-G4</f>
        <v>-4.5851777866560131</v>
      </c>
      <c r="K4" s="20"/>
    </row>
    <row r="5" spans="1:11" hidden="1" x14ac:dyDescent="0.6">
      <c r="A5" s="26" t="s">
        <v>11</v>
      </c>
      <c r="B5" s="1"/>
      <c r="C5" s="1" t="s">
        <v>8</v>
      </c>
      <c r="D5" s="5">
        <v>1365</v>
      </c>
      <c r="E5" s="5">
        <v>957</v>
      </c>
      <c r="F5" s="5">
        <v>1705</v>
      </c>
      <c r="G5" s="5">
        <v>1991</v>
      </c>
      <c r="H5" s="7">
        <v>1407.6</v>
      </c>
      <c r="I5" s="11">
        <f>(H5-D5)/ABS(D5)</f>
        <v>3.1208791208791144E-2</v>
      </c>
      <c r="J5" s="12">
        <f>(H5-G5)/ABS(G5)</f>
        <v>-0.2930185836263185</v>
      </c>
      <c r="K5" s="20"/>
    </row>
    <row r="6" spans="1:11" hidden="1" x14ac:dyDescent="0.6">
      <c r="A6" s="26" t="s">
        <v>11</v>
      </c>
      <c r="B6" s="1">
        <f>VLOOKUP(A5,Sheet2!$C$2:$N$2480,12,0)</f>
        <v>26223</v>
      </c>
      <c r="C6" s="1" t="s">
        <v>9</v>
      </c>
      <c r="D6" s="5">
        <v>336.1</v>
      </c>
      <c r="E6" s="5">
        <v>93</v>
      </c>
      <c r="F6" s="5">
        <v>484</v>
      </c>
      <c r="G6" s="5">
        <v>369.9</v>
      </c>
      <c r="H6" s="7">
        <v>196.3</v>
      </c>
      <c r="I6" s="11">
        <f>(H6-D6)/ABS(D6)</f>
        <v>-0.41594763463254986</v>
      </c>
      <c r="J6" s="12">
        <f>(H6-G6)/ABS(G6)</f>
        <v>-0.46931603135982691</v>
      </c>
      <c r="K6" s="21">
        <f>B6/(H6*4)</f>
        <v>33.396586856851755</v>
      </c>
    </row>
    <row r="7" spans="1:11" hidden="1" x14ac:dyDescent="0.6">
      <c r="A7" s="26" t="s">
        <v>11</v>
      </c>
      <c r="B7" s="1"/>
      <c r="C7" s="1" t="s">
        <v>10</v>
      </c>
      <c r="D7" s="5">
        <v>24.6</v>
      </c>
      <c r="E7" s="5">
        <v>9.6999999999999993</v>
      </c>
      <c r="F7" s="5">
        <v>28.4</v>
      </c>
      <c r="G7" s="5">
        <v>18.600000000000001</v>
      </c>
      <c r="H7" s="7">
        <v>13.9</v>
      </c>
      <c r="I7" s="13">
        <f>H7-D7</f>
        <v>-10.700000000000001</v>
      </c>
      <c r="J7" s="14">
        <f>H7-G7</f>
        <v>-4.7000000000000011</v>
      </c>
      <c r="K7" s="20"/>
    </row>
    <row r="8" spans="1:11" hidden="1" x14ac:dyDescent="0.6">
      <c r="A8" s="27" t="s">
        <v>12</v>
      </c>
      <c r="B8" s="1"/>
      <c r="C8" s="1" t="s">
        <v>8</v>
      </c>
      <c r="D8" s="5">
        <v>2200.6</v>
      </c>
      <c r="E8" s="5">
        <v>2539</v>
      </c>
      <c r="F8" s="5">
        <v>2422</v>
      </c>
      <c r="G8" s="5">
        <v>2735.4</v>
      </c>
      <c r="H8" s="7">
        <v>2314.3000000000002</v>
      </c>
      <c r="I8" s="11">
        <f t="shared" ref="I8:I9" si="0">(H8-D8)/ABS(D8)</f>
        <v>5.1667726983550065E-2</v>
      </c>
      <c r="J8" s="12">
        <f t="shared" ref="J8:J9" si="1">(H8-G8)/ABS(G8)</f>
        <v>-0.15394457848943477</v>
      </c>
      <c r="K8" s="20"/>
    </row>
    <row r="9" spans="1:11" x14ac:dyDescent="0.6">
      <c r="A9" s="27" t="s">
        <v>12</v>
      </c>
      <c r="B9" s="1">
        <f>VLOOKUP(A8,Sheet2!$C$2:$N$2480,12,0)</f>
        <v>27405</v>
      </c>
      <c r="C9" s="1" t="s">
        <v>9</v>
      </c>
      <c r="D9" s="5">
        <v>155.5</v>
      </c>
      <c r="E9" s="5">
        <v>247</v>
      </c>
      <c r="F9" s="5">
        <v>133</v>
      </c>
      <c r="G9" s="5">
        <v>337.5</v>
      </c>
      <c r="H9" s="7">
        <v>325.89999999999998</v>
      </c>
      <c r="I9" s="11">
        <f t="shared" si="0"/>
        <v>1.0958199356913181</v>
      </c>
      <c r="J9" s="12">
        <f t="shared" si="1"/>
        <v>-3.437037037037044E-2</v>
      </c>
      <c r="K9" s="21">
        <f t="shared" ref="K9" si="2">B9/(H9*4)</f>
        <v>21.022552930346734</v>
      </c>
    </row>
    <row r="10" spans="1:11" hidden="1" x14ac:dyDescent="0.6">
      <c r="A10" s="27" t="s">
        <v>12</v>
      </c>
      <c r="B10" s="1"/>
      <c r="C10" s="1" t="s">
        <v>10</v>
      </c>
      <c r="D10" s="5">
        <v>7.1</v>
      </c>
      <c r="E10" s="5">
        <v>9.6999999999999993</v>
      </c>
      <c r="F10" s="5">
        <v>5.5</v>
      </c>
      <c r="G10" s="5">
        <v>12.3</v>
      </c>
      <c r="H10" s="7">
        <v>14.1</v>
      </c>
      <c r="I10" s="13">
        <f t="shared" ref="I10" si="3">H10-D10</f>
        <v>7</v>
      </c>
      <c r="J10" s="14">
        <f t="shared" ref="J10" si="4">H10-G10</f>
        <v>1.7999999999999989</v>
      </c>
      <c r="K10" s="20"/>
    </row>
    <row r="11" spans="1:11" hidden="1" x14ac:dyDescent="0.6">
      <c r="A11" s="27" t="s">
        <v>13</v>
      </c>
      <c r="B11" s="1"/>
      <c r="C11" s="1" t="s">
        <v>8</v>
      </c>
      <c r="D11" s="5">
        <v>873</v>
      </c>
      <c r="E11" s="5">
        <v>900</v>
      </c>
      <c r="F11" s="5">
        <v>835</v>
      </c>
      <c r="G11" s="5">
        <v>1041</v>
      </c>
      <c r="H11" s="7">
        <v>1001</v>
      </c>
      <c r="I11" s="11">
        <f t="shared" ref="I11:I12" si="5">(H11-D11)/ABS(D11)</f>
        <v>0.14662084765177549</v>
      </c>
      <c r="J11" s="12">
        <f t="shared" ref="J11:J12" si="6">(H11-G11)/ABS(G11)</f>
        <v>-3.8424591738712779E-2</v>
      </c>
      <c r="K11" s="20"/>
    </row>
    <row r="12" spans="1:11" x14ac:dyDescent="0.6">
      <c r="A12" s="27" t="s">
        <v>13</v>
      </c>
      <c r="B12" s="1">
        <f>VLOOKUP(A11,Sheet2!$C$2:$N$2480,12,0)</f>
        <v>13925</v>
      </c>
      <c r="C12" s="1" t="s">
        <v>9</v>
      </c>
      <c r="D12" s="5">
        <v>-70</v>
      </c>
      <c r="E12" s="5">
        <v>-110</v>
      </c>
      <c r="F12" s="5">
        <v>-36</v>
      </c>
      <c r="G12" s="5">
        <v>10</v>
      </c>
      <c r="H12" s="7">
        <v>95</v>
      </c>
      <c r="I12" s="11">
        <f t="shared" si="5"/>
        <v>2.3571428571428572</v>
      </c>
      <c r="J12" s="12">
        <f t="shared" si="6"/>
        <v>8.5</v>
      </c>
      <c r="K12" s="21">
        <f t="shared" ref="K12" si="7">B12/(H12*4)</f>
        <v>36.64473684210526</v>
      </c>
    </row>
    <row r="13" spans="1:11" hidden="1" x14ac:dyDescent="0.6">
      <c r="A13" s="27" t="s">
        <v>13</v>
      </c>
      <c r="B13" s="1"/>
      <c r="C13" s="1" t="s">
        <v>10</v>
      </c>
      <c r="D13" s="6">
        <f>D12/D11*100</f>
        <v>-8.0183276059564719</v>
      </c>
      <c r="E13" s="6">
        <f t="shared" ref="E13:G13" si="8">E12/E11*100</f>
        <v>-12.222222222222221</v>
      </c>
      <c r="F13" s="6">
        <f t="shared" si="8"/>
        <v>-4.3113772455089823</v>
      </c>
      <c r="G13" s="6">
        <f t="shared" si="8"/>
        <v>0.96061479346781953</v>
      </c>
      <c r="H13" s="8">
        <f>H12/H11*100</f>
        <v>9.490509490509492</v>
      </c>
      <c r="I13" s="13">
        <f t="shared" ref="I13" si="9">H13-D13</f>
        <v>17.508837096465964</v>
      </c>
      <c r="J13" s="14">
        <f t="shared" ref="J13" si="10">H13-G13</f>
        <v>8.5298946970416729</v>
      </c>
      <c r="K13" s="20"/>
    </row>
    <row r="14" spans="1:11" hidden="1" x14ac:dyDescent="0.6">
      <c r="A14" s="26" t="s">
        <v>14</v>
      </c>
      <c r="B14" s="1"/>
      <c r="C14" s="1" t="s">
        <v>8</v>
      </c>
      <c r="D14" s="5">
        <v>202.8</v>
      </c>
      <c r="E14" s="5">
        <v>191</v>
      </c>
      <c r="F14" s="5">
        <v>177</v>
      </c>
      <c r="G14" s="5">
        <v>178.2</v>
      </c>
      <c r="H14" s="7">
        <v>175.5</v>
      </c>
      <c r="I14" s="11">
        <f t="shared" ref="I14:I15" si="11">(H14-D14)/ABS(D14)</f>
        <v>-0.13461538461538466</v>
      </c>
      <c r="J14" s="12">
        <f t="shared" ref="J14:J15" si="12">(H14-G14)/ABS(G14)</f>
        <v>-1.5151515151515089E-2</v>
      </c>
      <c r="K14" s="20"/>
    </row>
    <row r="15" spans="1:11" hidden="1" x14ac:dyDescent="0.6">
      <c r="A15" s="26" t="s">
        <v>14</v>
      </c>
      <c r="B15" s="1">
        <f>VLOOKUP(A14,Sheet2!$C$2:$N$2480,12,0)</f>
        <v>11869</v>
      </c>
      <c r="C15" s="1" t="s">
        <v>9</v>
      </c>
      <c r="D15" s="5">
        <v>71.5</v>
      </c>
      <c r="E15" s="5">
        <v>71</v>
      </c>
      <c r="F15" s="5">
        <v>63</v>
      </c>
      <c r="G15" s="5">
        <v>48.5</v>
      </c>
      <c r="H15" s="7">
        <v>54.8</v>
      </c>
      <c r="I15" s="11">
        <f t="shared" si="11"/>
        <v>-0.23356643356643361</v>
      </c>
      <c r="J15" s="12">
        <f t="shared" si="12"/>
        <v>0.1298969072164948</v>
      </c>
      <c r="K15" s="21">
        <f t="shared" ref="K15" si="13">B15/(H15*4)</f>
        <v>54.146897810218981</v>
      </c>
    </row>
    <row r="16" spans="1:11" hidden="1" x14ac:dyDescent="0.6">
      <c r="A16" s="26" t="s">
        <v>14</v>
      </c>
      <c r="B16" s="1"/>
      <c r="C16" s="1" t="s">
        <v>10</v>
      </c>
      <c r="D16" s="5">
        <v>35.299999999999997</v>
      </c>
      <c r="E16" s="5">
        <v>37.200000000000003</v>
      </c>
      <c r="F16" s="5">
        <v>35.6</v>
      </c>
      <c r="G16" s="5">
        <v>27.2</v>
      </c>
      <c r="H16" s="7">
        <v>31.2</v>
      </c>
      <c r="I16" s="13">
        <f t="shared" ref="I16" si="14">H16-D16</f>
        <v>-4.0999999999999979</v>
      </c>
      <c r="J16" s="14">
        <f t="shared" ref="J16" si="15">H16-G16</f>
        <v>4</v>
      </c>
      <c r="K16" s="20"/>
    </row>
    <row r="17" spans="1:11" hidden="1" x14ac:dyDescent="0.6">
      <c r="A17" s="26" t="s">
        <v>15</v>
      </c>
      <c r="B17" s="1"/>
      <c r="C17" s="1" t="s">
        <v>8</v>
      </c>
      <c r="D17" s="5">
        <v>495.5</v>
      </c>
      <c r="E17" s="5">
        <v>515</v>
      </c>
      <c r="F17" s="5">
        <v>598</v>
      </c>
      <c r="G17" s="5">
        <v>574.5</v>
      </c>
      <c r="H17" s="7">
        <v>413.2</v>
      </c>
      <c r="I17" s="11">
        <f t="shared" ref="I17:I18" si="16">(H17-D17)/ABS(D17)</f>
        <v>-0.16609485368314836</v>
      </c>
      <c r="J17" s="12">
        <f t="shared" ref="J17:J18" si="17">(H17-G17)/ABS(G17)</f>
        <v>-0.28076588337684943</v>
      </c>
      <c r="K17" s="20"/>
    </row>
    <row r="18" spans="1:11" hidden="1" x14ac:dyDescent="0.6">
      <c r="A18" s="26" t="s">
        <v>15</v>
      </c>
      <c r="B18" s="1">
        <f>VLOOKUP(A17,Sheet2!$C$2:$N$2480,12,0)</f>
        <v>2727</v>
      </c>
      <c r="C18" s="1" t="s">
        <v>9</v>
      </c>
      <c r="D18" s="5">
        <v>57.9</v>
      </c>
      <c r="E18" s="5">
        <v>51</v>
      </c>
      <c r="F18" s="5">
        <v>49</v>
      </c>
      <c r="G18" s="5">
        <v>8.1</v>
      </c>
      <c r="H18" s="7">
        <v>-9.4</v>
      </c>
      <c r="I18" s="11">
        <f t="shared" si="16"/>
        <v>-1.1623488773747841</v>
      </c>
      <c r="J18" s="12">
        <f t="shared" si="17"/>
        <v>-2.1604938271604941</v>
      </c>
      <c r="K18" s="21">
        <f t="shared" ref="K18" si="18">B18/(H18*4)</f>
        <v>-72.526595744680847</v>
      </c>
    </row>
    <row r="19" spans="1:11" hidden="1" x14ac:dyDescent="0.6">
      <c r="A19" s="26" t="s">
        <v>15</v>
      </c>
      <c r="B19" s="1"/>
      <c r="C19" s="1" t="s">
        <v>10</v>
      </c>
      <c r="D19" s="5">
        <v>11.7</v>
      </c>
      <c r="E19" s="5">
        <v>9.9</v>
      </c>
      <c r="F19" s="5">
        <v>8.1999999999999993</v>
      </c>
      <c r="G19" s="5">
        <v>1.4</v>
      </c>
      <c r="H19" s="7">
        <v>-2.2999999999999998</v>
      </c>
      <c r="I19" s="13">
        <f t="shared" ref="I19" si="19">H19-D19</f>
        <v>-14</v>
      </c>
      <c r="J19" s="14">
        <f t="shared" ref="J19" si="20">H19-G19</f>
        <v>-3.6999999999999997</v>
      </c>
      <c r="K19" s="20"/>
    </row>
    <row r="20" spans="1:11" hidden="1" x14ac:dyDescent="0.6">
      <c r="A20" s="27" t="s">
        <v>16</v>
      </c>
      <c r="B20" s="1"/>
      <c r="C20" s="1" t="s">
        <v>8</v>
      </c>
      <c r="D20" s="5"/>
      <c r="E20" s="5"/>
      <c r="F20" s="5"/>
      <c r="G20" s="5">
        <v>689</v>
      </c>
      <c r="H20" s="7">
        <v>191.4</v>
      </c>
      <c r="I20" s="11" t="e">
        <f t="shared" ref="I20:I21" si="21">(H20-D20)/ABS(D20)</f>
        <v>#DIV/0!</v>
      </c>
      <c r="J20" s="12">
        <f t="shared" ref="J20:J21" si="22">(H20-G20)/ABS(G20)</f>
        <v>-0.72220609579100148</v>
      </c>
      <c r="K20" s="20"/>
    </row>
    <row r="21" spans="1:11" x14ac:dyDescent="0.6">
      <c r="A21" s="27" t="s">
        <v>16</v>
      </c>
      <c r="B21" s="1">
        <f>VLOOKUP(A20,Sheet2!$C$2:$N$2480,12,0)</f>
        <v>3246</v>
      </c>
      <c r="C21" s="1" t="s">
        <v>9</v>
      </c>
      <c r="D21" s="5"/>
      <c r="E21" s="5"/>
      <c r="F21" s="5"/>
      <c r="G21" s="5">
        <v>82</v>
      </c>
      <c r="H21" s="7">
        <v>46</v>
      </c>
      <c r="I21" s="11" t="e">
        <f t="shared" si="21"/>
        <v>#DIV/0!</v>
      </c>
      <c r="J21" s="12">
        <f t="shared" si="22"/>
        <v>-0.43902439024390244</v>
      </c>
      <c r="K21" s="21">
        <f t="shared" ref="K21" si="23">B21/(H21*4)</f>
        <v>17.641304347826086</v>
      </c>
    </row>
    <row r="22" spans="1:11" hidden="1" x14ac:dyDescent="0.6">
      <c r="A22" s="27" t="s">
        <v>16</v>
      </c>
      <c r="B22" s="1"/>
      <c r="C22" s="1" t="s">
        <v>10</v>
      </c>
      <c r="D22" s="5"/>
      <c r="E22" s="5"/>
      <c r="F22" s="5"/>
      <c r="G22" s="5">
        <v>11.9</v>
      </c>
      <c r="H22" s="7">
        <v>24</v>
      </c>
      <c r="I22" s="13">
        <f t="shared" ref="I22" si="24">H22-D22</f>
        <v>24</v>
      </c>
      <c r="J22" s="14">
        <f t="shared" ref="J22" si="25">H22-G22</f>
        <v>12.1</v>
      </c>
      <c r="K22" s="20"/>
    </row>
    <row r="23" spans="1:11" hidden="1" x14ac:dyDescent="0.6">
      <c r="A23" s="26" t="s">
        <v>17</v>
      </c>
      <c r="B23" s="1"/>
      <c r="C23" s="1" t="s">
        <v>8</v>
      </c>
      <c r="D23" s="5">
        <v>1920.7</v>
      </c>
      <c r="E23" s="5">
        <v>1371</v>
      </c>
      <c r="F23" s="5">
        <v>903</v>
      </c>
      <c r="G23" s="5">
        <v>1306.3</v>
      </c>
      <c r="H23" s="7">
        <v>1338</v>
      </c>
      <c r="I23" s="11">
        <f t="shared" ref="I23:I24" si="26">(H23-D23)/ABS(D23)</f>
        <v>-0.30337897641484879</v>
      </c>
      <c r="J23" s="12">
        <f t="shared" ref="J23:J24" si="27">(H23-G23)/ABS(G23)</f>
        <v>2.4267013702824809E-2</v>
      </c>
      <c r="K23" s="20"/>
    </row>
    <row r="24" spans="1:11" hidden="1" x14ac:dyDescent="0.6">
      <c r="A24" s="26" t="s">
        <v>17</v>
      </c>
      <c r="B24" s="1">
        <f>VLOOKUP(A23,Sheet2!$C$2:$N$2480,12,0)</f>
        <v>13136</v>
      </c>
      <c r="C24" s="1" t="s">
        <v>9</v>
      </c>
      <c r="D24" s="5">
        <v>215.3</v>
      </c>
      <c r="E24" s="5">
        <v>105</v>
      </c>
      <c r="F24" s="5">
        <v>-9</v>
      </c>
      <c r="G24" s="5">
        <v>52.7</v>
      </c>
      <c r="H24" s="7">
        <v>42.7</v>
      </c>
      <c r="I24" s="11">
        <f t="shared" si="26"/>
        <v>-0.80167208546214586</v>
      </c>
      <c r="J24" s="12">
        <f t="shared" si="27"/>
        <v>-0.18975332068311193</v>
      </c>
      <c r="K24" s="21">
        <f t="shared" ref="K24" si="28">B24/(H24*4)</f>
        <v>76.908665105386419</v>
      </c>
    </row>
    <row r="25" spans="1:11" hidden="1" x14ac:dyDescent="0.6">
      <c r="A25" s="26" t="s">
        <v>17</v>
      </c>
      <c r="B25" s="1"/>
      <c r="C25" s="1" t="s">
        <v>10</v>
      </c>
      <c r="D25" s="5">
        <v>11.2</v>
      </c>
      <c r="E25" s="5">
        <v>7.7</v>
      </c>
      <c r="F25" s="5">
        <v>-1</v>
      </c>
      <c r="G25" s="5">
        <v>4</v>
      </c>
      <c r="H25" s="7">
        <v>3.2</v>
      </c>
      <c r="I25" s="13">
        <f t="shared" ref="I25" si="29">H25-D25</f>
        <v>-7.9999999999999991</v>
      </c>
      <c r="J25" s="14">
        <f t="shared" ref="J25" si="30">H25-G25</f>
        <v>-0.79999999999999982</v>
      </c>
      <c r="K25" s="20"/>
    </row>
    <row r="26" spans="1:11" hidden="1" x14ac:dyDescent="0.6">
      <c r="A26" s="26" t="s">
        <v>18</v>
      </c>
      <c r="B26" s="1"/>
      <c r="C26" s="1" t="s">
        <v>8</v>
      </c>
      <c r="D26" s="5">
        <v>199.2</v>
      </c>
      <c r="E26" s="5">
        <v>241</v>
      </c>
      <c r="F26" s="5">
        <v>230</v>
      </c>
      <c r="G26" s="5">
        <v>164.8</v>
      </c>
      <c r="H26" s="7">
        <v>181.1</v>
      </c>
      <c r="I26" s="11">
        <f t="shared" ref="I26:I27" si="31">(H26-D26)/ABS(D26)</f>
        <v>-9.0863453815261022E-2</v>
      </c>
      <c r="J26" s="12">
        <f t="shared" ref="J26:J27" si="32">(H26-G26)/ABS(G26)</f>
        <v>9.8907766990291149E-2</v>
      </c>
      <c r="K26" s="20"/>
    </row>
    <row r="27" spans="1:11" hidden="1" x14ac:dyDescent="0.6">
      <c r="A27" s="26" t="s">
        <v>18</v>
      </c>
      <c r="B27" s="1">
        <f>VLOOKUP(A26,Sheet2!$C$2:$N$2480,12,0)</f>
        <v>2029</v>
      </c>
      <c r="C27" s="1" t="s">
        <v>9</v>
      </c>
      <c r="D27" s="5">
        <v>25.2</v>
      </c>
      <c r="E27" s="5">
        <v>40</v>
      </c>
      <c r="F27" s="5">
        <v>45</v>
      </c>
      <c r="G27" s="5">
        <v>-7.2</v>
      </c>
      <c r="H27" s="7">
        <v>14.1</v>
      </c>
      <c r="I27" s="11">
        <f t="shared" si="31"/>
        <v>-0.44047619047619047</v>
      </c>
      <c r="J27" s="12">
        <f t="shared" si="32"/>
        <v>2.9583333333333335</v>
      </c>
      <c r="K27" s="21">
        <f t="shared" ref="K27" si="33">B27/(H27*4)</f>
        <v>35.975177304964539</v>
      </c>
    </row>
    <row r="28" spans="1:11" hidden="1" x14ac:dyDescent="0.6">
      <c r="A28" s="26" t="s">
        <v>18</v>
      </c>
      <c r="B28" s="1"/>
      <c r="C28" s="1" t="s">
        <v>10</v>
      </c>
      <c r="D28" s="5">
        <v>12.7</v>
      </c>
      <c r="E28" s="5">
        <v>16.600000000000001</v>
      </c>
      <c r="F28" s="5">
        <v>19.600000000000001</v>
      </c>
      <c r="G28" s="5">
        <v>-4.4000000000000004</v>
      </c>
      <c r="H28" s="7">
        <v>7.8</v>
      </c>
      <c r="I28" s="13">
        <f t="shared" ref="I28" si="34">H28-D28</f>
        <v>-4.8999999999999995</v>
      </c>
      <c r="J28" s="14">
        <f t="shared" ref="J28" si="35">H28-G28</f>
        <v>12.2</v>
      </c>
      <c r="K28" s="20"/>
    </row>
    <row r="29" spans="1:11" hidden="1" x14ac:dyDescent="0.6">
      <c r="A29" s="26" t="s">
        <v>19</v>
      </c>
      <c r="B29" s="1"/>
      <c r="C29" s="1" t="s">
        <v>8</v>
      </c>
      <c r="D29" s="5">
        <v>11541.4</v>
      </c>
      <c r="E29" s="5">
        <v>11647</v>
      </c>
      <c r="F29" s="5">
        <v>11246</v>
      </c>
      <c r="G29" s="5">
        <v>17879.599999999999</v>
      </c>
      <c r="H29" s="7">
        <v>11382.8</v>
      </c>
      <c r="I29" s="11">
        <f t="shared" ref="I29:I30" si="36">(H29-D29)/ABS(D29)</f>
        <v>-1.3741833746339298E-2</v>
      </c>
      <c r="J29" s="12">
        <f t="shared" ref="J29:J30" si="37">(H29-G29)/ABS(G29)</f>
        <v>-0.36336383364281077</v>
      </c>
      <c r="K29" s="20"/>
    </row>
    <row r="30" spans="1:11" hidden="1" x14ac:dyDescent="0.6">
      <c r="A30" s="26" t="s">
        <v>19</v>
      </c>
      <c r="B30" s="1">
        <f>VLOOKUP(A29,Sheet2!$C$2:$N$2480,12,0)</f>
        <v>12258</v>
      </c>
      <c r="C30" s="1" t="s">
        <v>9</v>
      </c>
      <c r="D30" s="5">
        <v>123.3</v>
      </c>
      <c r="E30" s="5">
        <v>353</v>
      </c>
      <c r="F30" s="5">
        <v>158</v>
      </c>
      <c r="G30" s="5">
        <v>410.7</v>
      </c>
      <c r="H30" s="7">
        <v>7</v>
      </c>
      <c r="I30" s="11">
        <f t="shared" si="36"/>
        <v>-0.94322789943227903</v>
      </c>
      <c r="J30" s="12">
        <f t="shared" si="37"/>
        <v>-0.98295592890187489</v>
      </c>
      <c r="K30" s="21">
        <f t="shared" ref="K30" si="38">B30/(H30*4)</f>
        <v>437.78571428571428</v>
      </c>
    </row>
    <row r="31" spans="1:11" hidden="1" x14ac:dyDescent="0.6">
      <c r="A31" s="26" t="s">
        <v>19</v>
      </c>
      <c r="B31" s="1"/>
      <c r="C31" s="1" t="s">
        <v>10</v>
      </c>
      <c r="D31" s="5">
        <v>1.1000000000000001</v>
      </c>
      <c r="E31" s="5">
        <v>3</v>
      </c>
      <c r="F31" s="5">
        <v>1.4</v>
      </c>
      <c r="G31" s="5">
        <v>2.2999999999999998</v>
      </c>
      <c r="H31" s="7">
        <v>0.1</v>
      </c>
      <c r="I31" s="13">
        <f t="shared" ref="I31" si="39">H31-D31</f>
        <v>-1</v>
      </c>
      <c r="J31" s="14">
        <f t="shared" ref="J31" si="40">H31-G31</f>
        <v>-2.1999999999999997</v>
      </c>
      <c r="K31" s="20"/>
    </row>
    <row r="32" spans="1:11" hidden="1" x14ac:dyDescent="0.6">
      <c r="A32" s="26" t="s">
        <v>20</v>
      </c>
      <c r="B32" s="1"/>
      <c r="C32" s="1" t="s">
        <v>8</v>
      </c>
      <c r="D32" s="5">
        <v>2209.4</v>
      </c>
      <c r="E32" s="5">
        <v>2268</v>
      </c>
      <c r="F32" s="5">
        <v>2282</v>
      </c>
      <c r="G32" s="5">
        <v>2035.6</v>
      </c>
      <c r="H32" s="7">
        <v>2251</v>
      </c>
      <c r="I32" s="11">
        <f t="shared" ref="I32:I33" si="41">(H32-D32)/ABS(D32)</f>
        <v>1.8828641260070566E-2</v>
      </c>
      <c r="J32" s="12">
        <f t="shared" ref="J32:J33" si="42">(H32-G32)/ABS(G32)</f>
        <v>0.10581646688936927</v>
      </c>
      <c r="K32" s="20"/>
    </row>
    <row r="33" spans="1:11" hidden="1" x14ac:dyDescent="0.6">
      <c r="A33" s="26" t="s">
        <v>20</v>
      </c>
      <c r="B33" s="1">
        <f>VLOOKUP(A32,Sheet2!$C$2:$N$2480,12,0)</f>
        <v>1766</v>
      </c>
      <c r="C33" s="1" t="s">
        <v>9</v>
      </c>
      <c r="D33" s="5">
        <v>-100.4</v>
      </c>
      <c r="E33" s="5">
        <v>-65</v>
      </c>
      <c r="F33" s="5">
        <v>-128</v>
      </c>
      <c r="G33" s="5">
        <v>-180.6</v>
      </c>
      <c r="H33" s="7">
        <v>-121</v>
      </c>
      <c r="I33" s="11">
        <f t="shared" si="41"/>
        <v>-0.20517928286852583</v>
      </c>
      <c r="J33" s="12">
        <f t="shared" si="42"/>
        <v>0.33001107419712067</v>
      </c>
      <c r="K33" s="21">
        <f t="shared" ref="K33" si="43">B33/(H33*4)</f>
        <v>-3.6487603305785123</v>
      </c>
    </row>
    <row r="34" spans="1:11" hidden="1" x14ac:dyDescent="0.6">
      <c r="A34" s="26" t="s">
        <v>20</v>
      </c>
      <c r="B34" s="1"/>
      <c r="C34" s="1" t="s">
        <v>10</v>
      </c>
      <c r="D34" s="5">
        <v>-4.5</v>
      </c>
      <c r="E34" s="5">
        <v>-2.9</v>
      </c>
      <c r="F34" s="5">
        <v>-5.6</v>
      </c>
      <c r="G34" s="5">
        <v>-8.9</v>
      </c>
      <c r="H34" s="8">
        <f>H33/H32*100</f>
        <v>-5.3753887161261664</v>
      </c>
      <c r="I34" s="13">
        <f t="shared" ref="I34" si="44">H34-D34</f>
        <v>-0.87538871612616642</v>
      </c>
      <c r="J34" s="14">
        <f t="shared" ref="J34" si="45">H34-G34</f>
        <v>3.5246112838738339</v>
      </c>
      <c r="K34" s="20"/>
    </row>
    <row r="35" spans="1:11" hidden="1" x14ac:dyDescent="0.6">
      <c r="A35" s="26" t="s">
        <v>21</v>
      </c>
      <c r="B35" s="1"/>
      <c r="C35" s="1" t="s">
        <v>8</v>
      </c>
      <c r="D35" s="5">
        <v>48.5</v>
      </c>
      <c r="E35" s="5">
        <v>46</v>
      </c>
      <c r="F35" s="5">
        <v>42</v>
      </c>
      <c r="G35" s="5">
        <v>39.5</v>
      </c>
      <c r="H35" s="7">
        <v>38</v>
      </c>
      <c r="I35" s="11">
        <f t="shared" ref="I35:I36" si="46">(H35-D35)/ABS(D35)</f>
        <v>-0.21649484536082475</v>
      </c>
      <c r="J35" s="12">
        <f t="shared" ref="J35:J36" si="47">(H35-G35)/ABS(G35)</f>
        <v>-3.7974683544303799E-2</v>
      </c>
      <c r="K35" s="20"/>
    </row>
    <row r="36" spans="1:11" hidden="1" x14ac:dyDescent="0.6">
      <c r="A36" s="26" t="s">
        <v>21</v>
      </c>
      <c r="B36" s="1">
        <f>VLOOKUP(A35,Sheet2!$C$2:$N$2480,12,0)</f>
        <v>1103</v>
      </c>
      <c r="C36" s="1" t="s">
        <v>9</v>
      </c>
      <c r="D36" s="5">
        <v>-3.5</v>
      </c>
      <c r="E36" s="5">
        <v>-1</v>
      </c>
      <c r="F36" s="5">
        <v>-8</v>
      </c>
      <c r="G36" s="5">
        <v>-6.5</v>
      </c>
      <c r="H36" s="7">
        <v>-7.6</v>
      </c>
      <c r="I36" s="11">
        <f t="shared" si="46"/>
        <v>-1.1714285714285713</v>
      </c>
      <c r="J36" s="12">
        <f t="shared" si="47"/>
        <v>-0.16923076923076918</v>
      </c>
      <c r="K36" s="21">
        <f t="shared" ref="K36" si="48">B36/(H36*4)</f>
        <v>-36.28289473684211</v>
      </c>
    </row>
    <row r="37" spans="1:11" hidden="1" x14ac:dyDescent="0.6">
      <c r="A37" s="26" t="s">
        <v>21</v>
      </c>
      <c r="B37" s="1"/>
      <c r="C37" s="1" t="s">
        <v>10</v>
      </c>
      <c r="D37" s="5">
        <v>-7.2</v>
      </c>
      <c r="E37" s="5">
        <v>-2.2000000000000002</v>
      </c>
      <c r="F37" s="5">
        <v>-19</v>
      </c>
      <c r="G37" s="5">
        <v>-16.5</v>
      </c>
      <c r="H37" s="7">
        <v>-20</v>
      </c>
      <c r="I37" s="13">
        <f t="shared" ref="I37" si="49">H37-D37</f>
        <v>-12.8</v>
      </c>
      <c r="J37" s="14">
        <f t="shared" ref="J37" si="50">H37-G37</f>
        <v>-3.5</v>
      </c>
      <c r="K37" s="20"/>
    </row>
    <row r="38" spans="1:11" hidden="1" x14ac:dyDescent="0.6">
      <c r="A38" s="26" t="s">
        <v>22</v>
      </c>
      <c r="B38" s="1"/>
      <c r="C38" s="1" t="s">
        <v>8</v>
      </c>
      <c r="D38" s="5">
        <v>467</v>
      </c>
      <c r="E38" s="5">
        <v>717</v>
      </c>
      <c r="F38" s="5">
        <v>624</v>
      </c>
      <c r="G38" s="5">
        <v>770</v>
      </c>
      <c r="H38" s="7">
        <v>433.5</v>
      </c>
      <c r="I38" s="11">
        <f t="shared" ref="I38:I39" si="51">(H38-D38)/ABS(D38)</f>
        <v>-7.1734475374732334E-2</v>
      </c>
      <c r="J38" s="12">
        <f t="shared" ref="J38:J39" si="52">(H38-G38)/ABS(G38)</f>
        <v>-0.43701298701298702</v>
      </c>
      <c r="K38" s="20"/>
    </row>
    <row r="39" spans="1:11" hidden="1" x14ac:dyDescent="0.6">
      <c r="A39" s="26" t="s">
        <v>22</v>
      </c>
      <c r="B39" s="1">
        <f>VLOOKUP(A38,Sheet2!$C$2:$N$2480,12,0)</f>
        <v>4170</v>
      </c>
      <c r="C39" s="1" t="s">
        <v>9</v>
      </c>
      <c r="D39" s="5">
        <v>-93.5</v>
      </c>
      <c r="E39" s="5">
        <v>9</v>
      </c>
      <c r="F39" s="5">
        <v>-57</v>
      </c>
      <c r="G39" s="5">
        <v>-52.5</v>
      </c>
      <c r="H39" s="7">
        <v>-120.4</v>
      </c>
      <c r="I39" s="11">
        <f t="shared" si="51"/>
        <v>-0.28770053475935836</v>
      </c>
      <c r="J39" s="12">
        <f t="shared" si="52"/>
        <v>-1.2933333333333334</v>
      </c>
      <c r="K39" s="21">
        <f t="shared" ref="K39" si="53">B39/(H39*4)</f>
        <v>-8.6586378737541523</v>
      </c>
    </row>
    <row r="40" spans="1:11" hidden="1" x14ac:dyDescent="0.6">
      <c r="A40" s="26" t="s">
        <v>22</v>
      </c>
      <c r="B40" s="1"/>
      <c r="C40" s="1" t="s">
        <v>10</v>
      </c>
      <c r="D40" s="5">
        <v>-20</v>
      </c>
      <c r="E40" s="5">
        <v>1.3</v>
      </c>
      <c r="F40" s="5">
        <v>-9.1</v>
      </c>
      <c r="G40" s="5">
        <v>-6.8</v>
      </c>
      <c r="H40" s="7">
        <v>-27.8</v>
      </c>
      <c r="I40" s="13">
        <f t="shared" ref="I40" si="54">H40-D40</f>
        <v>-7.8000000000000007</v>
      </c>
      <c r="J40" s="14">
        <f t="shared" ref="J40" si="55">H40-G40</f>
        <v>-21</v>
      </c>
      <c r="K40" s="20"/>
    </row>
    <row r="41" spans="1:11" hidden="1" x14ac:dyDescent="0.6">
      <c r="A41" s="27" t="s">
        <v>23</v>
      </c>
      <c r="B41" s="1"/>
      <c r="C41" s="1" t="s">
        <v>8</v>
      </c>
      <c r="D41" s="5">
        <v>317.2</v>
      </c>
      <c r="E41" s="5">
        <v>475</v>
      </c>
      <c r="F41" s="5">
        <v>437</v>
      </c>
      <c r="G41" s="5">
        <v>483.8</v>
      </c>
      <c r="H41" s="7">
        <v>400.4</v>
      </c>
      <c r="I41" s="11">
        <f t="shared" ref="I41:I42" si="56">(H41-D41)/ABS(D41)</f>
        <v>0.26229508196721307</v>
      </c>
      <c r="J41" s="12">
        <f t="shared" ref="J41:J42" si="57">(H41-G41)/ABS(G41)</f>
        <v>-0.17238528317486571</v>
      </c>
      <c r="K41" s="20"/>
    </row>
    <row r="42" spans="1:11" x14ac:dyDescent="0.6">
      <c r="A42" s="27" t="s">
        <v>23</v>
      </c>
      <c r="B42" s="1">
        <f>VLOOKUP(A41,Sheet2!$C$2:$N$2480,12,0)</f>
        <v>5333</v>
      </c>
      <c r="C42" s="1" t="s">
        <v>9</v>
      </c>
      <c r="D42" s="5">
        <v>-35.299999999999997</v>
      </c>
      <c r="E42" s="5">
        <v>-15</v>
      </c>
      <c r="F42" s="5">
        <v>8</v>
      </c>
      <c r="G42" s="5">
        <v>11.3</v>
      </c>
      <c r="H42" s="7">
        <v>17.399999999999999</v>
      </c>
      <c r="I42" s="11">
        <f t="shared" si="56"/>
        <v>1.4929178470254958</v>
      </c>
      <c r="J42" s="12">
        <f t="shared" si="57"/>
        <v>0.53982300884955725</v>
      </c>
      <c r="K42" s="21">
        <f t="shared" ref="K42" si="58">B42/(H42*4)</f>
        <v>76.623563218390814</v>
      </c>
    </row>
    <row r="43" spans="1:11" hidden="1" x14ac:dyDescent="0.6">
      <c r="A43" s="27" t="s">
        <v>23</v>
      </c>
      <c r="B43" s="1"/>
      <c r="C43" s="1" t="s">
        <v>10</v>
      </c>
      <c r="D43" s="5">
        <v>-11.1</v>
      </c>
      <c r="E43" s="5">
        <v>-3.2</v>
      </c>
      <c r="F43" s="5">
        <v>1.8</v>
      </c>
      <c r="G43" s="5">
        <v>2.2999999999999998</v>
      </c>
      <c r="H43" s="7">
        <v>4.3</v>
      </c>
      <c r="I43" s="13">
        <f t="shared" ref="I43" si="59">H43-D43</f>
        <v>15.399999999999999</v>
      </c>
      <c r="J43" s="14">
        <f t="shared" ref="J43" si="60">H43-G43</f>
        <v>2</v>
      </c>
      <c r="K43" s="20"/>
    </row>
    <row r="44" spans="1:11" hidden="1" x14ac:dyDescent="0.6">
      <c r="A44" s="26" t="s">
        <v>24</v>
      </c>
      <c r="B44" s="1"/>
      <c r="C44" s="1" t="s">
        <v>8</v>
      </c>
      <c r="D44" s="5"/>
      <c r="E44" s="5"/>
      <c r="F44" s="5"/>
      <c r="G44" s="5">
        <v>143</v>
      </c>
      <c r="H44" s="7">
        <v>14.1</v>
      </c>
      <c r="I44" s="11" t="e">
        <f t="shared" ref="I44:I45" si="61">(H44-D44)/ABS(D44)</f>
        <v>#DIV/0!</v>
      </c>
      <c r="J44" s="12">
        <f t="shared" ref="J44:J45" si="62">(H44-G44)/ABS(G44)</f>
        <v>-0.9013986013986014</v>
      </c>
      <c r="K44" s="20"/>
    </row>
    <row r="45" spans="1:11" hidden="1" x14ac:dyDescent="0.6">
      <c r="A45" s="26" t="s">
        <v>24</v>
      </c>
      <c r="B45" s="1">
        <f>VLOOKUP(A44,Sheet2!$C$2:$N$2480,12,0)</f>
        <v>1549</v>
      </c>
      <c r="C45" s="1" t="s">
        <v>9</v>
      </c>
      <c r="D45" s="5"/>
      <c r="E45" s="5"/>
      <c r="F45" s="5"/>
      <c r="G45" s="5">
        <v>-12</v>
      </c>
      <c r="H45" s="7">
        <v>-8.1</v>
      </c>
      <c r="I45" s="11" t="e">
        <f t="shared" si="61"/>
        <v>#DIV/0!</v>
      </c>
      <c r="J45" s="12">
        <f t="shared" si="62"/>
        <v>0.32500000000000001</v>
      </c>
      <c r="K45" s="21">
        <f t="shared" ref="K45" si="63">B45/(H45*4)</f>
        <v>-47.808641975308646</v>
      </c>
    </row>
    <row r="46" spans="1:11" hidden="1" x14ac:dyDescent="0.6">
      <c r="A46" s="26" t="s">
        <v>24</v>
      </c>
      <c r="B46" s="1"/>
      <c r="C46" s="1" t="s">
        <v>10</v>
      </c>
      <c r="D46" s="5"/>
      <c r="E46" s="5"/>
      <c r="F46" s="5"/>
      <c r="G46" s="5">
        <v>-8.4</v>
      </c>
      <c r="H46" s="7">
        <v>-57.4</v>
      </c>
      <c r="I46" s="13">
        <f t="shared" ref="I46" si="64">H46-D46</f>
        <v>-57.4</v>
      </c>
      <c r="J46" s="14">
        <f t="shared" ref="J46" si="65">H46-G46</f>
        <v>-49</v>
      </c>
      <c r="K46" s="20"/>
    </row>
    <row r="47" spans="1:11" hidden="1" x14ac:dyDescent="0.6">
      <c r="A47" s="26" t="s">
        <v>25</v>
      </c>
      <c r="B47" s="1"/>
      <c r="C47" s="1" t="s">
        <v>8</v>
      </c>
      <c r="D47" s="5">
        <v>141.6</v>
      </c>
      <c r="E47" s="5">
        <v>50</v>
      </c>
      <c r="F47" s="5">
        <v>128</v>
      </c>
      <c r="G47" s="5">
        <v>266.39999999999998</v>
      </c>
      <c r="H47" s="7">
        <v>102.1</v>
      </c>
      <c r="I47" s="11">
        <f t="shared" ref="I47:I48" si="66">(H47-D47)/ABS(D47)</f>
        <v>-0.278954802259887</v>
      </c>
      <c r="J47" s="12">
        <f t="shared" ref="J47:J48" si="67">(H47-G47)/ABS(G47)</f>
        <v>-0.61674174174174168</v>
      </c>
      <c r="K47" s="20"/>
    </row>
    <row r="48" spans="1:11" hidden="1" x14ac:dyDescent="0.6">
      <c r="A48" s="26" t="s">
        <v>25</v>
      </c>
      <c r="B48" s="1">
        <f>VLOOKUP(A47,Sheet2!$C$2:$N$2480,12,0)</f>
        <v>1832</v>
      </c>
      <c r="C48" s="1" t="s">
        <v>9</v>
      </c>
      <c r="D48" s="5">
        <v>35.700000000000003</v>
      </c>
      <c r="E48" s="5">
        <v>-12</v>
      </c>
      <c r="F48" s="5">
        <v>33</v>
      </c>
      <c r="G48" s="5">
        <v>16.3</v>
      </c>
      <c r="H48" s="7">
        <v>-7.8</v>
      </c>
      <c r="I48" s="11">
        <f t="shared" si="66"/>
        <v>-1.2184873949579831</v>
      </c>
      <c r="J48" s="12">
        <f t="shared" si="67"/>
        <v>-1.4785276073619633</v>
      </c>
      <c r="K48" s="21">
        <f t="shared" ref="K48" si="68">B48/(H48*4)</f>
        <v>-58.717948717948723</v>
      </c>
    </row>
    <row r="49" spans="1:11" hidden="1" x14ac:dyDescent="0.6">
      <c r="A49" s="26" t="s">
        <v>25</v>
      </c>
      <c r="B49" s="1"/>
      <c r="C49" s="1" t="s">
        <v>10</v>
      </c>
      <c r="D49" s="5">
        <v>25.2</v>
      </c>
      <c r="E49" s="5">
        <v>-24</v>
      </c>
      <c r="F49" s="5">
        <v>25.8</v>
      </c>
      <c r="G49" s="5">
        <v>6.1</v>
      </c>
      <c r="H49" s="7">
        <v>-7.6</v>
      </c>
      <c r="I49" s="13">
        <f t="shared" ref="I49" si="69">H49-D49</f>
        <v>-32.799999999999997</v>
      </c>
      <c r="J49" s="14">
        <f t="shared" ref="J49" si="70">H49-G49</f>
        <v>-13.7</v>
      </c>
      <c r="K49" s="20"/>
    </row>
    <row r="50" spans="1:11" hidden="1" x14ac:dyDescent="0.6">
      <c r="A50" s="26" t="s">
        <v>26</v>
      </c>
      <c r="B50" s="1"/>
      <c r="C50" s="1" t="s">
        <v>8</v>
      </c>
      <c r="D50" s="5">
        <v>130.69999999999999</v>
      </c>
      <c r="E50" s="5">
        <v>115</v>
      </c>
      <c r="F50" s="5">
        <v>183</v>
      </c>
      <c r="G50" s="5">
        <v>139.30000000000001</v>
      </c>
      <c r="H50" s="7">
        <v>105.4</v>
      </c>
      <c r="I50" s="11">
        <f t="shared" ref="I50:I51" si="71">(H50-D50)/ABS(D50)</f>
        <v>-0.19357306809487365</v>
      </c>
      <c r="J50" s="12">
        <f t="shared" ref="J50:J51" si="72">(H50-G50)/ABS(G50)</f>
        <v>-0.24335965541995694</v>
      </c>
      <c r="K50" s="20"/>
    </row>
    <row r="51" spans="1:11" hidden="1" x14ac:dyDescent="0.6">
      <c r="A51" s="26" t="s">
        <v>26</v>
      </c>
      <c r="B51" s="1">
        <f>VLOOKUP(A50,Sheet2!$C$2:$N$2480,12,0)</f>
        <v>1273</v>
      </c>
      <c r="C51" s="1" t="s">
        <v>9</v>
      </c>
      <c r="D51" s="5">
        <v>-10.199999999999999</v>
      </c>
      <c r="E51" s="5">
        <v>-3</v>
      </c>
      <c r="F51" s="5">
        <v>-12</v>
      </c>
      <c r="G51" s="5">
        <v>3.2</v>
      </c>
      <c r="H51" s="7">
        <v>-8.6999999999999993</v>
      </c>
      <c r="I51" s="11">
        <f t="shared" si="71"/>
        <v>0.14705882352941177</v>
      </c>
      <c r="J51" s="12">
        <f t="shared" si="72"/>
        <v>-3.7187499999999996</v>
      </c>
      <c r="K51" s="21">
        <f t="shared" ref="K51" si="73">B51/(H51*4)</f>
        <v>-36.580459770114949</v>
      </c>
    </row>
    <row r="52" spans="1:11" hidden="1" x14ac:dyDescent="0.6">
      <c r="A52" s="26" t="s">
        <v>26</v>
      </c>
      <c r="B52" s="1"/>
      <c r="C52" s="1" t="s">
        <v>10</v>
      </c>
      <c r="D52" s="5">
        <v>-7.8</v>
      </c>
      <c r="E52" s="5">
        <v>-2.6</v>
      </c>
      <c r="F52" s="5">
        <v>-6.6</v>
      </c>
      <c r="G52" s="5">
        <v>2.2999999999999998</v>
      </c>
      <c r="H52" s="7">
        <v>-8.3000000000000007</v>
      </c>
      <c r="I52" s="13">
        <f t="shared" ref="I52" si="74">H52-D52</f>
        <v>-0.50000000000000089</v>
      </c>
      <c r="J52" s="14">
        <f t="shared" ref="J52" si="75">H52-G52</f>
        <v>-10.600000000000001</v>
      </c>
      <c r="K52" s="20"/>
    </row>
    <row r="53" spans="1:11" hidden="1" x14ac:dyDescent="0.6">
      <c r="A53" s="26" t="s">
        <v>27</v>
      </c>
      <c r="B53" s="1"/>
      <c r="C53" s="1" t="s">
        <v>8</v>
      </c>
      <c r="D53" s="5">
        <v>91.5</v>
      </c>
      <c r="E53" s="5">
        <v>51</v>
      </c>
      <c r="F53" s="5">
        <v>167</v>
      </c>
      <c r="G53" s="5">
        <v>380.5</v>
      </c>
      <c r="H53" s="7">
        <v>187.8</v>
      </c>
      <c r="I53" s="11">
        <f t="shared" ref="I53:I54" si="76">(H53-D53)/ABS(D53)</f>
        <v>1.0524590163934426</v>
      </c>
      <c r="J53" s="12">
        <f t="shared" ref="J53:J54" si="77">(H53-G53)/ABS(G53)</f>
        <v>-0.50643889618922466</v>
      </c>
      <c r="K53" s="20"/>
    </row>
    <row r="54" spans="1:11" hidden="1" x14ac:dyDescent="0.6">
      <c r="A54" s="26" t="s">
        <v>27</v>
      </c>
      <c r="B54" s="1">
        <f>VLOOKUP(A53,Sheet2!$C$2:$N$2480,12,0)</f>
        <v>1422</v>
      </c>
      <c r="C54" s="1" t="s">
        <v>9</v>
      </c>
      <c r="D54" s="5">
        <v>-31.8</v>
      </c>
      <c r="E54" s="5">
        <v>-40</v>
      </c>
      <c r="F54" s="5">
        <v>-1</v>
      </c>
      <c r="G54" s="5">
        <v>-49.2</v>
      </c>
      <c r="H54" s="7">
        <v>-51.7</v>
      </c>
      <c r="I54" s="11">
        <f t="shared" si="76"/>
        <v>-0.62578616352201266</v>
      </c>
      <c r="J54" s="12">
        <f t="shared" si="77"/>
        <v>-5.08130081300813E-2</v>
      </c>
      <c r="K54" s="21">
        <f t="shared" ref="K54" si="78">B54/(H54*4)</f>
        <v>-6.8762088974854931</v>
      </c>
    </row>
    <row r="55" spans="1:11" hidden="1" x14ac:dyDescent="0.6">
      <c r="A55" s="26" t="s">
        <v>27</v>
      </c>
      <c r="B55" s="1"/>
      <c r="C55" s="1" t="s">
        <v>10</v>
      </c>
      <c r="D55" s="5">
        <v>-34.799999999999997</v>
      </c>
      <c r="E55" s="5">
        <v>-78.400000000000006</v>
      </c>
      <c r="F55" s="5">
        <v>-0.6</v>
      </c>
      <c r="G55" s="5">
        <v>-12.9</v>
      </c>
      <c r="H55" s="7">
        <v>-27.5</v>
      </c>
      <c r="I55" s="13">
        <f t="shared" ref="I55" si="79">H55-D55</f>
        <v>7.2999999999999972</v>
      </c>
      <c r="J55" s="14">
        <f t="shared" ref="J55" si="80">H55-G55</f>
        <v>-14.6</v>
      </c>
      <c r="K55" s="20"/>
    </row>
    <row r="56" spans="1:11" hidden="1" x14ac:dyDescent="0.6">
      <c r="A56" s="26" t="s">
        <v>28</v>
      </c>
      <c r="B56" s="1"/>
      <c r="C56" s="1" t="s">
        <v>8</v>
      </c>
      <c r="D56" s="5">
        <v>870</v>
      </c>
      <c r="E56" s="5">
        <v>999</v>
      </c>
      <c r="F56" s="5">
        <v>1049</v>
      </c>
      <c r="G56" s="5">
        <v>1365</v>
      </c>
      <c r="H56" s="7">
        <v>977.2</v>
      </c>
      <c r="I56" s="11">
        <f t="shared" ref="I56:I57" si="81">(H56-D56)/ABS(D56)</f>
        <v>0.12321839080459775</v>
      </c>
      <c r="J56" s="12">
        <f t="shared" ref="J56:J57" si="82">(H56-G56)/ABS(G56)</f>
        <v>-0.28410256410256407</v>
      </c>
      <c r="K56" s="20"/>
    </row>
    <row r="57" spans="1:11" hidden="1" x14ac:dyDescent="0.6">
      <c r="A57" s="26" t="s">
        <v>28</v>
      </c>
      <c r="B57" s="1">
        <f>VLOOKUP(A56,Sheet2!$C$2:$N$2480,12,0)</f>
        <v>1999</v>
      </c>
      <c r="C57" s="1" t="s">
        <v>9</v>
      </c>
      <c r="D57" s="5">
        <v>87</v>
      </c>
      <c r="E57" s="5">
        <v>116</v>
      </c>
      <c r="F57" s="5">
        <v>110</v>
      </c>
      <c r="G57" s="5">
        <v>198</v>
      </c>
      <c r="H57" s="7">
        <v>114.2</v>
      </c>
      <c r="I57" s="11">
        <f t="shared" si="81"/>
        <v>0.31264367816091959</v>
      </c>
      <c r="J57" s="12">
        <f t="shared" si="82"/>
        <v>-0.42323232323232324</v>
      </c>
      <c r="K57" s="21">
        <f t="shared" ref="K57" si="83">B57/(H57*4)</f>
        <v>4.3760945709281964</v>
      </c>
    </row>
    <row r="58" spans="1:11" hidden="1" x14ac:dyDescent="0.6">
      <c r="A58" s="26" t="s">
        <v>28</v>
      </c>
      <c r="B58" s="1"/>
      <c r="C58" s="1" t="s">
        <v>10</v>
      </c>
      <c r="D58" s="6">
        <f>D57/D56*100</f>
        <v>10</v>
      </c>
      <c r="E58" s="6">
        <f>E57/E56*100</f>
        <v>11.611611611611613</v>
      </c>
      <c r="F58" s="6">
        <f t="shared" ref="F58:H58" si="84">F57/F56*100</f>
        <v>10.486177311725452</v>
      </c>
      <c r="G58" s="6">
        <f t="shared" si="84"/>
        <v>14.505494505494507</v>
      </c>
      <c r="H58" s="6">
        <f t="shared" si="84"/>
        <v>11.686451084731887</v>
      </c>
      <c r="I58" s="13">
        <f t="shared" ref="I58" si="85">H58-D58</f>
        <v>1.6864510847318872</v>
      </c>
      <c r="J58" s="14">
        <f t="shared" ref="J58" si="86">H58-G58</f>
        <v>-2.81904342076262</v>
      </c>
      <c r="K58" s="20"/>
    </row>
    <row r="59" spans="1:11" hidden="1" x14ac:dyDescent="0.6">
      <c r="A59" s="26" t="s">
        <v>29</v>
      </c>
      <c r="B59" s="1"/>
      <c r="C59" s="1" t="s">
        <v>8</v>
      </c>
      <c r="D59" s="5">
        <v>503.8</v>
      </c>
      <c r="E59" s="5">
        <v>587</v>
      </c>
      <c r="F59" s="5">
        <v>594</v>
      </c>
      <c r="G59" s="5">
        <v>744.2</v>
      </c>
      <c r="H59" s="7">
        <v>771</v>
      </c>
      <c r="I59" s="11">
        <f t="shared" ref="I59:I60" si="87">(H59-D59)/ABS(D59)</f>
        <v>0.53036919412465255</v>
      </c>
      <c r="J59" s="12">
        <f t="shared" ref="J59:J60" si="88">(H59-G59)/ABS(G59)</f>
        <v>3.6011824778285344E-2</v>
      </c>
      <c r="K59" s="20"/>
    </row>
    <row r="60" spans="1:11" hidden="1" x14ac:dyDescent="0.6">
      <c r="A60" s="26" t="s">
        <v>29</v>
      </c>
      <c r="B60" s="1">
        <f>VLOOKUP(A59,Sheet2!$C$2:$N$2480,12,0)</f>
        <v>39631</v>
      </c>
      <c r="C60" s="1" t="s">
        <v>9</v>
      </c>
      <c r="D60" s="5">
        <v>265.10000000000002</v>
      </c>
      <c r="E60" s="5">
        <v>312</v>
      </c>
      <c r="F60" s="5">
        <v>290</v>
      </c>
      <c r="G60" s="5">
        <v>356.9</v>
      </c>
      <c r="H60" s="7">
        <v>387</v>
      </c>
      <c r="I60" s="11">
        <f t="shared" si="87"/>
        <v>0.45982648057336839</v>
      </c>
      <c r="J60" s="12">
        <f t="shared" si="88"/>
        <v>8.4337349397590425E-2</v>
      </c>
      <c r="K60" s="21">
        <f t="shared" ref="K60" si="89">B60/(H60*4)</f>
        <v>25.601421188630489</v>
      </c>
    </row>
    <row r="61" spans="1:11" hidden="1" x14ac:dyDescent="0.6">
      <c r="A61" s="26" t="s">
        <v>29</v>
      </c>
      <c r="B61" s="1"/>
      <c r="C61" s="1" t="s">
        <v>10</v>
      </c>
      <c r="D61" s="5">
        <v>52.6</v>
      </c>
      <c r="E61" s="5">
        <v>53.2</v>
      </c>
      <c r="F61" s="5">
        <v>48.8</v>
      </c>
      <c r="G61" s="5">
        <v>48</v>
      </c>
      <c r="H61" s="8">
        <f>H60/H59*100</f>
        <v>50.194552529182879</v>
      </c>
      <c r="I61" s="13">
        <f t="shared" ref="I61" si="90">H61-D61</f>
        <v>-2.4054474708171227</v>
      </c>
      <c r="J61" s="14">
        <f t="shared" ref="J61" si="91">H61-G61</f>
        <v>2.1945525291828787</v>
      </c>
      <c r="K61" s="20"/>
    </row>
    <row r="62" spans="1:11" hidden="1" x14ac:dyDescent="0.6">
      <c r="A62" s="26" t="s">
        <v>30</v>
      </c>
      <c r="B62" s="1"/>
      <c r="C62" s="1" t="s">
        <v>8</v>
      </c>
      <c r="D62" s="5">
        <v>1489.3</v>
      </c>
      <c r="E62" s="5">
        <v>1555</v>
      </c>
      <c r="F62" s="5">
        <v>1741</v>
      </c>
      <c r="G62" s="5">
        <v>2442.6999999999998</v>
      </c>
      <c r="H62" s="7">
        <v>2660</v>
      </c>
      <c r="I62" s="11">
        <f t="shared" ref="I62:I63" si="92">(H62-D62)/ABS(D62)</f>
        <v>0.78607399449405768</v>
      </c>
      <c r="J62" s="12">
        <f t="shared" ref="J62:J63" si="93">(H62-G62)/ABS(G62)</f>
        <v>8.8958938879109259E-2</v>
      </c>
      <c r="K62" s="20"/>
    </row>
    <row r="63" spans="1:11" hidden="1" x14ac:dyDescent="0.6">
      <c r="A63" s="26" t="s">
        <v>30</v>
      </c>
      <c r="B63" s="1">
        <f>VLOOKUP(A62,Sheet2!$C$2:$N$2480,12,0)</f>
        <v>42317</v>
      </c>
      <c r="C63" s="1" t="s">
        <v>9</v>
      </c>
      <c r="D63" s="5">
        <v>277.7</v>
      </c>
      <c r="E63" s="5">
        <v>280</v>
      </c>
      <c r="F63" s="5">
        <v>272</v>
      </c>
      <c r="G63" s="5">
        <v>397.3</v>
      </c>
      <c r="H63" s="7">
        <v>545</v>
      </c>
      <c r="I63" s="11">
        <f t="shared" si="92"/>
        <v>0.96254951386388199</v>
      </c>
      <c r="J63" s="12">
        <f t="shared" si="93"/>
        <v>0.37175937578655921</v>
      </c>
      <c r="K63" s="21">
        <f t="shared" ref="K63" si="94">B63/(H63*4)</f>
        <v>19.411467889908256</v>
      </c>
    </row>
    <row r="64" spans="1:11" hidden="1" x14ac:dyDescent="0.6">
      <c r="A64" s="26" t="s">
        <v>30</v>
      </c>
      <c r="B64" s="1"/>
      <c r="C64" s="1" t="s">
        <v>10</v>
      </c>
      <c r="D64" s="5">
        <v>18.600000000000001</v>
      </c>
      <c r="E64" s="5">
        <v>18</v>
      </c>
      <c r="F64" s="5">
        <v>15.6</v>
      </c>
      <c r="G64" s="5">
        <v>16.3</v>
      </c>
      <c r="H64" s="8">
        <f>H63/H62*100</f>
        <v>20.488721804511279</v>
      </c>
      <c r="I64" s="13">
        <f t="shared" ref="I64" si="95">H64-D64</f>
        <v>1.8887218045112775</v>
      </c>
      <c r="J64" s="14">
        <f t="shared" ref="J64" si="96">H64-G64</f>
        <v>4.1887218045112782</v>
      </c>
      <c r="K64" s="20"/>
    </row>
    <row r="65" spans="1:11" hidden="1" x14ac:dyDescent="0.6">
      <c r="A65" s="27" t="s">
        <v>31</v>
      </c>
      <c r="B65" s="1"/>
      <c r="C65" s="1" t="s">
        <v>8</v>
      </c>
      <c r="D65" s="5">
        <v>225.7</v>
      </c>
      <c r="E65" s="5">
        <v>290</v>
      </c>
      <c r="F65" s="5">
        <v>269</v>
      </c>
      <c r="G65" s="5">
        <v>368.3</v>
      </c>
      <c r="H65" s="7">
        <v>374.2</v>
      </c>
      <c r="I65" s="11">
        <f t="shared" ref="I65:I66" si="97">(H65-D65)/ABS(D65)</f>
        <v>0.65795303500221536</v>
      </c>
      <c r="J65" s="12">
        <f t="shared" ref="J65:J66" si="98">(H65-G65)/ABS(G65)</f>
        <v>1.6019549280477809E-2</v>
      </c>
      <c r="K65" s="20"/>
    </row>
    <row r="66" spans="1:11" x14ac:dyDescent="0.6">
      <c r="A66" s="27" t="s">
        <v>31</v>
      </c>
      <c r="B66" s="1">
        <f>VLOOKUP(A65,Sheet2!$C$2:$N$2480,12,0)</f>
        <v>8309</v>
      </c>
      <c r="C66" s="1" t="s">
        <v>9</v>
      </c>
      <c r="D66" s="5">
        <v>66.3</v>
      </c>
      <c r="E66" s="5">
        <v>70</v>
      </c>
      <c r="F66" s="5">
        <v>73</v>
      </c>
      <c r="G66" s="5">
        <v>138.69999999999999</v>
      </c>
      <c r="H66" s="7">
        <v>145.5</v>
      </c>
      <c r="I66" s="11">
        <f t="shared" si="97"/>
        <v>1.1945701357466065</v>
      </c>
      <c r="J66" s="12">
        <f t="shared" si="98"/>
        <v>4.9026676279740534E-2</v>
      </c>
      <c r="K66" s="21">
        <f t="shared" ref="K66" si="99">B66/(H66*4)</f>
        <v>14.276632302405499</v>
      </c>
    </row>
    <row r="67" spans="1:11" hidden="1" x14ac:dyDescent="0.6">
      <c r="A67" s="27" t="s">
        <v>31</v>
      </c>
      <c r="B67" s="1"/>
      <c r="C67" s="1" t="s">
        <v>10</v>
      </c>
      <c r="D67" s="5">
        <v>29.4</v>
      </c>
      <c r="E67" s="5">
        <v>24.1</v>
      </c>
      <c r="F67" s="5">
        <v>27.1</v>
      </c>
      <c r="G67" s="5">
        <v>37.700000000000003</v>
      </c>
      <c r="H67" s="7">
        <v>38.9</v>
      </c>
      <c r="I67" s="13">
        <f t="shared" ref="I67" si="100">H67-D67</f>
        <v>9.5</v>
      </c>
      <c r="J67" s="14">
        <f t="shared" ref="J67" si="101">H67-G67</f>
        <v>1.1999999999999957</v>
      </c>
      <c r="K67" s="20"/>
    </row>
    <row r="68" spans="1:11" hidden="1" x14ac:dyDescent="0.6">
      <c r="A68" s="26" t="s">
        <v>32</v>
      </c>
      <c r="B68" s="1"/>
      <c r="C68" s="1" t="s">
        <v>8</v>
      </c>
      <c r="D68" s="5">
        <v>112.4</v>
      </c>
      <c r="E68" s="5">
        <v>152</v>
      </c>
      <c r="F68" s="5">
        <v>140</v>
      </c>
      <c r="G68" s="5">
        <v>177.6</v>
      </c>
      <c r="H68" s="7">
        <v>166.8</v>
      </c>
      <c r="I68" s="11">
        <f t="shared" ref="I68:I69" si="102">(H68-D68)/ABS(D68)</f>
        <v>0.48398576512455521</v>
      </c>
      <c r="J68" s="12">
        <f t="shared" ref="J68:J69" si="103">(H68-G68)/ABS(G68)</f>
        <v>-6.0810810810810717E-2</v>
      </c>
      <c r="K68" s="20"/>
    </row>
    <row r="69" spans="1:11" hidden="1" x14ac:dyDescent="0.6">
      <c r="A69" s="26" t="s">
        <v>32</v>
      </c>
      <c r="B69" s="1">
        <f>VLOOKUP(A68,Sheet2!$C$2:$N$2480,12,0)</f>
        <v>5526</v>
      </c>
      <c r="C69" s="1" t="s">
        <v>9</v>
      </c>
      <c r="D69" s="5">
        <v>65.3</v>
      </c>
      <c r="E69" s="5">
        <v>97</v>
      </c>
      <c r="F69" s="5">
        <v>89</v>
      </c>
      <c r="G69" s="5">
        <v>109.7</v>
      </c>
      <c r="H69" s="7">
        <v>104.1</v>
      </c>
      <c r="I69" s="11">
        <f t="shared" si="102"/>
        <v>0.59418070444104132</v>
      </c>
      <c r="J69" s="12">
        <f t="shared" si="103"/>
        <v>-5.1048313582497798E-2</v>
      </c>
      <c r="K69" s="21">
        <f t="shared" ref="K69" si="104">B69/(H69*4)</f>
        <v>13.270893371757925</v>
      </c>
    </row>
    <row r="70" spans="1:11" hidden="1" x14ac:dyDescent="0.6">
      <c r="A70" s="26" t="s">
        <v>32</v>
      </c>
      <c r="B70" s="1"/>
      <c r="C70" s="1" t="s">
        <v>10</v>
      </c>
      <c r="D70" s="5">
        <v>58.1</v>
      </c>
      <c r="E70" s="5">
        <v>63.8</v>
      </c>
      <c r="F70" s="5">
        <v>63.6</v>
      </c>
      <c r="G70" s="5">
        <v>61.8</v>
      </c>
      <c r="H70" s="7">
        <v>62.4</v>
      </c>
      <c r="I70" s="13">
        <f t="shared" ref="I70" si="105">H70-D70</f>
        <v>4.2999999999999972</v>
      </c>
      <c r="J70" s="14">
        <f t="shared" ref="J70" si="106">H70-G70</f>
        <v>0.60000000000000142</v>
      </c>
      <c r="K70" s="20"/>
    </row>
    <row r="71" spans="1:11" hidden="1" x14ac:dyDescent="0.6">
      <c r="A71" s="26" t="s">
        <v>33</v>
      </c>
      <c r="B71" s="1"/>
      <c r="C71" s="1" t="s">
        <v>8</v>
      </c>
      <c r="D71" s="5">
        <v>743.1</v>
      </c>
      <c r="E71" s="5">
        <v>954</v>
      </c>
      <c r="F71" s="5">
        <v>1051</v>
      </c>
      <c r="G71" s="5">
        <v>981.9</v>
      </c>
      <c r="H71" s="7">
        <v>898.2</v>
      </c>
      <c r="I71" s="11">
        <f t="shared" ref="I71:I72" si="107">(H71-D71)/ABS(D71)</f>
        <v>0.20872022607993543</v>
      </c>
      <c r="J71" s="12">
        <f t="shared" ref="J71:J72" si="108">(H71-G71)/ABS(G71)</f>
        <v>-8.5242896425297823E-2</v>
      </c>
      <c r="K71" s="20"/>
    </row>
    <row r="72" spans="1:11" hidden="1" x14ac:dyDescent="0.6">
      <c r="A72" s="26" t="s">
        <v>33</v>
      </c>
      <c r="B72" s="1">
        <f>VLOOKUP(A71,Sheet2!$C$2:$N$2480,12,0)</f>
        <v>43673</v>
      </c>
      <c r="C72" s="1" t="s">
        <v>9</v>
      </c>
      <c r="D72" s="5">
        <v>239.6</v>
      </c>
      <c r="E72" s="5">
        <v>424</v>
      </c>
      <c r="F72" s="5">
        <v>534</v>
      </c>
      <c r="G72" s="5">
        <v>464.4</v>
      </c>
      <c r="H72" s="7">
        <v>389.5</v>
      </c>
      <c r="I72" s="11">
        <f t="shared" si="107"/>
        <v>0.62562604340567618</v>
      </c>
      <c r="J72" s="12">
        <f t="shared" si="108"/>
        <v>-0.16128337639965543</v>
      </c>
      <c r="K72" s="21">
        <f t="shared" ref="K72" si="109">B72/(H72*4)</f>
        <v>28.031450577663673</v>
      </c>
    </row>
    <row r="73" spans="1:11" hidden="1" x14ac:dyDescent="0.6">
      <c r="A73" s="26" t="s">
        <v>33</v>
      </c>
      <c r="B73" s="1"/>
      <c r="C73" s="1" t="s">
        <v>10</v>
      </c>
      <c r="D73" s="5">
        <v>32.200000000000003</v>
      </c>
      <c r="E73" s="5">
        <v>44.4</v>
      </c>
      <c r="F73" s="5">
        <v>50.8</v>
      </c>
      <c r="G73" s="5">
        <v>47.3</v>
      </c>
      <c r="H73" s="7">
        <v>43.4</v>
      </c>
      <c r="I73" s="13">
        <f t="shared" ref="I73" si="110">H73-D73</f>
        <v>11.199999999999996</v>
      </c>
      <c r="J73" s="14">
        <f t="shared" ref="J73" si="111">H73-G73</f>
        <v>-3.8999999999999986</v>
      </c>
      <c r="K73" s="20"/>
    </row>
    <row r="74" spans="1:11" hidden="1" x14ac:dyDescent="0.6">
      <c r="A74" s="26" t="s">
        <v>34</v>
      </c>
      <c r="B74" s="1"/>
      <c r="C74" s="1" t="s">
        <v>8</v>
      </c>
      <c r="D74" s="5">
        <v>747.2</v>
      </c>
      <c r="E74" s="5">
        <v>831</v>
      </c>
      <c r="F74" s="5">
        <v>892</v>
      </c>
      <c r="G74" s="5">
        <v>1030.8</v>
      </c>
      <c r="H74" s="7">
        <v>1169</v>
      </c>
      <c r="I74" s="11">
        <f t="shared" ref="I74:I75" si="112">(H74-D74)/ABS(D74)</f>
        <v>0.56450749464668082</v>
      </c>
      <c r="J74" s="12">
        <f t="shared" ref="J74:J75" si="113">(H74-G74)/ABS(G74)</f>
        <v>0.13407062475746997</v>
      </c>
      <c r="K74" s="20"/>
    </row>
    <row r="75" spans="1:11" hidden="1" x14ac:dyDescent="0.6">
      <c r="A75" s="26" t="s">
        <v>34</v>
      </c>
      <c r="B75" s="1">
        <f>VLOOKUP(A74,Sheet2!$C$2:$N$2480,12,0)</f>
        <v>43720</v>
      </c>
      <c r="C75" s="1" t="s">
        <v>9</v>
      </c>
      <c r="D75" s="5">
        <v>266.7</v>
      </c>
      <c r="E75" s="5">
        <v>308</v>
      </c>
      <c r="F75" s="5">
        <v>349</v>
      </c>
      <c r="G75" s="5">
        <v>337.3</v>
      </c>
      <c r="H75" s="7">
        <v>447</v>
      </c>
      <c r="I75" s="11">
        <f t="shared" si="112"/>
        <v>0.67604049493813279</v>
      </c>
      <c r="J75" s="12">
        <f t="shared" si="113"/>
        <v>0.32522976578713308</v>
      </c>
      <c r="K75" s="21">
        <f t="shared" ref="K75" si="114">B75/(H75*4)</f>
        <v>24.451901565995527</v>
      </c>
    </row>
    <row r="76" spans="1:11" hidden="1" x14ac:dyDescent="0.6">
      <c r="A76" s="26" t="s">
        <v>34</v>
      </c>
      <c r="B76" s="1"/>
      <c r="C76" s="1" t="s">
        <v>10</v>
      </c>
      <c r="D76" s="5">
        <v>35.700000000000003</v>
      </c>
      <c r="E76" s="5">
        <v>37.1</v>
      </c>
      <c r="F76" s="5">
        <v>39.1</v>
      </c>
      <c r="G76" s="5">
        <v>32.700000000000003</v>
      </c>
      <c r="H76" s="8">
        <f>H75/H74*100</f>
        <v>38.237810094097519</v>
      </c>
      <c r="I76" s="13">
        <f t="shared" ref="I76" si="115">H76-D76</f>
        <v>2.5378100940975159</v>
      </c>
      <c r="J76" s="14">
        <f t="shared" ref="J76" si="116">H76-G76</f>
        <v>5.5378100940975159</v>
      </c>
      <c r="K76" s="20"/>
    </row>
    <row r="77" spans="1:11" hidden="1" x14ac:dyDescent="0.6">
      <c r="A77" s="26" t="s">
        <v>35</v>
      </c>
      <c r="B77" s="1"/>
      <c r="C77" s="1" t="s">
        <v>8</v>
      </c>
      <c r="D77" s="5">
        <v>3357.9</v>
      </c>
      <c r="E77" s="5">
        <v>3605</v>
      </c>
      <c r="F77" s="5">
        <v>3585</v>
      </c>
      <c r="G77" s="5">
        <v>3679.1</v>
      </c>
      <c r="H77" s="7">
        <v>3564</v>
      </c>
      <c r="I77" s="11">
        <f t="shared" ref="I77:I78" si="117">(H77-D77)/ABS(D77)</f>
        <v>6.1377646743500373E-2</v>
      </c>
      <c r="J77" s="12">
        <f t="shared" ref="J77:J78" si="118">(H77-G77)/ABS(G77)</f>
        <v>-3.1284825093093396E-2</v>
      </c>
      <c r="K77" s="20"/>
    </row>
    <row r="78" spans="1:11" hidden="1" x14ac:dyDescent="0.6">
      <c r="A78" s="26" t="s">
        <v>35</v>
      </c>
      <c r="B78" s="1">
        <f>VLOOKUP(A77,Sheet2!$C$2:$N$2480,12,0)</f>
        <v>16476</v>
      </c>
      <c r="C78" s="1" t="s">
        <v>9</v>
      </c>
      <c r="D78" s="5">
        <v>296.60000000000002</v>
      </c>
      <c r="E78" s="5">
        <v>423</v>
      </c>
      <c r="F78" s="5">
        <v>373</v>
      </c>
      <c r="G78" s="5">
        <v>386.4</v>
      </c>
      <c r="H78" s="7">
        <v>386</v>
      </c>
      <c r="I78" s="11">
        <f t="shared" si="117"/>
        <v>0.3014160485502359</v>
      </c>
      <c r="J78" s="12">
        <f t="shared" si="118"/>
        <v>-1.0351966873705417E-3</v>
      </c>
      <c r="K78" s="21">
        <f t="shared" ref="K78" si="119">B78/(H78*4)</f>
        <v>10.67098445595855</v>
      </c>
    </row>
    <row r="79" spans="1:11" hidden="1" x14ac:dyDescent="0.6">
      <c r="A79" s="26" t="s">
        <v>35</v>
      </c>
      <c r="B79" s="1"/>
      <c r="C79" s="1" t="s">
        <v>10</v>
      </c>
      <c r="D79" s="5">
        <v>8.8000000000000007</v>
      </c>
      <c r="E79" s="5">
        <v>11.7</v>
      </c>
      <c r="F79" s="5">
        <v>10.4</v>
      </c>
      <c r="G79" s="5">
        <v>10.5</v>
      </c>
      <c r="H79" s="8">
        <f>H78/H77*100</f>
        <v>10.830527497194165</v>
      </c>
      <c r="I79" s="13">
        <f t="shared" ref="I79" si="120">H79-D79</f>
        <v>2.0305274971941643</v>
      </c>
      <c r="J79" s="14">
        <f t="shared" ref="J79" si="121">H79-G79</f>
        <v>0.33052749719416497</v>
      </c>
      <c r="K79" s="20"/>
    </row>
    <row r="80" spans="1:11" hidden="1" x14ac:dyDescent="0.6">
      <c r="A80" s="27" t="s">
        <v>36</v>
      </c>
      <c r="B80" s="1"/>
      <c r="C80" s="1" t="s">
        <v>8</v>
      </c>
      <c r="D80" s="5">
        <v>545.9</v>
      </c>
      <c r="E80" s="5">
        <v>650</v>
      </c>
      <c r="F80" s="5">
        <v>539</v>
      </c>
      <c r="G80" s="5">
        <v>551.1</v>
      </c>
      <c r="H80" s="7">
        <v>639.6</v>
      </c>
      <c r="I80" s="11">
        <f t="shared" ref="I80:I81" si="122">(H80-D80)/ABS(D80)</f>
        <v>0.17164315808756192</v>
      </c>
      <c r="J80" s="12">
        <f t="shared" ref="J80:J81" si="123">(H80-G80)/ABS(G80)</f>
        <v>0.16058791507893302</v>
      </c>
      <c r="K80" s="20"/>
    </row>
    <row r="81" spans="1:11" x14ac:dyDescent="0.6">
      <c r="A81" s="27" t="s">
        <v>36</v>
      </c>
      <c r="B81" s="1">
        <f>VLOOKUP(A80,Sheet2!$C$2:$N$2480,12,0)</f>
        <v>12386</v>
      </c>
      <c r="C81" s="1" t="s">
        <v>9</v>
      </c>
      <c r="D81" s="5">
        <v>-9.3000000000000007</v>
      </c>
      <c r="E81" s="5">
        <v>143</v>
      </c>
      <c r="F81" s="5">
        <v>60</v>
      </c>
      <c r="G81" s="5">
        <v>9.3000000000000007</v>
      </c>
      <c r="H81" s="7">
        <v>54.8</v>
      </c>
      <c r="I81" s="11">
        <f t="shared" si="122"/>
        <v>6.8924731182795691</v>
      </c>
      <c r="J81" s="12">
        <f t="shared" si="123"/>
        <v>4.8924731182795691</v>
      </c>
      <c r="K81" s="21">
        <f t="shared" ref="K81" si="124">B81/(H81*4)</f>
        <v>56.505474452554751</v>
      </c>
    </row>
    <row r="82" spans="1:11" hidden="1" x14ac:dyDescent="0.6">
      <c r="A82" s="27" t="s">
        <v>36</v>
      </c>
      <c r="B82" s="1"/>
      <c r="C82" s="1" t="s">
        <v>10</v>
      </c>
      <c r="D82" s="5">
        <v>-1.7</v>
      </c>
      <c r="E82" s="5">
        <v>22</v>
      </c>
      <c r="F82" s="5">
        <v>11.1</v>
      </c>
      <c r="G82" s="5">
        <v>1.7</v>
      </c>
      <c r="H82" s="7">
        <v>8.6</v>
      </c>
      <c r="I82" s="13">
        <f t="shared" ref="I82" si="125">H82-D82</f>
        <v>10.299999999999999</v>
      </c>
      <c r="J82" s="14">
        <f t="shared" ref="J82" si="126">H82-G82</f>
        <v>6.8999999999999995</v>
      </c>
      <c r="K82" s="20"/>
    </row>
    <row r="83" spans="1:11" hidden="1" x14ac:dyDescent="0.6">
      <c r="A83" s="27" t="s">
        <v>37</v>
      </c>
      <c r="B83" s="1"/>
      <c r="C83" s="1" t="s">
        <v>8</v>
      </c>
      <c r="D83" s="5">
        <v>96.1</v>
      </c>
      <c r="E83" s="5">
        <v>113</v>
      </c>
      <c r="F83" s="5">
        <v>164</v>
      </c>
      <c r="G83" s="5">
        <v>290.89999999999998</v>
      </c>
      <c r="H83" s="7">
        <v>229.8</v>
      </c>
      <c r="I83" s="11">
        <f t="shared" ref="I83:I84" si="127">(H83-D83)/ABS(D83)</f>
        <v>1.3912591050988556</v>
      </c>
      <c r="J83" s="12">
        <f t="shared" ref="J83:J84" si="128">(H83-G83)/ABS(G83)</f>
        <v>-0.21003781368167745</v>
      </c>
      <c r="K83" s="20"/>
    </row>
    <row r="84" spans="1:11" x14ac:dyDescent="0.6">
      <c r="A84" s="27" t="s">
        <v>37</v>
      </c>
      <c r="B84" s="1">
        <f>VLOOKUP(A83,Sheet2!$C$2:$N$2480,12,0)</f>
        <v>4380</v>
      </c>
      <c r="C84" s="1" t="s">
        <v>9</v>
      </c>
      <c r="D84" s="5">
        <v>24.2</v>
      </c>
      <c r="E84" s="5">
        <v>27</v>
      </c>
      <c r="F84" s="5">
        <v>47</v>
      </c>
      <c r="G84" s="5">
        <v>138.80000000000001</v>
      </c>
      <c r="H84" s="7">
        <v>71</v>
      </c>
      <c r="I84" s="11">
        <f t="shared" si="127"/>
        <v>1.9338842975206612</v>
      </c>
      <c r="J84" s="12">
        <f t="shared" si="128"/>
        <v>-0.48847262247838619</v>
      </c>
      <c r="K84" s="21">
        <f t="shared" ref="K84" si="129">B84/(H84*4)</f>
        <v>15.422535211267606</v>
      </c>
    </row>
    <row r="85" spans="1:11" hidden="1" x14ac:dyDescent="0.6">
      <c r="A85" s="27" t="s">
        <v>37</v>
      </c>
      <c r="B85" s="1"/>
      <c r="C85" s="1" t="s">
        <v>10</v>
      </c>
      <c r="D85" s="5">
        <v>25.2</v>
      </c>
      <c r="E85" s="5">
        <v>23.9</v>
      </c>
      <c r="F85" s="5">
        <v>28.7</v>
      </c>
      <c r="G85" s="5">
        <v>47.7</v>
      </c>
      <c r="H85" s="7">
        <v>30.9</v>
      </c>
      <c r="I85" s="13">
        <f t="shared" ref="I85" si="130">H85-D85</f>
        <v>5.6999999999999993</v>
      </c>
      <c r="J85" s="14">
        <f t="shared" ref="J85" si="131">H85-G85</f>
        <v>-16.800000000000004</v>
      </c>
      <c r="K85" s="20"/>
    </row>
    <row r="86" spans="1:11" hidden="1" x14ac:dyDescent="0.6">
      <c r="A86" s="26" t="s">
        <v>38</v>
      </c>
      <c r="B86" s="1"/>
      <c r="C86" s="1" t="s">
        <v>8</v>
      </c>
      <c r="D86" s="5">
        <v>411.7</v>
      </c>
      <c r="E86" s="5">
        <v>459</v>
      </c>
      <c r="F86" s="5">
        <v>374</v>
      </c>
      <c r="G86" s="5">
        <v>374.3</v>
      </c>
      <c r="H86" s="7">
        <v>401.4</v>
      </c>
      <c r="I86" s="11">
        <f t="shared" ref="I86:I87" si="132">(H86-D86)/ABS(D86)</f>
        <v>-2.5018217148409065E-2</v>
      </c>
      <c r="J86" s="12">
        <f t="shared" ref="J86:J87" si="133">(H86-G86)/ABS(G86)</f>
        <v>7.2401816724552398E-2</v>
      </c>
      <c r="K86" s="20"/>
    </row>
    <row r="87" spans="1:11" hidden="1" x14ac:dyDescent="0.6">
      <c r="A87" s="26" t="s">
        <v>38</v>
      </c>
      <c r="B87" s="1">
        <f>VLOOKUP(A86,Sheet2!$C$2:$N$2480,12,0)</f>
        <v>4604</v>
      </c>
      <c r="C87" s="1" t="s">
        <v>9</v>
      </c>
      <c r="D87" s="5">
        <v>106.5</v>
      </c>
      <c r="E87" s="5">
        <v>131</v>
      </c>
      <c r="F87" s="5">
        <v>92</v>
      </c>
      <c r="G87" s="5">
        <v>101.5</v>
      </c>
      <c r="H87" s="7">
        <v>114.2</v>
      </c>
      <c r="I87" s="11">
        <f t="shared" si="132"/>
        <v>7.2300469483568108E-2</v>
      </c>
      <c r="J87" s="12">
        <f t="shared" si="133"/>
        <v>0.12512315270935964</v>
      </c>
      <c r="K87" s="21">
        <f t="shared" ref="K87" si="134">B87/(H87*4)</f>
        <v>10.078809106830123</v>
      </c>
    </row>
    <row r="88" spans="1:11" hidden="1" x14ac:dyDescent="0.6">
      <c r="A88" s="26" t="s">
        <v>38</v>
      </c>
      <c r="B88" s="1"/>
      <c r="C88" s="1" t="s">
        <v>10</v>
      </c>
      <c r="D88" s="5">
        <v>25.9</v>
      </c>
      <c r="E88" s="5">
        <v>28.5</v>
      </c>
      <c r="F88" s="5">
        <v>24.6</v>
      </c>
      <c r="G88" s="5">
        <v>27.1</v>
      </c>
      <c r="H88" s="7">
        <v>28.5</v>
      </c>
      <c r="I88" s="13">
        <f t="shared" ref="I88" si="135">H88-D88</f>
        <v>2.6000000000000014</v>
      </c>
      <c r="J88" s="14">
        <f t="shared" ref="J88" si="136">H88-G88</f>
        <v>1.3999999999999986</v>
      </c>
      <c r="K88" s="20"/>
    </row>
    <row r="89" spans="1:11" hidden="1" x14ac:dyDescent="0.6">
      <c r="A89" s="27" t="s">
        <v>39</v>
      </c>
      <c r="B89" s="1"/>
      <c r="C89" s="1" t="s">
        <v>8</v>
      </c>
      <c r="D89" s="5">
        <v>172.2</v>
      </c>
      <c r="E89" s="5">
        <v>227</v>
      </c>
      <c r="F89" s="5">
        <v>235</v>
      </c>
      <c r="G89" s="5">
        <v>257.8</v>
      </c>
      <c r="H89" s="7">
        <v>254.2</v>
      </c>
      <c r="I89" s="11">
        <f t="shared" ref="I89:I90" si="137">(H89-D89)/ABS(D89)</f>
        <v>0.47619047619047622</v>
      </c>
      <c r="J89" s="12">
        <f t="shared" ref="J89:J90" si="138">(H89-G89)/ABS(G89)</f>
        <v>-1.3964313421256876E-2</v>
      </c>
      <c r="K89" s="20"/>
    </row>
    <row r="90" spans="1:11" x14ac:dyDescent="0.6">
      <c r="A90" s="27" t="s">
        <v>39</v>
      </c>
      <c r="B90" s="1">
        <f>VLOOKUP(A89,Sheet2!$C$2:$N$2480,12,0)</f>
        <v>3050</v>
      </c>
      <c r="C90" s="1" t="s">
        <v>9</v>
      </c>
      <c r="D90" s="5">
        <v>11.3</v>
      </c>
      <c r="E90" s="5">
        <v>44</v>
      </c>
      <c r="F90" s="5">
        <v>34</v>
      </c>
      <c r="G90" s="5">
        <v>17.7</v>
      </c>
      <c r="H90" s="7">
        <v>38</v>
      </c>
      <c r="I90" s="11">
        <f t="shared" si="137"/>
        <v>2.3628318584070795</v>
      </c>
      <c r="J90" s="12">
        <f t="shared" si="138"/>
        <v>1.1468926553672316</v>
      </c>
      <c r="K90" s="21">
        <f t="shared" ref="K90" si="139">B90/(H90*4)</f>
        <v>20.065789473684209</v>
      </c>
    </row>
    <row r="91" spans="1:11" hidden="1" x14ac:dyDescent="0.6">
      <c r="A91" s="27" t="s">
        <v>39</v>
      </c>
      <c r="B91" s="1"/>
      <c r="C91" s="1" t="s">
        <v>10</v>
      </c>
      <c r="D91" s="5">
        <v>6.6</v>
      </c>
      <c r="E91" s="5">
        <v>19.399999999999999</v>
      </c>
      <c r="F91" s="5">
        <v>14.5</v>
      </c>
      <c r="G91" s="5">
        <v>6.9</v>
      </c>
      <c r="H91" s="7">
        <v>14.9</v>
      </c>
      <c r="I91" s="13">
        <f t="shared" ref="I91" si="140">H91-D91</f>
        <v>8.3000000000000007</v>
      </c>
      <c r="J91" s="14">
        <f t="shared" ref="J91" si="141">H91-G91</f>
        <v>8</v>
      </c>
      <c r="K91" s="20"/>
    </row>
    <row r="92" spans="1:11" hidden="1" x14ac:dyDescent="0.6">
      <c r="A92" s="26" t="s">
        <v>40</v>
      </c>
      <c r="B92" s="1"/>
      <c r="C92" s="1" t="s">
        <v>8</v>
      </c>
      <c r="D92" s="5">
        <v>719156</v>
      </c>
      <c r="E92" s="5">
        <v>740683</v>
      </c>
      <c r="F92" s="5">
        <v>790987</v>
      </c>
      <c r="G92" s="5">
        <v>757883</v>
      </c>
      <c r="H92" s="7">
        <v>791405</v>
      </c>
      <c r="I92" s="11">
        <f t="shared" ref="I92:I93" si="142">(H92-D92)/ABS(D92)</f>
        <v>0.10046359899660157</v>
      </c>
      <c r="J92" s="12">
        <f t="shared" ref="J92:J93" si="143">(H92-G92)/ABS(G92)</f>
        <v>4.4231101634421142E-2</v>
      </c>
      <c r="K92" s="20"/>
    </row>
    <row r="93" spans="1:11" hidden="1" x14ac:dyDescent="0.6">
      <c r="A93" s="26" t="s">
        <v>40</v>
      </c>
      <c r="B93" s="1">
        <f>VLOOKUP(A92,Sheet2!$C$2:$N$2480,12,0)</f>
        <v>3362354</v>
      </c>
      <c r="C93" s="1" t="s">
        <v>9</v>
      </c>
      <c r="D93" s="5">
        <v>66060.100000000006</v>
      </c>
      <c r="E93" s="5">
        <v>104439</v>
      </c>
      <c r="F93" s="5">
        <v>91834</v>
      </c>
      <c r="G93" s="5">
        <v>64926.9</v>
      </c>
      <c r="H93" s="7">
        <v>66852.7</v>
      </c>
      <c r="I93" s="11">
        <f t="shared" si="142"/>
        <v>1.1998165307046026E-2</v>
      </c>
      <c r="J93" s="12">
        <f t="shared" si="143"/>
        <v>2.9661049580374167E-2</v>
      </c>
      <c r="K93" s="21">
        <f t="shared" ref="K93" si="144">B93/(H93*4)</f>
        <v>12.573740477198378</v>
      </c>
    </row>
    <row r="94" spans="1:11" hidden="1" x14ac:dyDescent="0.6">
      <c r="A94" s="26" t="s">
        <v>40</v>
      </c>
      <c r="B94" s="1"/>
      <c r="C94" s="1" t="s">
        <v>10</v>
      </c>
      <c r="D94" s="5">
        <v>9.1999999999999993</v>
      </c>
      <c r="E94" s="5">
        <v>14.1</v>
      </c>
      <c r="F94" s="5">
        <v>11.6</v>
      </c>
      <c r="G94" s="5">
        <v>8.6</v>
      </c>
      <c r="H94" s="7">
        <v>8.4</v>
      </c>
      <c r="I94" s="13">
        <f t="shared" ref="I94" si="145">H94-D94</f>
        <v>-0.79999999999999893</v>
      </c>
      <c r="J94" s="14">
        <f t="shared" ref="J94" si="146">H94-G94</f>
        <v>-0.19999999999999929</v>
      </c>
      <c r="K94" s="20"/>
    </row>
    <row r="95" spans="1:11" hidden="1" x14ac:dyDescent="0.6">
      <c r="A95" s="27" t="s">
        <v>41</v>
      </c>
      <c r="B95" s="1"/>
      <c r="C95" s="1" t="s">
        <v>8</v>
      </c>
      <c r="D95" s="5">
        <v>124296</v>
      </c>
      <c r="E95" s="5">
        <v>164233</v>
      </c>
      <c r="F95" s="5">
        <v>175731</v>
      </c>
      <c r="G95" s="5">
        <v>197670</v>
      </c>
      <c r="H95" s="7">
        <v>176391.4</v>
      </c>
      <c r="I95" s="11">
        <f t="shared" ref="I95:I96" si="147">(H95-D95)/ABS(D95)</f>
        <v>0.41912370470489796</v>
      </c>
      <c r="J95" s="12">
        <f t="shared" ref="J95:J96" si="148">(H95-G95)/ABS(G95)</f>
        <v>-0.10764708858198009</v>
      </c>
      <c r="K95" s="20"/>
    </row>
    <row r="96" spans="1:11" x14ac:dyDescent="0.6">
      <c r="A96" s="27" t="s">
        <v>41</v>
      </c>
      <c r="B96" s="1">
        <f>VLOOKUP(A95,Sheet2!$C$2:$N$2480,12,0)</f>
        <v>1488765</v>
      </c>
      <c r="C96" s="1" t="s">
        <v>9</v>
      </c>
      <c r="D96" s="5">
        <v>28860.3</v>
      </c>
      <c r="E96" s="5">
        <v>54685</v>
      </c>
      <c r="F96" s="5">
        <v>70300</v>
      </c>
      <c r="G96" s="5">
        <v>80827.7</v>
      </c>
      <c r="H96" s="7">
        <v>74405</v>
      </c>
      <c r="I96" s="11">
        <f t="shared" si="147"/>
        <v>1.5781090286656756</v>
      </c>
      <c r="J96" s="12">
        <f t="shared" si="148"/>
        <v>-7.9461620211882772E-2</v>
      </c>
      <c r="K96" s="21">
        <f t="shared" ref="K96" si="149">B96/(H96*4)</f>
        <v>5.0022343928499433</v>
      </c>
    </row>
    <row r="97" spans="1:11" hidden="1" x14ac:dyDescent="0.6">
      <c r="A97" s="27" t="s">
        <v>41</v>
      </c>
      <c r="B97" s="1"/>
      <c r="C97" s="1" t="s">
        <v>10</v>
      </c>
      <c r="D97" s="5">
        <v>23.2</v>
      </c>
      <c r="E97" s="5">
        <v>33.299999999999997</v>
      </c>
      <c r="F97" s="5">
        <v>40</v>
      </c>
      <c r="G97" s="5">
        <v>40.9</v>
      </c>
      <c r="H97" s="7">
        <v>42.2</v>
      </c>
      <c r="I97" s="13">
        <f t="shared" ref="I97" si="150">H97-D97</f>
        <v>19.000000000000004</v>
      </c>
      <c r="J97" s="14">
        <f t="shared" ref="J97" si="151">H97-G97</f>
        <v>1.3000000000000043</v>
      </c>
      <c r="K97" s="20"/>
    </row>
    <row r="98" spans="1:11" hidden="1" x14ac:dyDescent="0.6">
      <c r="A98" s="26" t="s">
        <v>42</v>
      </c>
      <c r="B98" s="1"/>
      <c r="C98" s="1" t="s">
        <v>8</v>
      </c>
      <c r="D98" s="5">
        <v>2615</v>
      </c>
      <c r="E98" s="5">
        <v>2984</v>
      </c>
      <c r="F98" s="5">
        <v>2878</v>
      </c>
      <c r="G98" s="5">
        <v>2835</v>
      </c>
      <c r="H98" s="7">
        <v>2973</v>
      </c>
      <c r="I98" s="11">
        <f t="shared" ref="I98:I99" si="152">(H98-D98)/ABS(D98)</f>
        <v>0.13690248565965582</v>
      </c>
      <c r="J98" s="12">
        <f t="shared" ref="J98:J99" si="153">(H98-G98)/ABS(G98)</f>
        <v>4.867724867724868E-2</v>
      </c>
      <c r="K98" s="20"/>
    </row>
    <row r="99" spans="1:11" hidden="1" x14ac:dyDescent="0.6">
      <c r="A99" s="26" t="s">
        <v>42</v>
      </c>
      <c r="B99" s="1">
        <f>VLOOKUP(A98,Sheet2!$C$2:$N$2480,12,0)</f>
        <v>17582</v>
      </c>
      <c r="C99" s="1" t="s">
        <v>9</v>
      </c>
      <c r="D99" s="5">
        <v>410.4</v>
      </c>
      <c r="E99" s="5">
        <v>675</v>
      </c>
      <c r="F99" s="5">
        <v>471</v>
      </c>
      <c r="G99" s="5">
        <v>351.6</v>
      </c>
      <c r="H99" s="7">
        <v>525</v>
      </c>
      <c r="I99" s="11">
        <f t="shared" si="152"/>
        <v>0.2792397660818714</v>
      </c>
      <c r="J99" s="12">
        <f t="shared" si="153"/>
        <v>0.493174061433447</v>
      </c>
      <c r="K99" s="21">
        <f t="shared" ref="K99" si="154">B99/(H99*4)</f>
        <v>8.3723809523809525</v>
      </c>
    </row>
    <row r="100" spans="1:11" hidden="1" x14ac:dyDescent="0.6">
      <c r="A100" s="26" t="s">
        <v>42</v>
      </c>
      <c r="B100" s="1"/>
      <c r="C100" s="1" t="s">
        <v>10</v>
      </c>
      <c r="D100" s="5">
        <v>15.7</v>
      </c>
      <c r="E100" s="5">
        <v>22.6</v>
      </c>
      <c r="F100" s="5">
        <v>16.399999999999999</v>
      </c>
      <c r="G100" s="5">
        <v>12.4</v>
      </c>
      <c r="H100" s="8">
        <f>H99/H98*100</f>
        <v>17.658930373360242</v>
      </c>
      <c r="I100" s="13">
        <f t="shared" ref="I100" si="155">H100-D100</f>
        <v>1.9589303733602428</v>
      </c>
      <c r="J100" s="14">
        <f t="shared" ref="J100" si="156">H100-G100</f>
        <v>5.2589303733602417</v>
      </c>
      <c r="K100" s="20"/>
    </row>
    <row r="101" spans="1:11" hidden="1" x14ac:dyDescent="0.6">
      <c r="A101" s="26" t="s">
        <v>43</v>
      </c>
      <c r="B101" s="1"/>
      <c r="C101" s="1" t="s">
        <v>8</v>
      </c>
      <c r="D101" s="5">
        <v>2107.1</v>
      </c>
      <c r="E101" s="5">
        <v>2163</v>
      </c>
      <c r="F101" s="5">
        <v>2199</v>
      </c>
      <c r="G101" s="5">
        <v>2164.9</v>
      </c>
      <c r="H101" s="7">
        <v>3681</v>
      </c>
      <c r="I101" s="11">
        <f t="shared" ref="I101:I102" si="157">(H101-D101)/ABS(D101)</f>
        <v>0.74695078543970395</v>
      </c>
      <c r="J101" s="12">
        <f t="shared" ref="J101:J102" si="158">(H101-G101)/ABS(G101)</f>
        <v>0.70030948311700303</v>
      </c>
      <c r="K101" s="20"/>
    </row>
    <row r="102" spans="1:11" hidden="1" x14ac:dyDescent="0.6">
      <c r="A102" s="26" t="s">
        <v>43</v>
      </c>
      <c r="B102" s="1">
        <f>VLOOKUP(A101,Sheet2!$C$2:$N$2480,12,0)</f>
        <v>13838</v>
      </c>
      <c r="C102" s="1" t="s">
        <v>9</v>
      </c>
      <c r="D102" s="5">
        <v>460.5</v>
      </c>
      <c r="E102" s="5">
        <v>458</v>
      </c>
      <c r="F102" s="5">
        <v>397</v>
      </c>
      <c r="G102" s="5">
        <v>363.5</v>
      </c>
      <c r="H102" s="7">
        <v>584</v>
      </c>
      <c r="I102" s="11">
        <f t="shared" si="157"/>
        <v>0.26818675352877308</v>
      </c>
      <c r="J102" s="12">
        <f t="shared" si="158"/>
        <v>0.60660247592847316</v>
      </c>
      <c r="K102" s="21">
        <f t="shared" ref="K102" si="159">B102/(H102*4)</f>
        <v>5.9238013698630141</v>
      </c>
    </row>
    <row r="103" spans="1:11" hidden="1" x14ac:dyDescent="0.6">
      <c r="A103" s="26" t="s">
        <v>43</v>
      </c>
      <c r="B103" s="1"/>
      <c r="C103" s="1" t="s">
        <v>10</v>
      </c>
      <c r="D103" s="5">
        <v>21.9</v>
      </c>
      <c r="E103" s="5">
        <v>21.2</v>
      </c>
      <c r="F103" s="5">
        <v>18.100000000000001</v>
      </c>
      <c r="G103" s="5">
        <v>16.8</v>
      </c>
      <c r="H103" s="8">
        <f>H102/H101*100</f>
        <v>15.865254007063298</v>
      </c>
      <c r="I103" s="13">
        <f t="shared" ref="I103" si="160">H103-D103</f>
        <v>-6.0347459929367009</v>
      </c>
      <c r="J103" s="14">
        <f t="shared" ref="J103" si="161">H103-G103</f>
        <v>-0.93474599293670302</v>
      </c>
      <c r="K103" s="20"/>
    </row>
    <row r="104" spans="1:11" hidden="1" x14ac:dyDescent="0.6">
      <c r="A104" s="26" t="s">
        <v>44</v>
      </c>
      <c r="B104" s="1"/>
      <c r="C104" s="1" t="s">
        <v>8</v>
      </c>
      <c r="D104" s="5">
        <v>1978.7</v>
      </c>
      <c r="E104" s="5">
        <v>1991</v>
      </c>
      <c r="F104" s="5">
        <v>1906</v>
      </c>
      <c r="G104" s="5">
        <v>1888.3</v>
      </c>
      <c r="H104" s="7">
        <v>2095.6999999999998</v>
      </c>
      <c r="I104" s="11">
        <f t="shared" ref="I104:I105" si="162">(H104-D104)/ABS(D104)</f>
        <v>5.9129731641987045E-2</v>
      </c>
      <c r="J104" s="12">
        <f t="shared" ref="J104:J105" si="163">(H104-G104)/ABS(G104)</f>
        <v>0.10983424244029014</v>
      </c>
      <c r="K104" s="20"/>
    </row>
    <row r="105" spans="1:11" hidden="1" x14ac:dyDescent="0.6">
      <c r="A105" s="26" t="s">
        <v>44</v>
      </c>
      <c r="B105" s="1">
        <f>VLOOKUP(A104,Sheet2!$C$2:$N$2480,12,0)</f>
        <v>14056</v>
      </c>
      <c r="C105" s="1" t="s">
        <v>9</v>
      </c>
      <c r="D105" s="5">
        <v>341.9</v>
      </c>
      <c r="E105" s="5">
        <v>351</v>
      </c>
      <c r="F105" s="5">
        <v>370</v>
      </c>
      <c r="G105" s="5">
        <v>225.1</v>
      </c>
      <c r="H105" s="7">
        <v>417</v>
      </c>
      <c r="I105" s="11">
        <f t="shared" si="162"/>
        <v>0.219654869844984</v>
      </c>
      <c r="J105" s="12">
        <f t="shared" si="163"/>
        <v>0.85250999555753004</v>
      </c>
      <c r="K105" s="21">
        <f t="shared" ref="K105" si="164">B105/(H105*4)</f>
        <v>8.4268585131894476</v>
      </c>
    </row>
    <row r="106" spans="1:11" hidden="1" x14ac:dyDescent="0.6">
      <c r="A106" s="26" t="s">
        <v>44</v>
      </c>
      <c r="B106" s="1"/>
      <c r="C106" s="1" t="s">
        <v>10</v>
      </c>
      <c r="D106" s="5">
        <v>17.3</v>
      </c>
      <c r="E106" s="5">
        <v>17.600000000000001</v>
      </c>
      <c r="F106" s="5">
        <v>19.399999999999999</v>
      </c>
      <c r="G106" s="5">
        <v>11.9</v>
      </c>
      <c r="H106" s="7">
        <v>19.899999999999999</v>
      </c>
      <c r="I106" s="13">
        <f t="shared" ref="I106" si="165">H106-D106</f>
        <v>2.5999999999999979</v>
      </c>
      <c r="J106" s="14">
        <f t="shared" ref="J106" si="166">H106-G106</f>
        <v>7.9999999999999982</v>
      </c>
      <c r="K106" s="20"/>
    </row>
    <row r="107" spans="1:11" hidden="1" x14ac:dyDescent="0.6">
      <c r="A107" s="26" t="s">
        <v>45</v>
      </c>
      <c r="B107" s="1"/>
      <c r="C107" s="1" t="s">
        <v>8</v>
      </c>
      <c r="D107" s="5">
        <v>3329.9</v>
      </c>
      <c r="E107" s="5">
        <v>3554</v>
      </c>
      <c r="F107" s="5">
        <v>3594</v>
      </c>
      <c r="G107" s="5">
        <v>3603.1</v>
      </c>
      <c r="H107" s="7">
        <v>3681</v>
      </c>
      <c r="I107" s="11">
        <f t="shared" ref="I107:I108" si="167">(H107-D107)/ABS(D107)</f>
        <v>0.10543860175981258</v>
      </c>
      <c r="J107" s="12">
        <f t="shared" ref="J107:J108" si="168">(H107-G107)/ABS(G107)</f>
        <v>2.162027143293278E-2</v>
      </c>
      <c r="K107" s="20"/>
    </row>
    <row r="108" spans="1:11" hidden="1" x14ac:dyDescent="0.6">
      <c r="A108" s="26" t="s">
        <v>45</v>
      </c>
      <c r="B108" s="1">
        <f>VLOOKUP(A107,Sheet2!$C$2:$N$2480,12,0)</f>
        <v>15167</v>
      </c>
      <c r="C108" s="1" t="s">
        <v>9</v>
      </c>
      <c r="D108" s="5">
        <v>470.6</v>
      </c>
      <c r="E108" s="5">
        <v>500</v>
      </c>
      <c r="F108" s="5">
        <v>619</v>
      </c>
      <c r="G108" s="5">
        <v>492.4</v>
      </c>
      <c r="H108" s="7">
        <v>584</v>
      </c>
      <c r="I108" s="11">
        <f t="shared" si="167"/>
        <v>0.24096897577560555</v>
      </c>
      <c r="J108" s="12">
        <f t="shared" si="168"/>
        <v>0.18602761982128357</v>
      </c>
      <c r="K108" s="21">
        <f t="shared" ref="K108" si="169">B108/(H108*4)</f>
        <v>6.4927226027397262</v>
      </c>
    </row>
    <row r="109" spans="1:11" hidden="1" x14ac:dyDescent="0.6">
      <c r="A109" s="26" t="s">
        <v>45</v>
      </c>
      <c r="B109" s="1"/>
      <c r="C109" s="1" t="s">
        <v>10</v>
      </c>
      <c r="D109" s="5">
        <v>14.1</v>
      </c>
      <c r="E109" s="5">
        <v>14.1</v>
      </c>
      <c r="F109" s="5">
        <v>17.2</v>
      </c>
      <c r="G109" s="5">
        <v>13.7</v>
      </c>
      <c r="H109" s="8">
        <f>H108/H107*100</f>
        <v>15.865254007063298</v>
      </c>
      <c r="I109" s="13">
        <f t="shared" ref="I109" si="170">H109-D109</f>
        <v>1.765254007063298</v>
      </c>
      <c r="J109" s="14">
        <f t="shared" ref="J109" si="171">H109-G109</f>
        <v>2.1652540070632984</v>
      </c>
      <c r="K109" s="20"/>
    </row>
    <row r="110" spans="1:11" hidden="1" x14ac:dyDescent="0.6">
      <c r="A110" s="27" t="s">
        <v>46</v>
      </c>
      <c r="B110" s="1"/>
      <c r="C110" s="1" t="s">
        <v>8</v>
      </c>
      <c r="D110" s="5">
        <v>1431.9</v>
      </c>
      <c r="E110" s="5">
        <v>1509</v>
      </c>
      <c r="F110" s="5">
        <v>1664</v>
      </c>
      <c r="G110" s="5">
        <v>1219.0999999999999</v>
      </c>
      <c r="H110" s="7">
        <v>1577</v>
      </c>
      <c r="I110" s="11">
        <f t="shared" ref="I110:I111" si="172">(H110-D110)/ABS(D110)</f>
        <v>0.10133389203156638</v>
      </c>
      <c r="J110" s="12">
        <f t="shared" ref="J110:J111" si="173">(H110-G110)/ABS(G110)</f>
        <v>0.29357722910343703</v>
      </c>
      <c r="K110" s="20"/>
    </row>
    <row r="111" spans="1:11" x14ac:dyDescent="0.6">
      <c r="A111" s="28" t="s">
        <v>46</v>
      </c>
      <c r="B111" s="1">
        <f>VLOOKUP(A110,Sheet2!$C$2:$N$2480,12,0)</f>
        <v>4101</v>
      </c>
      <c r="C111" s="1" t="s">
        <v>9</v>
      </c>
      <c r="D111" s="5">
        <v>75.099999999999994</v>
      </c>
      <c r="E111" s="5">
        <v>166</v>
      </c>
      <c r="F111" s="5">
        <v>199</v>
      </c>
      <c r="G111" s="5">
        <v>152.9</v>
      </c>
      <c r="H111" s="7">
        <v>214</v>
      </c>
      <c r="I111" s="11">
        <f t="shared" si="172"/>
        <v>1.8495339547270309</v>
      </c>
      <c r="J111" s="12">
        <f t="shared" si="173"/>
        <v>0.39960758665794632</v>
      </c>
      <c r="K111" s="21">
        <f t="shared" ref="K111" si="174">B111/(H111*4)</f>
        <v>4.79088785046729</v>
      </c>
    </row>
    <row r="112" spans="1:11" hidden="1" x14ac:dyDescent="0.6">
      <c r="A112" s="29" t="s">
        <v>46</v>
      </c>
      <c r="B112" s="1"/>
      <c r="C112" s="1" t="s">
        <v>10</v>
      </c>
      <c r="D112" s="5">
        <v>5.2</v>
      </c>
      <c r="E112" s="5">
        <v>11</v>
      </c>
      <c r="F112" s="5">
        <v>12</v>
      </c>
      <c r="G112" s="5">
        <v>12.5</v>
      </c>
      <c r="H112" s="8">
        <f>H111/H110*100</f>
        <v>13.570069752694991</v>
      </c>
      <c r="I112" s="13">
        <f t="shared" ref="I112" si="175">H112-D112</f>
        <v>8.3700697526949916</v>
      </c>
      <c r="J112" s="14">
        <f t="shared" ref="J112" si="176">H112-G112</f>
        <v>1.0700697526949909</v>
      </c>
      <c r="K112" s="20"/>
    </row>
    <row r="113" spans="1:11" hidden="1" x14ac:dyDescent="0.6">
      <c r="A113" s="26" t="s">
        <v>47</v>
      </c>
      <c r="B113" s="1"/>
      <c r="C113" s="1" t="s">
        <v>8</v>
      </c>
      <c r="D113" s="5">
        <v>589.79999999999995</v>
      </c>
      <c r="E113" s="5">
        <v>683</v>
      </c>
      <c r="F113" s="5">
        <v>756</v>
      </c>
      <c r="G113" s="5">
        <v>728.2</v>
      </c>
      <c r="H113" s="7">
        <v>783.6</v>
      </c>
      <c r="I113" s="11">
        <f t="shared" ref="I113:I114" si="177">(H113-D113)/ABS(D113)</f>
        <v>0.32858596134282819</v>
      </c>
      <c r="J113" s="12">
        <f t="shared" ref="J113:J114" si="178">(H113-G113)/ABS(G113)</f>
        <v>7.6078000549299613E-2</v>
      </c>
      <c r="K113" s="20"/>
    </row>
    <row r="114" spans="1:11" hidden="1" x14ac:dyDescent="0.6">
      <c r="A114" s="26" t="s">
        <v>47</v>
      </c>
      <c r="B114" s="1">
        <f>VLOOKUP(A113,Sheet2!$C$2:$N$2480,12,0)</f>
        <v>10659</v>
      </c>
      <c r="C114" s="1" t="s">
        <v>9</v>
      </c>
      <c r="D114" s="5">
        <v>173.7</v>
      </c>
      <c r="E114" s="5">
        <v>203</v>
      </c>
      <c r="F114" s="5">
        <v>226</v>
      </c>
      <c r="G114" s="5">
        <v>204.3</v>
      </c>
      <c r="H114" s="7">
        <v>234.7</v>
      </c>
      <c r="I114" s="11">
        <f t="shared" si="177"/>
        <v>0.35118019573978126</v>
      </c>
      <c r="J114" s="12">
        <f t="shared" si="178"/>
        <v>0.14880078316201653</v>
      </c>
      <c r="K114" s="21">
        <f t="shared" ref="K114" si="179">B114/(H114*4)</f>
        <v>11.353855986365573</v>
      </c>
    </row>
    <row r="115" spans="1:11" hidden="1" x14ac:dyDescent="0.6">
      <c r="A115" s="26" t="s">
        <v>47</v>
      </c>
      <c r="B115" s="1"/>
      <c r="C115" s="1" t="s">
        <v>10</v>
      </c>
      <c r="D115" s="5">
        <v>29.5</v>
      </c>
      <c r="E115" s="5">
        <v>29.7</v>
      </c>
      <c r="F115" s="5">
        <v>29.9</v>
      </c>
      <c r="G115" s="5">
        <v>28.1</v>
      </c>
      <c r="H115" s="7">
        <v>30</v>
      </c>
      <c r="I115" s="13">
        <f t="shared" ref="I115" si="180">H115-D115</f>
        <v>0.5</v>
      </c>
      <c r="J115" s="14">
        <f t="shared" ref="J115" si="181">H115-G115</f>
        <v>1.8999999999999986</v>
      </c>
      <c r="K115" s="20"/>
    </row>
    <row r="116" spans="1:11" hidden="1" x14ac:dyDescent="0.6">
      <c r="A116" s="26" t="s">
        <v>48</v>
      </c>
      <c r="B116" s="1"/>
      <c r="C116" s="1" t="s">
        <v>8</v>
      </c>
      <c r="D116" s="5">
        <v>577.5</v>
      </c>
      <c r="E116" s="5">
        <v>613</v>
      </c>
      <c r="F116" s="5">
        <v>634</v>
      </c>
      <c r="G116" s="5">
        <v>691.5</v>
      </c>
      <c r="H116" s="7">
        <v>586.29999999999995</v>
      </c>
      <c r="I116" s="11">
        <f t="shared" ref="I116:I117" si="182">(H116-D116)/ABS(D116)</f>
        <v>1.523809523809516E-2</v>
      </c>
      <c r="J116" s="12">
        <f t="shared" ref="J116:J117" si="183">(H116-G116)/ABS(G116)</f>
        <v>-0.15213304410701381</v>
      </c>
      <c r="K116" s="20"/>
    </row>
    <row r="117" spans="1:11" hidden="1" x14ac:dyDescent="0.6">
      <c r="A117" s="26" t="s">
        <v>48</v>
      </c>
      <c r="B117" s="1">
        <f>VLOOKUP(A116,Sheet2!$C$2:$N$2480,12,0)</f>
        <v>5983</v>
      </c>
      <c r="C117" s="1" t="s">
        <v>9</v>
      </c>
      <c r="D117" s="5">
        <v>65.5</v>
      </c>
      <c r="E117" s="5">
        <v>96</v>
      </c>
      <c r="F117" s="5">
        <v>120</v>
      </c>
      <c r="G117" s="5">
        <v>152.5</v>
      </c>
      <c r="H117" s="7">
        <v>87.2</v>
      </c>
      <c r="I117" s="11">
        <f t="shared" si="182"/>
        <v>0.33129770992366414</v>
      </c>
      <c r="J117" s="12">
        <f t="shared" si="183"/>
        <v>-0.4281967213114754</v>
      </c>
      <c r="K117" s="21">
        <f t="shared" ref="K117" si="184">B117/(H117*4)</f>
        <v>17.153096330275229</v>
      </c>
    </row>
    <row r="118" spans="1:11" hidden="1" x14ac:dyDescent="0.6">
      <c r="A118" s="26" t="s">
        <v>48</v>
      </c>
      <c r="B118" s="1"/>
      <c r="C118" s="1" t="s">
        <v>10</v>
      </c>
      <c r="D118" s="5">
        <v>11.3</v>
      </c>
      <c r="E118" s="5">
        <v>15.7</v>
      </c>
      <c r="F118" s="5">
        <v>18.899999999999999</v>
      </c>
      <c r="G118" s="5">
        <v>22.1</v>
      </c>
      <c r="H118" s="7">
        <v>14.9</v>
      </c>
      <c r="I118" s="13">
        <f t="shared" ref="I118" si="185">H118-D118</f>
        <v>3.5999999999999996</v>
      </c>
      <c r="J118" s="14">
        <f t="shared" ref="J118" si="186">H118-G118</f>
        <v>-7.2000000000000011</v>
      </c>
      <c r="K118" s="20"/>
    </row>
    <row r="119" spans="1:11" hidden="1" x14ac:dyDescent="0.6">
      <c r="A119" s="26" t="s">
        <v>49</v>
      </c>
      <c r="B119" s="1"/>
      <c r="C119" s="1" t="s">
        <v>8</v>
      </c>
      <c r="D119" s="5">
        <v>2163.5</v>
      </c>
      <c r="E119" s="5">
        <v>2330</v>
      </c>
      <c r="F119" s="5">
        <v>2251</v>
      </c>
      <c r="G119" s="5">
        <v>2170.5</v>
      </c>
      <c r="H119" s="7">
        <v>2313.6999999999998</v>
      </c>
      <c r="I119" s="11">
        <f t="shared" ref="I119:I120" si="187">(H119-D119)/ABS(D119)</f>
        <v>6.9424543563669894E-2</v>
      </c>
      <c r="J119" s="12">
        <f t="shared" ref="J119:J120" si="188">(H119-G119)/ABS(G119)</f>
        <v>6.5975581663211158E-2</v>
      </c>
      <c r="K119" s="20"/>
    </row>
    <row r="120" spans="1:11" hidden="1" x14ac:dyDescent="0.6">
      <c r="A120" s="26" t="s">
        <v>49</v>
      </c>
      <c r="B120" s="1">
        <f>VLOOKUP(A119,Sheet2!$C$2:$N$2480,12,0)</f>
        <v>4548</v>
      </c>
      <c r="C120" s="1" t="s">
        <v>9</v>
      </c>
      <c r="D120" s="5">
        <v>325</v>
      </c>
      <c r="E120" s="5">
        <v>363</v>
      </c>
      <c r="F120" s="5">
        <v>299</v>
      </c>
      <c r="G120" s="5">
        <v>-81</v>
      </c>
      <c r="H120" s="7">
        <v>190.8</v>
      </c>
      <c r="I120" s="11">
        <f t="shared" si="187"/>
        <v>-0.41292307692307689</v>
      </c>
      <c r="J120" s="12">
        <f t="shared" si="188"/>
        <v>3.3555555555555556</v>
      </c>
      <c r="K120" s="21">
        <f t="shared" ref="K120" si="189">B120/(H120*4)</f>
        <v>5.9591194968553456</v>
      </c>
    </row>
    <row r="121" spans="1:11" hidden="1" x14ac:dyDescent="0.6">
      <c r="A121" s="26" t="s">
        <v>49</v>
      </c>
      <c r="B121" s="1"/>
      <c r="C121" s="1" t="s">
        <v>10</v>
      </c>
      <c r="D121" s="5">
        <v>15</v>
      </c>
      <c r="E121" s="5">
        <v>15.6</v>
      </c>
      <c r="F121" s="5">
        <v>13.3</v>
      </c>
      <c r="G121" s="5">
        <v>-3.7</v>
      </c>
      <c r="H121" s="7">
        <v>8.1999999999999993</v>
      </c>
      <c r="I121" s="13">
        <f t="shared" ref="I121" si="190">H121-D121</f>
        <v>-6.8000000000000007</v>
      </c>
      <c r="J121" s="14">
        <f t="shared" ref="J121" si="191">H121-G121</f>
        <v>11.899999999999999</v>
      </c>
      <c r="K121" s="20"/>
    </row>
    <row r="122" spans="1:11" hidden="1" x14ac:dyDescent="0.6">
      <c r="A122" s="26" t="s">
        <v>50</v>
      </c>
      <c r="B122" s="1"/>
      <c r="C122" s="1" t="s">
        <v>8</v>
      </c>
      <c r="D122" s="5">
        <v>664.2</v>
      </c>
      <c r="E122" s="5">
        <v>817</v>
      </c>
      <c r="F122" s="5">
        <v>795</v>
      </c>
      <c r="G122" s="5">
        <v>791.8</v>
      </c>
      <c r="H122" s="7">
        <v>741</v>
      </c>
      <c r="I122" s="11">
        <f t="shared" ref="I122:I123" si="192">(H122-D122)/ABS(D122)</f>
        <v>0.11562782294489604</v>
      </c>
      <c r="J122" s="12">
        <f t="shared" ref="J122:J123" si="193">(H122-G122)/ABS(G122)</f>
        <v>-6.4157615559484668E-2</v>
      </c>
      <c r="K122" s="20"/>
    </row>
    <row r="123" spans="1:11" hidden="1" x14ac:dyDescent="0.6">
      <c r="A123" s="26" t="s">
        <v>50</v>
      </c>
      <c r="B123" s="1">
        <f>VLOOKUP(A122,Sheet2!$C$2:$N$2480,12,0)</f>
        <v>3041</v>
      </c>
      <c r="C123" s="1" t="s">
        <v>9</v>
      </c>
      <c r="D123" s="5">
        <v>143.6</v>
      </c>
      <c r="E123" s="5">
        <v>218</v>
      </c>
      <c r="F123" s="5">
        <v>185</v>
      </c>
      <c r="G123" s="5">
        <v>156.4</v>
      </c>
      <c r="H123" s="7">
        <v>147.69999999999999</v>
      </c>
      <c r="I123" s="11">
        <f t="shared" si="192"/>
        <v>2.8551532033426145E-2</v>
      </c>
      <c r="J123" s="12">
        <f t="shared" si="193"/>
        <v>-5.562659846547325E-2</v>
      </c>
      <c r="K123" s="21">
        <f t="shared" ref="K123" si="194">B123/(H123*4)</f>
        <v>5.1472579553148279</v>
      </c>
    </row>
    <row r="124" spans="1:11" hidden="1" x14ac:dyDescent="0.6">
      <c r="A124" s="26" t="s">
        <v>50</v>
      </c>
      <c r="B124" s="1"/>
      <c r="C124" s="1" t="s">
        <v>10</v>
      </c>
      <c r="D124" s="5">
        <v>21.6</v>
      </c>
      <c r="E124" s="5">
        <v>26.7</v>
      </c>
      <c r="F124" s="5">
        <v>23.3</v>
      </c>
      <c r="G124" s="5">
        <v>19.8</v>
      </c>
      <c r="H124" s="7">
        <v>19.899999999999999</v>
      </c>
      <c r="I124" s="13">
        <f t="shared" ref="I124" si="195">H124-D124</f>
        <v>-1.7000000000000028</v>
      </c>
      <c r="J124" s="14">
        <f t="shared" ref="J124" si="196">H124-G124</f>
        <v>9.9999999999997868E-2</v>
      </c>
      <c r="K124" s="20"/>
    </row>
    <row r="125" spans="1:11" hidden="1" x14ac:dyDescent="0.6">
      <c r="A125" s="26" t="s">
        <v>51</v>
      </c>
      <c r="B125" s="1"/>
      <c r="C125" s="1" t="s">
        <v>8</v>
      </c>
      <c r="D125" s="5">
        <v>177.4</v>
      </c>
      <c r="E125" s="5">
        <v>195</v>
      </c>
      <c r="F125" s="5">
        <v>193</v>
      </c>
      <c r="G125" s="5">
        <v>208.6</v>
      </c>
      <c r="H125" s="7">
        <v>198.4</v>
      </c>
      <c r="I125" s="11">
        <f t="shared" ref="I125:I126" si="197">(H125-D125)/ABS(D125)</f>
        <v>0.11837655016910935</v>
      </c>
      <c r="J125" s="12">
        <f t="shared" ref="J125:J126" si="198">(H125-G125)/ABS(G125)</f>
        <v>-4.8897411313518643E-2</v>
      </c>
      <c r="K125" s="20"/>
    </row>
    <row r="126" spans="1:11" hidden="1" x14ac:dyDescent="0.6">
      <c r="A126" s="26" t="s">
        <v>51</v>
      </c>
      <c r="B126" s="1">
        <f>VLOOKUP(A125,Sheet2!$C$2:$N$2480,12,0)</f>
        <v>1273</v>
      </c>
      <c r="C126" s="1" t="s">
        <v>9</v>
      </c>
      <c r="D126" s="5">
        <v>4</v>
      </c>
      <c r="E126" s="5">
        <v>-2</v>
      </c>
      <c r="F126" s="5">
        <v>-2</v>
      </c>
      <c r="G126" s="5">
        <v>-21</v>
      </c>
      <c r="H126" s="7">
        <v>-0.7</v>
      </c>
      <c r="I126" s="11">
        <f t="shared" si="197"/>
        <v>-1.175</v>
      </c>
      <c r="J126" s="12">
        <f t="shared" si="198"/>
        <v>0.96666666666666667</v>
      </c>
      <c r="K126" s="21">
        <f t="shared" ref="K126" si="199">B126/(H126*4)</f>
        <v>-454.64285714285717</v>
      </c>
    </row>
    <row r="127" spans="1:11" hidden="1" x14ac:dyDescent="0.6">
      <c r="A127" s="26" t="s">
        <v>51</v>
      </c>
      <c r="B127" s="1"/>
      <c r="C127" s="1" t="s">
        <v>10</v>
      </c>
      <c r="D127" s="5">
        <v>2.2999999999999998</v>
      </c>
      <c r="E127" s="5">
        <v>-1</v>
      </c>
      <c r="F127" s="5">
        <v>-1</v>
      </c>
      <c r="G127" s="5">
        <v>-10.1</v>
      </c>
      <c r="H127" s="7">
        <v>-0.4</v>
      </c>
      <c r="I127" s="13">
        <f t="shared" ref="I127" si="200">H127-D127</f>
        <v>-2.6999999999999997</v>
      </c>
      <c r="J127" s="14">
        <f t="shared" ref="J127" si="201">H127-G127</f>
        <v>9.6999999999999993</v>
      </c>
      <c r="K127" s="20"/>
    </row>
    <row r="128" spans="1:11" hidden="1" x14ac:dyDescent="0.6">
      <c r="A128" s="27" t="s">
        <v>52</v>
      </c>
      <c r="B128" s="1"/>
      <c r="C128" s="1" t="s">
        <v>8</v>
      </c>
      <c r="D128" s="5">
        <v>125.3</v>
      </c>
      <c r="E128" s="5">
        <v>166</v>
      </c>
      <c r="F128" s="5">
        <v>164</v>
      </c>
      <c r="G128" s="5">
        <v>166.7</v>
      </c>
      <c r="H128" s="7">
        <v>192.9</v>
      </c>
      <c r="I128" s="11">
        <f t="shared" ref="I128:I129" si="202">(H128-D128)/ABS(D128)</f>
        <v>0.53950518754988042</v>
      </c>
      <c r="J128" s="12">
        <f t="shared" ref="J128:J129" si="203">(H128-G128)/ABS(G128)</f>
        <v>0.15716856628674278</v>
      </c>
      <c r="K128" s="20"/>
    </row>
    <row r="129" spans="1:11" x14ac:dyDescent="0.6">
      <c r="A129" s="27" t="s">
        <v>52</v>
      </c>
      <c r="B129" s="1">
        <f>VLOOKUP(A128,Sheet2!$C$2:$N$2480,12,0)</f>
        <v>1445</v>
      </c>
      <c r="C129" s="1" t="s">
        <v>9</v>
      </c>
      <c r="D129" s="5">
        <v>20.7</v>
      </c>
      <c r="E129" s="5">
        <v>38</v>
      </c>
      <c r="F129" s="5">
        <v>44</v>
      </c>
      <c r="G129" s="5">
        <v>38.299999999999997</v>
      </c>
      <c r="H129" s="7">
        <v>55.4</v>
      </c>
      <c r="I129" s="11">
        <f t="shared" si="202"/>
        <v>1.6763285024154591</v>
      </c>
      <c r="J129" s="12">
        <f t="shared" si="203"/>
        <v>0.44647519582245437</v>
      </c>
      <c r="K129" s="21">
        <f t="shared" ref="K129" si="204">B129/(H129*4)</f>
        <v>6.5207581227436826</v>
      </c>
    </row>
    <row r="130" spans="1:11" hidden="1" x14ac:dyDescent="0.6">
      <c r="A130" s="27" t="s">
        <v>52</v>
      </c>
      <c r="B130" s="1"/>
      <c r="C130" s="1" t="s">
        <v>10</v>
      </c>
      <c r="D130" s="5">
        <v>16.5</v>
      </c>
      <c r="E130" s="5">
        <v>22.9</v>
      </c>
      <c r="F130" s="5">
        <v>26.8</v>
      </c>
      <c r="G130" s="5">
        <v>23</v>
      </c>
      <c r="H130" s="7">
        <v>28.7</v>
      </c>
      <c r="I130" s="13">
        <f t="shared" ref="I130" si="205">H130-D130</f>
        <v>12.2</v>
      </c>
      <c r="J130" s="14">
        <f t="shared" ref="J130" si="206">H130-G130</f>
        <v>5.6999999999999993</v>
      </c>
      <c r="K130" s="20"/>
    </row>
    <row r="131" spans="1:11" hidden="1" x14ac:dyDescent="0.6">
      <c r="A131" s="27" t="s">
        <v>53</v>
      </c>
      <c r="B131" s="1"/>
      <c r="C131" s="1" t="s">
        <v>8</v>
      </c>
      <c r="D131" s="5">
        <v>417.7</v>
      </c>
      <c r="E131" s="5">
        <v>424</v>
      </c>
      <c r="F131" s="5">
        <v>466</v>
      </c>
      <c r="G131" s="5">
        <v>452.3</v>
      </c>
      <c r="H131" s="7">
        <v>578.6</v>
      </c>
      <c r="I131" s="11">
        <f t="shared" ref="I131:I132" si="207">(H131-D131)/ABS(D131)</f>
        <v>0.38520469236294003</v>
      </c>
      <c r="J131" s="12">
        <f t="shared" ref="J131:J132" si="208">(H131-G131)/ABS(G131)</f>
        <v>0.2792394428476675</v>
      </c>
      <c r="K131" s="20"/>
    </row>
    <row r="132" spans="1:11" x14ac:dyDescent="0.6">
      <c r="A132" s="27" t="s">
        <v>53</v>
      </c>
      <c r="B132" s="1">
        <f>VLOOKUP(A131,Sheet2!$C$2:$N$2480,12,0)</f>
        <v>7841</v>
      </c>
      <c r="C132" s="1" t="s">
        <v>9</v>
      </c>
      <c r="D132" s="5">
        <v>73.7</v>
      </c>
      <c r="E132" s="5">
        <v>85</v>
      </c>
      <c r="F132" s="5">
        <v>96</v>
      </c>
      <c r="G132" s="5">
        <v>40.299999999999997</v>
      </c>
      <c r="H132" s="7">
        <v>118.8</v>
      </c>
      <c r="I132" s="11">
        <f t="shared" si="207"/>
        <v>0.61194029850746257</v>
      </c>
      <c r="J132" s="12">
        <f t="shared" si="208"/>
        <v>1.9478908188585609</v>
      </c>
      <c r="K132" s="21">
        <f t="shared" ref="K132" si="209">B132/(H132*4)</f>
        <v>16.500420875420875</v>
      </c>
    </row>
    <row r="133" spans="1:11" hidden="1" x14ac:dyDescent="0.6">
      <c r="A133" s="27" t="s">
        <v>53</v>
      </c>
      <c r="B133" s="1"/>
      <c r="C133" s="1" t="s">
        <v>10</v>
      </c>
      <c r="D133" s="5">
        <v>17.600000000000001</v>
      </c>
      <c r="E133" s="5">
        <v>20</v>
      </c>
      <c r="F133" s="5">
        <v>20.6</v>
      </c>
      <c r="G133" s="5">
        <v>8.9</v>
      </c>
      <c r="H133" s="7">
        <v>20.5</v>
      </c>
      <c r="I133" s="13">
        <f t="shared" ref="I133" si="210">H133-D133</f>
        <v>2.8999999999999986</v>
      </c>
      <c r="J133" s="14">
        <f t="shared" ref="J133" si="211">H133-G133</f>
        <v>11.6</v>
      </c>
      <c r="K133" s="20"/>
    </row>
    <row r="134" spans="1:11" hidden="1" x14ac:dyDescent="0.6">
      <c r="A134" s="26" t="s">
        <v>54</v>
      </c>
      <c r="B134" s="1"/>
      <c r="C134" s="1" t="s">
        <v>8</v>
      </c>
      <c r="D134" s="5">
        <v>496.1</v>
      </c>
      <c r="E134" s="5">
        <v>513</v>
      </c>
      <c r="F134" s="5">
        <v>585</v>
      </c>
      <c r="G134" s="5">
        <v>779.9</v>
      </c>
      <c r="H134" s="7">
        <v>684.9</v>
      </c>
      <c r="I134" s="11">
        <f t="shared" ref="I134:I135" si="212">(H134-D134)/ABS(D134)</f>
        <v>0.3805684337835113</v>
      </c>
      <c r="J134" s="12">
        <f t="shared" ref="J134:J135" si="213">(H134-G134)/ABS(G134)</f>
        <v>-0.12181048852416977</v>
      </c>
      <c r="K134" s="20"/>
    </row>
    <row r="135" spans="1:11" hidden="1" x14ac:dyDescent="0.6">
      <c r="A135" s="26" t="s">
        <v>54</v>
      </c>
      <c r="B135" s="1">
        <f>VLOOKUP(A134,Sheet2!$C$2:$N$2480,12,0)</f>
        <v>4101</v>
      </c>
      <c r="C135" s="1" t="s">
        <v>9</v>
      </c>
      <c r="D135" s="5">
        <v>-29.8</v>
      </c>
      <c r="E135" s="5">
        <v>7</v>
      </c>
      <c r="F135" s="5">
        <v>3</v>
      </c>
      <c r="G135" s="5">
        <v>42.8</v>
      </c>
      <c r="H135" s="7">
        <v>27.5</v>
      </c>
      <c r="I135" s="11">
        <f t="shared" si="212"/>
        <v>1.9228187919463087</v>
      </c>
      <c r="J135" s="12">
        <f t="shared" si="213"/>
        <v>-0.35747663551401865</v>
      </c>
      <c r="K135" s="21">
        <f t="shared" ref="K135" si="214">B135/(H135*4)</f>
        <v>37.281818181818181</v>
      </c>
    </row>
    <row r="136" spans="1:11" hidden="1" x14ac:dyDescent="0.6">
      <c r="A136" s="26" t="s">
        <v>54</v>
      </c>
      <c r="B136" s="1"/>
      <c r="C136" s="1" t="s">
        <v>10</v>
      </c>
      <c r="D136" s="5">
        <v>-6</v>
      </c>
      <c r="E136" s="5">
        <v>1.4</v>
      </c>
      <c r="F136" s="5">
        <v>0.5</v>
      </c>
      <c r="G136" s="5">
        <v>5.5</v>
      </c>
      <c r="H136" s="7">
        <v>4</v>
      </c>
      <c r="I136" s="13">
        <f t="shared" ref="I136" si="215">H136-D136</f>
        <v>10</v>
      </c>
      <c r="J136" s="14">
        <f t="shared" ref="J136" si="216">H136-G136</f>
        <v>-1.5</v>
      </c>
      <c r="K136" s="20"/>
    </row>
    <row r="137" spans="1:11" hidden="1" x14ac:dyDescent="0.6">
      <c r="A137" s="26" t="s">
        <v>55</v>
      </c>
      <c r="B137" s="1"/>
      <c r="C137" s="1" t="s">
        <v>8</v>
      </c>
      <c r="D137" s="5">
        <v>1180.2</v>
      </c>
      <c r="E137" s="5">
        <v>1336</v>
      </c>
      <c r="F137" s="5">
        <v>1277</v>
      </c>
      <c r="G137" s="5">
        <v>1277.8</v>
      </c>
      <c r="H137" s="7">
        <v>1349.6</v>
      </c>
      <c r="I137" s="11">
        <f t="shared" ref="I137:I138" si="217">(H137-D137)/ABS(D137)</f>
        <v>0.14353499406880177</v>
      </c>
      <c r="J137" s="12">
        <f t="shared" ref="J137:J138" si="218">(H137-G137)/ABS(G137)</f>
        <v>5.6190327124745622E-2</v>
      </c>
      <c r="K137" s="20"/>
    </row>
    <row r="138" spans="1:11" hidden="1" x14ac:dyDescent="0.6">
      <c r="A138" s="26" t="s">
        <v>55</v>
      </c>
      <c r="B138" s="1">
        <f>VLOOKUP(A137,Sheet2!$C$2:$N$2480,12,0)</f>
        <v>6151</v>
      </c>
      <c r="C138" s="1" t="s">
        <v>9</v>
      </c>
      <c r="D138" s="5">
        <v>277.7</v>
      </c>
      <c r="E138" s="5">
        <v>369</v>
      </c>
      <c r="F138" s="5">
        <v>290</v>
      </c>
      <c r="G138" s="5">
        <v>188.3</v>
      </c>
      <c r="H138" s="7">
        <v>312.60000000000002</v>
      </c>
      <c r="I138" s="11">
        <f t="shared" si="217"/>
        <v>0.12567518905293495</v>
      </c>
      <c r="J138" s="12">
        <f t="shared" si="218"/>
        <v>0.66011683483802441</v>
      </c>
      <c r="K138" s="21">
        <f t="shared" ref="K138" si="219">B138/(H138*4)</f>
        <v>4.9192258477287263</v>
      </c>
    </row>
    <row r="139" spans="1:11" hidden="1" x14ac:dyDescent="0.6">
      <c r="A139" s="26" t="s">
        <v>55</v>
      </c>
      <c r="B139" s="1"/>
      <c r="C139" s="1" t="s">
        <v>10</v>
      </c>
      <c r="D139" s="5">
        <v>23.5</v>
      </c>
      <c r="E139" s="5">
        <v>27.6</v>
      </c>
      <c r="F139" s="5">
        <v>22.7</v>
      </c>
      <c r="G139" s="5">
        <v>14.7</v>
      </c>
      <c r="H139" s="7">
        <v>23.2</v>
      </c>
      <c r="I139" s="13">
        <f t="shared" ref="I139" si="220">H139-D139</f>
        <v>-0.30000000000000071</v>
      </c>
      <c r="J139" s="14">
        <f t="shared" ref="J139" si="221">H139-G139</f>
        <v>8.5</v>
      </c>
      <c r="K139" s="20"/>
    </row>
    <row r="140" spans="1:11" hidden="1" x14ac:dyDescent="0.6">
      <c r="A140" s="27" t="s">
        <v>56</v>
      </c>
      <c r="B140" s="1"/>
      <c r="C140" s="1" t="s">
        <v>8</v>
      </c>
      <c r="D140" s="5">
        <v>373.4</v>
      </c>
      <c r="E140" s="5">
        <v>395</v>
      </c>
      <c r="F140" s="5">
        <v>365</v>
      </c>
      <c r="G140" s="5">
        <v>437.6</v>
      </c>
      <c r="H140" s="7">
        <v>488.5</v>
      </c>
      <c r="I140" s="11">
        <f t="shared" ref="I140:I141" si="222">(H140-D140)/ABS(D140)</f>
        <v>0.30824852704874139</v>
      </c>
      <c r="J140" s="12">
        <f t="shared" ref="J140:J141" si="223">(H140-G140)/ABS(G140)</f>
        <v>0.11631627056672755</v>
      </c>
      <c r="K140" s="20"/>
    </row>
    <row r="141" spans="1:11" x14ac:dyDescent="0.6">
      <c r="A141" s="27" t="s">
        <v>56</v>
      </c>
      <c r="B141" s="1">
        <f>VLOOKUP(A140,Sheet2!$C$2:$N$2480,12,0)</f>
        <v>2242</v>
      </c>
      <c r="C141" s="1" t="s">
        <v>9</v>
      </c>
      <c r="D141" s="5">
        <v>48.9</v>
      </c>
      <c r="E141" s="5">
        <v>73</v>
      </c>
      <c r="F141" s="5">
        <v>47</v>
      </c>
      <c r="G141" s="5">
        <v>62.1</v>
      </c>
      <c r="H141" s="7">
        <v>119.1</v>
      </c>
      <c r="I141" s="11">
        <f t="shared" si="222"/>
        <v>1.4355828220858893</v>
      </c>
      <c r="J141" s="12">
        <f t="shared" si="223"/>
        <v>0.91787439613526556</v>
      </c>
      <c r="K141" s="21">
        <f t="shared" ref="K141" si="224">B141/(H141*4)</f>
        <v>4.7061293031066329</v>
      </c>
    </row>
    <row r="142" spans="1:11" hidden="1" x14ac:dyDescent="0.6">
      <c r="A142" s="27" t="s">
        <v>56</v>
      </c>
      <c r="B142" s="1"/>
      <c r="C142" s="1" t="s">
        <v>10</v>
      </c>
      <c r="D142" s="5">
        <v>13.1</v>
      </c>
      <c r="E142" s="5">
        <v>18.5</v>
      </c>
      <c r="F142" s="5">
        <v>12.9</v>
      </c>
      <c r="G142" s="5">
        <v>14.2</v>
      </c>
      <c r="H142" s="7">
        <v>24.4</v>
      </c>
      <c r="I142" s="13">
        <f t="shared" ref="I142" si="225">H142-D142</f>
        <v>11.299999999999999</v>
      </c>
      <c r="J142" s="14">
        <f t="shared" ref="J142" si="226">H142-G142</f>
        <v>10.199999999999999</v>
      </c>
      <c r="K142" s="20"/>
    </row>
    <row r="143" spans="1:11" hidden="1" x14ac:dyDescent="0.6">
      <c r="A143" s="26" t="s">
        <v>57</v>
      </c>
      <c r="B143" s="1"/>
      <c r="C143" s="1" t="s">
        <v>8</v>
      </c>
      <c r="D143" s="5">
        <v>377.5</v>
      </c>
      <c r="E143" s="5">
        <v>273</v>
      </c>
      <c r="F143" s="5">
        <v>497</v>
      </c>
      <c r="G143" s="5">
        <v>666</v>
      </c>
      <c r="H143" s="7">
        <v>369</v>
      </c>
      <c r="I143" s="11">
        <f t="shared" ref="I143:I144" si="227">(H143-D143)/ABS(D143)</f>
        <v>-2.2516556291390728E-2</v>
      </c>
      <c r="J143" s="12">
        <f t="shared" ref="J143:J144" si="228">(H143-G143)/ABS(G143)</f>
        <v>-0.44594594594594594</v>
      </c>
      <c r="K143" s="20"/>
    </row>
    <row r="144" spans="1:11" hidden="1" x14ac:dyDescent="0.6">
      <c r="A144" s="26" t="s">
        <v>57</v>
      </c>
      <c r="B144" s="1">
        <f>VLOOKUP(A143,Sheet2!$C$2:$N$2480,12,0)</f>
        <v>19497</v>
      </c>
      <c r="C144" s="1" t="s">
        <v>9</v>
      </c>
      <c r="D144" s="5">
        <v>199.8</v>
      </c>
      <c r="E144" s="5">
        <v>121</v>
      </c>
      <c r="F144" s="5">
        <v>262</v>
      </c>
      <c r="G144" s="5">
        <v>358</v>
      </c>
      <c r="H144" s="7">
        <v>187.1</v>
      </c>
      <c r="I144" s="11">
        <f t="shared" si="227"/>
        <v>-6.3563563563563644E-2</v>
      </c>
      <c r="J144" s="12">
        <f t="shared" si="228"/>
        <v>-0.47737430167597766</v>
      </c>
      <c r="K144" s="21">
        <f t="shared" ref="K144" si="229">B144/(H144*4)</f>
        <v>26.0515766969535</v>
      </c>
    </row>
    <row r="145" spans="1:11" hidden="1" x14ac:dyDescent="0.6">
      <c r="A145" s="26" t="s">
        <v>57</v>
      </c>
      <c r="B145" s="1"/>
      <c r="C145" s="1" t="s">
        <v>10</v>
      </c>
      <c r="D145" s="5">
        <v>52.9</v>
      </c>
      <c r="E145" s="5">
        <v>44.3</v>
      </c>
      <c r="F145" s="5">
        <v>52.7</v>
      </c>
      <c r="G145" s="6">
        <f>G144/G143*100</f>
        <v>53.753753753753756</v>
      </c>
      <c r="H145" s="7">
        <v>50.7</v>
      </c>
      <c r="I145" s="13">
        <f t="shared" ref="I145" si="230">H145-D145</f>
        <v>-2.1999999999999957</v>
      </c>
      <c r="J145" s="14">
        <f t="shared" ref="J145" si="231">H145-G145</f>
        <v>-3.0537537537537531</v>
      </c>
      <c r="K145" s="20"/>
    </row>
    <row r="146" spans="1:11" hidden="1" x14ac:dyDescent="0.6">
      <c r="A146" s="26" t="s">
        <v>58</v>
      </c>
      <c r="B146" s="1"/>
      <c r="C146" s="1" t="s">
        <v>8</v>
      </c>
      <c r="D146" s="5">
        <v>565.70000000000005</v>
      </c>
      <c r="E146" s="5">
        <v>973</v>
      </c>
      <c r="F146" s="5">
        <v>1472</v>
      </c>
      <c r="G146" s="5">
        <v>1083.3</v>
      </c>
      <c r="H146" s="7">
        <v>1208.5</v>
      </c>
      <c r="I146" s="11">
        <f t="shared" ref="I146:I147" si="232">(H146-D146)/ABS(D146)</f>
        <v>1.1362913204878908</v>
      </c>
      <c r="J146" s="12">
        <f t="shared" ref="J146:J147" si="233">(H146-G146)/ABS(G146)</f>
        <v>0.11557278685498019</v>
      </c>
      <c r="K146" s="20"/>
    </row>
    <row r="147" spans="1:11" hidden="1" x14ac:dyDescent="0.6">
      <c r="A147" s="26" t="s">
        <v>58</v>
      </c>
      <c r="B147" s="1">
        <f>VLOOKUP(A146,Sheet2!$C$2:$N$2480,12,0)</f>
        <v>16591</v>
      </c>
      <c r="C147" s="1" t="s">
        <v>9</v>
      </c>
      <c r="D147" s="5">
        <v>70.3</v>
      </c>
      <c r="E147" s="5">
        <v>361</v>
      </c>
      <c r="F147" s="5">
        <v>522</v>
      </c>
      <c r="G147" s="5">
        <v>18.7</v>
      </c>
      <c r="H147" s="7">
        <v>339.1</v>
      </c>
      <c r="I147" s="11">
        <f t="shared" si="232"/>
        <v>3.8236130867709819</v>
      </c>
      <c r="J147" s="12">
        <f t="shared" si="233"/>
        <v>17.133689839572195</v>
      </c>
      <c r="K147" s="21">
        <f t="shared" ref="K147" si="234">B147/(H147*4)</f>
        <v>12.231642583308759</v>
      </c>
    </row>
    <row r="148" spans="1:11" hidden="1" x14ac:dyDescent="0.6">
      <c r="A148" s="26" t="s">
        <v>58</v>
      </c>
      <c r="B148" s="1"/>
      <c r="C148" s="1" t="s">
        <v>10</v>
      </c>
      <c r="D148" s="5">
        <v>12.4</v>
      </c>
      <c r="E148" s="5">
        <v>37.1</v>
      </c>
      <c r="F148" s="5">
        <v>35.5</v>
      </c>
      <c r="G148" s="5">
        <v>1.7</v>
      </c>
      <c r="H148" s="7">
        <v>28.1</v>
      </c>
      <c r="I148" s="13">
        <f t="shared" ref="I148" si="235">H148-D148</f>
        <v>15.700000000000001</v>
      </c>
      <c r="J148" s="14">
        <f t="shared" ref="J148" si="236">H148-G148</f>
        <v>26.400000000000002</v>
      </c>
      <c r="K148" s="20"/>
    </row>
    <row r="149" spans="1:11" hidden="1" x14ac:dyDescent="0.6">
      <c r="A149" s="26" t="s">
        <v>59</v>
      </c>
      <c r="B149" s="1"/>
      <c r="C149" s="1" t="s">
        <v>8</v>
      </c>
      <c r="D149" s="5">
        <v>1138.3</v>
      </c>
      <c r="E149" s="5">
        <v>1549</v>
      </c>
      <c r="F149" s="5">
        <v>1846</v>
      </c>
      <c r="G149" s="5">
        <v>2948.7</v>
      </c>
      <c r="H149" s="7">
        <v>1242</v>
      </c>
      <c r="I149" s="11">
        <f t="shared" ref="I149:I150" si="237">(H149-D149)/ABS(D149)</f>
        <v>9.1100764297636874E-2</v>
      </c>
      <c r="J149" s="12">
        <f t="shared" ref="J149:J150" si="238">(H149-G149)/ABS(G149)</f>
        <v>-0.57879743615830703</v>
      </c>
      <c r="K149" s="20"/>
    </row>
    <row r="150" spans="1:11" hidden="1" x14ac:dyDescent="0.6">
      <c r="A150" s="26" t="s">
        <v>59</v>
      </c>
      <c r="B150" s="1">
        <f>VLOOKUP(A149,Sheet2!$C$2:$N$2480,12,0)</f>
        <v>11314</v>
      </c>
      <c r="C150" s="1" t="s">
        <v>9</v>
      </c>
      <c r="D150" s="5">
        <v>-267.2</v>
      </c>
      <c r="E150" s="5">
        <v>-31</v>
      </c>
      <c r="F150" s="5">
        <v>145</v>
      </c>
      <c r="G150" s="5">
        <v>259.2</v>
      </c>
      <c r="H150" s="7">
        <v>-73.8</v>
      </c>
      <c r="I150" s="11">
        <f t="shared" si="237"/>
        <v>0.72380239520958078</v>
      </c>
      <c r="J150" s="12">
        <f t="shared" si="238"/>
        <v>-1.2847222222222223</v>
      </c>
      <c r="K150" s="21">
        <f t="shared" ref="K150" si="239">B150/(H150*4)</f>
        <v>-38.326558265582655</v>
      </c>
    </row>
    <row r="151" spans="1:11" hidden="1" x14ac:dyDescent="0.6">
      <c r="A151" s="26" t="s">
        <v>59</v>
      </c>
      <c r="B151" s="1"/>
      <c r="C151" s="1" t="s">
        <v>10</v>
      </c>
      <c r="D151" s="5">
        <v>-23.5</v>
      </c>
      <c r="E151" s="5">
        <v>-2</v>
      </c>
      <c r="F151" s="5">
        <v>7.9</v>
      </c>
      <c r="G151" s="5">
        <v>8.8000000000000007</v>
      </c>
      <c r="H151" s="7">
        <v>-5.9</v>
      </c>
      <c r="I151" s="13">
        <f t="shared" ref="I151" si="240">H151-D151</f>
        <v>17.600000000000001</v>
      </c>
      <c r="J151" s="14">
        <f t="shared" ref="J151" si="241">H151-G151</f>
        <v>-14.700000000000001</v>
      </c>
      <c r="K151" s="20"/>
    </row>
    <row r="152" spans="1:11" hidden="1" x14ac:dyDescent="0.6">
      <c r="A152" s="26" t="s">
        <v>60</v>
      </c>
      <c r="B152" s="1"/>
      <c r="C152" s="1" t="s">
        <v>8</v>
      </c>
      <c r="D152" s="5">
        <v>684</v>
      </c>
      <c r="E152" s="5">
        <v>777</v>
      </c>
      <c r="F152" s="5">
        <v>774</v>
      </c>
      <c r="G152" s="5">
        <v>1146</v>
      </c>
      <c r="H152" s="7">
        <v>831.5</v>
      </c>
      <c r="I152" s="11">
        <f t="shared" ref="I152:I153" si="242">(H152-D152)/ABS(D152)</f>
        <v>0.21564327485380116</v>
      </c>
      <c r="J152" s="12">
        <f t="shared" ref="J152:J153" si="243">(H152-G152)/ABS(G152)</f>
        <v>-0.2744328097731239</v>
      </c>
      <c r="K152" s="20"/>
    </row>
    <row r="153" spans="1:11" hidden="1" x14ac:dyDescent="0.6">
      <c r="A153" s="26" t="s">
        <v>60</v>
      </c>
      <c r="B153" s="1">
        <f>VLOOKUP(A152,Sheet2!$C$2:$N$2480,12,0)</f>
        <v>7700</v>
      </c>
      <c r="C153" s="1" t="s">
        <v>9</v>
      </c>
      <c r="D153" s="5">
        <v>39.700000000000003</v>
      </c>
      <c r="E153" s="5">
        <v>99</v>
      </c>
      <c r="F153" s="5">
        <v>158</v>
      </c>
      <c r="G153" s="5">
        <v>315.3</v>
      </c>
      <c r="H153" s="7">
        <v>92</v>
      </c>
      <c r="I153" s="11">
        <f t="shared" si="242"/>
        <v>1.3173803526448362</v>
      </c>
      <c r="J153" s="12">
        <f t="shared" si="243"/>
        <v>-0.70821439898509353</v>
      </c>
      <c r="K153" s="21">
        <f t="shared" ref="K153" si="244">B153/(H153*4)</f>
        <v>20.923913043478262</v>
      </c>
    </row>
    <row r="154" spans="1:11" hidden="1" x14ac:dyDescent="0.6">
      <c r="A154" s="26" t="s">
        <v>60</v>
      </c>
      <c r="B154" s="1"/>
      <c r="C154" s="1" t="s">
        <v>10</v>
      </c>
      <c r="D154" s="5">
        <v>5.8</v>
      </c>
      <c r="E154" s="5">
        <v>12.7</v>
      </c>
      <c r="F154" s="5">
        <v>20.399999999999999</v>
      </c>
      <c r="G154" s="5">
        <v>27.5</v>
      </c>
      <c r="H154" s="7">
        <v>11.1</v>
      </c>
      <c r="I154" s="13">
        <f t="shared" ref="I154" si="245">H154-D154</f>
        <v>5.3</v>
      </c>
      <c r="J154" s="14">
        <f t="shared" ref="J154" si="246">H154-G154</f>
        <v>-16.399999999999999</v>
      </c>
      <c r="K154" s="20"/>
    </row>
    <row r="155" spans="1:11" hidden="1" x14ac:dyDescent="0.6">
      <c r="A155" s="26" t="s">
        <v>61</v>
      </c>
      <c r="B155" s="1"/>
      <c r="C155" s="1" t="s">
        <v>8</v>
      </c>
      <c r="D155" s="5">
        <v>916</v>
      </c>
      <c r="E155" s="5">
        <v>720</v>
      </c>
      <c r="F155" s="5">
        <v>769</v>
      </c>
      <c r="G155" s="5">
        <v>1449</v>
      </c>
      <c r="H155" s="7">
        <v>776.6</v>
      </c>
      <c r="I155" s="11">
        <f t="shared" ref="I155:I156" si="247">(H155-D155)/ABS(D155)</f>
        <v>-0.15218340611353709</v>
      </c>
      <c r="J155" s="12">
        <f t="shared" ref="J155:J156" si="248">(H155-G155)/ABS(G155)</f>
        <v>-0.46404416839199447</v>
      </c>
      <c r="K155" s="20"/>
    </row>
    <row r="156" spans="1:11" hidden="1" x14ac:dyDescent="0.6">
      <c r="A156" s="26" t="s">
        <v>61</v>
      </c>
      <c r="B156" s="1">
        <f>VLOOKUP(A155,Sheet2!$C$2:$N$2480,12,0)</f>
        <v>5752</v>
      </c>
      <c r="C156" s="1" t="s">
        <v>9</v>
      </c>
      <c r="D156" s="5">
        <v>100.2</v>
      </c>
      <c r="E156" s="5">
        <v>53</v>
      </c>
      <c r="F156" s="5">
        <v>90</v>
      </c>
      <c r="G156" s="5">
        <v>254.8</v>
      </c>
      <c r="H156" s="7">
        <v>78.400000000000006</v>
      </c>
      <c r="I156" s="11">
        <f t="shared" si="247"/>
        <v>-0.21756487025948101</v>
      </c>
      <c r="J156" s="12">
        <f t="shared" si="248"/>
        <v>-0.69230769230769229</v>
      </c>
      <c r="K156" s="21">
        <f t="shared" ref="K156" si="249">B156/(H156*4)</f>
        <v>18.341836734693878</v>
      </c>
    </row>
    <row r="157" spans="1:11" hidden="1" x14ac:dyDescent="0.6">
      <c r="A157" s="26" t="s">
        <v>61</v>
      </c>
      <c r="B157" s="1"/>
      <c r="C157" s="1" t="s">
        <v>10</v>
      </c>
      <c r="D157" s="5">
        <v>10.9</v>
      </c>
      <c r="E157" s="5">
        <v>7.4</v>
      </c>
      <c r="F157" s="5">
        <v>11.7</v>
      </c>
      <c r="G157" s="5">
        <v>17.600000000000001</v>
      </c>
      <c r="H157" s="7">
        <v>10.1</v>
      </c>
      <c r="I157" s="13">
        <f t="shared" ref="I157" si="250">H157-D157</f>
        <v>-0.80000000000000071</v>
      </c>
      <c r="J157" s="14">
        <f t="shared" ref="J157" si="251">H157-G157</f>
        <v>-7.5000000000000018</v>
      </c>
      <c r="K157" s="20"/>
    </row>
    <row r="158" spans="1:11" hidden="1" x14ac:dyDescent="0.6">
      <c r="A158" s="26" t="s">
        <v>62</v>
      </c>
      <c r="B158" s="1"/>
      <c r="C158" s="1" t="s">
        <v>8</v>
      </c>
      <c r="D158" s="5">
        <v>777.4</v>
      </c>
      <c r="E158" s="5">
        <v>971</v>
      </c>
      <c r="F158" s="5">
        <v>1180</v>
      </c>
      <c r="G158" s="5">
        <v>1052.5999999999999</v>
      </c>
      <c r="H158" s="7">
        <v>1019.6</v>
      </c>
      <c r="I158" s="11">
        <f t="shared" ref="I158:I159" si="252">(H158-D158)/ABS(D158)</f>
        <v>0.31155132492925142</v>
      </c>
      <c r="J158" s="12">
        <f t="shared" ref="J158:J159" si="253">(H158-G158)/ABS(G158)</f>
        <v>-3.1350940528215743E-2</v>
      </c>
      <c r="K158" s="20"/>
    </row>
    <row r="159" spans="1:11" hidden="1" x14ac:dyDescent="0.6">
      <c r="A159" s="26" t="s">
        <v>62</v>
      </c>
      <c r="B159" s="1">
        <f>VLOOKUP(A158,Sheet2!$C$2:$N$2480,12,0)</f>
        <v>5504</v>
      </c>
      <c r="C159" s="1" t="s">
        <v>9</v>
      </c>
      <c r="D159" s="5">
        <v>213.4</v>
      </c>
      <c r="E159" s="5">
        <v>228</v>
      </c>
      <c r="F159" s="5">
        <v>291</v>
      </c>
      <c r="G159" s="5">
        <v>106.6</v>
      </c>
      <c r="H159" s="7">
        <v>226.3</v>
      </c>
      <c r="I159" s="11">
        <f t="shared" si="252"/>
        <v>6.0449859418931606E-2</v>
      </c>
      <c r="J159" s="12">
        <f t="shared" si="253"/>
        <v>1.1228893058161353</v>
      </c>
      <c r="K159" s="21">
        <f t="shared" ref="K159" si="254">B159/(H159*4)</f>
        <v>6.0804242156429513</v>
      </c>
    </row>
    <row r="160" spans="1:11" hidden="1" x14ac:dyDescent="0.6">
      <c r="A160" s="26" t="s">
        <v>62</v>
      </c>
      <c r="B160" s="1"/>
      <c r="C160" s="1" t="s">
        <v>10</v>
      </c>
      <c r="D160" s="5">
        <v>27.5</v>
      </c>
      <c r="E160" s="5">
        <v>23.5</v>
      </c>
      <c r="F160" s="5">
        <v>24.7</v>
      </c>
      <c r="G160" s="5">
        <v>10.1</v>
      </c>
      <c r="H160" s="7">
        <v>22.2</v>
      </c>
      <c r="I160" s="13">
        <f t="shared" ref="I160" si="255">H160-D160</f>
        <v>-5.3000000000000007</v>
      </c>
      <c r="J160" s="14">
        <f t="shared" ref="J160" si="256">H160-G160</f>
        <v>12.1</v>
      </c>
      <c r="K160" s="20"/>
    </row>
    <row r="161" spans="1:11" hidden="1" x14ac:dyDescent="0.6">
      <c r="A161" s="26" t="s">
        <v>63</v>
      </c>
      <c r="B161" s="1"/>
      <c r="C161" s="1" t="s">
        <v>8</v>
      </c>
      <c r="D161" s="5">
        <v>421.7</v>
      </c>
      <c r="E161" s="5">
        <v>605</v>
      </c>
      <c r="F161" s="5">
        <v>508</v>
      </c>
      <c r="G161" s="5">
        <v>866.3</v>
      </c>
      <c r="H161" s="7">
        <v>845</v>
      </c>
      <c r="I161" s="11">
        <f t="shared" ref="I161:I162" si="257">(H161-D161)/ABS(D161)</f>
        <v>1.003794166469054</v>
      </c>
      <c r="J161" s="12">
        <f t="shared" ref="J161:J162" si="258">(H161-G161)/ABS(G161)</f>
        <v>-2.4587325406902869E-2</v>
      </c>
      <c r="K161" s="20"/>
    </row>
    <row r="162" spans="1:11" hidden="1" x14ac:dyDescent="0.6">
      <c r="A162" s="26" t="s">
        <v>63</v>
      </c>
      <c r="B162" s="1">
        <f>VLOOKUP(A161,Sheet2!$C$2:$N$2480,12,0)</f>
        <v>4458</v>
      </c>
      <c r="C162" s="1" t="s">
        <v>9</v>
      </c>
      <c r="D162" s="5">
        <v>23.8</v>
      </c>
      <c r="E162" s="5">
        <v>100</v>
      </c>
      <c r="F162" s="5">
        <v>41</v>
      </c>
      <c r="G162" s="5">
        <v>220.2</v>
      </c>
      <c r="H162" s="7">
        <v>162.69999999999999</v>
      </c>
      <c r="I162" s="11">
        <f t="shared" si="257"/>
        <v>5.8361344537815114</v>
      </c>
      <c r="J162" s="12">
        <f t="shared" si="258"/>
        <v>-0.26112624886466851</v>
      </c>
      <c r="K162" s="21">
        <f t="shared" ref="K162" si="259">B162/(H162*4)</f>
        <v>6.8500307314074993</v>
      </c>
    </row>
    <row r="163" spans="1:11" hidden="1" x14ac:dyDescent="0.6">
      <c r="A163" s="26" t="s">
        <v>63</v>
      </c>
      <c r="B163" s="1"/>
      <c r="C163" s="1" t="s">
        <v>10</v>
      </c>
      <c r="D163" s="5">
        <v>5.6</v>
      </c>
      <c r="E163" s="5">
        <v>16.5</v>
      </c>
      <c r="F163" s="5">
        <v>8.1</v>
      </c>
      <c r="G163" s="5">
        <v>25.4</v>
      </c>
      <c r="H163" s="7">
        <v>19.3</v>
      </c>
      <c r="I163" s="13">
        <f t="shared" ref="I163" si="260">H163-D163</f>
        <v>13.700000000000001</v>
      </c>
      <c r="J163" s="14">
        <f t="shared" ref="J163" si="261">H163-G163</f>
        <v>-6.0999999999999979</v>
      </c>
      <c r="K163" s="20"/>
    </row>
    <row r="164" spans="1:11" hidden="1" x14ac:dyDescent="0.6">
      <c r="A164" s="26" t="s">
        <v>64</v>
      </c>
      <c r="B164" s="1"/>
      <c r="C164" s="1" t="s">
        <v>8</v>
      </c>
      <c r="D164" s="5">
        <v>82.3</v>
      </c>
      <c r="E164" s="5">
        <v>197</v>
      </c>
      <c r="F164" s="5">
        <v>93</v>
      </c>
      <c r="G164" s="5">
        <v>330.7</v>
      </c>
      <c r="H164" s="7">
        <v>179.1</v>
      </c>
      <c r="I164" s="11">
        <f t="shared" ref="I164:I165" si="262">(H164-D164)/ABS(D164)</f>
        <v>1.1761846901579587</v>
      </c>
      <c r="J164" s="12">
        <f t="shared" ref="J164:J165" si="263">(H164-G164)/ABS(G164)</f>
        <v>-0.45842153008769276</v>
      </c>
      <c r="K164" s="20"/>
    </row>
    <row r="165" spans="1:11" hidden="1" x14ac:dyDescent="0.6">
      <c r="A165" s="26" t="s">
        <v>64</v>
      </c>
      <c r="B165" s="1">
        <f>VLOOKUP(A164,Sheet2!$C$2:$N$2480,12,0)</f>
        <v>2942</v>
      </c>
      <c r="C165" s="1" t="s">
        <v>9</v>
      </c>
      <c r="D165" s="5">
        <v>-52.6</v>
      </c>
      <c r="E165" s="5">
        <v>3</v>
      </c>
      <c r="F165" s="5">
        <v>-22</v>
      </c>
      <c r="G165" s="5">
        <v>-14.4</v>
      </c>
      <c r="H165" s="7">
        <v>18.8</v>
      </c>
      <c r="I165" s="11">
        <f t="shared" si="262"/>
        <v>1.3574144486692017</v>
      </c>
      <c r="J165" s="12">
        <f t="shared" si="263"/>
        <v>2.3055555555555558</v>
      </c>
      <c r="K165" s="21">
        <f t="shared" ref="K165" si="264">B165/(H165*4)</f>
        <v>39.122340425531917</v>
      </c>
    </row>
    <row r="166" spans="1:11" hidden="1" x14ac:dyDescent="0.6">
      <c r="A166" s="26" t="s">
        <v>64</v>
      </c>
      <c r="B166" s="1"/>
      <c r="C166" s="1" t="s">
        <v>10</v>
      </c>
      <c r="D166" s="5">
        <v>-63.9</v>
      </c>
      <c r="E166" s="5">
        <v>1.5</v>
      </c>
      <c r="F166" s="5">
        <v>-23.7</v>
      </c>
      <c r="G166" s="5">
        <v>-4.4000000000000004</v>
      </c>
      <c r="H166" s="7">
        <v>10.5</v>
      </c>
      <c r="I166" s="13">
        <f t="shared" ref="I166" si="265">H166-D166</f>
        <v>74.400000000000006</v>
      </c>
      <c r="J166" s="14">
        <f t="shared" ref="J166" si="266">H166-G166</f>
        <v>14.9</v>
      </c>
      <c r="K166" s="20"/>
    </row>
    <row r="167" spans="1:11" hidden="1" x14ac:dyDescent="0.6">
      <c r="A167" s="26" t="s">
        <v>65</v>
      </c>
      <c r="B167" s="1"/>
      <c r="C167" s="1" t="s">
        <v>8</v>
      </c>
      <c r="D167" s="5">
        <v>256.60000000000002</v>
      </c>
      <c r="E167" s="5">
        <v>447</v>
      </c>
      <c r="F167" s="5">
        <v>414</v>
      </c>
      <c r="G167" s="5">
        <v>633.4</v>
      </c>
      <c r="H167" s="7">
        <v>509.1</v>
      </c>
      <c r="I167" s="11">
        <f t="shared" ref="I167:I168" si="267">(H167-D167)/ABS(D167)</f>
        <v>0.98402182385035064</v>
      </c>
      <c r="J167" s="12">
        <f t="shared" ref="J167:J168" si="268">(H167-G167)/ABS(G167)</f>
        <v>-0.19624250078939054</v>
      </c>
      <c r="K167" s="20"/>
    </row>
    <row r="168" spans="1:11" hidden="1" x14ac:dyDescent="0.6">
      <c r="A168" s="26" t="s">
        <v>65</v>
      </c>
      <c r="B168" s="1">
        <f>VLOOKUP(A167,Sheet2!$C$2:$N$2480,12,0)</f>
        <v>16112</v>
      </c>
      <c r="C168" s="1" t="s">
        <v>9</v>
      </c>
      <c r="D168" s="5">
        <v>5.0999999999999996</v>
      </c>
      <c r="E168" s="5">
        <v>127</v>
      </c>
      <c r="F168" s="5">
        <v>87</v>
      </c>
      <c r="G168" s="5">
        <v>165.9</v>
      </c>
      <c r="H168" s="7">
        <v>131.5</v>
      </c>
      <c r="I168" s="11">
        <f t="shared" si="267"/>
        <v>24.7843137254902</v>
      </c>
      <c r="J168" s="12">
        <f t="shared" si="268"/>
        <v>-0.2073538276069922</v>
      </c>
      <c r="K168" s="21">
        <f t="shared" ref="K168" si="269">B168/(H168*4)</f>
        <v>30.631178707224336</v>
      </c>
    </row>
    <row r="169" spans="1:11" hidden="1" x14ac:dyDescent="0.6">
      <c r="A169" s="26" t="s">
        <v>65</v>
      </c>
      <c r="B169" s="1"/>
      <c r="C169" s="1" t="s">
        <v>10</v>
      </c>
      <c r="D169" s="5">
        <v>2</v>
      </c>
      <c r="E169" s="5">
        <v>28.4</v>
      </c>
      <c r="F169" s="5">
        <v>21</v>
      </c>
      <c r="G169" s="5">
        <v>26.2</v>
      </c>
      <c r="H169" s="7">
        <v>25.8</v>
      </c>
      <c r="I169" s="13">
        <f t="shared" ref="I169" si="270">H169-D169</f>
        <v>23.8</v>
      </c>
      <c r="J169" s="14">
        <f t="shared" ref="J169" si="271">H169-G169</f>
        <v>-0.39999999999999858</v>
      </c>
      <c r="K169" s="20"/>
    </row>
    <row r="170" spans="1:11" hidden="1" x14ac:dyDescent="0.6">
      <c r="A170" s="26" t="s">
        <v>66</v>
      </c>
      <c r="B170" s="1"/>
      <c r="C170" s="1" t="s">
        <v>8</v>
      </c>
      <c r="D170" s="5">
        <v>341.9</v>
      </c>
      <c r="E170" s="5">
        <v>147</v>
      </c>
      <c r="F170" s="5">
        <v>347</v>
      </c>
      <c r="G170" s="5">
        <v>301.10000000000002</v>
      </c>
      <c r="H170" s="7">
        <v>170.8</v>
      </c>
      <c r="I170" s="11">
        <f t="shared" ref="I170:I171" si="272">(H170-D170)/ABS(D170)</f>
        <v>-0.50043872477332552</v>
      </c>
      <c r="J170" s="12">
        <f t="shared" ref="J170:J171" si="273">(H170-G170)/ABS(G170)</f>
        <v>-0.43274659581534375</v>
      </c>
      <c r="K170" s="20"/>
    </row>
    <row r="171" spans="1:11" hidden="1" x14ac:dyDescent="0.6">
      <c r="A171" s="26" t="s">
        <v>66</v>
      </c>
      <c r="B171" s="1">
        <f>VLOOKUP(A170,Sheet2!$C$2:$N$2480,12,0)</f>
        <v>5920</v>
      </c>
      <c r="C171" s="1" t="s">
        <v>9</v>
      </c>
      <c r="D171" s="5">
        <v>189.2</v>
      </c>
      <c r="E171" s="5">
        <v>4</v>
      </c>
      <c r="F171" s="5">
        <v>144</v>
      </c>
      <c r="G171" s="5">
        <v>132.80000000000001</v>
      </c>
      <c r="H171" s="7">
        <v>34.1</v>
      </c>
      <c r="I171" s="11">
        <f t="shared" si="272"/>
        <v>-0.81976744186046513</v>
      </c>
      <c r="J171" s="12">
        <f t="shared" si="273"/>
        <v>-0.74322289156626509</v>
      </c>
      <c r="K171" s="21">
        <f t="shared" ref="K171" si="274">B171/(H171*4)</f>
        <v>43.401759530791786</v>
      </c>
    </row>
    <row r="172" spans="1:11" hidden="1" x14ac:dyDescent="0.6">
      <c r="A172" s="26" t="s">
        <v>66</v>
      </c>
      <c r="B172" s="1"/>
      <c r="C172" s="1" t="s">
        <v>10</v>
      </c>
      <c r="D172" s="5">
        <v>55.3</v>
      </c>
      <c r="E172" s="5">
        <v>2.7</v>
      </c>
      <c r="F172" s="5">
        <v>41.5</v>
      </c>
      <c r="G172" s="5">
        <v>44.1</v>
      </c>
      <c r="H172" s="7">
        <v>20</v>
      </c>
      <c r="I172" s="13">
        <f t="shared" ref="I172" si="275">H172-D172</f>
        <v>-35.299999999999997</v>
      </c>
      <c r="J172" s="14">
        <f t="shared" ref="J172" si="276">H172-G172</f>
        <v>-24.1</v>
      </c>
      <c r="K172" s="20"/>
    </row>
    <row r="173" spans="1:11" hidden="1" x14ac:dyDescent="0.6">
      <c r="A173" s="26" t="s">
        <v>67</v>
      </c>
      <c r="B173" s="1"/>
      <c r="C173" s="1" t="s">
        <v>8</v>
      </c>
      <c r="D173" s="5">
        <v>38.1</v>
      </c>
      <c r="E173" s="5">
        <v>120</v>
      </c>
      <c r="F173" s="5">
        <v>166</v>
      </c>
      <c r="G173" s="5">
        <v>289.89999999999998</v>
      </c>
      <c r="H173" s="7">
        <v>168.8</v>
      </c>
      <c r="I173" s="11">
        <f t="shared" ref="I173:I174" si="277">(H173-D173)/ABS(D173)</f>
        <v>3.4304461942257221</v>
      </c>
      <c r="J173" s="12">
        <f t="shared" ref="J173:J174" si="278">(H173-G173)/ABS(G173)</f>
        <v>-0.41773025181096923</v>
      </c>
      <c r="K173" s="20"/>
    </row>
    <row r="174" spans="1:11" hidden="1" x14ac:dyDescent="0.6">
      <c r="A174" s="26" t="s">
        <v>67</v>
      </c>
      <c r="B174" s="1">
        <f>VLOOKUP(A173,Sheet2!$C$2:$N$2480,12,0)</f>
        <v>2136</v>
      </c>
      <c r="C174" s="1" t="s">
        <v>9</v>
      </c>
      <c r="D174" s="5">
        <v>-59.9</v>
      </c>
      <c r="E174" s="5">
        <v>-5</v>
      </c>
      <c r="F174" s="5">
        <v>25</v>
      </c>
      <c r="G174" s="5">
        <v>100.9</v>
      </c>
      <c r="H174" s="7">
        <v>-3</v>
      </c>
      <c r="I174" s="11">
        <f t="shared" si="277"/>
        <v>0.94991652754590983</v>
      </c>
      <c r="J174" s="12">
        <f t="shared" si="278"/>
        <v>-1.0297324083250743</v>
      </c>
      <c r="K174" s="21">
        <f t="shared" ref="K174" si="279">B174/(H174*4)</f>
        <v>-178</v>
      </c>
    </row>
    <row r="175" spans="1:11" hidden="1" x14ac:dyDescent="0.6">
      <c r="A175" s="26" t="s">
        <v>67</v>
      </c>
      <c r="B175" s="1"/>
      <c r="C175" s="1" t="s">
        <v>10</v>
      </c>
      <c r="D175" s="5">
        <v>-157.19999999999999</v>
      </c>
      <c r="E175" s="5">
        <v>-4.2</v>
      </c>
      <c r="F175" s="5">
        <v>15.1</v>
      </c>
      <c r="G175" s="5">
        <v>34.799999999999997</v>
      </c>
      <c r="H175" s="7">
        <v>-1.8</v>
      </c>
      <c r="I175" s="13">
        <f t="shared" ref="I175" si="280">H175-D175</f>
        <v>155.39999999999998</v>
      </c>
      <c r="J175" s="14">
        <f t="shared" ref="J175" si="281">H175-G175</f>
        <v>-36.599999999999994</v>
      </c>
      <c r="K175" s="20"/>
    </row>
    <row r="176" spans="1:11" hidden="1" x14ac:dyDescent="0.6">
      <c r="A176" s="26" t="s">
        <v>68</v>
      </c>
      <c r="B176" s="1"/>
      <c r="C176" s="1" t="s">
        <v>8</v>
      </c>
      <c r="D176" s="5">
        <v>128.4</v>
      </c>
      <c r="E176" s="5">
        <v>126</v>
      </c>
      <c r="F176" s="5">
        <v>174</v>
      </c>
      <c r="G176" s="5">
        <v>141.6</v>
      </c>
      <c r="H176" s="7">
        <v>110.9</v>
      </c>
      <c r="I176" s="11">
        <f t="shared" ref="I176:I177" si="282">(H176-D176)/ABS(D176)</f>
        <v>-0.13629283489096572</v>
      </c>
      <c r="J176" s="12">
        <f t="shared" ref="J176:J177" si="283">(H176-G176)/ABS(G176)</f>
        <v>-0.21680790960451971</v>
      </c>
      <c r="K176" s="20"/>
    </row>
    <row r="177" spans="1:11" hidden="1" x14ac:dyDescent="0.6">
      <c r="A177" s="26" t="s">
        <v>68</v>
      </c>
      <c r="B177" s="1">
        <f>VLOOKUP(A176,Sheet2!$C$2:$N$2480,12,0)</f>
        <v>2046</v>
      </c>
      <c r="C177" s="1" t="s">
        <v>9</v>
      </c>
      <c r="D177" s="5">
        <v>-15.1</v>
      </c>
      <c r="E177" s="5">
        <v>-24</v>
      </c>
      <c r="F177" s="5">
        <v>3</v>
      </c>
      <c r="G177" s="5">
        <v>0.1</v>
      </c>
      <c r="H177" s="7">
        <v>-30.2</v>
      </c>
      <c r="I177" s="11">
        <f t="shared" si="282"/>
        <v>-1</v>
      </c>
      <c r="J177" s="12">
        <f t="shared" si="283"/>
        <v>-303</v>
      </c>
      <c r="K177" s="21">
        <f t="shared" ref="K177" si="284">B177/(H177*4)</f>
        <v>-16.937086092715234</v>
      </c>
    </row>
    <row r="178" spans="1:11" hidden="1" x14ac:dyDescent="0.6">
      <c r="A178" s="26" t="s">
        <v>68</v>
      </c>
      <c r="B178" s="1"/>
      <c r="C178" s="1" t="s">
        <v>10</v>
      </c>
      <c r="D178" s="5">
        <v>-11.8</v>
      </c>
      <c r="E178" s="5">
        <v>-19</v>
      </c>
      <c r="F178" s="5">
        <v>1.7</v>
      </c>
      <c r="G178" s="5">
        <v>0.1</v>
      </c>
      <c r="H178" s="7">
        <v>-27.2</v>
      </c>
      <c r="I178" s="13">
        <f t="shared" ref="I178" si="285">H178-D178</f>
        <v>-15.399999999999999</v>
      </c>
      <c r="J178" s="14">
        <f t="shared" ref="J178" si="286">H178-G178</f>
        <v>-27.3</v>
      </c>
      <c r="K178" s="20"/>
    </row>
    <row r="179" spans="1:11" hidden="1" x14ac:dyDescent="0.6">
      <c r="A179" s="26" t="s">
        <v>69</v>
      </c>
      <c r="B179" s="1"/>
      <c r="C179" s="1" t="s">
        <v>8</v>
      </c>
      <c r="D179" s="5">
        <v>189</v>
      </c>
      <c r="E179" s="5">
        <v>229</v>
      </c>
      <c r="F179" s="5">
        <v>176</v>
      </c>
      <c r="G179" s="5">
        <v>245</v>
      </c>
      <c r="H179" s="7">
        <v>144.1</v>
      </c>
      <c r="I179" s="11">
        <f t="shared" ref="I179:I180" si="287">(H179-D179)/ABS(D179)</f>
        <v>-0.23756613756613759</v>
      </c>
      <c r="J179" s="12">
        <f t="shared" ref="J179:J180" si="288">(H179-G179)/ABS(G179)</f>
        <v>-0.41183673469387755</v>
      </c>
      <c r="K179" s="20"/>
    </row>
    <row r="180" spans="1:11" hidden="1" x14ac:dyDescent="0.6">
      <c r="A180" s="26" t="s">
        <v>69</v>
      </c>
      <c r="B180" s="1">
        <f>VLOOKUP(A179,Sheet2!$C$2:$N$2480,12,0)</f>
        <v>1243</v>
      </c>
      <c r="C180" s="1" t="s">
        <v>9</v>
      </c>
      <c r="D180" s="5">
        <v>-24.8</v>
      </c>
      <c r="E180" s="5">
        <v>-51</v>
      </c>
      <c r="F180" s="5">
        <v>-18</v>
      </c>
      <c r="G180" s="5">
        <v>-62.2</v>
      </c>
      <c r="H180" s="7">
        <v>-44.8</v>
      </c>
      <c r="I180" s="11">
        <f t="shared" si="287"/>
        <v>-0.80645161290322565</v>
      </c>
      <c r="J180" s="12">
        <f t="shared" si="288"/>
        <v>0.27974276527331199</v>
      </c>
      <c r="K180" s="21">
        <f t="shared" ref="K180" si="289">B180/(H180*4)</f>
        <v>-6.9363839285714288</v>
      </c>
    </row>
    <row r="181" spans="1:11" hidden="1" x14ac:dyDescent="0.6">
      <c r="A181" s="26" t="s">
        <v>69</v>
      </c>
      <c r="B181" s="1"/>
      <c r="C181" s="1" t="s">
        <v>10</v>
      </c>
      <c r="D181" s="5">
        <v>-13.1</v>
      </c>
      <c r="E181" s="5">
        <v>-22.3</v>
      </c>
      <c r="F181" s="5">
        <v>-10.199999999999999</v>
      </c>
      <c r="G181" s="5">
        <v>-25.4</v>
      </c>
      <c r="H181" s="7">
        <v>-31.1</v>
      </c>
      <c r="I181" s="13">
        <f t="shared" ref="I181" si="290">H181-D181</f>
        <v>-18</v>
      </c>
      <c r="J181" s="14">
        <f t="shared" ref="J181" si="291">H181-G181</f>
        <v>-5.7000000000000028</v>
      </c>
      <c r="K181" s="20"/>
    </row>
    <row r="182" spans="1:11" hidden="1" x14ac:dyDescent="0.6">
      <c r="A182" s="26" t="s">
        <v>70</v>
      </c>
      <c r="B182" s="1"/>
      <c r="C182" s="1" t="s">
        <v>8</v>
      </c>
      <c r="D182" s="5">
        <v>882.2</v>
      </c>
      <c r="E182" s="5">
        <v>1308</v>
      </c>
      <c r="F182" s="5">
        <v>1250</v>
      </c>
      <c r="G182" s="5">
        <v>1467.8</v>
      </c>
      <c r="H182" s="7">
        <v>815.6</v>
      </c>
      <c r="I182" s="11">
        <f t="shared" ref="I182:I183" si="292">(H182-D182)/ABS(D182)</f>
        <v>-7.5493085468147827E-2</v>
      </c>
      <c r="J182" s="12">
        <f t="shared" ref="J182:J183" si="293">(H182-G182)/ABS(G182)</f>
        <v>-0.44433846573102598</v>
      </c>
      <c r="K182" s="20"/>
    </row>
    <row r="183" spans="1:11" hidden="1" x14ac:dyDescent="0.6">
      <c r="A183" s="26" t="s">
        <v>70</v>
      </c>
      <c r="B183" s="1">
        <f>VLOOKUP(A182,Sheet2!$C$2:$N$2480,12,0)</f>
        <v>4256</v>
      </c>
      <c r="C183" s="1" t="s">
        <v>9</v>
      </c>
      <c r="D183" s="5">
        <v>75.599999999999994</v>
      </c>
      <c r="E183" s="5">
        <v>92</v>
      </c>
      <c r="F183" s="5">
        <v>166</v>
      </c>
      <c r="G183" s="5">
        <v>158.4</v>
      </c>
      <c r="H183" s="7">
        <v>-4</v>
      </c>
      <c r="I183" s="11">
        <f t="shared" si="292"/>
        <v>-1.052910052910053</v>
      </c>
      <c r="J183" s="12">
        <f t="shared" si="293"/>
        <v>-1.0252525252525253</v>
      </c>
      <c r="K183" s="21">
        <f t="shared" ref="K183" si="294">B183/(H183*4)</f>
        <v>-266</v>
      </c>
    </row>
    <row r="184" spans="1:11" hidden="1" x14ac:dyDescent="0.6">
      <c r="A184" s="26" t="s">
        <v>70</v>
      </c>
      <c r="B184" s="1"/>
      <c r="C184" s="1" t="s">
        <v>10</v>
      </c>
      <c r="D184" s="5">
        <v>8.6</v>
      </c>
      <c r="E184" s="5">
        <v>7</v>
      </c>
      <c r="F184" s="5">
        <v>13.3</v>
      </c>
      <c r="G184" s="5">
        <v>10.8</v>
      </c>
      <c r="H184" s="7">
        <v>-0.5</v>
      </c>
      <c r="I184" s="13">
        <f t="shared" ref="I184" si="295">H184-D184</f>
        <v>-9.1</v>
      </c>
      <c r="J184" s="14">
        <f t="shared" ref="J184" si="296">H184-G184</f>
        <v>-11.3</v>
      </c>
      <c r="K184" s="20"/>
    </row>
    <row r="185" spans="1:11" hidden="1" x14ac:dyDescent="0.6">
      <c r="A185" s="26" t="s">
        <v>71</v>
      </c>
      <c r="B185" s="1"/>
      <c r="C185" s="1" t="s">
        <v>8</v>
      </c>
      <c r="D185" s="5">
        <v>339.5</v>
      </c>
      <c r="E185" s="5">
        <v>650</v>
      </c>
      <c r="F185" s="5">
        <v>483</v>
      </c>
      <c r="G185" s="5">
        <v>639.5</v>
      </c>
      <c r="H185" s="7">
        <v>389.6</v>
      </c>
      <c r="I185" s="11">
        <f t="shared" ref="I185:I186" si="297">(H185-D185)/ABS(D185)</f>
        <v>0.14756995581737856</v>
      </c>
      <c r="J185" s="12">
        <f t="shared" ref="J185:J186" si="298">(H185-G185)/ABS(G185)</f>
        <v>-0.39077404222048473</v>
      </c>
      <c r="K185" s="20"/>
    </row>
    <row r="186" spans="1:11" hidden="1" x14ac:dyDescent="0.6">
      <c r="A186" s="26" t="s">
        <v>71</v>
      </c>
      <c r="B186" s="1">
        <f>VLOOKUP(A185,Sheet2!$C$2:$N$2480,12,0)</f>
        <v>8155</v>
      </c>
      <c r="C186" s="1" t="s">
        <v>9</v>
      </c>
      <c r="D186" s="5">
        <v>0.5</v>
      </c>
      <c r="E186" s="5">
        <v>100</v>
      </c>
      <c r="F186" s="5">
        <v>-5</v>
      </c>
      <c r="G186" s="5">
        <v>10.5</v>
      </c>
      <c r="H186" s="7">
        <v>-15.1</v>
      </c>
      <c r="I186" s="11">
        <f t="shared" si="297"/>
        <v>-31.2</v>
      </c>
      <c r="J186" s="12">
        <f t="shared" si="298"/>
        <v>-2.4380952380952383</v>
      </c>
      <c r="K186" s="21">
        <f t="shared" ref="K186" si="299">B186/(H186*4)</f>
        <v>-135.01655629139074</v>
      </c>
    </row>
    <row r="187" spans="1:11" hidden="1" x14ac:dyDescent="0.6">
      <c r="A187" s="26" t="s">
        <v>71</v>
      </c>
      <c r="B187" s="1"/>
      <c r="C187" s="1" t="s">
        <v>10</v>
      </c>
      <c r="D187" s="5">
        <v>0.1</v>
      </c>
      <c r="E187" s="5">
        <v>15.4</v>
      </c>
      <c r="F187" s="5">
        <v>-1</v>
      </c>
      <c r="G187" s="5">
        <v>1.6</v>
      </c>
      <c r="H187" s="7">
        <v>-3.9</v>
      </c>
      <c r="I187" s="13">
        <f t="shared" ref="I187" si="300">H187-D187</f>
        <v>-4</v>
      </c>
      <c r="J187" s="14">
        <f t="shared" ref="J187" si="301">H187-G187</f>
        <v>-5.5</v>
      </c>
      <c r="K187" s="20"/>
    </row>
    <row r="188" spans="1:11" hidden="1" x14ac:dyDescent="0.6">
      <c r="A188" s="26" t="s">
        <v>72</v>
      </c>
      <c r="B188" s="1"/>
      <c r="C188" s="1" t="s">
        <v>8</v>
      </c>
      <c r="D188" s="5">
        <v>2689.6</v>
      </c>
      <c r="E188" s="5">
        <v>2859</v>
      </c>
      <c r="F188" s="5">
        <v>3121</v>
      </c>
      <c r="G188" s="5">
        <v>3837.4</v>
      </c>
      <c r="H188" s="7">
        <v>3117.7</v>
      </c>
      <c r="I188" s="11">
        <f t="shared" ref="I188:I189" si="302">(H188-D188)/ABS(D188)</f>
        <v>0.15916864961332539</v>
      </c>
      <c r="J188" s="12">
        <f t="shared" ref="J188:J189" si="303">(H188-G188)/ABS(G188)</f>
        <v>-0.18754886120810974</v>
      </c>
      <c r="K188" s="20"/>
    </row>
    <row r="189" spans="1:11" hidden="1" x14ac:dyDescent="0.6">
      <c r="A189" s="26" t="s">
        <v>72</v>
      </c>
      <c r="B189" s="1">
        <f>VLOOKUP(A188,Sheet2!$C$2:$N$2480,12,0)</f>
        <v>7436</v>
      </c>
      <c r="C189" s="1" t="s">
        <v>9</v>
      </c>
      <c r="D189" s="5">
        <v>108.3</v>
      </c>
      <c r="E189" s="5">
        <v>186</v>
      </c>
      <c r="F189" s="5">
        <v>175</v>
      </c>
      <c r="G189" s="5">
        <v>598.70000000000005</v>
      </c>
      <c r="H189" s="7">
        <v>117.4</v>
      </c>
      <c r="I189" s="11">
        <f t="shared" si="302"/>
        <v>8.4025854108956688E-2</v>
      </c>
      <c r="J189" s="12">
        <f t="shared" si="303"/>
        <v>-0.8039084683480876</v>
      </c>
      <c r="K189" s="21">
        <f t="shared" ref="K189" si="304">B189/(H189*4)</f>
        <v>15.834752981260646</v>
      </c>
    </row>
    <row r="190" spans="1:11" hidden="1" x14ac:dyDescent="0.6">
      <c r="A190" s="26" t="s">
        <v>72</v>
      </c>
      <c r="B190" s="1"/>
      <c r="C190" s="1" t="s">
        <v>10</v>
      </c>
      <c r="D190" s="5">
        <v>4</v>
      </c>
      <c r="E190" s="5">
        <v>6.5</v>
      </c>
      <c r="F190" s="5">
        <v>5.6</v>
      </c>
      <c r="G190" s="5">
        <v>15.6</v>
      </c>
      <c r="H190" s="7">
        <v>3.8</v>
      </c>
      <c r="I190" s="13">
        <f t="shared" ref="I190" si="305">H190-D190</f>
        <v>-0.20000000000000018</v>
      </c>
      <c r="J190" s="14">
        <f t="shared" ref="J190" si="306">H190-G190</f>
        <v>-11.8</v>
      </c>
      <c r="K190" s="20"/>
    </row>
    <row r="191" spans="1:11" hidden="1" x14ac:dyDescent="0.6">
      <c r="A191" s="26" t="s">
        <v>73</v>
      </c>
      <c r="B191" s="1"/>
      <c r="C191" s="1" t="s">
        <v>8</v>
      </c>
      <c r="D191" s="5">
        <v>1220.5999999999999</v>
      </c>
      <c r="E191" s="5">
        <v>1114</v>
      </c>
      <c r="F191" s="5">
        <v>951</v>
      </c>
      <c r="G191" s="5">
        <v>719.4</v>
      </c>
      <c r="H191" s="7">
        <v>752.6</v>
      </c>
      <c r="I191" s="11">
        <f t="shared" ref="I191:I192" si="307">(H191-D191)/ABS(D191)</f>
        <v>-0.38341799115189246</v>
      </c>
      <c r="J191" s="12">
        <f t="shared" ref="J191:J192" si="308">(H191-G191)/ABS(G191)</f>
        <v>4.6149569085348965E-2</v>
      </c>
      <c r="K191" s="20"/>
    </row>
    <row r="192" spans="1:11" hidden="1" x14ac:dyDescent="0.6">
      <c r="A192" s="26" t="s">
        <v>73</v>
      </c>
      <c r="B192" s="1">
        <f>VLOOKUP(A191,Sheet2!$C$2:$N$2480,12,0)</f>
        <v>5041</v>
      </c>
      <c r="C192" s="1" t="s">
        <v>9</v>
      </c>
      <c r="D192" s="5">
        <v>24.6</v>
      </c>
      <c r="E192" s="5">
        <v>5</v>
      </c>
      <c r="F192" s="5">
        <v>3</v>
      </c>
      <c r="G192" s="5">
        <v>-32.6</v>
      </c>
      <c r="H192" s="7">
        <v>-60.1</v>
      </c>
      <c r="I192" s="11">
        <f t="shared" si="307"/>
        <v>-3.4430894308943087</v>
      </c>
      <c r="J192" s="12">
        <f t="shared" si="308"/>
        <v>-0.84355828220858897</v>
      </c>
      <c r="K192" s="21">
        <f t="shared" ref="K192" si="309">B192/(H192*4)</f>
        <v>-20.969217970049915</v>
      </c>
    </row>
    <row r="193" spans="1:11" hidden="1" x14ac:dyDescent="0.6">
      <c r="A193" s="26" t="s">
        <v>73</v>
      </c>
      <c r="B193" s="1"/>
      <c r="C193" s="1" t="s">
        <v>10</v>
      </c>
      <c r="D193" s="5">
        <v>2</v>
      </c>
      <c r="E193" s="5">
        <v>0.4</v>
      </c>
      <c r="F193" s="5">
        <v>0.3</v>
      </c>
      <c r="G193" s="5">
        <v>-4.5</v>
      </c>
      <c r="H193" s="7">
        <v>-8</v>
      </c>
      <c r="I193" s="13">
        <f t="shared" ref="I193" si="310">H193-D193</f>
        <v>-10</v>
      </c>
      <c r="J193" s="14">
        <f t="shared" ref="J193" si="311">H193-G193</f>
        <v>-3.5</v>
      </c>
      <c r="K193" s="20"/>
    </row>
    <row r="194" spans="1:11" hidden="1" x14ac:dyDescent="0.6">
      <c r="A194" s="26" t="s">
        <v>74</v>
      </c>
      <c r="B194" s="1"/>
      <c r="C194" s="1" t="s">
        <v>8</v>
      </c>
      <c r="D194" s="5">
        <v>1675.3</v>
      </c>
      <c r="E194" s="5">
        <v>1557</v>
      </c>
      <c r="F194" s="5">
        <v>1291</v>
      </c>
      <c r="G194" s="5">
        <v>1428.7</v>
      </c>
      <c r="H194" s="7">
        <v>1494.5</v>
      </c>
      <c r="I194" s="11">
        <f t="shared" ref="I194:I195" si="312">(H194-D194)/ABS(D194)</f>
        <v>-0.10792096937861873</v>
      </c>
      <c r="J194" s="12">
        <f t="shared" ref="J194:J195" si="313">(H194-G194)/ABS(G194)</f>
        <v>4.6055854973052389E-2</v>
      </c>
      <c r="K194" s="20"/>
    </row>
    <row r="195" spans="1:11" hidden="1" x14ac:dyDescent="0.6">
      <c r="A195" s="26" t="s">
        <v>74</v>
      </c>
      <c r="B195" s="1">
        <f>VLOOKUP(A194,Sheet2!$C$2:$N$2480,12,0)</f>
        <v>1448</v>
      </c>
      <c r="C195" s="1" t="s">
        <v>9</v>
      </c>
      <c r="D195" s="5">
        <v>111.6</v>
      </c>
      <c r="E195" s="5">
        <v>99</v>
      </c>
      <c r="F195" s="5">
        <v>43</v>
      </c>
      <c r="G195" s="5">
        <v>96.4</v>
      </c>
      <c r="H195" s="7">
        <v>47.3</v>
      </c>
      <c r="I195" s="11">
        <f t="shared" si="312"/>
        <v>-0.5761648745519713</v>
      </c>
      <c r="J195" s="12">
        <f t="shared" si="313"/>
        <v>-0.50933609958506232</v>
      </c>
      <c r="K195" s="21">
        <f t="shared" ref="K195" si="314">B195/(H195*4)</f>
        <v>7.6532769556025375</v>
      </c>
    </row>
    <row r="196" spans="1:11" hidden="1" x14ac:dyDescent="0.6">
      <c r="A196" s="26" t="s">
        <v>74</v>
      </c>
      <c r="B196" s="1"/>
      <c r="C196" s="1" t="s">
        <v>10</v>
      </c>
      <c r="D196" s="5">
        <v>6.7</v>
      </c>
      <c r="E196" s="5">
        <v>6.4</v>
      </c>
      <c r="F196" s="5">
        <v>3.3</v>
      </c>
      <c r="G196" s="5">
        <v>6.7</v>
      </c>
      <c r="H196" s="7">
        <v>3.2</v>
      </c>
      <c r="I196" s="13">
        <f t="shared" ref="I196" si="315">H196-D196</f>
        <v>-3.5</v>
      </c>
      <c r="J196" s="14">
        <f t="shared" ref="J196" si="316">H196-G196</f>
        <v>-3.5</v>
      </c>
      <c r="K196" s="20"/>
    </row>
    <row r="197" spans="1:11" hidden="1" x14ac:dyDescent="0.6">
      <c r="A197" s="26" t="s">
        <v>75</v>
      </c>
      <c r="B197" s="1"/>
      <c r="C197" s="1" t="s">
        <v>8</v>
      </c>
      <c r="D197" s="5">
        <v>917.8</v>
      </c>
      <c r="E197" s="5">
        <v>998</v>
      </c>
      <c r="F197" s="5">
        <v>987</v>
      </c>
      <c r="G197" s="5">
        <v>828.2</v>
      </c>
      <c r="H197" s="7">
        <v>593</v>
      </c>
      <c r="I197" s="11">
        <f t="shared" ref="I197:I198" si="317">(H197-D197)/ABS(D197)</f>
        <v>-0.35388973632599691</v>
      </c>
      <c r="J197" s="12">
        <f t="shared" ref="J197:J198" si="318">(H197-G197)/ABS(G197)</f>
        <v>-0.28398937454721085</v>
      </c>
      <c r="K197" s="20"/>
    </row>
    <row r="198" spans="1:11" hidden="1" x14ac:dyDescent="0.6">
      <c r="A198" s="26" t="s">
        <v>75</v>
      </c>
      <c r="B198" s="1">
        <f>VLOOKUP(A197,Sheet2!$C$2:$N$2480,12,0)</f>
        <v>4610</v>
      </c>
      <c r="C198" s="1" t="s">
        <v>9</v>
      </c>
      <c r="D198" s="5">
        <v>112.5</v>
      </c>
      <c r="E198" s="5">
        <v>168</v>
      </c>
      <c r="F198" s="5">
        <v>110</v>
      </c>
      <c r="G198" s="5">
        <v>-11.5</v>
      </c>
      <c r="H198" s="7">
        <v>-191.3</v>
      </c>
      <c r="I198" s="11">
        <f t="shared" si="317"/>
        <v>-2.7004444444444444</v>
      </c>
      <c r="J198" s="12">
        <f t="shared" si="318"/>
        <v>-15.634782608695653</v>
      </c>
      <c r="K198" s="21">
        <f t="shared" ref="K198" si="319">B198/(H198*4)</f>
        <v>-6.0245687401986405</v>
      </c>
    </row>
    <row r="199" spans="1:11" hidden="1" x14ac:dyDescent="0.6">
      <c r="A199" s="26" t="s">
        <v>75</v>
      </c>
      <c r="B199" s="1"/>
      <c r="C199" s="1" t="s">
        <v>10</v>
      </c>
      <c r="D199" s="5">
        <v>12.3</v>
      </c>
      <c r="E199" s="5">
        <v>16.8</v>
      </c>
      <c r="F199" s="5">
        <v>11.1</v>
      </c>
      <c r="G199" s="5">
        <v>-1.4</v>
      </c>
      <c r="H199" s="7">
        <v>-32.299999999999997</v>
      </c>
      <c r="I199" s="13">
        <f t="shared" ref="I199" si="320">H199-D199</f>
        <v>-44.599999999999994</v>
      </c>
      <c r="J199" s="14">
        <f t="shared" ref="J199" si="321">H199-G199</f>
        <v>-30.9</v>
      </c>
      <c r="K199" s="20"/>
    </row>
    <row r="200" spans="1:11" hidden="1" x14ac:dyDescent="0.6">
      <c r="A200" s="26" t="s">
        <v>76</v>
      </c>
      <c r="B200" s="1"/>
      <c r="C200" s="1" t="s">
        <v>8</v>
      </c>
      <c r="D200" s="5">
        <v>217.6</v>
      </c>
      <c r="E200" s="5">
        <v>202</v>
      </c>
      <c r="F200" s="5">
        <v>193</v>
      </c>
      <c r="G200" s="5">
        <v>254.4</v>
      </c>
      <c r="H200" s="7">
        <v>233.8</v>
      </c>
      <c r="I200" s="11">
        <f t="shared" ref="I200:I201" si="322">(H200-D200)/ABS(D200)</f>
        <v>7.4448529411764788E-2</v>
      </c>
      <c r="J200" s="12">
        <f t="shared" ref="J200:J201" si="323">(H200-G200)/ABS(G200)</f>
        <v>-8.097484276729558E-2</v>
      </c>
      <c r="K200" s="20"/>
    </row>
    <row r="201" spans="1:11" hidden="1" x14ac:dyDescent="0.6">
      <c r="A201" s="26" t="s">
        <v>76</v>
      </c>
      <c r="B201" s="1">
        <f>VLOOKUP(A200,Sheet2!$C$2:$N$2480,12,0)</f>
        <v>887</v>
      </c>
      <c r="C201" s="1" t="s">
        <v>9</v>
      </c>
      <c r="D201" s="5">
        <v>-61.4</v>
      </c>
      <c r="E201" s="5">
        <v>-69</v>
      </c>
      <c r="F201" s="5">
        <v>-66</v>
      </c>
      <c r="G201" s="5">
        <v>-18.600000000000001</v>
      </c>
      <c r="H201" s="7">
        <v>-33.9</v>
      </c>
      <c r="I201" s="11">
        <f t="shared" si="322"/>
        <v>0.44788273615635182</v>
      </c>
      <c r="J201" s="12">
        <f t="shared" si="323"/>
        <v>-0.82258064516129015</v>
      </c>
      <c r="K201" s="21">
        <f t="shared" ref="K201" si="324">B201/(H201*4)</f>
        <v>-6.5412979351032448</v>
      </c>
    </row>
    <row r="202" spans="1:11" hidden="1" x14ac:dyDescent="0.6">
      <c r="A202" s="26" t="s">
        <v>76</v>
      </c>
      <c r="B202" s="1"/>
      <c r="C202" s="1" t="s">
        <v>10</v>
      </c>
      <c r="D202" s="5">
        <v>-28.2</v>
      </c>
      <c r="E202" s="5">
        <v>-34.200000000000003</v>
      </c>
      <c r="F202" s="5">
        <v>-34.200000000000003</v>
      </c>
      <c r="G202" s="5">
        <v>-7.3</v>
      </c>
      <c r="H202" s="7">
        <v>-14.5</v>
      </c>
      <c r="I202" s="13">
        <f t="shared" ref="I202" si="325">H202-D202</f>
        <v>13.7</v>
      </c>
      <c r="J202" s="14">
        <f t="shared" ref="J202" si="326">H202-G202</f>
        <v>-7.2</v>
      </c>
      <c r="K202" s="20"/>
    </row>
    <row r="203" spans="1:11" hidden="1" x14ac:dyDescent="0.6">
      <c r="A203" s="27" t="s">
        <v>77</v>
      </c>
      <c r="B203" s="1"/>
      <c r="C203" s="1" t="s">
        <v>8</v>
      </c>
      <c r="D203" s="5">
        <v>1996.1</v>
      </c>
      <c r="E203" s="5">
        <v>2047</v>
      </c>
      <c r="F203" s="5">
        <v>2064</v>
      </c>
      <c r="G203" s="5">
        <v>2261.9</v>
      </c>
      <c r="H203" s="7">
        <v>2524.9</v>
      </c>
      <c r="I203" s="11">
        <f t="shared" ref="I203:I204" si="327">(H203-D203)/ABS(D203)</f>
        <v>0.26491658734532347</v>
      </c>
      <c r="J203" s="12">
        <f t="shared" ref="J203:J204" si="328">(H203-G203)/ABS(G203)</f>
        <v>0.11627392899774526</v>
      </c>
      <c r="K203" s="20"/>
    </row>
    <row r="204" spans="1:11" x14ac:dyDescent="0.6">
      <c r="A204" s="27" t="s">
        <v>77</v>
      </c>
      <c r="B204" s="1">
        <f>VLOOKUP(A203,Sheet2!$C$2:$N$2480,12,0)</f>
        <v>30391</v>
      </c>
      <c r="C204" s="1" t="s">
        <v>9</v>
      </c>
      <c r="D204" s="5">
        <v>229.9</v>
      </c>
      <c r="E204" s="5">
        <v>275</v>
      </c>
      <c r="F204" s="5">
        <v>259</v>
      </c>
      <c r="G204" s="5">
        <v>255.1</v>
      </c>
      <c r="H204" s="7">
        <v>476.8</v>
      </c>
      <c r="I204" s="11">
        <f t="shared" si="327"/>
        <v>1.0739451935624185</v>
      </c>
      <c r="J204" s="12">
        <f t="shared" si="328"/>
        <v>0.86907095256762068</v>
      </c>
      <c r="K204" s="21">
        <f t="shared" ref="K204" si="329">B204/(H204*4)</f>
        <v>15.934878355704697</v>
      </c>
    </row>
    <row r="205" spans="1:11" hidden="1" x14ac:dyDescent="0.6">
      <c r="A205" s="27" t="s">
        <v>77</v>
      </c>
      <c r="B205" s="1"/>
      <c r="C205" s="1" t="s">
        <v>10</v>
      </c>
      <c r="D205" s="5">
        <v>11.5</v>
      </c>
      <c r="E205" s="5">
        <v>13.4</v>
      </c>
      <c r="F205" s="5">
        <v>12.5</v>
      </c>
      <c r="G205" s="5">
        <v>11.3</v>
      </c>
      <c r="H205" s="7">
        <v>18.899999999999999</v>
      </c>
      <c r="I205" s="13">
        <f t="shared" ref="I205" si="330">H205-D205</f>
        <v>7.3999999999999986</v>
      </c>
      <c r="J205" s="14">
        <f t="shared" ref="J205" si="331">H205-G205</f>
        <v>7.5999999999999979</v>
      </c>
      <c r="K205" s="20"/>
    </row>
    <row r="206" spans="1:11" hidden="1" x14ac:dyDescent="0.6">
      <c r="A206" s="26" t="s">
        <v>78</v>
      </c>
      <c r="B206" s="1"/>
      <c r="C206" s="1" t="s">
        <v>8</v>
      </c>
      <c r="D206" s="5">
        <v>2147.6999999999998</v>
      </c>
      <c r="E206" s="5">
        <v>2382</v>
      </c>
      <c r="F206" s="5">
        <v>2327</v>
      </c>
      <c r="G206" s="5">
        <v>2064.3000000000002</v>
      </c>
      <c r="H206" s="7">
        <v>2153.8000000000002</v>
      </c>
      <c r="I206" s="11">
        <f t="shared" ref="I206:I207" si="332">(H206-D206)/ABS(D206)</f>
        <v>2.840247706849357E-3</v>
      </c>
      <c r="J206" s="12">
        <f t="shared" ref="J206:J207" si="333">(H206-G206)/ABS(G206)</f>
        <v>4.3356101341859223E-2</v>
      </c>
      <c r="K206" s="20"/>
    </row>
    <row r="207" spans="1:11" hidden="1" x14ac:dyDescent="0.6">
      <c r="A207" s="26" t="s">
        <v>78</v>
      </c>
      <c r="B207" s="1">
        <f>VLOOKUP(A206,Sheet2!$C$2:$N$2480,12,0)</f>
        <v>7417</v>
      </c>
      <c r="C207" s="1" t="s">
        <v>9</v>
      </c>
      <c r="D207" s="5">
        <v>-28.9</v>
      </c>
      <c r="E207" s="5">
        <v>109</v>
      </c>
      <c r="F207" s="5">
        <v>92</v>
      </c>
      <c r="G207" s="5">
        <v>-59.1</v>
      </c>
      <c r="H207" s="7">
        <v>-62</v>
      </c>
      <c r="I207" s="11">
        <f t="shared" si="332"/>
        <v>-1.1453287197231834</v>
      </c>
      <c r="J207" s="12">
        <f t="shared" si="333"/>
        <v>-4.9069373942470365E-2</v>
      </c>
      <c r="K207" s="21">
        <f t="shared" ref="K207" si="334">B207/(H207*4)</f>
        <v>-29.907258064516128</v>
      </c>
    </row>
    <row r="208" spans="1:11" hidden="1" x14ac:dyDescent="0.6">
      <c r="A208" s="26" t="s">
        <v>78</v>
      </c>
      <c r="B208" s="1"/>
      <c r="C208" s="1" t="s">
        <v>10</v>
      </c>
      <c r="D208" s="5">
        <v>-1.3</v>
      </c>
      <c r="E208" s="5">
        <v>4.5999999999999996</v>
      </c>
      <c r="F208" s="5">
        <v>4</v>
      </c>
      <c r="G208" s="5">
        <v>-2.9</v>
      </c>
      <c r="H208" s="7">
        <v>-2.9</v>
      </c>
      <c r="I208" s="13">
        <f t="shared" ref="I208" si="335">H208-D208</f>
        <v>-1.5999999999999999</v>
      </c>
      <c r="J208" s="14">
        <f t="shared" ref="J208" si="336">H208-G208</f>
        <v>0</v>
      </c>
      <c r="K208" s="20"/>
    </row>
    <row r="209" spans="1:11" hidden="1" x14ac:dyDescent="0.6">
      <c r="A209" s="26" t="s">
        <v>79</v>
      </c>
      <c r="B209" s="1"/>
      <c r="C209" s="1" t="s">
        <v>8</v>
      </c>
      <c r="D209" s="5">
        <v>2938.7</v>
      </c>
      <c r="E209" s="5">
        <v>3117</v>
      </c>
      <c r="F209" s="5">
        <v>3248</v>
      </c>
      <c r="G209" s="5">
        <v>3010.3</v>
      </c>
      <c r="H209" s="7">
        <v>3036</v>
      </c>
      <c r="I209" s="11">
        <f t="shared" ref="I209:I210" si="337">(H209-D209)/ABS(D209)</f>
        <v>3.310987851771198E-2</v>
      </c>
      <c r="J209" s="12">
        <f t="shared" ref="J209:J210" si="338">(H209-G209)/ABS(G209)</f>
        <v>8.5373550808888875E-3</v>
      </c>
      <c r="K209" s="20"/>
    </row>
    <row r="210" spans="1:11" hidden="1" x14ac:dyDescent="0.6">
      <c r="A210" s="26" t="s">
        <v>79</v>
      </c>
      <c r="B210" s="1">
        <f>VLOOKUP(A209,Sheet2!$C$2:$N$2480,12,0)</f>
        <v>5396</v>
      </c>
      <c r="C210" s="1" t="s">
        <v>9</v>
      </c>
      <c r="D210" s="5">
        <v>-149.30000000000001</v>
      </c>
      <c r="E210" s="5">
        <v>36</v>
      </c>
      <c r="F210" s="5">
        <v>5</v>
      </c>
      <c r="G210" s="5">
        <v>-361.7</v>
      </c>
      <c r="H210" s="7">
        <v>-163.19999999999999</v>
      </c>
      <c r="I210" s="11">
        <f t="shared" si="337"/>
        <v>-9.3101138647019271E-2</v>
      </c>
      <c r="J210" s="12">
        <f t="shared" si="338"/>
        <v>0.54879734586674045</v>
      </c>
      <c r="K210" s="21">
        <f t="shared" ref="K210" si="339">B210/(H210*4)</f>
        <v>-8.2659313725490193</v>
      </c>
    </row>
    <row r="211" spans="1:11" hidden="1" x14ac:dyDescent="0.6">
      <c r="A211" s="26" t="s">
        <v>79</v>
      </c>
      <c r="B211" s="1"/>
      <c r="C211" s="1" t="s">
        <v>10</v>
      </c>
      <c r="D211" s="5">
        <v>-5.0999999999999996</v>
      </c>
      <c r="E211" s="5">
        <v>1.2</v>
      </c>
      <c r="F211" s="5">
        <v>0.2</v>
      </c>
      <c r="G211" s="5">
        <v>-12</v>
      </c>
      <c r="H211" s="7">
        <v>-5.4</v>
      </c>
      <c r="I211" s="13">
        <f t="shared" ref="I211" si="340">H211-D211</f>
        <v>-0.30000000000000071</v>
      </c>
      <c r="J211" s="14">
        <f t="shared" ref="J211" si="341">H211-G211</f>
        <v>6.6</v>
      </c>
      <c r="K211" s="20"/>
    </row>
    <row r="212" spans="1:11" hidden="1" x14ac:dyDescent="0.6">
      <c r="A212" s="26" t="s">
        <v>80</v>
      </c>
      <c r="B212" s="1"/>
      <c r="C212" s="1" t="s">
        <v>8</v>
      </c>
      <c r="D212" s="5">
        <v>1549</v>
      </c>
      <c r="E212" s="5">
        <v>1535</v>
      </c>
      <c r="F212" s="5">
        <v>1494</v>
      </c>
      <c r="G212" s="5">
        <v>1452</v>
      </c>
      <c r="H212" s="7">
        <v>1374.8</v>
      </c>
      <c r="I212" s="11">
        <f t="shared" ref="I212:I213" si="342">(H212-D212)/ABS(D212)</f>
        <v>-0.11245965138799228</v>
      </c>
      <c r="J212" s="12">
        <f t="shared" ref="J212:J213" si="343">(H212-G212)/ABS(G212)</f>
        <v>-5.3168044077135018E-2</v>
      </c>
      <c r="K212" s="20"/>
    </row>
    <row r="213" spans="1:11" hidden="1" x14ac:dyDescent="0.6">
      <c r="A213" s="26" t="s">
        <v>80</v>
      </c>
      <c r="B213" s="1">
        <f>VLOOKUP(A212,Sheet2!$C$2:$N$2480,12,0)</f>
        <v>3306</v>
      </c>
      <c r="C213" s="1" t="s">
        <v>9</v>
      </c>
      <c r="D213" s="5">
        <v>208.8</v>
      </c>
      <c r="E213" s="5">
        <v>180</v>
      </c>
      <c r="F213" s="5">
        <v>117</v>
      </c>
      <c r="G213" s="5">
        <v>63.2</v>
      </c>
      <c r="H213" s="7">
        <v>3.5</v>
      </c>
      <c r="I213" s="11">
        <f t="shared" si="342"/>
        <v>-0.98323754789272033</v>
      </c>
      <c r="J213" s="12">
        <f t="shared" si="343"/>
        <v>-0.944620253164557</v>
      </c>
      <c r="K213" s="21">
        <f t="shared" ref="K213" si="344">B213/(H213*4)</f>
        <v>236.14285714285714</v>
      </c>
    </row>
    <row r="214" spans="1:11" hidden="1" x14ac:dyDescent="0.6">
      <c r="A214" s="26" t="s">
        <v>80</v>
      </c>
      <c r="B214" s="1"/>
      <c r="C214" s="1" t="s">
        <v>10</v>
      </c>
      <c r="D214" s="5">
        <v>13.5</v>
      </c>
      <c r="E214" s="5">
        <v>11.7</v>
      </c>
      <c r="F214" s="5">
        <v>7.8</v>
      </c>
      <c r="G214" s="5">
        <v>4.4000000000000004</v>
      </c>
      <c r="H214" s="7">
        <v>0.3</v>
      </c>
      <c r="I214" s="13">
        <f t="shared" ref="I214" si="345">H214-D214</f>
        <v>-13.2</v>
      </c>
      <c r="J214" s="14">
        <f t="shared" ref="J214" si="346">H214-G214</f>
        <v>-4.1000000000000005</v>
      </c>
      <c r="K214" s="20"/>
    </row>
    <row r="215" spans="1:11" hidden="1" x14ac:dyDescent="0.6">
      <c r="A215" s="27" t="s">
        <v>81</v>
      </c>
      <c r="B215" s="1"/>
      <c r="C215" s="1" t="s">
        <v>8</v>
      </c>
      <c r="D215" s="5">
        <v>442.5</v>
      </c>
      <c r="E215" s="5">
        <v>395</v>
      </c>
      <c r="F215" s="5">
        <v>464</v>
      </c>
      <c r="G215" s="5">
        <v>498.5</v>
      </c>
      <c r="H215" s="7">
        <v>529.9</v>
      </c>
      <c r="I215" s="11">
        <f t="shared" ref="I215:I216" si="347">(H215-D215)/ABS(D215)</f>
        <v>0.19751412429378526</v>
      </c>
      <c r="J215" s="12">
        <f t="shared" ref="J215:J216" si="348">(H215-G215)/ABS(G215)</f>
        <v>6.2988966900702062E-2</v>
      </c>
      <c r="K215" s="20"/>
    </row>
    <row r="216" spans="1:11" x14ac:dyDescent="0.6">
      <c r="A216" s="27" t="s">
        <v>81</v>
      </c>
      <c r="B216" s="1">
        <f>VLOOKUP(A215,Sheet2!$C$2:$N$2480,12,0)</f>
        <v>1745</v>
      </c>
      <c r="C216" s="1" t="s">
        <v>9</v>
      </c>
      <c r="D216" s="5">
        <v>-2.6</v>
      </c>
      <c r="E216" s="5">
        <v>-1</v>
      </c>
      <c r="F216" s="5">
        <v>28</v>
      </c>
      <c r="G216" s="5">
        <v>9.6</v>
      </c>
      <c r="H216" s="7">
        <v>18.7</v>
      </c>
      <c r="I216" s="11">
        <f t="shared" si="347"/>
        <v>8.1923076923076916</v>
      </c>
      <c r="J216" s="12">
        <f t="shared" si="348"/>
        <v>0.94791666666666663</v>
      </c>
      <c r="K216" s="21">
        <f t="shared" ref="K216" si="349">B216/(H216*4)</f>
        <v>23.328877005347593</v>
      </c>
    </row>
    <row r="217" spans="1:11" hidden="1" x14ac:dyDescent="0.6">
      <c r="A217" s="27" t="s">
        <v>81</v>
      </c>
      <c r="B217" s="1"/>
      <c r="C217" s="1" t="s">
        <v>10</v>
      </c>
      <c r="D217" s="5">
        <v>-0.6</v>
      </c>
      <c r="E217" s="5">
        <v>-0.3</v>
      </c>
      <c r="F217" s="5">
        <v>6</v>
      </c>
      <c r="G217" s="5">
        <v>1.9</v>
      </c>
      <c r="H217" s="7">
        <v>3.5</v>
      </c>
      <c r="I217" s="13">
        <f t="shared" ref="I217" si="350">H217-D217</f>
        <v>4.0999999999999996</v>
      </c>
      <c r="J217" s="14">
        <f t="shared" ref="J217" si="351">H217-G217</f>
        <v>1.6</v>
      </c>
      <c r="K217" s="20"/>
    </row>
    <row r="218" spans="1:11" hidden="1" x14ac:dyDescent="0.6">
      <c r="A218" s="26" t="s">
        <v>82</v>
      </c>
      <c r="B218" s="1"/>
      <c r="C218" s="1" t="s">
        <v>8</v>
      </c>
      <c r="D218" s="5">
        <v>548.5</v>
      </c>
      <c r="E218" s="5">
        <v>710</v>
      </c>
      <c r="F218" s="5">
        <v>689</v>
      </c>
      <c r="G218" s="5">
        <v>834.5</v>
      </c>
      <c r="H218" s="7">
        <v>784.1</v>
      </c>
      <c r="I218" s="11">
        <f t="shared" ref="I218:I219" si="352">(H218-D218)/ABS(D218)</f>
        <v>0.42953509571558801</v>
      </c>
      <c r="J218" s="12">
        <f t="shared" ref="J218:J219" si="353">(H218-G218)/ABS(G218)</f>
        <v>-6.0395446375074865E-2</v>
      </c>
      <c r="K218" s="20"/>
    </row>
    <row r="219" spans="1:11" hidden="1" x14ac:dyDescent="0.6">
      <c r="A219" s="26" t="s">
        <v>82</v>
      </c>
      <c r="B219" s="1">
        <f>VLOOKUP(A218,Sheet2!$C$2:$N$2480,12,0)</f>
        <v>30713</v>
      </c>
      <c r="C219" s="1" t="s">
        <v>9</v>
      </c>
      <c r="D219" s="5">
        <v>233</v>
      </c>
      <c r="E219" s="5">
        <v>332</v>
      </c>
      <c r="F219" s="5">
        <v>307</v>
      </c>
      <c r="G219" s="5">
        <v>370</v>
      </c>
      <c r="H219" s="7">
        <v>349.4</v>
      </c>
      <c r="I219" s="11">
        <f t="shared" si="352"/>
        <v>0.49957081545064369</v>
      </c>
      <c r="J219" s="12">
        <f t="shared" si="353"/>
        <v>-5.5675675675675738E-2</v>
      </c>
      <c r="K219" s="21">
        <f t="shared" ref="K219" si="354">B219/(H219*4)</f>
        <v>21.975529479107042</v>
      </c>
    </row>
    <row r="220" spans="1:11" hidden="1" x14ac:dyDescent="0.6">
      <c r="A220" s="26" t="s">
        <v>82</v>
      </c>
      <c r="B220" s="1"/>
      <c r="C220" s="1" t="s">
        <v>10</v>
      </c>
      <c r="D220" s="5">
        <v>42.5</v>
      </c>
      <c r="E220" s="5">
        <v>46.8</v>
      </c>
      <c r="F220" s="5">
        <v>44.6</v>
      </c>
      <c r="G220" s="5">
        <v>44.3</v>
      </c>
      <c r="H220" s="7">
        <v>44.6</v>
      </c>
      <c r="I220" s="13">
        <f t="shared" ref="I220" si="355">H220-D220</f>
        <v>2.1000000000000014</v>
      </c>
      <c r="J220" s="14">
        <f t="shared" ref="J220" si="356">H220-G220</f>
        <v>0.30000000000000426</v>
      </c>
      <c r="K220" s="20"/>
    </row>
    <row r="221" spans="1:11" hidden="1" x14ac:dyDescent="0.6">
      <c r="A221" s="26" t="s">
        <v>83</v>
      </c>
      <c r="B221" s="1"/>
      <c r="C221" s="1" t="s">
        <v>8</v>
      </c>
      <c r="D221" s="5">
        <v>350.7</v>
      </c>
      <c r="E221" s="5">
        <v>498</v>
      </c>
      <c r="F221" s="5">
        <v>504</v>
      </c>
      <c r="G221" s="5">
        <v>392.3</v>
      </c>
      <c r="H221" s="7">
        <v>316.8</v>
      </c>
      <c r="I221" s="11">
        <f t="shared" ref="I221:I222" si="357">(H221-D221)/ABS(D221)</f>
        <v>-9.6663815226689417E-2</v>
      </c>
      <c r="J221" s="12">
        <f t="shared" ref="J221:J222" si="358">(H221-G221)/ABS(G221)</f>
        <v>-0.1924547540147846</v>
      </c>
      <c r="K221" s="20"/>
    </row>
    <row r="222" spans="1:11" hidden="1" x14ac:dyDescent="0.6">
      <c r="A222" s="26" t="s">
        <v>83</v>
      </c>
      <c r="B222" s="1">
        <f>VLOOKUP(A221,Sheet2!$C$2:$N$2480,12,0)</f>
        <v>11107</v>
      </c>
      <c r="C222" s="1" t="s">
        <v>9</v>
      </c>
      <c r="D222" s="5">
        <v>85.6</v>
      </c>
      <c r="E222" s="5">
        <v>149</v>
      </c>
      <c r="F222" s="5">
        <v>138</v>
      </c>
      <c r="G222" s="5">
        <v>75.400000000000006</v>
      </c>
      <c r="H222" s="7">
        <v>69.900000000000006</v>
      </c>
      <c r="I222" s="11">
        <f t="shared" si="357"/>
        <v>-0.1834112149532709</v>
      </c>
      <c r="J222" s="12">
        <f t="shared" si="358"/>
        <v>-7.2944297082228104E-2</v>
      </c>
      <c r="K222" s="21">
        <f t="shared" ref="K222" si="359">B222/(H222*4)</f>
        <v>39.72460658082975</v>
      </c>
    </row>
    <row r="223" spans="1:11" hidden="1" x14ac:dyDescent="0.6">
      <c r="A223" s="26" t="s">
        <v>83</v>
      </c>
      <c r="B223" s="1"/>
      <c r="C223" s="1" t="s">
        <v>10</v>
      </c>
      <c r="D223" s="5">
        <v>24.4</v>
      </c>
      <c r="E223" s="5">
        <v>29.9</v>
      </c>
      <c r="F223" s="5">
        <v>27.4</v>
      </c>
      <c r="G223" s="5">
        <v>19.2</v>
      </c>
      <c r="H223" s="7">
        <v>22.1</v>
      </c>
      <c r="I223" s="13">
        <f t="shared" ref="I223" si="360">H223-D223</f>
        <v>-2.2999999999999972</v>
      </c>
      <c r="J223" s="14">
        <f t="shared" ref="J223" si="361">H223-G223</f>
        <v>2.9000000000000021</v>
      </c>
      <c r="K223" s="20"/>
    </row>
    <row r="224" spans="1:11" hidden="1" x14ac:dyDescent="0.6">
      <c r="A224" s="26" t="s">
        <v>84</v>
      </c>
      <c r="B224" s="1"/>
      <c r="C224" s="1" t="s">
        <v>8</v>
      </c>
      <c r="D224" s="5">
        <v>582.1</v>
      </c>
      <c r="E224" s="5">
        <v>760</v>
      </c>
      <c r="F224" s="5">
        <v>1107</v>
      </c>
      <c r="G224" s="5">
        <v>1031.9000000000001</v>
      </c>
      <c r="H224" s="7">
        <v>830.3</v>
      </c>
      <c r="I224" s="11">
        <f t="shared" ref="I224:I225" si="362">(H224-D224)/ABS(D224)</f>
        <v>0.42638721869094642</v>
      </c>
      <c r="J224" s="12">
        <f t="shared" ref="J224:J225" si="363">(H224-G224)/ABS(G224)</f>
        <v>-0.19536776819459262</v>
      </c>
      <c r="K224" s="20"/>
    </row>
    <row r="225" spans="1:11" hidden="1" x14ac:dyDescent="0.6">
      <c r="A225" s="26" t="s">
        <v>84</v>
      </c>
      <c r="B225" s="1">
        <f>VLOOKUP(A224,Sheet2!$C$2:$N$2480,12,0)</f>
        <v>4513</v>
      </c>
      <c r="C225" s="1" t="s">
        <v>9</v>
      </c>
      <c r="D225" s="5">
        <v>-30.7</v>
      </c>
      <c r="E225" s="5">
        <v>87</v>
      </c>
      <c r="F225" s="5">
        <v>206</v>
      </c>
      <c r="G225" s="5">
        <v>136.69999999999999</v>
      </c>
      <c r="H225" s="7">
        <v>31.2</v>
      </c>
      <c r="I225" s="11">
        <f t="shared" si="362"/>
        <v>2.0162866449511401</v>
      </c>
      <c r="J225" s="12">
        <f t="shared" si="363"/>
        <v>-0.77176298463789317</v>
      </c>
      <c r="K225" s="21">
        <f t="shared" ref="K225" si="364">B225/(H225*4)</f>
        <v>36.161858974358978</v>
      </c>
    </row>
    <row r="226" spans="1:11" hidden="1" x14ac:dyDescent="0.6">
      <c r="A226" s="26" t="s">
        <v>84</v>
      </c>
      <c r="B226" s="1"/>
      <c r="C226" s="1" t="s">
        <v>10</v>
      </c>
      <c r="D226" s="5">
        <v>-5.3</v>
      </c>
      <c r="E226" s="5">
        <v>11.4</v>
      </c>
      <c r="F226" s="5">
        <v>18.600000000000001</v>
      </c>
      <c r="G226" s="5">
        <v>13.2</v>
      </c>
      <c r="H226" s="7">
        <v>3.8</v>
      </c>
      <c r="I226" s="13">
        <f t="shared" ref="I226" si="365">H226-D226</f>
        <v>9.1</v>
      </c>
      <c r="J226" s="14">
        <f t="shared" ref="J226" si="366">H226-G226</f>
        <v>-9.3999999999999986</v>
      </c>
      <c r="K226" s="20"/>
    </row>
    <row r="227" spans="1:11" hidden="1" x14ac:dyDescent="0.6">
      <c r="A227" s="27" t="s">
        <v>85</v>
      </c>
      <c r="B227" s="1"/>
      <c r="C227" s="1" t="s">
        <v>8</v>
      </c>
      <c r="D227" s="5">
        <v>173.6</v>
      </c>
      <c r="E227" s="5">
        <v>183</v>
      </c>
      <c r="F227" s="5">
        <v>173</v>
      </c>
      <c r="G227" s="5">
        <v>206.4</v>
      </c>
      <c r="H227" s="7">
        <v>220.1</v>
      </c>
      <c r="I227" s="11">
        <f t="shared" ref="I227:I228" si="367">(H227-D227)/ABS(D227)</f>
        <v>0.26785714285714285</v>
      </c>
      <c r="J227" s="12">
        <f t="shared" ref="J227:J228" si="368">(H227-G227)/ABS(G227)</f>
        <v>6.6375968992248E-2</v>
      </c>
      <c r="K227" s="20"/>
    </row>
    <row r="228" spans="1:11" x14ac:dyDescent="0.6">
      <c r="A228" s="27" t="s">
        <v>85</v>
      </c>
      <c r="B228" s="1">
        <f>VLOOKUP(A227,Sheet2!$C$2:$N$2480,12,0)</f>
        <v>2127</v>
      </c>
      <c r="C228" s="1" t="s">
        <v>9</v>
      </c>
      <c r="D228" s="5">
        <v>13.4</v>
      </c>
      <c r="E228" s="5">
        <v>16</v>
      </c>
      <c r="F228" s="5">
        <v>2</v>
      </c>
      <c r="G228" s="5">
        <v>12.6</v>
      </c>
      <c r="H228" s="7">
        <v>29.8</v>
      </c>
      <c r="I228" s="11">
        <f t="shared" si="367"/>
        <v>1.2238805970149251</v>
      </c>
      <c r="J228" s="12">
        <f t="shared" si="368"/>
        <v>1.3650793650793653</v>
      </c>
      <c r="K228" s="21">
        <f t="shared" ref="K228" si="369">B228/(H228*4)</f>
        <v>17.843959731543624</v>
      </c>
    </row>
    <row r="229" spans="1:11" hidden="1" x14ac:dyDescent="0.6">
      <c r="A229" s="27" t="s">
        <v>85</v>
      </c>
      <c r="B229" s="1"/>
      <c r="C229" s="1" t="s">
        <v>10</v>
      </c>
      <c r="D229" s="5">
        <v>7.7</v>
      </c>
      <c r="E229" s="5">
        <v>8.6999999999999993</v>
      </c>
      <c r="F229" s="5">
        <v>1.2</v>
      </c>
      <c r="G229" s="5">
        <v>6.1</v>
      </c>
      <c r="H229" s="7">
        <v>13.5</v>
      </c>
      <c r="I229" s="13">
        <f t="shared" ref="I229" si="370">H229-D229</f>
        <v>5.8</v>
      </c>
      <c r="J229" s="14">
        <f t="shared" ref="J229" si="371">H229-G229</f>
        <v>7.4</v>
      </c>
      <c r="K229" s="20"/>
    </row>
    <row r="230" spans="1:11" hidden="1" x14ac:dyDescent="0.6">
      <c r="A230" s="26" t="s">
        <v>86</v>
      </c>
      <c r="B230" s="1"/>
      <c r="C230" s="1" t="s">
        <v>8</v>
      </c>
      <c r="D230" s="5">
        <v>155.80000000000001</v>
      </c>
      <c r="E230" s="5">
        <v>161</v>
      </c>
      <c r="F230" s="5">
        <v>171</v>
      </c>
      <c r="G230" s="5">
        <v>179.2</v>
      </c>
      <c r="H230" s="7">
        <v>188.8</v>
      </c>
      <c r="I230" s="11">
        <f t="shared" ref="I230:I231" si="372">(H230-D230)/ABS(D230)</f>
        <v>0.21181001283697046</v>
      </c>
      <c r="J230" s="12">
        <f t="shared" ref="J230:J231" si="373">(H230-G230)/ABS(G230)</f>
        <v>5.35714285714287E-2</v>
      </c>
      <c r="K230" s="20"/>
    </row>
    <row r="231" spans="1:11" hidden="1" x14ac:dyDescent="0.6">
      <c r="A231" s="26" t="s">
        <v>86</v>
      </c>
      <c r="B231" s="1">
        <f>VLOOKUP(A230,Sheet2!$C$2:$N$2480,12,0)</f>
        <v>974</v>
      </c>
      <c r="C231" s="1" t="s">
        <v>9</v>
      </c>
      <c r="D231" s="5">
        <v>2.1</v>
      </c>
      <c r="E231" s="5">
        <v>13</v>
      </c>
      <c r="F231" s="5">
        <v>-5</v>
      </c>
      <c r="G231" s="5">
        <v>8.9</v>
      </c>
      <c r="H231" s="7">
        <v>16.5</v>
      </c>
      <c r="I231" s="11">
        <f t="shared" si="372"/>
        <v>6.8571428571428568</v>
      </c>
      <c r="J231" s="12">
        <f t="shared" si="373"/>
        <v>0.8539325842696629</v>
      </c>
      <c r="K231" s="21">
        <f t="shared" ref="K231" si="374">B231/(H231*4)</f>
        <v>14.757575757575758</v>
      </c>
    </row>
    <row r="232" spans="1:11" hidden="1" x14ac:dyDescent="0.6">
      <c r="A232" s="26" t="s">
        <v>86</v>
      </c>
      <c r="B232" s="1"/>
      <c r="C232" s="1" t="s">
        <v>10</v>
      </c>
      <c r="D232" s="5">
        <v>1.3</v>
      </c>
      <c r="E232" s="5">
        <v>8.1</v>
      </c>
      <c r="F232" s="5">
        <v>-2.9</v>
      </c>
      <c r="G232" s="5">
        <v>5</v>
      </c>
      <c r="H232" s="7">
        <v>8.6999999999999993</v>
      </c>
      <c r="I232" s="13">
        <f t="shared" ref="I232" si="375">H232-D232</f>
        <v>7.3999999999999995</v>
      </c>
      <c r="J232" s="14">
        <f t="shared" ref="J232" si="376">H232-G232</f>
        <v>3.6999999999999993</v>
      </c>
      <c r="K232" s="20"/>
    </row>
    <row r="233" spans="1:11" hidden="1" x14ac:dyDescent="0.6">
      <c r="A233" s="26" t="s">
        <v>87</v>
      </c>
      <c r="B233" s="1"/>
      <c r="C233" s="1" t="s">
        <v>8</v>
      </c>
      <c r="D233" s="5">
        <v>143.1</v>
      </c>
      <c r="E233" s="5">
        <v>151</v>
      </c>
      <c r="F233" s="5">
        <v>185</v>
      </c>
      <c r="G233" s="5">
        <v>217.9</v>
      </c>
      <c r="H233" s="7">
        <v>253.2</v>
      </c>
      <c r="I233" s="11">
        <f t="shared" ref="I233:I234" si="377">(H233-D233)/ABS(D233)</f>
        <v>0.76939203354297692</v>
      </c>
      <c r="J233" s="12">
        <f t="shared" ref="J233:J234" si="378">(H233-G233)/ABS(G233)</f>
        <v>0.1620009178522257</v>
      </c>
      <c r="K233" s="20"/>
    </row>
    <row r="234" spans="1:11" hidden="1" x14ac:dyDescent="0.6">
      <c r="A234" s="26" t="s">
        <v>87</v>
      </c>
      <c r="B234" s="1">
        <f>VLOOKUP(A233,Sheet2!$C$2:$N$2480,12,0)</f>
        <v>1140</v>
      </c>
      <c r="C234" s="1" t="s">
        <v>9</v>
      </c>
      <c r="D234" s="5">
        <v>19.899999999999999</v>
      </c>
      <c r="E234" s="5">
        <v>15</v>
      </c>
      <c r="F234" s="5">
        <v>26</v>
      </c>
      <c r="G234" s="5">
        <v>41.1</v>
      </c>
      <c r="H234" s="7">
        <v>49.8</v>
      </c>
      <c r="I234" s="11">
        <f t="shared" si="377"/>
        <v>1.5025125628140703</v>
      </c>
      <c r="J234" s="12">
        <f t="shared" si="378"/>
        <v>0.2116788321167882</v>
      </c>
      <c r="K234" s="21">
        <f t="shared" ref="K234" si="379">B234/(H234*4)</f>
        <v>5.7228915662650603</v>
      </c>
    </row>
    <row r="235" spans="1:11" hidden="1" x14ac:dyDescent="0.6">
      <c r="A235" s="26" t="s">
        <v>87</v>
      </c>
      <c r="B235" s="1"/>
      <c r="C235" s="1" t="s">
        <v>10</v>
      </c>
      <c r="D235" s="5">
        <v>13.9</v>
      </c>
      <c r="E235" s="5">
        <v>9.9</v>
      </c>
      <c r="F235" s="5">
        <v>14.1</v>
      </c>
      <c r="G235" s="5">
        <v>18.899999999999999</v>
      </c>
      <c r="H235" s="7">
        <v>19.7</v>
      </c>
      <c r="I235" s="13">
        <f t="shared" ref="I235" si="380">H235-D235</f>
        <v>5.7999999999999989</v>
      </c>
      <c r="J235" s="14">
        <f t="shared" ref="J235" si="381">H235-G235</f>
        <v>0.80000000000000071</v>
      </c>
      <c r="K235" s="20"/>
    </row>
    <row r="236" spans="1:11" hidden="1" x14ac:dyDescent="0.6">
      <c r="A236" s="26" t="s">
        <v>88</v>
      </c>
      <c r="B236" s="1"/>
      <c r="C236" s="1" t="s">
        <v>8</v>
      </c>
      <c r="D236" s="5">
        <v>109</v>
      </c>
      <c r="E236" s="5">
        <v>135</v>
      </c>
      <c r="F236" s="5">
        <v>157</v>
      </c>
      <c r="G236" s="5">
        <v>132</v>
      </c>
      <c r="H236" s="7">
        <v>157.6</v>
      </c>
      <c r="I236" s="11">
        <f t="shared" ref="I236:I237" si="382">(H236-D236)/ABS(D236)</f>
        <v>0.44587155963302749</v>
      </c>
      <c r="J236" s="12">
        <f t="shared" ref="J236:J237" si="383">(H236-G236)/ABS(G236)</f>
        <v>0.19393939393939388</v>
      </c>
      <c r="K236" s="20"/>
    </row>
    <row r="237" spans="1:11" hidden="1" x14ac:dyDescent="0.6">
      <c r="A237" s="26" t="s">
        <v>88</v>
      </c>
      <c r="B237" s="1">
        <f>VLOOKUP(A236,Sheet2!$C$2:$N$2480,12,0)</f>
        <v>2782</v>
      </c>
      <c r="C237" s="1" t="s">
        <v>9</v>
      </c>
      <c r="D237" s="5">
        <v>6</v>
      </c>
      <c r="E237" s="5">
        <v>30</v>
      </c>
      <c r="F237" s="5">
        <v>31</v>
      </c>
      <c r="G237" s="5">
        <v>-15</v>
      </c>
      <c r="H237" s="7">
        <v>14.3</v>
      </c>
      <c r="I237" s="11">
        <f t="shared" si="382"/>
        <v>1.3833333333333335</v>
      </c>
      <c r="J237" s="12">
        <f t="shared" si="383"/>
        <v>1.9533333333333334</v>
      </c>
      <c r="K237" s="21">
        <f t="shared" ref="K237" si="384">B237/(H237*4)</f>
        <v>48.636363636363633</v>
      </c>
    </row>
    <row r="238" spans="1:11" hidden="1" x14ac:dyDescent="0.6">
      <c r="A238" s="26" t="s">
        <v>88</v>
      </c>
      <c r="B238" s="1"/>
      <c r="C238" s="1" t="s">
        <v>10</v>
      </c>
      <c r="D238" s="5">
        <v>5.5</v>
      </c>
      <c r="E238" s="5">
        <v>22.2</v>
      </c>
      <c r="F238" s="5">
        <v>19.7</v>
      </c>
      <c r="G238" s="5">
        <v>-11.4</v>
      </c>
      <c r="H238" s="7">
        <v>9.1</v>
      </c>
      <c r="I238" s="13">
        <f t="shared" ref="I238" si="385">H238-D238</f>
        <v>3.5999999999999996</v>
      </c>
      <c r="J238" s="14">
        <f t="shared" ref="J238" si="386">H238-G238</f>
        <v>20.5</v>
      </c>
      <c r="K238" s="20"/>
    </row>
    <row r="239" spans="1:11" hidden="1" x14ac:dyDescent="0.6">
      <c r="A239" s="26" t="s">
        <v>89</v>
      </c>
      <c r="B239" s="1"/>
      <c r="C239" s="1" t="s">
        <v>8</v>
      </c>
      <c r="D239" s="5">
        <v>179.3</v>
      </c>
      <c r="E239" s="5">
        <v>233</v>
      </c>
      <c r="F239" s="5">
        <v>289</v>
      </c>
      <c r="G239" s="5">
        <v>263.7</v>
      </c>
      <c r="H239" s="7">
        <v>152</v>
      </c>
      <c r="I239" s="11">
        <f t="shared" ref="I239:I240" si="387">(H239-D239)/ABS(D239)</f>
        <v>-0.15225878416062472</v>
      </c>
      <c r="J239" s="12">
        <f t="shared" ref="J239:J240" si="388">(H239-G239)/ABS(G239)</f>
        <v>-0.42358740993553279</v>
      </c>
      <c r="K239" s="20"/>
    </row>
    <row r="240" spans="1:11" hidden="1" x14ac:dyDescent="0.6">
      <c r="A240" s="26" t="s">
        <v>89</v>
      </c>
      <c r="B240" s="1">
        <f>VLOOKUP(A239,Sheet2!$C$2:$N$2480,12,0)</f>
        <v>4813</v>
      </c>
      <c r="C240" s="1" t="s">
        <v>9</v>
      </c>
      <c r="D240" s="5">
        <v>-6.1</v>
      </c>
      <c r="E240" s="5">
        <v>1</v>
      </c>
      <c r="F240" s="5">
        <v>22</v>
      </c>
      <c r="G240" s="5">
        <v>18.100000000000001</v>
      </c>
      <c r="H240" s="7">
        <v>-64.3</v>
      </c>
      <c r="I240" s="11">
        <f t="shared" si="387"/>
        <v>-9.5409836065573774</v>
      </c>
      <c r="J240" s="12">
        <f t="shared" si="388"/>
        <v>-4.5524861878453038</v>
      </c>
      <c r="K240" s="21">
        <f t="shared" ref="K240" si="389">B240/(H240*4)</f>
        <v>-18.713063763608087</v>
      </c>
    </row>
    <row r="241" spans="1:11" hidden="1" x14ac:dyDescent="0.6">
      <c r="A241" s="26" t="s">
        <v>89</v>
      </c>
      <c r="B241" s="1"/>
      <c r="C241" s="1" t="s">
        <v>10</v>
      </c>
      <c r="D241" s="5">
        <v>-3.4</v>
      </c>
      <c r="E241" s="5">
        <v>0.4</v>
      </c>
      <c r="F241" s="5">
        <v>7.6</v>
      </c>
      <c r="G241" s="5">
        <v>6.9</v>
      </c>
      <c r="H241" s="7">
        <v>-42.3</v>
      </c>
      <c r="I241" s="13">
        <f t="shared" ref="I241" si="390">H241-D241</f>
        <v>-38.9</v>
      </c>
      <c r="J241" s="14">
        <f t="shared" ref="J241" si="391">H241-G241</f>
        <v>-49.199999999999996</v>
      </c>
      <c r="K241" s="20"/>
    </row>
    <row r="242" spans="1:11" hidden="1" x14ac:dyDescent="0.6">
      <c r="A242" s="26" t="s">
        <v>90</v>
      </c>
      <c r="B242" s="1"/>
      <c r="C242" s="1" t="s">
        <v>8</v>
      </c>
      <c r="D242" s="5">
        <v>216.6</v>
      </c>
      <c r="E242" s="5">
        <v>121</v>
      </c>
      <c r="F242" s="5">
        <v>142</v>
      </c>
      <c r="G242" s="5">
        <v>461.4</v>
      </c>
      <c r="H242" s="7">
        <v>157.69999999999999</v>
      </c>
      <c r="I242" s="11">
        <f t="shared" ref="I242:I243" si="392">(H242-D242)/ABS(D242)</f>
        <v>-0.27192982456140352</v>
      </c>
      <c r="J242" s="12">
        <f t="shared" ref="J242:J243" si="393">(H242-G242)/ABS(G242)</f>
        <v>-0.6582141309059385</v>
      </c>
      <c r="K242" s="20"/>
    </row>
    <row r="243" spans="1:11" hidden="1" x14ac:dyDescent="0.6">
      <c r="A243" s="26" t="s">
        <v>90</v>
      </c>
      <c r="B243" s="1">
        <f>VLOOKUP(A242,Sheet2!$C$2:$N$2480,12,0)</f>
        <v>3272</v>
      </c>
      <c r="C243" s="1" t="s">
        <v>9</v>
      </c>
      <c r="D243" s="5">
        <v>18.3</v>
      </c>
      <c r="E243" s="5">
        <v>-40</v>
      </c>
      <c r="F243" s="5">
        <v>-55</v>
      </c>
      <c r="G243" s="5">
        <v>-93.3</v>
      </c>
      <c r="H243" s="7">
        <v>-79.400000000000006</v>
      </c>
      <c r="I243" s="11">
        <f t="shared" si="392"/>
        <v>-5.3387978142076502</v>
      </c>
      <c r="J243" s="12">
        <f t="shared" si="393"/>
        <v>0.14898177920685951</v>
      </c>
      <c r="K243" s="21">
        <f t="shared" ref="K243" si="394">B243/(H243*4)</f>
        <v>-10.30226700251889</v>
      </c>
    </row>
    <row r="244" spans="1:11" hidden="1" x14ac:dyDescent="0.6">
      <c r="A244" s="26" t="s">
        <v>90</v>
      </c>
      <c r="B244" s="1"/>
      <c r="C244" s="1" t="s">
        <v>10</v>
      </c>
      <c r="D244" s="5">
        <v>8.4</v>
      </c>
      <c r="E244" s="5">
        <v>-33.1</v>
      </c>
      <c r="F244" s="5">
        <v>-38.700000000000003</v>
      </c>
      <c r="G244" s="5">
        <v>-20.2</v>
      </c>
      <c r="H244" s="7">
        <v>-50.3</v>
      </c>
      <c r="I244" s="13">
        <f t="shared" ref="I244" si="395">H244-D244</f>
        <v>-58.699999999999996</v>
      </c>
      <c r="J244" s="14">
        <f t="shared" ref="J244" si="396">H244-G244</f>
        <v>-30.099999999999998</v>
      </c>
      <c r="K244" s="20"/>
    </row>
    <row r="245" spans="1:11" hidden="1" x14ac:dyDescent="0.6">
      <c r="A245" s="26" t="s">
        <v>91</v>
      </c>
      <c r="B245" s="1"/>
      <c r="C245" s="1" t="s">
        <v>8</v>
      </c>
      <c r="D245" s="5">
        <v>24.8</v>
      </c>
      <c r="E245" s="5">
        <v>41</v>
      </c>
      <c r="F245" s="5">
        <v>66</v>
      </c>
      <c r="G245" s="5">
        <v>21.2</v>
      </c>
      <c r="H245" s="7">
        <v>48</v>
      </c>
      <c r="I245" s="11">
        <f t="shared" ref="I245:I246" si="397">(H245-D245)/ABS(D245)</f>
        <v>0.93548387096774188</v>
      </c>
      <c r="J245" s="12">
        <f t="shared" ref="J245:J246" si="398">(H245-G245)/ABS(G245)</f>
        <v>1.2641509433962266</v>
      </c>
      <c r="K245" s="20"/>
    </row>
    <row r="246" spans="1:11" hidden="1" x14ac:dyDescent="0.6">
      <c r="A246" s="26" t="s">
        <v>91</v>
      </c>
      <c r="B246" s="1">
        <f>VLOOKUP(A245,Sheet2!$C$2:$N$2480,12,0)</f>
        <v>2786</v>
      </c>
      <c r="C246" s="1" t="s">
        <v>9</v>
      </c>
      <c r="D246" s="5">
        <v>-71.099999999999994</v>
      </c>
      <c r="E246" s="5">
        <v>-57</v>
      </c>
      <c r="F246" s="5">
        <v>-25</v>
      </c>
      <c r="G246" s="5">
        <v>-92.9</v>
      </c>
      <c r="H246" s="7">
        <v>-66.099999999999994</v>
      </c>
      <c r="I246" s="11">
        <f t="shared" si="397"/>
        <v>7.0323488045007043E-2</v>
      </c>
      <c r="J246" s="12">
        <f t="shared" si="398"/>
        <v>0.28848223896663089</v>
      </c>
      <c r="K246" s="21">
        <f t="shared" ref="K246" si="399">B246/(H246*4)</f>
        <v>-10.537065052950076</v>
      </c>
    </row>
    <row r="247" spans="1:11" hidden="1" x14ac:dyDescent="0.6">
      <c r="A247" s="26" t="s">
        <v>91</v>
      </c>
      <c r="B247" s="1"/>
      <c r="C247" s="1" t="s">
        <v>10</v>
      </c>
      <c r="D247" s="5">
        <v>-286.7</v>
      </c>
      <c r="E247" s="5">
        <v>-139</v>
      </c>
      <c r="F247" s="5">
        <v>-37.9</v>
      </c>
      <c r="G247" s="5">
        <v>-438.2</v>
      </c>
      <c r="H247" s="7">
        <v>-137.69999999999999</v>
      </c>
      <c r="I247" s="13">
        <f t="shared" ref="I247" si="400">H247-D247</f>
        <v>149</v>
      </c>
      <c r="J247" s="14">
        <f t="shared" ref="J247" si="401">H247-G247</f>
        <v>300.5</v>
      </c>
      <c r="K247" s="20"/>
    </row>
    <row r="248" spans="1:11" hidden="1" x14ac:dyDescent="0.6">
      <c r="A248" s="26" t="s">
        <v>92</v>
      </c>
      <c r="B248" s="1"/>
      <c r="C248" s="1" t="s">
        <v>8</v>
      </c>
      <c r="D248" s="5">
        <v>1039.8</v>
      </c>
      <c r="E248" s="5">
        <v>804</v>
      </c>
      <c r="F248" s="5">
        <v>884</v>
      </c>
      <c r="G248" s="5">
        <v>850.2</v>
      </c>
      <c r="H248" s="7">
        <v>1039.5999999999999</v>
      </c>
      <c r="I248" s="11">
        <f t="shared" ref="I248:I249" si="402">(H248-D248)/ABS(D248)</f>
        <v>-1.9234468166959558E-4</v>
      </c>
      <c r="J248" s="12">
        <f t="shared" ref="J248:J249" si="403">(H248-G248)/ABS(G248)</f>
        <v>0.22277111267936939</v>
      </c>
      <c r="K248" s="20"/>
    </row>
    <row r="249" spans="1:11" hidden="1" x14ac:dyDescent="0.6">
      <c r="A249" s="26" t="s">
        <v>92</v>
      </c>
      <c r="B249" s="1">
        <f>VLOOKUP(A248,Sheet2!$C$2:$N$2480,12,0)</f>
        <v>787</v>
      </c>
      <c r="C249" s="1" t="s">
        <v>9</v>
      </c>
      <c r="D249" s="5">
        <v>-39.6</v>
      </c>
      <c r="E249" s="5">
        <v>-58</v>
      </c>
      <c r="F249" s="5">
        <v>-84</v>
      </c>
      <c r="G249" s="5">
        <v>-214.4</v>
      </c>
      <c r="H249" s="7">
        <v>18.3</v>
      </c>
      <c r="I249" s="11">
        <f t="shared" si="402"/>
        <v>1.4621212121212122</v>
      </c>
      <c r="J249" s="12">
        <f t="shared" si="403"/>
        <v>1.0853544776119404</v>
      </c>
      <c r="K249" s="21">
        <f t="shared" ref="K249" si="404">B249/(H249*4)</f>
        <v>10.751366120218579</v>
      </c>
    </row>
    <row r="250" spans="1:11" hidden="1" x14ac:dyDescent="0.6">
      <c r="A250" s="26" t="s">
        <v>92</v>
      </c>
      <c r="B250" s="1"/>
      <c r="C250" s="1" t="s">
        <v>10</v>
      </c>
      <c r="D250" s="5">
        <v>-3.8</v>
      </c>
      <c r="E250" s="5">
        <v>-7.2</v>
      </c>
      <c r="F250" s="5">
        <v>-9.5</v>
      </c>
      <c r="G250" s="5">
        <v>-25.2</v>
      </c>
      <c r="H250" s="7">
        <v>1.8</v>
      </c>
      <c r="I250" s="13">
        <f t="shared" ref="I250" si="405">H250-D250</f>
        <v>5.6</v>
      </c>
      <c r="J250" s="14">
        <f t="shared" ref="J250" si="406">H250-G250</f>
        <v>27</v>
      </c>
      <c r="K250" s="20"/>
    </row>
    <row r="251" spans="1:11" hidden="1" x14ac:dyDescent="0.6">
      <c r="A251" s="26" t="s">
        <v>93</v>
      </c>
      <c r="B251" s="1"/>
      <c r="C251" s="1" t="s">
        <v>8</v>
      </c>
      <c r="D251" s="5">
        <v>305.89999999999998</v>
      </c>
      <c r="E251" s="5">
        <v>202</v>
      </c>
      <c r="F251" s="5">
        <v>344</v>
      </c>
      <c r="G251" s="5">
        <v>213.1</v>
      </c>
      <c r="H251" s="7">
        <v>326.39999999999998</v>
      </c>
      <c r="I251" s="11">
        <f t="shared" ref="I251:I252" si="407">(H251-D251)/ABS(D251)</f>
        <v>6.7015364498202029E-2</v>
      </c>
      <c r="J251" s="12">
        <f t="shared" ref="J251:J252" si="408">(H251-G251)/ABS(G251)</f>
        <v>0.53167526982637248</v>
      </c>
      <c r="K251" s="20"/>
    </row>
    <row r="252" spans="1:11" hidden="1" x14ac:dyDescent="0.6">
      <c r="A252" s="26" t="s">
        <v>93</v>
      </c>
      <c r="B252" s="1">
        <f>VLOOKUP(A251,Sheet2!$C$2:$N$2480,12,0)</f>
        <v>2071</v>
      </c>
      <c r="C252" s="1" t="s">
        <v>9</v>
      </c>
      <c r="D252" s="5">
        <v>-37.6</v>
      </c>
      <c r="E252" s="5">
        <v>-44</v>
      </c>
      <c r="F252" s="5">
        <v>-17</v>
      </c>
      <c r="G252" s="5">
        <v>-71.400000000000006</v>
      </c>
      <c r="H252" s="7">
        <v>-15.5</v>
      </c>
      <c r="I252" s="11">
        <f t="shared" si="407"/>
        <v>0.58776595744680848</v>
      </c>
      <c r="J252" s="12">
        <f t="shared" si="408"/>
        <v>0.78291316526610644</v>
      </c>
      <c r="K252" s="21">
        <f t="shared" ref="K252" si="409">B252/(H252*4)</f>
        <v>-33.403225806451616</v>
      </c>
    </row>
    <row r="253" spans="1:11" hidden="1" x14ac:dyDescent="0.6">
      <c r="A253" s="26" t="s">
        <v>93</v>
      </c>
      <c r="B253" s="1"/>
      <c r="C253" s="1" t="s">
        <v>10</v>
      </c>
      <c r="D253" s="5">
        <v>-12.3</v>
      </c>
      <c r="E253" s="5">
        <v>-21.8</v>
      </c>
      <c r="F253" s="5">
        <v>-4.9000000000000004</v>
      </c>
      <c r="G253" s="5">
        <v>-33.5</v>
      </c>
      <c r="H253" s="7">
        <v>-4.7</v>
      </c>
      <c r="I253" s="13">
        <f t="shared" ref="I253" si="410">H253-D253</f>
        <v>7.6000000000000005</v>
      </c>
      <c r="J253" s="14">
        <f t="shared" ref="J253" si="411">H253-G253</f>
        <v>28.8</v>
      </c>
      <c r="K253" s="20"/>
    </row>
    <row r="254" spans="1:11" hidden="1" x14ac:dyDescent="0.6">
      <c r="A254" s="26" t="s">
        <v>94</v>
      </c>
      <c r="B254" s="1"/>
      <c r="C254" s="1" t="s">
        <v>8</v>
      </c>
      <c r="D254" s="5">
        <v>4151.8999999999996</v>
      </c>
      <c r="E254" s="5">
        <v>4727</v>
      </c>
      <c r="F254" s="5">
        <v>4623</v>
      </c>
      <c r="G254" s="5">
        <v>3714.1</v>
      </c>
      <c r="H254" s="7">
        <v>4384.6000000000004</v>
      </c>
      <c r="I254" s="11">
        <f t="shared" ref="I254:I255" si="412">(H254-D254)/ABS(D254)</f>
        <v>5.6046629254076628E-2</v>
      </c>
      <c r="J254" s="12">
        <f t="shared" ref="J254:J255" si="413">(H254-G254)/ABS(G254)</f>
        <v>0.18052825718209001</v>
      </c>
      <c r="K254" s="20"/>
    </row>
    <row r="255" spans="1:11" hidden="1" x14ac:dyDescent="0.6">
      <c r="A255" s="26" t="s">
        <v>94</v>
      </c>
      <c r="B255" s="1">
        <f>VLOOKUP(A254,Sheet2!$C$2:$N$2480,12,0)</f>
        <v>37376</v>
      </c>
      <c r="C255" s="1" t="s">
        <v>9</v>
      </c>
      <c r="D255" s="5">
        <v>-762.1</v>
      </c>
      <c r="E255" s="5">
        <v>-627</v>
      </c>
      <c r="F255" s="5">
        <v>-620</v>
      </c>
      <c r="G255" s="5">
        <v>-758.9</v>
      </c>
      <c r="H255" s="7">
        <v>-744.8</v>
      </c>
      <c r="I255" s="11">
        <f t="shared" si="412"/>
        <v>2.270043301404024E-2</v>
      </c>
      <c r="J255" s="12">
        <f t="shared" si="413"/>
        <v>1.8579522993806857E-2</v>
      </c>
      <c r="K255" s="21">
        <f t="shared" ref="K255" si="414">B255/(H255*4)</f>
        <v>-12.545649838882923</v>
      </c>
    </row>
    <row r="256" spans="1:11" hidden="1" x14ac:dyDescent="0.6">
      <c r="A256" s="26" t="s">
        <v>94</v>
      </c>
      <c r="B256" s="1"/>
      <c r="C256" s="1" t="s">
        <v>10</v>
      </c>
      <c r="D256" s="5">
        <v>-18.399999999999999</v>
      </c>
      <c r="E256" s="5">
        <v>-13.3</v>
      </c>
      <c r="F256" s="5">
        <v>-13.4</v>
      </c>
      <c r="G256" s="5">
        <v>-20.399999999999999</v>
      </c>
      <c r="H256" s="7">
        <v>-17</v>
      </c>
      <c r="I256" s="13">
        <f t="shared" ref="I256" si="415">H256-D256</f>
        <v>1.3999999999999986</v>
      </c>
      <c r="J256" s="14">
        <f t="shared" ref="J256" si="416">H256-G256</f>
        <v>3.3999999999999986</v>
      </c>
      <c r="K256" s="20"/>
    </row>
    <row r="257" spans="1:11" hidden="1" x14ac:dyDescent="0.6">
      <c r="A257" s="26" t="s">
        <v>95</v>
      </c>
      <c r="B257" s="1"/>
      <c r="C257" s="1" t="s">
        <v>8</v>
      </c>
      <c r="D257" s="5">
        <v>701.5</v>
      </c>
      <c r="E257" s="5">
        <v>1210</v>
      </c>
      <c r="F257" s="5">
        <v>705</v>
      </c>
      <c r="G257" s="5">
        <v>1492.5</v>
      </c>
      <c r="H257" s="7">
        <v>326</v>
      </c>
      <c r="I257" s="11">
        <f t="shared" ref="I257:I258" si="417">(H257-D257)/ABS(D257)</f>
        <v>-0.53528153955808977</v>
      </c>
      <c r="J257" s="12">
        <f t="shared" ref="J257:J258" si="418">(H257-G257)/ABS(G257)</f>
        <v>-0.78157453936348409</v>
      </c>
      <c r="K257" s="20"/>
    </row>
    <row r="258" spans="1:11" hidden="1" x14ac:dyDescent="0.6">
      <c r="A258" s="26" t="s">
        <v>95</v>
      </c>
      <c r="B258" s="1">
        <f>VLOOKUP(A257,Sheet2!$C$2:$N$2480,12,0)</f>
        <v>7117</v>
      </c>
      <c r="C258" s="1" t="s">
        <v>9</v>
      </c>
      <c r="D258" s="5">
        <v>-20.5</v>
      </c>
      <c r="E258" s="5">
        <v>65</v>
      </c>
      <c r="F258" s="5">
        <v>-28</v>
      </c>
      <c r="G258" s="5">
        <v>121.5</v>
      </c>
      <c r="H258" s="7">
        <v>-32</v>
      </c>
      <c r="I258" s="11">
        <f t="shared" si="417"/>
        <v>-0.56097560975609762</v>
      </c>
      <c r="J258" s="12">
        <f t="shared" si="418"/>
        <v>-1.2633744855967077</v>
      </c>
      <c r="K258" s="21">
        <f t="shared" ref="K258" si="419">B258/(H258*4)</f>
        <v>-55.6015625</v>
      </c>
    </row>
    <row r="259" spans="1:11" hidden="1" x14ac:dyDescent="0.6">
      <c r="A259" s="26" t="s">
        <v>95</v>
      </c>
      <c r="B259" s="1"/>
      <c r="C259" s="1" t="s">
        <v>10</v>
      </c>
      <c r="D259" s="5">
        <v>-2.9</v>
      </c>
      <c r="E259" s="5">
        <v>5.4</v>
      </c>
      <c r="F259" s="5">
        <v>-4</v>
      </c>
      <c r="G259" s="5">
        <v>8.1</v>
      </c>
      <c r="H259" s="8">
        <f>H258/H257*100</f>
        <v>-9.8159509202453989</v>
      </c>
      <c r="I259" s="13">
        <f t="shared" ref="I259" si="420">H259-D259</f>
        <v>-6.9159509202453986</v>
      </c>
      <c r="J259" s="14">
        <f t="shared" ref="J259" si="421">H259-G259</f>
        <v>-17.9159509202454</v>
      </c>
      <c r="K259" s="20"/>
    </row>
    <row r="260" spans="1:11" hidden="1" x14ac:dyDescent="0.6">
      <c r="A260" s="26" t="s">
        <v>96</v>
      </c>
      <c r="B260" s="1"/>
      <c r="C260" s="1" t="s">
        <v>8</v>
      </c>
      <c r="D260" s="5">
        <v>1270.5999999999999</v>
      </c>
      <c r="E260" s="5">
        <v>653</v>
      </c>
      <c r="F260" s="5">
        <v>327</v>
      </c>
      <c r="G260" s="5">
        <v>481.4</v>
      </c>
      <c r="H260" s="7">
        <v>480.5</v>
      </c>
      <c r="I260" s="11">
        <f t="shared" ref="I260:I261" si="422">(H260-D260)/ABS(D260)</f>
        <v>-0.62183220525735872</v>
      </c>
      <c r="J260" s="12">
        <f t="shared" ref="J260:J261" si="423">(H260-G260)/ABS(G260)</f>
        <v>-1.8695471541337293E-3</v>
      </c>
      <c r="K260" s="20"/>
    </row>
    <row r="261" spans="1:11" hidden="1" x14ac:dyDescent="0.6">
      <c r="A261" s="26" t="s">
        <v>96</v>
      </c>
      <c r="B261" s="1">
        <f>VLOOKUP(A260,Sheet2!$C$2:$N$2480,12,0)</f>
        <v>9169</v>
      </c>
      <c r="C261" s="1" t="s">
        <v>9</v>
      </c>
      <c r="D261" s="5">
        <v>317.60000000000002</v>
      </c>
      <c r="E261" s="5">
        <v>-209</v>
      </c>
      <c r="F261" s="5">
        <v>-252</v>
      </c>
      <c r="G261" s="5">
        <v>-317.60000000000002</v>
      </c>
      <c r="H261" s="7">
        <v>-141.69999999999999</v>
      </c>
      <c r="I261" s="11">
        <f t="shared" si="422"/>
        <v>-1.4461586901763224</v>
      </c>
      <c r="J261" s="12">
        <f t="shared" si="423"/>
        <v>0.55384130982367763</v>
      </c>
      <c r="K261" s="21">
        <f t="shared" ref="K261" si="424">B261/(H261*4)</f>
        <v>-16.176781933662667</v>
      </c>
    </row>
    <row r="262" spans="1:11" hidden="1" x14ac:dyDescent="0.6">
      <c r="A262" s="26" t="s">
        <v>96</v>
      </c>
      <c r="B262" s="1"/>
      <c r="C262" s="1" t="s">
        <v>10</v>
      </c>
      <c r="D262" s="5">
        <v>25</v>
      </c>
      <c r="E262" s="5">
        <v>-32</v>
      </c>
      <c r="F262" s="5">
        <v>-77.099999999999994</v>
      </c>
      <c r="G262" s="5">
        <v>-66</v>
      </c>
      <c r="H262" s="7">
        <v>-29.5</v>
      </c>
      <c r="I262" s="13">
        <f t="shared" ref="I262" si="425">H262-D262</f>
        <v>-54.5</v>
      </c>
      <c r="J262" s="14">
        <f t="shared" ref="J262" si="426">H262-G262</f>
        <v>36.5</v>
      </c>
      <c r="K262" s="20"/>
    </row>
    <row r="263" spans="1:11" hidden="1" x14ac:dyDescent="0.6">
      <c r="A263" s="26" t="s">
        <v>97</v>
      </c>
      <c r="B263" s="1"/>
      <c r="C263" s="1" t="s">
        <v>8</v>
      </c>
      <c r="D263" s="5">
        <v>1474.9</v>
      </c>
      <c r="E263" s="5">
        <v>1600</v>
      </c>
      <c r="F263" s="5">
        <v>1509</v>
      </c>
      <c r="G263" s="5">
        <v>1168.0999999999999</v>
      </c>
      <c r="H263" s="7">
        <v>1492.8</v>
      </c>
      <c r="I263" s="11">
        <f t="shared" ref="I263:I264" si="427">(H263-D263)/ABS(D263)</f>
        <v>1.213641602820521E-2</v>
      </c>
      <c r="J263" s="12">
        <f t="shared" ref="J263:J264" si="428">(H263-G263)/ABS(G263)</f>
        <v>0.27797277630339873</v>
      </c>
      <c r="K263" s="20"/>
    </row>
    <row r="264" spans="1:11" hidden="1" x14ac:dyDescent="0.6">
      <c r="A264" s="26" t="s">
        <v>97</v>
      </c>
      <c r="B264" s="1">
        <f>VLOOKUP(A263,Sheet2!$C$2:$N$2480,12,0)</f>
        <v>3397</v>
      </c>
      <c r="C264" s="1" t="s">
        <v>9</v>
      </c>
      <c r="D264" s="5">
        <v>124.8</v>
      </c>
      <c r="E264" s="5">
        <v>150</v>
      </c>
      <c r="F264" s="5">
        <v>77</v>
      </c>
      <c r="G264" s="5">
        <v>21.2</v>
      </c>
      <c r="H264" s="7">
        <v>71.400000000000006</v>
      </c>
      <c r="I264" s="11">
        <f t="shared" si="427"/>
        <v>-0.42788461538461531</v>
      </c>
      <c r="J264" s="12">
        <f t="shared" si="428"/>
        <v>2.367924528301887</v>
      </c>
      <c r="K264" s="21">
        <f t="shared" ref="K264" si="429">B264/(H264*4)</f>
        <v>11.894257703081232</v>
      </c>
    </row>
    <row r="265" spans="1:11" hidden="1" x14ac:dyDescent="0.6">
      <c r="A265" s="26" t="s">
        <v>97</v>
      </c>
      <c r="B265" s="1"/>
      <c r="C265" s="1" t="s">
        <v>10</v>
      </c>
      <c r="D265" s="5">
        <v>8.5</v>
      </c>
      <c r="E265" s="5">
        <v>9.4</v>
      </c>
      <c r="F265" s="5">
        <v>5.0999999999999996</v>
      </c>
      <c r="G265" s="5">
        <v>1.8</v>
      </c>
      <c r="H265" s="7">
        <v>4.8</v>
      </c>
      <c r="I265" s="13">
        <f t="shared" ref="I265" si="430">H265-D265</f>
        <v>-3.7</v>
      </c>
      <c r="J265" s="14">
        <f t="shared" ref="J265" si="431">H265-G265</f>
        <v>3</v>
      </c>
      <c r="K265" s="20"/>
    </row>
    <row r="266" spans="1:11" hidden="1" x14ac:dyDescent="0.6">
      <c r="A266" s="26" t="s">
        <v>98</v>
      </c>
      <c r="B266" s="1"/>
      <c r="C266" s="1" t="s">
        <v>8</v>
      </c>
      <c r="D266" s="5">
        <v>159</v>
      </c>
      <c r="E266" s="5">
        <v>176</v>
      </c>
      <c r="F266" s="5">
        <v>185</v>
      </c>
      <c r="G266" s="5">
        <v>183</v>
      </c>
      <c r="H266" s="7">
        <v>189.4</v>
      </c>
      <c r="I266" s="11">
        <f t="shared" ref="I266:I267" si="432">(H266-D266)/ABS(D266)</f>
        <v>0.19119496855345916</v>
      </c>
      <c r="J266" s="12">
        <f t="shared" ref="J266:J267" si="433">(H266-G266)/ABS(G266)</f>
        <v>3.4972677595628443E-2</v>
      </c>
      <c r="K266" s="20"/>
    </row>
    <row r="267" spans="1:11" hidden="1" x14ac:dyDescent="0.6">
      <c r="A267" s="26" t="s">
        <v>98</v>
      </c>
      <c r="B267" s="1">
        <f>VLOOKUP(A266,Sheet2!$C$2:$N$2480,12,0)</f>
        <v>2381</v>
      </c>
      <c r="C267" s="1" t="s">
        <v>9</v>
      </c>
      <c r="D267" s="5">
        <v>-26.1</v>
      </c>
      <c r="E267" s="5">
        <v>-21</v>
      </c>
      <c r="F267" s="5">
        <v>-20</v>
      </c>
      <c r="G267" s="5">
        <v>-14.9</v>
      </c>
      <c r="H267" s="7">
        <v>-12.8</v>
      </c>
      <c r="I267" s="11">
        <f t="shared" si="432"/>
        <v>0.50957854406130265</v>
      </c>
      <c r="J267" s="12">
        <f t="shared" si="433"/>
        <v>0.1409395973154362</v>
      </c>
      <c r="K267" s="21">
        <f t="shared" ref="K267" si="434">B267/(H267*4)</f>
        <v>-46.50390625</v>
      </c>
    </row>
    <row r="268" spans="1:11" hidden="1" x14ac:dyDescent="0.6">
      <c r="A268" s="26" t="s">
        <v>98</v>
      </c>
      <c r="B268" s="1"/>
      <c r="C268" s="1" t="s">
        <v>10</v>
      </c>
      <c r="D268" s="5">
        <v>-16.399999999999999</v>
      </c>
      <c r="E268" s="5">
        <v>-11.9</v>
      </c>
      <c r="F268" s="5">
        <v>-10.8</v>
      </c>
      <c r="G268" s="5">
        <v>-8.1</v>
      </c>
      <c r="H268" s="7">
        <v>-6.8</v>
      </c>
      <c r="I268" s="13">
        <f t="shared" ref="I268" si="435">H268-D268</f>
        <v>9.5999999999999979</v>
      </c>
      <c r="J268" s="14">
        <f t="shared" ref="J268" si="436">H268-G268</f>
        <v>1.2999999999999998</v>
      </c>
      <c r="K268" s="20"/>
    </row>
    <row r="269" spans="1:11" hidden="1" x14ac:dyDescent="0.6">
      <c r="A269" s="26" t="s">
        <v>99</v>
      </c>
      <c r="B269" s="1"/>
      <c r="C269" s="1" t="s">
        <v>8</v>
      </c>
      <c r="D269" s="5">
        <v>284.5</v>
      </c>
      <c r="E269" s="5">
        <v>99</v>
      </c>
      <c r="F269" s="5">
        <v>332</v>
      </c>
      <c r="G269" s="5">
        <v>336.5</v>
      </c>
      <c r="H269" s="7">
        <v>148.80000000000001</v>
      </c>
      <c r="I269" s="11">
        <f t="shared" ref="I269:I270" si="437">(H269-D269)/ABS(D269)</f>
        <v>-0.47697715289982423</v>
      </c>
      <c r="J269" s="12">
        <f t="shared" ref="J269:J270" si="438">(H269-G269)/ABS(G269)</f>
        <v>-0.55780089153046064</v>
      </c>
      <c r="K269" s="20"/>
    </row>
    <row r="270" spans="1:11" hidden="1" x14ac:dyDescent="0.6">
      <c r="A270" s="26" t="s">
        <v>99</v>
      </c>
      <c r="B270" s="1">
        <f>VLOOKUP(A269,Sheet2!$C$2:$N$2480,12,0)</f>
        <v>4286</v>
      </c>
      <c r="C270" s="1" t="s">
        <v>9</v>
      </c>
      <c r="D270" s="5">
        <v>26</v>
      </c>
      <c r="E270" s="5">
        <v>-16</v>
      </c>
      <c r="F270" s="5">
        <v>105</v>
      </c>
      <c r="G270" s="5">
        <v>50</v>
      </c>
      <c r="H270" s="7">
        <v>15.2</v>
      </c>
      <c r="I270" s="11">
        <f t="shared" si="437"/>
        <v>-0.41538461538461541</v>
      </c>
      <c r="J270" s="12">
        <f t="shared" si="438"/>
        <v>-0.69599999999999995</v>
      </c>
      <c r="K270" s="21">
        <f t="shared" ref="K270" si="439">B270/(H270*4)</f>
        <v>70.493421052631575</v>
      </c>
    </row>
    <row r="271" spans="1:11" hidden="1" x14ac:dyDescent="0.6">
      <c r="A271" s="26" t="s">
        <v>99</v>
      </c>
      <c r="B271" s="1"/>
      <c r="C271" s="1" t="s">
        <v>10</v>
      </c>
      <c r="D271" s="5">
        <v>9.1</v>
      </c>
      <c r="E271" s="5">
        <v>-16.2</v>
      </c>
      <c r="F271" s="5">
        <v>31.6</v>
      </c>
      <c r="G271" s="5">
        <v>14.9</v>
      </c>
      <c r="H271" s="7">
        <v>10.199999999999999</v>
      </c>
      <c r="I271" s="13">
        <f t="shared" ref="I271" si="440">H271-D271</f>
        <v>1.0999999999999996</v>
      </c>
      <c r="J271" s="14">
        <f t="shared" ref="J271" si="441">H271-G271</f>
        <v>-4.7000000000000011</v>
      </c>
      <c r="K271" s="20"/>
    </row>
    <row r="272" spans="1:11" hidden="1" x14ac:dyDescent="0.6">
      <c r="A272" s="26" t="s">
        <v>100</v>
      </c>
      <c r="B272" s="1"/>
      <c r="C272" s="1" t="s">
        <v>8</v>
      </c>
      <c r="D272" s="5">
        <v>7.4</v>
      </c>
      <c r="E272" s="5">
        <v>4</v>
      </c>
      <c r="F272" s="5">
        <v>12</v>
      </c>
      <c r="G272" s="5">
        <v>37.6</v>
      </c>
      <c r="H272" s="7">
        <v>18.8</v>
      </c>
      <c r="I272" s="11">
        <f t="shared" ref="I272:I273" si="442">(H272-D272)/ABS(D272)</f>
        <v>1.5405405405405406</v>
      </c>
      <c r="J272" s="12">
        <f t="shared" ref="J272:J273" si="443">(H272-G272)/ABS(G272)</f>
        <v>-0.5</v>
      </c>
      <c r="K272" s="20"/>
    </row>
    <row r="273" spans="1:11" hidden="1" x14ac:dyDescent="0.6">
      <c r="A273" s="26" t="s">
        <v>100</v>
      </c>
      <c r="B273" s="1">
        <f>VLOOKUP(A272,Sheet2!$C$2:$N$2480,12,0)</f>
        <v>2169</v>
      </c>
      <c r="C273" s="1" t="s">
        <v>9</v>
      </c>
      <c r="D273" s="5">
        <v>-59.3</v>
      </c>
      <c r="E273" s="5">
        <v>-56</v>
      </c>
      <c r="F273" s="5">
        <v>-59</v>
      </c>
      <c r="G273" s="5">
        <v>-52.7</v>
      </c>
      <c r="H273" s="7">
        <v>-50.4</v>
      </c>
      <c r="I273" s="11">
        <f t="shared" si="442"/>
        <v>0.15008431703204045</v>
      </c>
      <c r="J273" s="12">
        <f t="shared" si="443"/>
        <v>4.364326375711583E-2</v>
      </c>
      <c r="K273" s="21">
        <f t="shared" ref="K273" si="444">B273/(H273*4)</f>
        <v>-10.758928571428571</v>
      </c>
    </row>
    <row r="274" spans="1:11" hidden="1" x14ac:dyDescent="0.6">
      <c r="A274" s="26" t="s">
        <v>100</v>
      </c>
      <c r="B274" s="1"/>
      <c r="C274" s="1" t="s">
        <v>10</v>
      </c>
      <c r="D274" s="5">
        <v>-801.4</v>
      </c>
      <c r="E274" s="5">
        <v>-1400</v>
      </c>
      <c r="F274" s="5">
        <v>-491.7</v>
      </c>
      <c r="G274" s="5">
        <v>-140.19999999999999</v>
      </c>
      <c r="H274" s="7">
        <v>-268.10000000000002</v>
      </c>
      <c r="I274" s="13">
        <f t="shared" ref="I274" si="445">H274-D274</f>
        <v>533.29999999999995</v>
      </c>
      <c r="J274" s="14">
        <f t="shared" ref="J274" si="446">H274-G274</f>
        <v>-127.90000000000003</v>
      </c>
      <c r="K274" s="20"/>
    </row>
    <row r="275" spans="1:11" hidden="1" x14ac:dyDescent="0.6">
      <c r="A275" s="26" t="s">
        <v>101</v>
      </c>
      <c r="B275" s="1"/>
      <c r="C275" s="1" t="s">
        <v>8</v>
      </c>
      <c r="D275" s="5">
        <v>71.5</v>
      </c>
      <c r="E275" s="5">
        <v>77</v>
      </c>
      <c r="F275" s="5">
        <v>39</v>
      </c>
      <c r="G275" s="5">
        <v>128.5</v>
      </c>
      <c r="H275" s="7">
        <v>19.2</v>
      </c>
      <c r="I275" s="11">
        <f t="shared" ref="I275:I276" si="447">(H275-D275)/ABS(D275)</f>
        <v>-0.73146853146853141</v>
      </c>
      <c r="J275" s="12">
        <f t="shared" ref="J275:J306" si="448">(H275-G275)/ABS(G275)</f>
        <v>-0.85058365758754861</v>
      </c>
      <c r="K275" s="20"/>
    </row>
    <row r="276" spans="1:11" hidden="1" x14ac:dyDescent="0.6">
      <c r="A276" s="26" t="s">
        <v>101</v>
      </c>
      <c r="B276" s="1">
        <f>VLOOKUP(A275,Sheet2!$C$2:$N$2480,12,0)</f>
        <v>1353</v>
      </c>
      <c r="C276" s="1" t="s">
        <v>9</v>
      </c>
      <c r="D276" s="5">
        <v>-47.7</v>
      </c>
      <c r="E276" s="5">
        <v>-31</v>
      </c>
      <c r="F276" s="5">
        <v>-68</v>
      </c>
      <c r="G276" s="5">
        <v>-12.3</v>
      </c>
      <c r="H276" s="7">
        <v>-57.1</v>
      </c>
      <c r="I276" s="11">
        <f t="shared" si="447"/>
        <v>-0.19706498951781967</v>
      </c>
      <c r="J276" s="12">
        <f t="shared" si="448"/>
        <v>-3.642276422764227</v>
      </c>
      <c r="K276" s="21">
        <f t="shared" ref="K276:K339" si="449">B276/(H276*4)</f>
        <v>-5.9238178633975478</v>
      </c>
    </row>
    <row r="277" spans="1:11" hidden="1" x14ac:dyDescent="0.6">
      <c r="A277" s="26" t="s">
        <v>101</v>
      </c>
      <c r="B277" s="1"/>
      <c r="C277" s="1" t="s">
        <v>10</v>
      </c>
      <c r="D277" s="5">
        <v>-66.7</v>
      </c>
      <c r="E277" s="5">
        <v>-40.299999999999997</v>
      </c>
      <c r="F277" s="5">
        <v>-174.4</v>
      </c>
      <c r="G277" s="5">
        <v>-9.6</v>
      </c>
      <c r="H277" s="7">
        <v>-297.39999999999998</v>
      </c>
      <c r="I277" s="13">
        <f t="shared" ref="I277" si="450">H277-D277</f>
        <v>-230.7</v>
      </c>
      <c r="J277" s="14">
        <f t="shared" ref="J277:J308" si="451">H277-G277</f>
        <v>-287.79999999999995</v>
      </c>
      <c r="K277" s="20"/>
    </row>
    <row r="278" spans="1:11" hidden="1" x14ac:dyDescent="0.6">
      <c r="A278" s="26" t="s">
        <v>102</v>
      </c>
      <c r="B278" s="1"/>
      <c r="C278" s="1" t="s">
        <v>8</v>
      </c>
      <c r="D278" s="5">
        <v>59.6</v>
      </c>
      <c r="E278" s="5">
        <v>53</v>
      </c>
      <c r="F278" s="5">
        <v>56</v>
      </c>
      <c r="G278" s="5">
        <v>53.4</v>
      </c>
      <c r="H278" s="7">
        <v>31</v>
      </c>
      <c r="I278" s="11">
        <f t="shared" ref="I278:I279" si="452">(H278-D278)/ABS(D278)</f>
        <v>-0.47986577181208057</v>
      </c>
      <c r="J278" s="12">
        <f t="shared" ref="J278:J309" si="453">(H278-G278)/ABS(G278)</f>
        <v>-0.41947565543071158</v>
      </c>
      <c r="K278" s="20"/>
    </row>
    <row r="279" spans="1:11" hidden="1" x14ac:dyDescent="0.6">
      <c r="A279" s="26" t="s">
        <v>102</v>
      </c>
      <c r="B279" s="1">
        <f>VLOOKUP(A278,Sheet2!$C$2:$N$2480,12,0)</f>
        <v>2268</v>
      </c>
      <c r="C279" s="1" t="s">
        <v>9</v>
      </c>
      <c r="D279" s="5">
        <v>5.5</v>
      </c>
      <c r="E279" s="5">
        <v>4</v>
      </c>
      <c r="F279" s="5">
        <v>5</v>
      </c>
      <c r="G279" s="5">
        <v>-10.5</v>
      </c>
      <c r="H279" s="7">
        <v>-13.1</v>
      </c>
      <c r="I279" s="11">
        <f t="shared" si="452"/>
        <v>-3.3818181818181823</v>
      </c>
      <c r="J279" s="12">
        <f t="shared" si="453"/>
        <v>-0.24761904761904757</v>
      </c>
      <c r="K279" s="21">
        <f t="shared" ref="K279:K342" si="454">B279/(H279*4)</f>
        <v>-43.282442748091604</v>
      </c>
    </row>
    <row r="280" spans="1:11" hidden="1" x14ac:dyDescent="0.6">
      <c r="A280" s="26" t="s">
        <v>102</v>
      </c>
      <c r="B280" s="1"/>
      <c r="C280" s="1" t="s">
        <v>10</v>
      </c>
      <c r="D280" s="5">
        <v>9.1999999999999993</v>
      </c>
      <c r="E280" s="5">
        <v>7.5</v>
      </c>
      <c r="F280" s="5">
        <v>8.9</v>
      </c>
      <c r="G280" s="5">
        <v>-19.7</v>
      </c>
      <c r="H280" s="7">
        <v>-42.3</v>
      </c>
      <c r="I280" s="13">
        <f t="shared" ref="I280" si="455">H280-D280</f>
        <v>-51.5</v>
      </c>
      <c r="J280" s="14">
        <f t="shared" ref="J280:J311" si="456">H280-G280</f>
        <v>-22.599999999999998</v>
      </c>
      <c r="K280" s="20"/>
    </row>
    <row r="281" spans="1:11" hidden="1" x14ac:dyDescent="0.6">
      <c r="A281" s="26" t="s">
        <v>103</v>
      </c>
      <c r="B281" s="1"/>
      <c r="C281" s="1" t="s">
        <v>8</v>
      </c>
      <c r="D281" s="5">
        <v>1341</v>
      </c>
      <c r="E281" s="5">
        <v>1453</v>
      </c>
      <c r="F281" s="5">
        <v>1422</v>
      </c>
      <c r="G281" s="5">
        <v>1607</v>
      </c>
      <c r="H281" s="7">
        <v>1163</v>
      </c>
      <c r="I281" s="11">
        <f t="shared" ref="I281:I282" si="457">(H281-D281)/ABS(D281)</f>
        <v>-0.13273676360924683</v>
      </c>
      <c r="J281" s="12">
        <f t="shared" ref="J281:J312" si="458">(H281-G281)/ABS(G281)</f>
        <v>-0.27629122588674548</v>
      </c>
      <c r="K281" s="20"/>
    </row>
    <row r="282" spans="1:11" hidden="1" x14ac:dyDescent="0.6">
      <c r="A282" s="26" t="s">
        <v>103</v>
      </c>
      <c r="B282" s="1">
        <f>VLOOKUP(A281,Sheet2!$C$2:$N$2480,12,0)</f>
        <v>3026</v>
      </c>
      <c r="C282" s="1" t="s">
        <v>9</v>
      </c>
      <c r="D282" s="5">
        <v>51.1</v>
      </c>
      <c r="E282" s="5">
        <v>-26</v>
      </c>
      <c r="F282" s="5">
        <v>-39</v>
      </c>
      <c r="G282" s="5">
        <v>63.9</v>
      </c>
      <c r="H282" s="7">
        <v>-52.4</v>
      </c>
      <c r="I282" s="11">
        <f t="shared" si="457"/>
        <v>-2.0254403131115462</v>
      </c>
      <c r="J282" s="12">
        <f t="shared" si="458"/>
        <v>-1.8200312989045384</v>
      </c>
      <c r="K282" s="21">
        <f t="shared" ref="K282:K345" si="459">B282/(H282*4)</f>
        <v>-14.43702290076336</v>
      </c>
    </row>
    <row r="283" spans="1:11" hidden="1" x14ac:dyDescent="0.6">
      <c r="A283" s="26" t="s">
        <v>103</v>
      </c>
      <c r="B283" s="1"/>
      <c r="C283" s="1" t="s">
        <v>10</v>
      </c>
      <c r="D283" s="5">
        <v>3.8</v>
      </c>
      <c r="E283" s="5">
        <v>-1.8</v>
      </c>
      <c r="F283" s="5">
        <v>-2.7</v>
      </c>
      <c r="G283" s="5">
        <v>4</v>
      </c>
      <c r="H283" s="7">
        <v>-4.5</v>
      </c>
      <c r="I283" s="13">
        <f t="shared" ref="I283" si="460">H283-D283</f>
        <v>-8.3000000000000007</v>
      </c>
      <c r="J283" s="14">
        <f t="shared" ref="J283:J314" si="461">H283-G283</f>
        <v>-8.5</v>
      </c>
      <c r="K283" s="20"/>
    </row>
    <row r="284" spans="1:11" hidden="1" x14ac:dyDescent="0.6">
      <c r="A284" s="26" t="s">
        <v>104</v>
      </c>
      <c r="B284" s="1"/>
      <c r="C284" s="1" t="s">
        <v>8</v>
      </c>
      <c r="D284" s="5">
        <v>1168.0999999999999</v>
      </c>
      <c r="E284" s="5">
        <v>1540</v>
      </c>
      <c r="F284" s="5">
        <v>1631</v>
      </c>
      <c r="G284" s="5">
        <v>1452.9</v>
      </c>
      <c r="H284" s="7">
        <v>1294.8</v>
      </c>
      <c r="I284" s="11">
        <f t="shared" ref="I284:I285" si="462">(H284-D284)/ABS(D284)</f>
        <v>0.10846674086122768</v>
      </c>
      <c r="J284" s="12">
        <f t="shared" ref="J284:J315" si="463">(H284-G284)/ABS(G284)</f>
        <v>-0.10881684906049978</v>
      </c>
      <c r="K284" s="20"/>
    </row>
    <row r="285" spans="1:11" hidden="1" x14ac:dyDescent="0.6">
      <c r="A285" s="26" t="s">
        <v>104</v>
      </c>
      <c r="B285" s="1">
        <f>VLOOKUP(A284,Sheet2!$C$2:$N$2480,12,0)</f>
        <v>1600</v>
      </c>
      <c r="C285" s="1" t="s">
        <v>9</v>
      </c>
      <c r="D285" s="5">
        <v>56</v>
      </c>
      <c r="E285" s="5">
        <v>82</v>
      </c>
      <c r="F285" s="5">
        <v>102</v>
      </c>
      <c r="G285" s="5">
        <v>24</v>
      </c>
      <c r="H285" s="7">
        <v>35.4</v>
      </c>
      <c r="I285" s="11">
        <f t="shared" si="462"/>
        <v>-0.36785714285714288</v>
      </c>
      <c r="J285" s="12">
        <f t="shared" si="463"/>
        <v>0.47499999999999992</v>
      </c>
      <c r="K285" s="21">
        <f t="shared" ref="K285:K348" si="464">B285/(H285*4)</f>
        <v>11.299435028248588</v>
      </c>
    </row>
    <row r="286" spans="1:11" hidden="1" x14ac:dyDescent="0.6">
      <c r="A286" s="26" t="s">
        <v>104</v>
      </c>
      <c r="B286" s="1"/>
      <c r="C286" s="1" t="s">
        <v>10</v>
      </c>
      <c r="D286" s="5">
        <v>4.8</v>
      </c>
      <c r="E286" s="5">
        <v>5.3</v>
      </c>
      <c r="F286" s="5">
        <v>6.3</v>
      </c>
      <c r="G286" s="5">
        <v>1.7</v>
      </c>
      <c r="H286" s="7">
        <v>2.7</v>
      </c>
      <c r="I286" s="13">
        <f t="shared" ref="I286" si="465">H286-D286</f>
        <v>-2.0999999999999996</v>
      </c>
      <c r="J286" s="14">
        <f t="shared" ref="J286:J317" si="466">H286-G286</f>
        <v>1.0000000000000002</v>
      </c>
      <c r="K286" s="20"/>
    </row>
    <row r="287" spans="1:11" hidden="1" x14ac:dyDescent="0.6">
      <c r="A287" s="26" t="s">
        <v>105</v>
      </c>
      <c r="B287" s="1"/>
      <c r="C287" s="1" t="s">
        <v>8</v>
      </c>
      <c r="D287" s="5">
        <v>757.1</v>
      </c>
      <c r="E287" s="5">
        <v>917</v>
      </c>
      <c r="F287" s="5">
        <v>918</v>
      </c>
      <c r="G287" s="5">
        <v>869.9</v>
      </c>
      <c r="H287" s="7">
        <v>747.6</v>
      </c>
      <c r="I287" s="11">
        <f t="shared" ref="I287:I288" si="467">(H287-D287)/ABS(D287)</f>
        <v>-1.2547880068683133E-2</v>
      </c>
      <c r="J287" s="12">
        <f t="shared" ref="J287:J318" si="468">(H287-G287)/ABS(G287)</f>
        <v>-0.14059087251408203</v>
      </c>
      <c r="K287" s="20"/>
    </row>
    <row r="288" spans="1:11" hidden="1" x14ac:dyDescent="0.6">
      <c r="A288" s="26" t="s">
        <v>105</v>
      </c>
      <c r="B288" s="1">
        <f>VLOOKUP(A287,Sheet2!$C$2:$N$2480,12,0)</f>
        <v>3417</v>
      </c>
      <c r="C288" s="1" t="s">
        <v>9</v>
      </c>
      <c r="D288" s="5">
        <v>85.5</v>
      </c>
      <c r="E288" s="5">
        <v>196</v>
      </c>
      <c r="F288" s="5">
        <v>192</v>
      </c>
      <c r="G288" s="5">
        <v>117.5</v>
      </c>
      <c r="H288" s="7">
        <v>96</v>
      </c>
      <c r="I288" s="11">
        <f t="shared" si="467"/>
        <v>0.12280701754385964</v>
      </c>
      <c r="J288" s="12">
        <f t="shared" si="468"/>
        <v>-0.18297872340425531</v>
      </c>
      <c r="K288" s="21">
        <f t="shared" ref="K288:K351" si="469">B288/(H288*4)</f>
        <v>8.8984375</v>
      </c>
    </row>
    <row r="289" spans="1:11" hidden="1" x14ac:dyDescent="0.6">
      <c r="A289" s="26" t="s">
        <v>105</v>
      </c>
      <c r="B289" s="1"/>
      <c r="C289" s="1" t="s">
        <v>10</v>
      </c>
      <c r="D289" s="5">
        <v>11.3</v>
      </c>
      <c r="E289" s="5">
        <v>21.4</v>
      </c>
      <c r="F289" s="5">
        <v>20.9</v>
      </c>
      <c r="G289" s="5">
        <v>13.5</v>
      </c>
      <c r="H289" s="7">
        <v>12.8</v>
      </c>
      <c r="I289" s="13">
        <f t="shared" ref="I289" si="470">H289-D289</f>
        <v>1.5</v>
      </c>
      <c r="J289" s="14">
        <f t="shared" ref="J289:J320" si="471">H289-G289</f>
        <v>-0.69999999999999929</v>
      </c>
      <c r="K289" s="20"/>
    </row>
    <row r="290" spans="1:11" hidden="1" x14ac:dyDescent="0.6">
      <c r="A290" s="26" t="s">
        <v>106</v>
      </c>
      <c r="B290" s="1"/>
      <c r="C290" s="1" t="s">
        <v>8</v>
      </c>
      <c r="D290" s="5"/>
      <c r="E290" s="5">
        <v>436</v>
      </c>
      <c r="F290" s="5">
        <v>476</v>
      </c>
      <c r="G290" s="5">
        <v>1773</v>
      </c>
      <c r="H290" s="7">
        <v>331</v>
      </c>
      <c r="I290" s="11" t="e">
        <f t="shared" ref="I290:I291" si="472">(H290-D290)/ABS(D290)</f>
        <v>#DIV/0!</v>
      </c>
      <c r="J290" s="12">
        <f t="shared" ref="J290:J321" si="473">(H290-G290)/ABS(G290)</f>
        <v>-0.81331077270163565</v>
      </c>
      <c r="K290" s="20"/>
    </row>
    <row r="291" spans="1:11" hidden="1" x14ac:dyDescent="0.6">
      <c r="A291" s="26" t="s">
        <v>106</v>
      </c>
      <c r="B291" s="1">
        <f>VLOOKUP(A290,Sheet2!$C$2:$N$2480,12,0)</f>
        <v>2523</v>
      </c>
      <c r="C291" s="1" t="s">
        <v>9</v>
      </c>
      <c r="D291" s="5"/>
      <c r="E291" s="5">
        <v>24</v>
      </c>
      <c r="F291" s="5">
        <v>16</v>
      </c>
      <c r="G291" s="5">
        <v>96</v>
      </c>
      <c r="H291" s="7">
        <v>-6.3</v>
      </c>
      <c r="I291" s="11" t="e">
        <f t="shared" si="472"/>
        <v>#DIV/0!</v>
      </c>
      <c r="J291" s="12">
        <f t="shared" si="473"/>
        <v>-1.065625</v>
      </c>
      <c r="K291" s="21">
        <f t="shared" ref="K291:K354" si="474">B291/(H291*4)</f>
        <v>-100.11904761904762</v>
      </c>
    </row>
    <row r="292" spans="1:11" hidden="1" x14ac:dyDescent="0.6">
      <c r="A292" s="26" t="s">
        <v>106</v>
      </c>
      <c r="B292" s="1"/>
      <c r="C292" s="1" t="s">
        <v>10</v>
      </c>
      <c r="D292" s="5"/>
      <c r="E292" s="5">
        <v>5.5</v>
      </c>
      <c r="F292" s="5">
        <v>3.4</v>
      </c>
      <c r="G292" s="5">
        <v>5.4</v>
      </c>
      <c r="H292" s="7">
        <v>-1.9</v>
      </c>
      <c r="I292" s="13">
        <f t="shared" ref="I292" si="475">H292-D292</f>
        <v>-1.9</v>
      </c>
      <c r="J292" s="14">
        <f t="shared" ref="J292:J323" si="476">H292-G292</f>
        <v>-7.3000000000000007</v>
      </c>
      <c r="K292" s="20"/>
    </row>
    <row r="293" spans="1:11" hidden="1" x14ac:dyDescent="0.6">
      <c r="A293" s="26" t="s">
        <v>107</v>
      </c>
      <c r="B293" s="1"/>
      <c r="C293" s="1" t="s">
        <v>8</v>
      </c>
      <c r="D293" s="5">
        <v>313.2</v>
      </c>
      <c r="E293" s="5">
        <v>353</v>
      </c>
      <c r="F293" s="5">
        <v>319</v>
      </c>
      <c r="G293" s="5">
        <v>585.79999999999995</v>
      </c>
      <c r="H293" s="7">
        <v>268</v>
      </c>
      <c r="I293" s="11">
        <f t="shared" ref="I293:I294" si="477">(H293-D293)/ABS(D293)</f>
        <v>-0.14431673052362703</v>
      </c>
      <c r="J293" s="12">
        <f t="shared" ref="J293:J324" si="478">(H293-G293)/ABS(G293)</f>
        <v>-0.54250597473540452</v>
      </c>
      <c r="K293" s="20"/>
    </row>
    <row r="294" spans="1:11" hidden="1" x14ac:dyDescent="0.6">
      <c r="A294" s="26" t="s">
        <v>107</v>
      </c>
      <c r="B294" s="1">
        <f>VLOOKUP(A293,Sheet2!$C$2:$N$2480,12,0)</f>
        <v>2257</v>
      </c>
      <c r="C294" s="1" t="s">
        <v>9</v>
      </c>
      <c r="D294" s="5">
        <v>-117.2</v>
      </c>
      <c r="E294" s="5">
        <v>-52</v>
      </c>
      <c r="F294" s="5">
        <v>-28</v>
      </c>
      <c r="G294" s="5">
        <v>-4.8</v>
      </c>
      <c r="H294" s="7">
        <v>-30</v>
      </c>
      <c r="I294" s="11">
        <f t="shared" si="477"/>
        <v>0.74402730375426618</v>
      </c>
      <c r="J294" s="12">
        <f t="shared" si="478"/>
        <v>-5.25</v>
      </c>
      <c r="K294" s="21">
        <f t="shared" ref="K294:K357" si="479">B294/(H294*4)</f>
        <v>-18.808333333333334</v>
      </c>
    </row>
    <row r="295" spans="1:11" hidden="1" x14ac:dyDescent="0.6">
      <c r="A295" s="26" t="s">
        <v>107</v>
      </c>
      <c r="B295" s="1"/>
      <c r="C295" s="1" t="s">
        <v>10</v>
      </c>
      <c r="D295" s="5">
        <v>-37.4</v>
      </c>
      <c r="E295" s="5">
        <v>-14.7</v>
      </c>
      <c r="F295" s="5">
        <v>-8.8000000000000007</v>
      </c>
      <c r="G295" s="5">
        <v>-0.8</v>
      </c>
      <c r="H295" s="7">
        <v>-11.2</v>
      </c>
      <c r="I295" s="13">
        <f t="shared" ref="I295" si="480">H295-D295</f>
        <v>26.2</v>
      </c>
      <c r="J295" s="14">
        <f t="shared" ref="J295:J326" si="481">H295-G295</f>
        <v>-10.399999999999999</v>
      </c>
      <c r="K295" s="20"/>
    </row>
    <row r="296" spans="1:11" hidden="1" x14ac:dyDescent="0.6">
      <c r="A296" s="27" t="s">
        <v>108</v>
      </c>
      <c r="B296" s="1"/>
      <c r="C296" s="1" t="s">
        <v>8</v>
      </c>
      <c r="D296" s="5">
        <v>255.6</v>
      </c>
      <c r="E296" s="5">
        <v>261</v>
      </c>
      <c r="F296" s="5">
        <v>246</v>
      </c>
      <c r="G296" s="5">
        <v>386.4</v>
      </c>
      <c r="H296" s="7">
        <v>318.7</v>
      </c>
      <c r="I296" s="11">
        <f t="shared" ref="I296:I297" si="482">(H296-D296)/ABS(D296)</f>
        <v>0.24687010954616587</v>
      </c>
      <c r="J296" s="12">
        <f t="shared" ref="J296:J327" si="483">(H296-G296)/ABS(G296)</f>
        <v>-0.17520703933747411</v>
      </c>
      <c r="K296" s="20"/>
    </row>
    <row r="297" spans="1:11" x14ac:dyDescent="0.6">
      <c r="A297" s="27" t="s">
        <v>108</v>
      </c>
      <c r="B297" s="1">
        <f>VLOOKUP(A296,Sheet2!$C$2:$N$2480,12,0)</f>
        <v>4238</v>
      </c>
      <c r="C297" s="1" t="s">
        <v>9</v>
      </c>
      <c r="D297" s="5">
        <v>4</v>
      </c>
      <c r="E297" s="5">
        <v>-2</v>
      </c>
      <c r="F297" s="5">
        <v>-11</v>
      </c>
      <c r="G297" s="5">
        <v>24</v>
      </c>
      <c r="H297" s="7">
        <v>37.4</v>
      </c>
      <c r="I297" s="11">
        <f t="shared" si="482"/>
        <v>8.35</v>
      </c>
      <c r="J297" s="12">
        <f t="shared" si="483"/>
        <v>0.55833333333333324</v>
      </c>
      <c r="K297" s="21">
        <f t="shared" ref="K297:K360" si="484">B297/(H297*4)</f>
        <v>28.328877005347593</v>
      </c>
    </row>
    <row r="298" spans="1:11" hidden="1" x14ac:dyDescent="0.6">
      <c r="A298" s="27" t="s">
        <v>108</v>
      </c>
      <c r="B298" s="1"/>
      <c r="C298" s="1" t="s">
        <v>10</v>
      </c>
      <c r="D298" s="5">
        <v>1.6</v>
      </c>
      <c r="E298" s="5">
        <v>-0.8</v>
      </c>
      <c r="F298" s="5">
        <v>-4.5</v>
      </c>
      <c r="G298" s="5">
        <v>6.2</v>
      </c>
      <c r="H298" s="7">
        <v>11.7</v>
      </c>
      <c r="I298" s="13">
        <f t="shared" ref="I298" si="485">H298-D298</f>
        <v>10.1</v>
      </c>
      <c r="J298" s="14">
        <f t="shared" ref="J298:J329" si="486">H298-G298</f>
        <v>5.4999999999999991</v>
      </c>
      <c r="K298" s="20"/>
    </row>
    <row r="299" spans="1:11" hidden="1" x14ac:dyDescent="0.6">
      <c r="A299" s="26" t="s">
        <v>109</v>
      </c>
      <c r="B299" s="1"/>
      <c r="C299" s="1" t="s">
        <v>8</v>
      </c>
      <c r="D299" s="5">
        <v>749.4</v>
      </c>
      <c r="E299" s="5">
        <v>805</v>
      </c>
      <c r="F299" s="5">
        <v>855</v>
      </c>
      <c r="G299" s="5">
        <v>901.6</v>
      </c>
      <c r="H299" s="7">
        <v>557.5</v>
      </c>
      <c r="I299" s="11">
        <f t="shared" ref="I299:I300" si="487">(H299-D299)/ABS(D299)</f>
        <v>-0.25607152388577525</v>
      </c>
      <c r="J299" s="12">
        <f t="shared" ref="J299:J330" si="488">(H299-G299)/ABS(G299)</f>
        <v>-0.38165483584738247</v>
      </c>
      <c r="K299" s="20"/>
    </row>
    <row r="300" spans="1:11" hidden="1" x14ac:dyDescent="0.6">
      <c r="A300" s="26" t="s">
        <v>109</v>
      </c>
      <c r="B300" s="1">
        <f>VLOOKUP(A299,Sheet2!$C$2:$N$2480,12,0)</f>
        <v>3818</v>
      </c>
      <c r="C300" s="1" t="s">
        <v>9</v>
      </c>
      <c r="D300" s="5">
        <v>76.599999999999994</v>
      </c>
      <c r="E300" s="5">
        <v>77</v>
      </c>
      <c r="F300" s="5">
        <v>78</v>
      </c>
      <c r="G300" s="5">
        <v>119.4</v>
      </c>
      <c r="H300" s="7">
        <v>2.6</v>
      </c>
      <c r="I300" s="11">
        <f t="shared" si="487"/>
        <v>-0.96605744125326376</v>
      </c>
      <c r="J300" s="12">
        <f t="shared" si="488"/>
        <v>-0.97822445561139038</v>
      </c>
      <c r="K300" s="21">
        <f t="shared" ref="K300:K363" si="489">B300/(H300*4)</f>
        <v>367.11538461538458</v>
      </c>
    </row>
    <row r="301" spans="1:11" hidden="1" x14ac:dyDescent="0.6">
      <c r="A301" s="26" t="s">
        <v>109</v>
      </c>
      <c r="B301" s="1"/>
      <c r="C301" s="1" t="s">
        <v>10</v>
      </c>
      <c r="D301" s="5">
        <v>10.199999999999999</v>
      </c>
      <c r="E301" s="5">
        <v>9.6</v>
      </c>
      <c r="F301" s="5">
        <v>9.1</v>
      </c>
      <c r="G301" s="5">
        <v>13.2</v>
      </c>
      <c r="H301" s="7">
        <v>0.5</v>
      </c>
      <c r="I301" s="13">
        <f t="shared" ref="I301" si="490">H301-D301</f>
        <v>-9.6999999999999993</v>
      </c>
      <c r="J301" s="14">
        <f t="shared" ref="J301:J332" si="491">H301-G301</f>
        <v>-12.7</v>
      </c>
      <c r="K301" s="20"/>
    </row>
    <row r="302" spans="1:11" hidden="1" x14ac:dyDescent="0.6">
      <c r="A302" s="27" t="s">
        <v>110</v>
      </c>
      <c r="B302" s="1"/>
      <c r="C302" s="1" t="s">
        <v>8</v>
      </c>
      <c r="D302" s="5">
        <v>29877.5</v>
      </c>
      <c r="E302" s="5">
        <v>38840</v>
      </c>
      <c r="F302" s="5">
        <v>36092</v>
      </c>
      <c r="G302" s="5">
        <v>40055.5</v>
      </c>
      <c r="H302" s="7">
        <v>38225.199999999997</v>
      </c>
      <c r="I302" s="11">
        <f t="shared" ref="I302:I303" si="492">(H302-D302)/ABS(D302)</f>
        <v>0.27939753995481542</v>
      </c>
      <c r="J302" s="12">
        <f t="shared" ref="J302:J333" si="493">(H302-G302)/ABS(G302)</f>
        <v>-4.5694099437031191E-2</v>
      </c>
      <c r="K302" s="20"/>
    </row>
    <row r="303" spans="1:11" x14ac:dyDescent="0.6">
      <c r="A303" s="27" t="s">
        <v>110</v>
      </c>
      <c r="B303" s="1">
        <f>VLOOKUP(A302,Sheet2!$C$2:$N$2480,12,0)</f>
        <v>372403</v>
      </c>
      <c r="C303" s="1" t="s">
        <v>9</v>
      </c>
      <c r="D303" s="5">
        <v>212.6</v>
      </c>
      <c r="E303" s="5">
        <v>1956</v>
      </c>
      <c r="F303" s="5">
        <v>2061</v>
      </c>
      <c r="G303" s="5">
        <v>2822.4</v>
      </c>
      <c r="H303" s="7">
        <v>4337.3</v>
      </c>
      <c r="I303" s="11">
        <f t="shared" si="492"/>
        <v>19.401222953904046</v>
      </c>
      <c r="J303" s="12">
        <f t="shared" si="493"/>
        <v>0.53674178004535145</v>
      </c>
      <c r="K303" s="21">
        <f t="shared" ref="K303:K366" si="494">B303/(H303*4)</f>
        <v>21.465139602978812</v>
      </c>
    </row>
    <row r="304" spans="1:11" hidden="1" x14ac:dyDescent="0.6">
      <c r="A304" s="27" t="s">
        <v>110</v>
      </c>
      <c r="B304" s="1"/>
      <c r="C304" s="1" t="s">
        <v>10</v>
      </c>
      <c r="D304" s="5">
        <v>0.7</v>
      </c>
      <c r="E304" s="5">
        <v>5</v>
      </c>
      <c r="F304" s="5">
        <v>5.7</v>
      </c>
      <c r="G304" s="5">
        <v>7</v>
      </c>
      <c r="H304" s="7">
        <v>11.3</v>
      </c>
      <c r="I304" s="13">
        <f t="shared" ref="I304" si="495">H304-D304</f>
        <v>10.600000000000001</v>
      </c>
      <c r="J304" s="14">
        <f t="shared" ref="J304:J335" si="496">H304-G304</f>
        <v>4.3000000000000007</v>
      </c>
      <c r="K304" s="20"/>
    </row>
    <row r="305" spans="1:11" hidden="1" x14ac:dyDescent="0.6">
      <c r="A305" s="27" t="s">
        <v>111</v>
      </c>
      <c r="B305" s="1"/>
      <c r="C305" s="1" t="s">
        <v>8</v>
      </c>
      <c r="D305" s="5">
        <v>10004.9</v>
      </c>
      <c r="E305" s="5">
        <v>11291</v>
      </c>
      <c r="F305" s="5">
        <v>10777</v>
      </c>
      <c r="G305" s="5">
        <v>14227.1</v>
      </c>
      <c r="H305" s="7">
        <v>11838.2</v>
      </c>
      <c r="I305" s="11">
        <f t="shared" ref="I305:I306" si="497">(H305-D305)/ABS(D305)</f>
        <v>0.18324021229597509</v>
      </c>
      <c r="J305" s="12">
        <f t="shared" ref="J305:J336" si="498">(H305-G305)/ABS(G305)</f>
        <v>-0.16791194270090176</v>
      </c>
      <c r="K305" s="20"/>
    </row>
    <row r="306" spans="1:11" x14ac:dyDescent="0.6">
      <c r="A306" s="27" t="s">
        <v>111</v>
      </c>
      <c r="B306" s="1">
        <f>VLOOKUP(A305,Sheet2!$C$2:$N$2480,12,0)</f>
        <v>69419</v>
      </c>
      <c r="C306" s="1" t="s">
        <v>9</v>
      </c>
      <c r="D306" s="5">
        <v>-110.4</v>
      </c>
      <c r="E306" s="5">
        <v>174</v>
      </c>
      <c r="F306" s="5">
        <v>353</v>
      </c>
      <c r="G306" s="5">
        <v>468.4</v>
      </c>
      <c r="H306" s="7">
        <v>684.8</v>
      </c>
      <c r="I306" s="11">
        <f t="shared" si="497"/>
        <v>7.2028985507246368</v>
      </c>
      <c r="J306" s="12">
        <f t="shared" si="498"/>
        <v>0.46199829205807003</v>
      </c>
      <c r="K306" s="21">
        <f t="shared" ref="K306:K369" si="499">B306/(H306*4)</f>
        <v>25.342800817757013</v>
      </c>
    </row>
    <row r="307" spans="1:11" hidden="1" x14ac:dyDescent="0.6">
      <c r="A307" s="27" t="s">
        <v>111</v>
      </c>
      <c r="B307" s="1"/>
      <c r="C307" s="1" t="s">
        <v>10</v>
      </c>
      <c r="D307" s="5">
        <v>-1.1000000000000001</v>
      </c>
      <c r="E307" s="5">
        <v>1.5</v>
      </c>
      <c r="F307" s="5">
        <v>3.3</v>
      </c>
      <c r="G307" s="5">
        <v>3.3</v>
      </c>
      <c r="H307" s="7">
        <v>5.8</v>
      </c>
      <c r="I307" s="13">
        <f t="shared" ref="I307" si="500">H307-D307</f>
        <v>6.9</v>
      </c>
      <c r="J307" s="14">
        <f t="shared" ref="J307:J338" si="501">H307-G307</f>
        <v>2.5</v>
      </c>
      <c r="K307" s="20"/>
    </row>
    <row r="308" spans="1:11" hidden="1" x14ac:dyDescent="0.6">
      <c r="A308" s="26" t="s">
        <v>112</v>
      </c>
      <c r="B308" s="1"/>
      <c r="C308" s="1" t="s">
        <v>8</v>
      </c>
      <c r="D308" s="5">
        <v>23478</v>
      </c>
      <c r="E308" s="5">
        <v>25320</v>
      </c>
      <c r="F308" s="5">
        <v>23230</v>
      </c>
      <c r="G308" s="5">
        <v>27003</v>
      </c>
      <c r="H308" s="7">
        <v>24942.9</v>
      </c>
      <c r="I308" s="11">
        <f t="shared" ref="I308:I309" si="502">(H308-D308)/ABS(D308)</f>
        <v>6.2394582162024086E-2</v>
      </c>
      <c r="J308" s="12">
        <f t="shared" ref="J308:J339" si="503">(H308-G308)/ABS(G308)</f>
        <v>-7.6291523164092823E-2</v>
      </c>
      <c r="K308" s="20"/>
    </row>
    <row r="309" spans="1:11" hidden="1" x14ac:dyDescent="0.6">
      <c r="A309" s="26" t="s">
        <v>112</v>
      </c>
      <c r="B309" s="1">
        <f>VLOOKUP(A308,Sheet2!$C$2:$N$2480,12,0)</f>
        <v>128040</v>
      </c>
      <c r="C309" s="1" t="s">
        <v>9</v>
      </c>
      <c r="D309" s="5">
        <v>778.7</v>
      </c>
      <c r="E309" s="5">
        <v>1307</v>
      </c>
      <c r="F309" s="5">
        <v>1199</v>
      </c>
      <c r="G309" s="5">
        <v>1742.3</v>
      </c>
      <c r="H309" s="7">
        <v>1230.8</v>
      </c>
      <c r="I309" s="11">
        <f t="shared" si="502"/>
        <v>0.58058302298702946</v>
      </c>
      <c r="J309" s="12">
        <f t="shared" si="503"/>
        <v>-0.29357745508810196</v>
      </c>
      <c r="K309" s="21">
        <f t="shared" ref="K309:K372" si="504">B309/(H309*4)</f>
        <v>26.007474813129672</v>
      </c>
    </row>
    <row r="310" spans="1:11" hidden="1" x14ac:dyDescent="0.6">
      <c r="A310" s="26" t="s">
        <v>112</v>
      </c>
      <c r="B310" s="1"/>
      <c r="C310" s="1" t="s">
        <v>10</v>
      </c>
      <c r="D310" s="5">
        <v>3.3</v>
      </c>
      <c r="E310" s="5">
        <v>5.2</v>
      </c>
      <c r="F310" s="5">
        <v>5.2</v>
      </c>
      <c r="G310" s="5">
        <v>6.5</v>
      </c>
      <c r="H310" s="7">
        <v>4.9000000000000004</v>
      </c>
      <c r="I310" s="13">
        <f t="shared" ref="I310" si="505">H310-D310</f>
        <v>1.6000000000000005</v>
      </c>
      <c r="J310" s="14">
        <f t="shared" ref="J310:J341" si="506">H310-G310</f>
        <v>-1.5999999999999996</v>
      </c>
      <c r="K310" s="20"/>
    </row>
    <row r="311" spans="1:11" hidden="1" x14ac:dyDescent="0.6">
      <c r="A311" s="27" t="s">
        <v>113</v>
      </c>
      <c r="B311" s="1"/>
      <c r="C311" s="1" t="s">
        <v>8</v>
      </c>
      <c r="D311" s="5">
        <v>22836.3</v>
      </c>
      <c r="E311" s="5">
        <v>25361</v>
      </c>
      <c r="F311" s="5">
        <v>27031</v>
      </c>
      <c r="G311" s="5">
        <v>32531.7</v>
      </c>
      <c r="H311" s="7">
        <v>31430.9</v>
      </c>
      <c r="I311" s="11">
        <f t="shared" ref="I311:I312" si="507">(H311-D311)/ABS(D311)</f>
        <v>0.37635694048510498</v>
      </c>
      <c r="J311" s="12">
        <f t="shared" ref="J311:J342" si="508">(H311-G311)/ABS(G311)</f>
        <v>-3.3837764395958383E-2</v>
      </c>
      <c r="K311" s="20"/>
    </row>
    <row r="312" spans="1:11" x14ac:dyDescent="0.6">
      <c r="A312" s="27" t="s">
        <v>113</v>
      </c>
      <c r="B312" s="1">
        <f>VLOOKUP(A311,Sheet2!$C$2:$N$2480,12,0)</f>
        <v>248808</v>
      </c>
      <c r="C312" s="1" t="s">
        <v>9</v>
      </c>
      <c r="D312" s="5">
        <v>529.4</v>
      </c>
      <c r="E312" s="5">
        <v>-97</v>
      </c>
      <c r="F312" s="5">
        <v>256</v>
      </c>
      <c r="G312" s="5">
        <v>1690.6</v>
      </c>
      <c r="H312" s="7">
        <v>2586.1</v>
      </c>
      <c r="I312" s="11">
        <f t="shared" si="507"/>
        <v>3.8849641103135624</v>
      </c>
      <c r="J312" s="12">
        <f t="shared" si="508"/>
        <v>0.52969359990535902</v>
      </c>
      <c r="K312" s="21">
        <f t="shared" ref="K312:K375" si="509">B312/(H312*4)</f>
        <v>24.052434167278914</v>
      </c>
    </row>
    <row r="313" spans="1:11" hidden="1" x14ac:dyDescent="0.6">
      <c r="A313" s="27" t="s">
        <v>113</v>
      </c>
      <c r="B313" s="1"/>
      <c r="C313" s="1" t="s">
        <v>10</v>
      </c>
      <c r="D313" s="5">
        <v>2.2999999999999998</v>
      </c>
      <c r="E313" s="5">
        <v>-0.4</v>
      </c>
      <c r="F313" s="5">
        <v>0.9</v>
      </c>
      <c r="G313" s="5">
        <v>5.2</v>
      </c>
      <c r="H313" s="7">
        <v>8.1999999999999993</v>
      </c>
      <c r="I313" s="13">
        <f t="shared" ref="I313" si="510">H313-D313</f>
        <v>5.8999999999999995</v>
      </c>
      <c r="J313" s="14">
        <f t="shared" ref="J313:J344" si="511">H313-G313</f>
        <v>2.9999999999999991</v>
      </c>
      <c r="K313" s="20"/>
    </row>
    <row r="314" spans="1:11" hidden="1" x14ac:dyDescent="0.6">
      <c r="A314" s="26" t="s">
        <v>114</v>
      </c>
      <c r="B314" s="1"/>
      <c r="C314" s="1" t="s">
        <v>8</v>
      </c>
      <c r="D314" s="5">
        <v>4675.8</v>
      </c>
      <c r="E314" s="5">
        <v>4848</v>
      </c>
      <c r="F314" s="5">
        <v>4538</v>
      </c>
      <c r="G314" s="5">
        <v>4798.2</v>
      </c>
      <c r="H314" s="7">
        <v>4100.7</v>
      </c>
      <c r="I314" s="11">
        <f t="shared" ref="I314:I315" si="512">(H314-D314)/ABS(D314)</f>
        <v>-0.12299499550879001</v>
      </c>
      <c r="J314" s="12">
        <f t="shared" ref="J314:J345" si="513">(H314-G314)/ABS(G314)</f>
        <v>-0.14536701262973617</v>
      </c>
      <c r="K314" s="20"/>
    </row>
    <row r="315" spans="1:11" hidden="1" x14ac:dyDescent="0.6">
      <c r="A315" s="26" t="s">
        <v>114</v>
      </c>
      <c r="B315" s="1">
        <f>VLOOKUP(A314,Sheet2!$C$2:$N$2480,12,0)</f>
        <v>6112</v>
      </c>
      <c r="C315" s="1" t="s">
        <v>9</v>
      </c>
      <c r="D315" s="5">
        <v>119</v>
      </c>
      <c r="E315" s="5">
        <v>-395</v>
      </c>
      <c r="F315" s="5">
        <v>329</v>
      </c>
      <c r="G315" s="5">
        <v>20</v>
      </c>
      <c r="H315" s="7">
        <v>54.5</v>
      </c>
      <c r="I315" s="11">
        <f t="shared" si="512"/>
        <v>-0.54201680672268904</v>
      </c>
      <c r="J315" s="12">
        <f t="shared" si="513"/>
        <v>1.7250000000000001</v>
      </c>
      <c r="K315" s="21">
        <f t="shared" ref="K315:K378" si="514">B315/(H315*4)</f>
        <v>28.036697247706421</v>
      </c>
    </row>
    <row r="316" spans="1:11" hidden="1" x14ac:dyDescent="0.6">
      <c r="A316" s="26" t="s">
        <v>114</v>
      </c>
      <c r="B316" s="1"/>
      <c r="C316" s="1" t="s">
        <v>10</v>
      </c>
      <c r="D316" s="5">
        <v>2.5</v>
      </c>
      <c r="E316" s="5">
        <v>-8.1</v>
      </c>
      <c r="F316" s="5">
        <v>7.2</v>
      </c>
      <c r="G316" s="5">
        <v>0.4</v>
      </c>
      <c r="H316" s="7">
        <v>1.3</v>
      </c>
      <c r="I316" s="13">
        <f t="shared" ref="I316" si="515">H316-D316</f>
        <v>-1.2</v>
      </c>
      <c r="J316" s="14">
        <f t="shared" ref="J316:J347" si="516">H316-G316</f>
        <v>0.9</v>
      </c>
      <c r="K316" s="20"/>
    </row>
    <row r="317" spans="1:11" hidden="1" x14ac:dyDescent="0.6">
      <c r="A317" s="27" t="s">
        <v>115</v>
      </c>
      <c r="B317" s="1"/>
      <c r="C317" s="1" t="s">
        <v>8</v>
      </c>
      <c r="D317" s="5">
        <v>613.6</v>
      </c>
      <c r="E317" s="5">
        <v>851</v>
      </c>
      <c r="F317" s="5">
        <v>808</v>
      </c>
      <c r="G317" s="5">
        <v>885.4</v>
      </c>
      <c r="H317" s="7">
        <v>830.2</v>
      </c>
      <c r="I317" s="11">
        <f t="shared" ref="I317:I318" si="517">(H317-D317)/ABS(D317)</f>
        <v>0.35299869621903524</v>
      </c>
      <c r="J317" s="12">
        <f t="shared" ref="J317:J348" si="518">(H317-G317)/ABS(G317)</f>
        <v>-6.2344702959114449E-2</v>
      </c>
      <c r="K317" s="20"/>
    </row>
    <row r="318" spans="1:11" x14ac:dyDescent="0.6">
      <c r="A318" s="27" t="s">
        <v>115</v>
      </c>
      <c r="B318" s="1">
        <f>VLOOKUP(A317,Sheet2!$C$2:$N$2480,12,0)</f>
        <v>13399</v>
      </c>
      <c r="C318" s="1" t="s">
        <v>9</v>
      </c>
      <c r="D318" s="5">
        <v>62.5</v>
      </c>
      <c r="E318" s="5">
        <v>90</v>
      </c>
      <c r="F318" s="5">
        <v>88</v>
      </c>
      <c r="G318" s="5">
        <v>91.5</v>
      </c>
      <c r="H318" s="7">
        <v>102.7</v>
      </c>
      <c r="I318" s="11">
        <f t="shared" si="517"/>
        <v>0.64319999999999999</v>
      </c>
      <c r="J318" s="12">
        <f t="shared" si="518"/>
        <v>0.12240437158469948</v>
      </c>
      <c r="K318" s="21">
        <f t="shared" ref="K318:K381" si="519">B318/(H318*4)</f>
        <v>32.616845180136316</v>
      </c>
    </row>
    <row r="319" spans="1:11" hidden="1" x14ac:dyDescent="0.6">
      <c r="A319" s="27" t="s">
        <v>115</v>
      </c>
      <c r="B319" s="1"/>
      <c r="C319" s="1" t="s">
        <v>10</v>
      </c>
      <c r="D319" s="5">
        <v>10.199999999999999</v>
      </c>
      <c r="E319" s="5">
        <v>10.6</v>
      </c>
      <c r="F319" s="5">
        <v>10.9</v>
      </c>
      <c r="G319" s="5">
        <v>10.3</v>
      </c>
      <c r="H319" s="7">
        <v>12.4</v>
      </c>
      <c r="I319" s="13">
        <f t="shared" ref="I319" si="520">H319-D319</f>
        <v>2.2000000000000011</v>
      </c>
      <c r="J319" s="14">
        <f t="shared" ref="J319:J350" si="521">H319-G319</f>
        <v>2.0999999999999996</v>
      </c>
      <c r="K319" s="20"/>
    </row>
    <row r="320" spans="1:11" hidden="1" x14ac:dyDescent="0.6">
      <c r="A320" s="26" t="s">
        <v>116</v>
      </c>
      <c r="B320" s="1"/>
      <c r="C320" s="1" t="s">
        <v>8</v>
      </c>
      <c r="D320" s="5">
        <v>1155.0999999999999</v>
      </c>
      <c r="E320" s="5">
        <v>1974</v>
      </c>
      <c r="F320" s="5">
        <v>1940</v>
      </c>
      <c r="G320" s="5">
        <v>2176.9</v>
      </c>
      <c r="H320" s="7">
        <v>1391.4</v>
      </c>
      <c r="I320" s="11">
        <f t="shared" ref="I320:I321" si="522">(H320-D320)/ABS(D320)</f>
        <v>0.20457103281101222</v>
      </c>
      <c r="J320" s="12">
        <f t="shared" ref="J320:J351" si="523">(H320-G320)/ABS(G320)</f>
        <v>-0.36083421379025216</v>
      </c>
      <c r="K320" s="20"/>
    </row>
    <row r="321" spans="1:11" hidden="1" x14ac:dyDescent="0.6">
      <c r="A321" s="26" t="s">
        <v>116</v>
      </c>
      <c r="B321" s="1">
        <f>VLOOKUP(A320,Sheet2!$C$2:$N$2480,12,0)</f>
        <v>9575</v>
      </c>
      <c r="C321" s="1" t="s">
        <v>9</v>
      </c>
      <c r="D321" s="5">
        <v>68.099999999999994</v>
      </c>
      <c r="E321" s="5">
        <v>218</v>
      </c>
      <c r="F321" s="5">
        <v>54</v>
      </c>
      <c r="G321" s="5">
        <v>81.900000000000006</v>
      </c>
      <c r="H321" s="7">
        <v>154.5</v>
      </c>
      <c r="I321" s="11">
        <f t="shared" si="522"/>
        <v>1.2687224669603525</v>
      </c>
      <c r="J321" s="12">
        <f t="shared" si="523"/>
        <v>0.8864468864468863</v>
      </c>
      <c r="K321" s="21">
        <f t="shared" ref="K321:K384" si="524">B321/(H321*4)</f>
        <v>15.493527508090615</v>
      </c>
    </row>
    <row r="322" spans="1:11" hidden="1" x14ac:dyDescent="0.6">
      <c r="A322" s="26" t="s">
        <v>116</v>
      </c>
      <c r="B322" s="1"/>
      <c r="C322" s="1" t="s">
        <v>10</v>
      </c>
      <c r="D322" s="5">
        <v>5.9</v>
      </c>
      <c r="E322" s="5">
        <v>11</v>
      </c>
      <c r="F322" s="5">
        <v>2.8</v>
      </c>
      <c r="G322" s="5">
        <v>3.8</v>
      </c>
      <c r="H322" s="7">
        <v>11.1</v>
      </c>
      <c r="I322" s="13">
        <f t="shared" ref="I322" si="525">H322-D322</f>
        <v>5.1999999999999993</v>
      </c>
      <c r="J322" s="14">
        <f t="shared" ref="J322:J353" si="526">H322-G322</f>
        <v>7.3</v>
      </c>
      <c r="K322" s="20"/>
    </row>
    <row r="323" spans="1:11" hidden="1" x14ac:dyDescent="0.6">
      <c r="A323" s="27" t="s">
        <v>117</v>
      </c>
      <c r="B323" s="1"/>
      <c r="C323" s="1" t="s">
        <v>8</v>
      </c>
      <c r="D323" s="5">
        <v>2933.7</v>
      </c>
      <c r="E323" s="5">
        <v>2865</v>
      </c>
      <c r="F323" s="5">
        <v>2961</v>
      </c>
      <c r="G323" s="5">
        <v>3262.3</v>
      </c>
      <c r="H323" s="7">
        <v>3181.8</v>
      </c>
      <c r="I323" s="11">
        <f t="shared" ref="I323:I324" si="527">(H323-D323)/ABS(D323)</f>
        <v>8.4568974332753996E-2</v>
      </c>
      <c r="J323" s="12">
        <f t="shared" ref="J323:J354" si="528">(H323-G323)/ABS(G323)</f>
        <v>-2.4675842197222818E-2</v>
      </c>
      <c r="K323" s="20"/>
    </row>
    <row r="324" spans="1:11" x14ac:dyDescent="0.6">
      <c r="A324" s="27" t="s">
        <v>117</v>
      </c>
      <c r="B324" s="1">
        <f>VLOOKUP(A323,Sheet2!$C$2:$N$2480,12,0)</f>
        <v>24116</v>
      </c>
      <c r="C324" s="1" t="s">
        <v>9</v>
      </c>
      <c r="D324" s="5">
        <v>194.3</v>
      </c>
      <c r="E324" s="5">
        <v>186</v>
      </c>
      <c r="F324" s="5">
        <v>153</v>
      </c>
      <c r="G324" s="5">
        <v>181.7</v>
      </c>
      <c r="H324" s="7">
        <v>223.1</v>
      </c>
      <c r="I324" s="11">
        <f t="shared" si="527"/>
        <v>0.14822439526505393</v>
      </c>
      <c r="J324" s="12">
        <f t="shared" si="528"/>
        <v>0.22784810126582283</v>
      </c>
      <c r="K324" s="21">
        <f t="shared" ref="K324:K387" si="529">B324/(H324*4)</f>
        <v>27.023756163155536</v>
      </c>
    </row>
    <row r="325" spans="1:11" hidden="1" x14ac:dyDescent="0.6">
      <c r="A325" s="27" t="s">
        <v>117</v>
      </c>
      <c r="B325" s="1"/>
      <c r="C325" s="1" t="s">
        <v>10</v>
      </c>
      <c r="D325" s="5">
        <v>6.6</v>
      </c>
      <c r="E325" s="5">
        <v>6.5</v>
      </c>
      <c r="F325" s="5">
        <v>5.2</v>
      </c>
      <c r="G325" s="5">
        <v>5.6</v>
      </c>
      <c r="H325" s="7">
        <v>7</v>
      </c>
      <c r="I325" s="13">
        <f t="shared" ref="I325" si="530">H325-D325</f>
        <v>0.40000000000000036</v>
      </c>
      <c r="J325" s="14">
        <f t="shared" ref="J325:J356" si="531">H325-G325</f>
        <v>1.4000000000000004</v>
      </c>
      <c r="K325" s="20"/>
    </row>
    <row r="326" spans="1:11" hidden="1" x14ac:dyDescent="0.6">
      <c r="A326" s="26" t="s">
        <v>118</v>
      </c>
      <c r="B326" s="1"/>
      <c r="C326" s="1" t="s">
        <v>8</v>
      </c>
      <c r="D326" s="5">
        <v>213.9</v>
      </c>
      <c r="E326" s="5">
        <v>206</v>
      </c>
      <c r="F326" s="5">
        <v>190</v>
      </c>
      <c r="G326" s="5">
        <v>243.1</v>
      </c>
      <c r="H326" s="7">
        <v>217.5</v>
      </c>
      <c r="I326" s="11">
        <f t="shared" ref="I326:I327" si="532">(H326-D326)/ABS(D326)</f>
        <v>1.6830294530154249E-2</v>
      </c>
      <c r="J326" s="12">
        <f t="shared" ref="J326:J357" si="533">(H326-G326)/ABS(G326)</f>
        <v>-0.1053064582476347</v>
      </c>
      <c r="K326" s="20"/>
    </row>
    <row r="327" spans="1:11" hidden="1" x14ac:dyDescent="0.6">
      <c r="A327" s="26" t="s">
        <v>118</v>
      </c>
      <c r="B327" s="1">
        <f>VLOOKUP(A326,Sheet2!$C$2:$N$2480,12,0)</f>
        <v>1598</v>
      </c>
      <c r="C327" s="1" t="s">
        <v>9</v>
      </c>
      <c r="D327" s="5">
        <v>39.1</v>
      </c>
      <c r="E327" s="5">
        <v>42</v>
      </c>
      <c r="F327" s="5">
        <v>33</v>
      </c>
      <c r="G327" s="5">
        <v>23.9</v>
      </c>
      <c r="H327" s="7">
        <v>28.1</v>
      </c>
      <c r="I327" s="11">
        <f t="shared" si="532"/>
        <v>-0.2813299232736573</v>
      </c>
      <c r="J327" s="12">
        <f t="shared" si="533"/>
        <v>0.17573221757322188</v>
      </c>
      <c r="K327" s="21">
        <f t="shared" ref="K327:K390" si="534">B327/(H327*4)</f>
        <v>14.217081850533807</v>
      </c>
    </row>
    <row r="328" spans="1:11" hidden="1" x14ac:dyDescent="0.6">
      <c r="A328" s="26" t="s">
        <v>118</v>
      </c>
      <c r="B328" s="1"/>
      <c r="C328" s="1" t="s">
        <v>10</v>
      </c>
      <c r="D328" s="5">
        <v>18.3</v>
      </c>
      <c r="E328" s="5">
        <v>20.399999999999999</v>
      </c>
      <c r="F328" s="5">
        <v>17.399999999999999</v>
      </c>
      <c r="G328" s="5">
        <v>9.8000000000000007</v>
      </c>
      <c r="H328" s="7">
        <v>12.9</v>
      </c>
      <c r="I328" s="13">
        <f t="shared" ref="I328" si="535">H328-D328</f>
        <v>-5.4</v>
      </c>
      <c r="J328" s="14">
        <f t="shared" ref="J328:J359" si="536">H328-G328</f>
        <v>3.0999999999999996</v>
      </c>
      <c r="K328" s="20"/>
    </row>
    <row r="329" spans="1:11" hidden="1" x14ac:dyDescent="0.6">
      <c r="A329" s="27" t="s">
        <v>119</v>
      </c>
      <c r="B329" s="1"/>
      <c r="C329" s="1" t="s">
        <v>8</v>
      </c>
      <c r="D329" s="5">
        <v>1827.5</v>
      </c>
      <c r="E329" s="5">
        <v>1942</v>
      </c>
      <c r="F329" s="5">
        <v>1706</v>
      </c>
      <c r="G329" s="5">
        <v>1941.5</v>
      </c>
      <c r="H329" s="7">
        <v>2245.6</v>
      </c>
      <c r="I329" s="11">
        <f t="shared" ref="I329:I330" si="537">(H329-D329)/ABS(D329)</f>
        <v>0.22878248974008203</v>
      </c>
      <c r="J329" s="12">
        <f t="shared" ref="J329:J360" si="538">(H329-G329)/ABS(G329)</f>
        <v>0.1566314705124903</v>
      </c>
      <c r="K329" s="20"/>
    </row>
    <row r="330" spans="1:11" x14ac:dyDescent="0.6">
      <c r="A330" s="27" t="s">
        <v>119</v>
      </c>
      <c r="B330" s="1">
        <f>VLOOKUP(A329,Sheet2!$C$2:$N$2480,12,0)</f>
        <v>10589</v>
      </c>
      <c r="C330" s="1" t="s">
        <v>9</v>
      </c>
      <c r="D330" s="5">
        <v>26.1</v>
      </c>
      <c r="E330" s="5">
        <v>178</v>
      </c>
      <c r="F330" s="5">
        <v>77</v>
      </c>
      <c r="G330" s="5">
        <v>172.9</v>
      </c>
      <c r="H330" s="7">
        <v>311.10000000000002</v>
      </c>
      <c r="I330" s="11">
        <f t="shared" si="537"/>
        <v>10.919540229885056</v>
      </c>
      <c r="J330" s="12">
        <f t="shared" si="538"/>
        <v>0.79930595720069408</v>
      </c>
      <c r="K330" s="21">
        <f t="shared" ref="K330:K393" si="539">B330/(H330*4)</f>
        <v>8.5093217614914813</v>
      </c>
    </row>
    <row r="331" spans="1:11" hidden="1" x14ac:dyDescent="0.6">
      <c r="A331" s="27" t="s">
        <v>119</v>
      </c>
      <c r="B331" s="1"/>
      <c r="C331" s="1" t="s">
        <v>10</v>
      </c>
      <c r="D331" s="5">
        <v>1.4</v>
      </c>
      <c r="E331" s="5">
        <v>9.1999999999999993</v>
      </c>
      <c r="F331" s="5">
        <v>4.5</v>
      </c>
      <c r="G331" s="5">
        <v>8.9</v>
      </c>
      <c r="H331" s="7">
        <v>13.9</v>
      </c>
      <c r="I331" s="13">
        <f t="shared" ref="I331" si="540">H331-D331</f>
        <v>12.5</v>
      </c>
      <c r="J331" s="14">
        <f t="shared" ref="J331:J362" si="541">H331-G331</f>
        <v>5</v>
      </c>
      <c r="K331" s="20"/>
    </row>
    <row r="332" spans="1:11" hidden="1" x14ac:dyDescent="0.6">
      <c r="A332" s="26" t="s">
        <v>120</v>
      </c>
      <c r="B332" s="1"/>
      <c r="C332" s="1" t="s">
        <v>8</v>
      </c>
      <c r="D332" s="5">
        <v>1372.7</v>
      </c>
      <c r="E332" s="5">
        <v>1378</v>
      </c>
      <c r="F332" s="5">
        <v>1365</v>
      </c>
      <c r="G332" s="5">
        <v>1858.3</v>
      </c>
      <c r="H332" s="7">
        <v>1723.7</v>
      </c>
      <c r="I332" s="11">
        <f t="shared" ref="I332:I333" si="542">(H332-D332)/ABS(D332)</f>
        <v>0.25570044437968964</v>
      </c>
      <c r="J332" s="12">
        <f t="shared" ref="J332:J363" si="543">(H332-G332)/ABS(G332)</f>
        <v>-7.2431792498520109E-2</v>
      </c>
      <c r="K332" s="20"/>
    </row>
    <row r="333" spans="1:11" hidden="1" x14ac:dyDescent="0.6">
      <c r="A333" s="26" t="s">
        <v>120</v>
      </c>
      <c r="B333" s="1">
        <f>VLOOKUP(A332,Sheet2!$C$2:$N$2480,12,0)</f>
        <v>7123</v>
      </c>
      <c r="C333" s="1" t="s">
        <v>9</v>
      </c>
      <c r="D333" s="5">
        <v>101.3</v>
      </c>
      <c r="E333" s="5">
        <v>123</v>
      </c>
      <c r="F333" s="5">
        <v>114</v>
      </c>
      <c r="G333" s="5">
        <v>201.7</v>
      </c>
      <c r="H333" s="7">
        <v>125.3</v>
      </c>
      <c r="I333" s="11">
        <f t="shared" si="542"/>
        <v>0.23692003948667326</v>
      </c>
      <c r="J333" s="12">
        <f t="shared" si="543"/>
        <v>-0.37878036688150718</v>
      </c>
      <c r="K333" s="21">
        <f t="shared" ref="K333:K396" si="544">B333/(H333*4)</f>
        <v>14.211891460494813</v>
      </c>
    </row>
    <row r="334" spans="1:11" hidden="1" x14ac:dyDescent="0.6">
      <c r="A334" s="26" t="s">
        <v>120</v>
      </c>
      <c r="B334" s="1"/>
      <c r="C334" s="1" t="s">
        <v>10</v>
      </c>
      <c r="D334" s="5">
        <v>7.4</v>
      </c>
      <c r="E334" s="5">
        <v>8.9</v>
      </c>
      <c r="F334" s="5">
        <v>8.4</v>
      </c>
      <c r="G334" s="5">
        <v>10.9</v>
      </c>
      <c r="H334" s="7">
        <v>7.3</v>
      </c>
      <c r="I334" s="13">
        <f t="shared" ref="I334" si="545">H334-D334</f>
        <v>-0.10000000000000053</v>
      </c>
      <c r="J334" s="14">
        <f t="shared" ref="J334:J365" si="546">H334-G334</f>
        <v>-3.6000000000000005</v>
      </c>
      <c r="K334" s="20"/>
    </row>
    <row r="335" spans="1:11" hidden="1" x14ac:dyDescent="0.6">
      <c r="A335" s="26" t="s">
        <v>121</v>
      </c>
      <c r="B335" s="1"/>
      <c r="C335" s="1" t="s">
        <v>8</v>
      </c>
      <c r="D335" s="5">
        <v>231</v>
      </c>
      <c r="E335" s="5">
        <v>256</v>
      </c>
      <c r="F335" s="5">
        <v>233</v>
      </c>
      <c r="G335" s="5">
        <v>322</v>
      </c>
      <c r="H335" s="7">
        <v>265.60000000000002</v>
      </c>
      <c r="I335" s="11">
        <f t="shared" ref="I335:I336" si="547">(H335-D335)/ABS(D335)</f>
        <v>0.14978354978354988</v>
      </c>
      <c r="J335" s="12">
        <f t="shared" ref="J335:J366" si="548">(H335-G335)/ABS(G335)</f>
        <v>-0.17515527950310553</v>
      </c>
      <c r="K335" s="20"/>
    </row>
    <row r="336" spans="1:11" hidden="1" x14ac:dyDescent="0.6">
      <c r="A336" s="26" t="s">
        <v>121</v>
      </c>
      <c r="B336" s="1">
        <f>VLOOKUP(A335,Sheet2!$C$2:$N$2480,12,0)</f>
        <v>1562</v>
      </c>
      <c r="C336" s="1" t="s">
        <v>9</v>
      </c>
      <c r="D336" s="5">
        <v>39.1</v>
      </c>
      <c r="E336" s="5">
        <v>40</v>
      </c>
      <c r="F336" s="5">
        <v>32</v>
      </c>
      <c r="G336" s="5">
        <v>48.9</v>
      </c>
      <c r="H336" s="7">
        <v>51.3</v>
      </c>
      <c r="I336" s="11">
        <f t="shared" si="547"/>
        <v>0.31202046035805614</v>
      </c>
      <c r="J336" s="12">
        <f t="shared" si="548"/>
        <v>4.9079754601226967E-2</v>
      </c>
      <c r="K336" s="21">
        <f t="shared" ref="K336:K399" si="549">B336/(H336*4)</f>
        <v>7.6120857699805073</v>
      </c>
    </row>
    <row r="337" spans="1:11" hidden="1" x14ac:dyDescent="0.6">
      <c r="A337" s="26" t="s">
        <v>121</v>
      </c>
      <c r="B337" s="1"/>
      <c r="C337" s="1" t="s">
        <v>10</v>
      </c>
      <c r="D337" s="5">
        <v>16.899999999999999</v>
      </c>
      <c r="E337" s="5">
        <v>15.6</v>
      </c>
      <c r="F337" s="5">
        <v>13.7</v>
      </c>
      <c r="G337" s="5">
        <v>15.2</v>
      </c>
      <c r="H337" s="7">
        <v>19.3</v>
      </c>
      <c r="I337" s="13">
        <f t="shared" ref="I337" si="550">H337-D337</f>
        <v>2.4000000000000021</v>
      </c>
      <c r="J337" s="14">
        <f t="shared" ref="J337:J368" si="551">H337-G337</f>
        <v>4.1000000000000014</v>
      </c>
      <c r="K337" s="20"/>
    </row>
    <row r="338" spans="1:11" hidden="1" x14ac:dyDescent="0.6">
      <c r="A338" s="26" t="s">
        <v>122</v>
      </c>
      <c r="B338" s="1"/>
      <c r="C338" s="1" t="s">
        <v>8</v>
      </c>
      <c r="D338" s="5">
        <v>413.5</v>
      </c>
      <c r="E338" s="5">
        <v>499</v>
      </c>
      <c r="F338" s="5">
        <v>447</v>
      </c>
      <c r="G338" s="5">
        <v>603.5</v>
      </c>
      <c r="H338" s="7">
        <v>556.4</v>
      </c>
      <c r="I338" s="11">
        <f t="shared" ref="I338:I339" si="552">(H338-D338)/ABS(D338)</f>
        <v>0.34558645707376051</v>
      </c>
      <c r="J338" s="12">
        <f t="shared" ref="J338:J369" si="553">(H338-G338)/ABS(G338)</f>
        <v>-7.8044739022369553E-2</v>
      </c>
      <c r="K338" s="20"/>
    </row>
    <row r="339" spans="1:11" hidden="1" x14ac:dyDescent="0.6">
      <c r="A339" s="26" t="s">
        <v>122</v>
      </c>
      <c r="B339" s="1">
        <f>VLOOKUP(A338,Sheet2!$C$2:$N$2480,12,0)</f>
        <v>2043</v>
      </c>
      <c r="C339" s="1" t="s">
        <v>9</v>
      </c>
      <c r="D339" s="5">
        <v>23.8</v>
      </c>
      <c r="E339" s="5">
        <v>31</v>
      </c>
      <c r="F339" s="5">
        <v>29</v>
      </c>
      <c r="G339" s="5">
        <v>73.2</v>
      </c>
      <c r="H339" s="7">
        <v>57.1</v>
      </c>
      <c r="I339" s="11">
        <f t="shared" si="552"/>
        <v>1.3991596638655461</v>
      </c>
      <c r="J339" s="12">
        <f t="shared" si="553"/>
        <v>-0.21994535519125685</v>
      </c>
      <c r="K339" s="21">
        <f t="shared" ref="K339:K402" si="554">B339/(H339*4)</f>
        <v>8.944833625218914</v>
      </c>
    </row>
    <row r="340" spans="1:11" hidden="1" x14ac:dyDescent="0.6">
      <c r="A340" s="26" t="s">
        <v>122</v>
      </c>
      <c r="B340" s="1"/>
      <c r="C340" s="1" t="s">
        <v>10</v>
      </c>
      <c r="D340" s="5">
        <v>5.8</v>
      </c>
      <c r="E340" s="5">
        <v>6.2</v>
      </c>
      <c r="F340" s="5">
        <v>6.5</v>
      </c>
      <c r="G340" s="5">
        <v>12.1</v>
      </c>
      <c r="H340" s="7">
        <v>10.3</v>
      </c>
      <c r="I340" s="13">
        <f t="shared" ref="I340" si="555">H340-D340</f>
        <v>4.5000000000000009</v>
      </c>
      <c r="J340" s="14">
        <f t="shared" ref="J340:J371" si="556">H340-G340</f>
        <v>-1.7999999999999989</v>
      </c>
      <c r="K340" s="20"/>
    </row>
    <row r="341" spans="1:11" hidden="1" x14ac:dyDescent="0.6">
      <c r="A341" s="26" t="s">
        <v>123</v>
      </c>
      <c r="B341" s="1"/>
      <c r="C341" s="1" t="s">
        <v>8</v>
      </c>
      <c r="D341" s="5">
        <v>860.8</v>
      </c>
      <c r="E341" s="5">
        <v>808</v>
      </c>
      <c r="F341" s="5">
        <v>742</v>
      </c>
      <c r="G341" s="5">
        <v>1113.2</v>
      </c>
      <c r="H341" s="7">
        <v>985</v>
      </c>
      <c r="I341" s="11">
        <f t="shared" ref="I341:I342" si="557">(H341-D341)/ABS(D341)</f>
        <v>0.14428438661710044</v>
      </c>
      <c r="J341" s="12">
        <f t="shared" ref="J341:J372" si="558">(H341-G341)/ABS(G341)</f>
        <v>-0.1151634926338484</v>
      </c>
      <c r="K341" s="20"/>
    </row>
    <row r="342" spans="1:11" hidden="1" x14ac:dyDescent="0.6">
      <c r="A342" s="26" t="s">
        <v>123</v>
      </c>
      <c r="B342" s="1">
        <f>VLOOKUP(A341,Sheet2!$C$2:$N$2480,12,0)</f>
        <v>5276</v>
      </c>
      <c r="C342" s="1" t="s">
        <v>9</v>
      </c>
      <c r="D342" s="5">
        <v>42.6</v>
      </c>
      <c r="E342" s="5">
        <v>80</v>
      </c>
      <c r="F342" s="5">
        <v>6</v>
      </c>
      <c r="G342" s="5">
        <v>231.4</v>
      </c>
      <c r="H342" s="7">
        <v>178</v>
      </c>
      <c r="I342" s="11">
        <f t="shared" si="557"/>
        <v>3.1784037558685445</v>
      </c>
      <c r="J342" s="12">
        <f t="shared" si="558"/>
        <v>-0.23076923076923078</v>
      </c>
      <c r="K342" s="21">
        <f t="shared" ref="K342:K405" si="559">B342/(H342*4)</f>
        <v>7.4101123595505616</v>
      </c>
    </row>
    <row r="343" spans="1:11" hidden="1" x14ac:dyDescent="0.6">
      <c r="A343" s="26" t="s">
        <v>123</v>
      </c>
      <c r="B343" s="1"/>
      <c r="C343" s="1" t="s">
        <v>10</v>
      </c>
      <c r="D343" s="5">
        <v>4.9000000000000004</v>
      </c>
      <c r="E343" s="5">
        <v>9.9</v>
      </c>
      <c r="F343" s="5">
        <v>0.8</v>
      </c>
      <c r="G343" s="5">
        <v>20.8</v>
      </c>
      <c r="H343" s="7">
        <v>18.100000000000001</v>
      </c>
      <c r="I343" s="13">
        <f t="shared" ref="I343" si="560">H343-D343</f>
        <v>13.200000000000001</v>
      </c>
      <c r="J343" s="14">
        <f t="shared" ref="J343:J374" si="561">H343-G343</f>
        <v>-2.6999999999999993</v>
      </c>
      <c r="K343" s="20"/>
    </row>
    <row r="344" spans="1:11" hidden="1" x14ac:dyDescent="0.6">
      <c r="A344" s="27" t="s">
        <v>124</v>
      </c>
      <c r="B344" s="1"/>
      <c r="C344" s="1" t="s">
        <v>8</v>
      </c>
      <c r="D344" s="5">
        <v>217.7</v>
      </c>
      <c r="E344" s="5">
        <v>255</v>
      </c>
      <c r="F344" s="5">
        <v>206</v>
      </c>
      <c r="G344" s="5">
        <v>249.3</v>
      </c>
      <c r="H344" s="7">
        <v>285.2</v>
      </c>
      <c r="I344" s="11">
        <f t="shared" ref="I344:I345" si="562">(H344-D344)/ABS(D344)</f>
        <v>0.31005971520440978</v>
      </c>
      <c r="J344" s="12">
        <f t="shared" ref="J344:J375" si="563">(H344-G344)/ABS(G344)</f>
        <v>0.14400320898515834</v>
      </c>
      <c r="K344" s="20"/>
    </row>
    <row r="345" spans="1:11" x14ac:dyDescent="0.6">
      <c r="A345" s="27" t="s">
        <v>124</v>
      </c>
      <c r="B345" s="1">
        <f>VLOOKUP(A344,Sheet2!$C$2:$N$2480,12,0)</f>
        <v>3803</v>
      </c>
      <c r="C345" s="1" t="s">
        <v>9</v>
      </c>
      <c r="D345" s="5">
        <v>11.5</v>
      </c>
      <c r="E345" s="5">
        <v>46</v>
      </c>
      <c r="F345" s="5">
        <v>12</v>
      </c>
      <c r="G345" s="5">
        <v>33.5</v>
      </c>
      <c r="H345" s="7">
        <v>26.6</v>
      </c>
      <c r="I345" s="11">
        <f t="shared" si="562"/>
        <v>1.3130434782608698</v>
      </c>
      <c r="J345" s="12">
        <f t="shared" si="563"/>
        <v>-0.20597014925373131</v>
      </c>
      <c r="K345" s="21">
        <f t="shared" ref="K345:K408" si="564">B345/(H345*4)</f>
        <v>35.742481203007515</v>
      </c>
    </row>
    <row r="346" spans="1:11" hidden="1" x14ac:dyDescent="0.6">
      <c r="A346" s="27" t="s">
        <v>124</v>
      </c>
      <c r="B346" s="1"/>
      <c r="C346" s="1" t="s">
        <v>10</v>
      </c>
      <c r="D346" s="5">
        <v>5.3</v>
      </c>
      <c r="E346" s="5">
        <v>18</v>
      </c>
      <c r="F346" s="5">
        <v>5.8</v>
      </c>
      <c r="G346" s="5">
        <v>13.4</v>
      </c>
      <c r="H346" s="7">
        <v>9.3000000000000007</v>
      </c>
      <c r="I346" s="13">
        <f t="shared" ref="I346" si="565">H346-D346</f>
        <v>4.0000000000000009</v>
      </c>
      <c r="J346" s="14">
        <f t="shared" ref="J346:J377" si="566">H346-G346</f>
        <v>-4.0999999999999996</v>
      </c>
      <c r="K346" s="20"/>
    </row>
    <row r="347" spans="1:11" hidden="1" x14ac:dyDescent="0.6">
      <c r="A347" s="26" t="s">
        <v>125</v>
      </c>
      <c r="B347" s="1"/>
      <c r="C347" s="1" t="s">
        <v>8</v>
      </c>
      <c r="D347" s="5">
        <v>551</v>
      </c>
      <c r="E347" s="5">
        <v>576</v>
      </c>
      <c r="F347" s="5">
        <v>541</v>
      </c>
      <c r="G347" s="5">
        <v>564</v>
      </c>
      <c r="H347" s="7">
        <v>583.6</v>
      </c>
      <c r="I347" s="11">
        <f t="shared" ref="I347:I348" si="567">(H347-D347)/ABS(D347)</f>
        <v>5.9165154264972819E-2</v>
      </c>
      <c r="J347" s="12">
        <f t="shared" ref="J347:J378" si="568">(H347-G347)/ABS(G347)</f>
        <v>3.4751773049645433E-2</v>
      </c>
      <c r="K347" s="20"/>
    </row>
    <row r="348" spans="1:11" hidden="1" x14ac:dyDescent="0.6">
      <c r="A348" s="26" t="s">
        <v>125</v>
      </c>
      <c r="B348" s="1">
        <f>VLOOKUP(A347,Sheet2!$C$2:$N$2480,12,0)</f>
        <v>5902</v>
      </c>
      <c r="C348" s="1" t="s">
        <v>9</v>
      </c>
      <c r="D348" s="5">
        <v>59.2</v>
      </c>
      <c r="E348" s="5">
        <v>69</v>
      </c>
      <c r="F348" s="5">
        <v>41</v>
      </c>
      <c r="G348" s="5">
        <v>45.8</v>
      </c>
      <c r="H348" s="7">
        <v>72.400000000000006</v>
      </c>
      <c r="I348" s="11">
        <f t="shared" si="567"/>
        <v>0.222972972972973</v>
      </c>
      <c r="J348" s="12">
        <f t="shared" si="568"/>
        <v>0.58078602620087361</v>
      </c>
      <c r="K348" s="21">
        <f t="shared" ref="K348:K411" si="569">B348/(H348*4)</f>
        <v>20.379834254143645</v>
      </c>
    </row>
    <row r="349" spans="1:11" hidden="1" x14ac:dyDescent="0.6">
      <c r="A349" s="26" t="s">
        <v>125</v>
      </c>
      <c r="B349" s="1"/>
      <c r="C349" s="1" t="s">
        <v>10</v>
      </c>
      <c r="D349" s="5">
        <v>10.7</v>
      </c>
      <c r="E349" s="5">
        <v>12</v>
      </c>
      <c r="F349" s="5">
        <v>7.6</v>
      </c>
      <c r="G349" s="5">
        <v>8.1</v>
      </c>
      <c r="H349" s="7">
        <v>12.4</v>
      </c>
      <c r="I349" s="13">
        <f t="shared" ref="I349" si="570">H349-D349</f>
        <v>1.7000000000000011</v>
      </c>
      <c r="J349" s="14">
        <f t="shared" ref="J349:J380" si="571">H349-G349</f>
        <v>4.3000000000000007</v>
      </c>
      <c r="K349" s="20"/>
    </row>
    <row r="350" spans="1:11" hidden="1" x14ac:dyDescent="0.6">
      <c r="A350" s="27" t="s">
        <v>126</v>
      </c>
      <c r="B350" s="1"/>
      <c r="C350" s="1" t="s">
        <v>8</v>
      </c>
      <c r="D350" s="5">
        <v>18483.400000000001</v>
      </c>
      <c r="E350" s="5">
        <v>27860</v>
      </c>
      <c r="F350" s="5">
        <v>26312</v>
      </c>
      <c r="G350" s="5">
        <v>39745.599999999999</v>
      </c>
      <c r="H350" s="7">
        <v>54842.2</v>
      </c>
      <c r="I350" s="11">
        <f t="shared" ref="I350:I351" si="572">(H350-D350)/ABS(D350)</f>
        <v>1.9671056190960534</v>
      </c>
      <c r="J350" s="12">
        <f t="shared" ref="J350:J397" si="573">(H350-G350)/ABS(G350)</f>
        <v>0.37983072340082924</v>
      </c>
      <c r="K350" s="20"/>
    </row>
    <row r="351" spans="1:11" x14ac:dyDescent="0.6">
      <c r="A351" s="27" t="s">
        <v>126</v>
      </c>
      <c r="B351" s="1">
        <f>VLOOKUP(A350,Sheet2!$C$2:$N$2480,12,0)</f>
        <v>397761</v>
      </c>
      <c r="C351" s="1" t="s">
        <v>9</v>
      </c>
      <c r="D351" s="5">
        <v>374.1</v>
      </c>
      <c r="E351" s="5">
        <v>3588</v>
      </c>
      <c r="F351" s="5">
        <v>4772</v>
      </c>
      <c r="G351" s="5">
        <v>8584.9</v>
      </c>
      <c r="H351" s="7">
        <v>5607.5</v>
      </c>
      <c r="I351" s="11">
        <f t="shared" si="572"/>
        <v>13.989307671745522</v>
      </c>
      <c r="J351" s="12">
        <f t="shared" si="573"/>
        <v>-0.34681825064939603</v>
      </c>
      <c r="K351" s="21">
        <f t="shared" ref="K351:K414" si="574">B351/(H351*4)</f>
        <v>17.733437360677662</v>
      </c>
    </row>
    <row r="352" spans="1:11" hidden="1" x14ac:dyDescent="0.6">
      <c r="A352" s="27" t="s">
        <v>126</v>
      </c>
      <c r="B352" s="1"/>
      <c r="C352" s="1" t="s">
        <v>10</v>
      </c>
      <c r="D352" s="5">
        <v>2</v>
      </c>
      <c r="E352" s="5">
        <v>12.9</v>
      </c>
      <c r="F352" s="5">
        <v>18.100000000000001</v>
      </c>
      <c r="G352" s="5">
        <v>21.6</v>
      </c>
      <c r="H352" s="7">
        <v>10.199999999999999</v>
      </c>
      <c r="I352" s="13">
        <f t="shared" ref="I352" si="575">H352-D352</f>
        <v>8.1999999999999993</v>
      </c>
      <c r="J352" s="14">
        <f t="shared" ref="J352:J397" si="576">H352-G352</f>
        <v>-11.400000000000002</v>
      </c>
      <c r="K352" s="20"/>
    </row>
    <row r="353" spans="1:11" hidden="1" x14ac:dyDescent="0.6">
      <c r="A353" s="27" t="s">
        <v>127</v>
      </c>
      <c r="B353" s="1"/>
      <c r="C353" s="1" t="s">
        <v>8</v>
      </c>
      <c r="D353" s="5">
        <v>7477.8</v>
      </c>
      <c r="E353" s="5">
        <v>10945</v>
      </c>
      <c r="F353" s="5">
        <v>10935</v>
      </c>
      <c r="G353" s="5">
        <v>14408.2</v>
      </c>
      <c r="H353" s="7">
        <v>11761.4</v>
      </c>
      <c r="I353" s="11">
        <f t="shared" ref="I353:I354" si="577">(H353-D353)/ABS(D353)</f>
        <v>0.57284227981491875</v>
      </c>
      <c r="J353" s="12">
        <f t="shared" ref="J353:J397" si="578">(H353-G353)/ABS(G353)</f>
        <v>-0.18370094807123727</v>
      </c>
      <c r="K353" s="20"/>
    </row>
    <row r="354" spans="1:11" x14ac:dyDescent="0.6">
      <c r="A354" s="27" t="s">
        <v>127</v>
      </c>
      <c r="B354" s="1">
        <f>VLOOKUP(A353,Sheet2!$C$2:$N$2480,12,0)</f>
        <v>124313</v>
      </c>
      <c r="C354" s="1" t="s">
        <v>9</v>
      </c>
      <c r="D354" s="5">
        <v>446.8</v>
      </c>
      <c r="E354" s="5">
        <v>1128</v>
      </c>
      <c r="F354" s="5">
        <v>1374</v>
      </c>
      <c r="G354" s="5">
        <v>1617.2</v>
      </c>
      <c r="H354" s="7">
        <v>2028.5</v>
      </c>
      <c r="I354" s="11">
        <f t="shared" si="577"/>
        <v>3.5400626678603402</v>
      </c>
      <c r="J354" s="12">
        <f t="shared" si="578"/>
        <v>0.25432846895869399</v>
      </c>
      <c r="K354" s="21">
        <f t="shared" ref="K354:K417" si="579">B354/(H354*4)</f>
        <v>15.320803549420754</v>
      </c>
    </row>
    <row r="355" spans="1:11" hidden="1" x14ac:dyDescent="0.6">
      <c r="A355" s="27" t="s">
        <v>127</v>
      </c>
      <c r="B355" s="1"/>
      <c r="C355" s="1" t="s">
        <v>10</v>
      </c>
      <c r="D355" s="5">
        <v>6</v>
      </c>
      <c r="E355" s="5">
        <v>10.3</v>
      </c>
      <c r="F355" s="5">
        <v>12.6</v>
      </c>
      <c r="G355" s="5">
        <v>11.2</v>
      </c>
      <c r="H355" s="7">
        <v>17.2</v>
      </c>
      <c r="I355" s="13">
        <f t="shared" ref="I355" si="580">H355-D355</f>
        <v>11.2</v>
      </c>
      <c r="J355" s="14">
        <f t="shared" ref="J355:J397" si="581">H355-G355</f>
        <v>6</v>
      </c>
      <c r="K355" s="20"/>
    </row>
    <row r="356" spans="1:11" hidden="1" x14ac:dyDescent="0.6">
      <c r="A356" s="27" t="s">
        <v>128</v>
      </c>
      <c r="B356" s="1"/>
      <c r="C356" s="1" t="s">
        <v>8</v>
      </c>
      <c r="D356" s="5">
        <v>7635.4</v>
      </c>
      <c r="E356" s="5">
        <v>6047</v>
      </c>
      <c r="F356" s="5">
        <v>7403</v>
      </c>
      <c r="G356" s="5">
        <v>11677.6</v>
      </c>
      <c r="H356" s="7">
        <v>9076.2000000000007</v>
      </c>
      <c r="I356" s="11">
        <f t="shared" ref="I356:I357" si="582">(H356-D356)/ABS(D356)</f>
        <v>0.1887000026193783</v>
      </c>
      <c r="J356" s="12">
        <f t="shared" ref="J356:J397" si="583">(H356-G356)/ABS(G356)</f>
        <v>-0.22276837706378019</v>
      </c>
      <c r="K356" s="20"/>
    </row>
    <row r="357" spans="1:11" x14ac:dyDescent="0.6">
      <c r="A357" s="27" t="s">
        <v>128</v>
      </c>
      <c r="B357" s="1">
        <f>VLOOKUP(A356,Sheet2!$C$2:$N$2480,12,0)</f>
        <v>89100</v>
      </c>
      <c r="C357" s="1" t="s">
        <v>9</v>
      </c>
      <c r="D357" s="5">
        <v>669.9</v>
      </c>
      <c r="E357" s="5">
        <v>491</v>
      </c>
      <c r="F357" s="5">
        <v>519</v>
      </c>
      <c r="G357" s="5">
        <v>618.1</v>
      </c>
      <c r="H357" s="7">
        <v>1136</v>
      </c>
      <c r="I357" s="11">
        <f t="shared" si="582"/>
        <v>0.69577548887893725</v>
      </c>
      <c r="J357" s="12">
        <f t="shared" si="583"/>
        <v>0.83789030901148676</v>
      </c>
      <c r="K357" s="21">
        <f t="shared" ref="K357:K420" si="584">B357/(H357*4)</f>
        <v>19.608274647887324</v>
      </c>
    </row>
    <row r="358" spans="1:11" hidden="1" x14ac:dyDescent="0.6">
      <c r="A358" s="27" t="s">
        <v>128</v>
      </c>
      <c r="B358" s="1"/>
      <c r="C358" s="1" t="s">
        <v>10</v>
      </c>
      <c r="D358" s="5">
        <v>8.8000000000000007</v>
      </c>
      <c r="E358" s="5">
        <v>8.1</v>
      </c>
      <c r="F358" s="5">
        <v>7</v>
      </c>
      <c r="G358" s="5">
        <v>5.3</v>
      </c>
      <c r="H358" s="7">
        <v>12.5</v>
      </c>
      <c r="I358" s="13">
        <f t="shared" ref="I358" si="585">H358-D358</f>
        <v>3.6999999999999993</v>
      </c>
      <c r="J358" s="14">
        <f t="shared" ref="J358:J397" si="586">H358-G358</f>
        <v>7.2</v>
      </c>
      <c r="K358" s="20"/>
    </row>
    <row r="359" spans="1:11" hidden="1" x14ac:dyDescent="0.6">
      <c r="A359" s="26" t="s">
        <v>129</v>
      </c>
      <c r="B359" s="1"/>
      <c r="C359" s="1" t="s">
        <v>8</v>
      </c>
      <c r="D359" s="5">
        <v>7399.2</v>
      </c>
      <c r="E359" s="5">
        <v>8918</v>
      </c>
      <c r="F359" s="5">
        <v>9072</v>
      </c>
      <c r="G359" s="5">
        <v>10947.8</v>
      </c>
      <c r="H359" s="7">
        <v>6992.6</v>
      </c>
      <c r="I359" s="11">
        <f t="shared" ref="I359:I360" si="587">(H359-D359)/ABS(D359)</f>
        <v>-5.495188669045295E-2</v>
      </c>
      <c r="J359" s="12">
        <f t="shared" ref="J359:J397" si="588">(H359-G359)/ABS(G359)</f>
        <v>-0.36127806499936055</v>
      </c>
      <c r="K359" s="20"/>
    </row>
    <row r="360" spans="1:11" hidden="1" x14ac:dyDescent="0.6">
      <c r="A360" s="26" t="s">
        <v>129</v>
      </c>
      <c r="B360" s="1">
        <f>VLOOKUP(A359,Sheet2!$C$2:$N$2480,12,0)</f>
        <v>87825</v>
      </c>
      <c r="C360" s="1" t="s">
        <v>9</v>
      </c>
      <c r="D360" s="5">
        <v>480.1</v>
      </c>
      <c r="E360" s="5">
        <v>743</v>
      </c>
      <c r="F360" s="5">
        <v>763</v>
      </c>
      <c r="G360" s="5">
        <v>420.9</v>
      </c>
      <c r="H360" s="7">
        <v>468.1</v>
      </c>
      <c r="I360" s="11">
        <f t="shared" si="587"/>
        <v>-2.4994792751510102E-2</v>
      </c>
      <c r="J360" s="12">
        <f t="shared" si="588"/>
        <v>0.11214065098598253</v>
      </c>
      <c r="K360" s="21">
        <f t="shared" ref="K360:K423" si="589">B360/(H360*4)</f>
        <v>46.90504165776543</v>
      </c>
    </row>
    <row r="361" spans="1:11" hidden="1" x14ac:dyDescent="0.6">
      <c r="A361" s="26" t="s">
        <v>129</v>
      </c>
      <c r="B361" s="1"/>
      <c r="C361" s="1" t="s">
        <v>10</v>
      </c>
      <c r="D361" s="5">
        <v>6.5</v>
      </c>
      <c r="E361" s="5">
        <v>8.3000000000000007</v>
      </c>
      <c r="F361" s="5">
        <v>8.4</v>
      </c>
      <c r="G361" s="5">
        <v>3.8</v>
      </c>
      <c r="H361" s="7">
        <v>6.7</v>
      </c>
      <c r="I361" s="13">
        <f t="shared" ref="I361" si="590">H361-D361</f>
        <v>0.20000000000000018</v>
      </c>
      <c r="J361" s="14">
        <f t="shared" ref="J361:J397" si="591">H361-G361</f>
        <v>2.9000000000000004</v>
      </c>
      <c r="K361" s="20"/>
    </row>
    <row r="362" spans="1:11" hidden="1" x14ac:dyDescent="0.6">
      <c r="A362" s="26" t="s">
        <v>130</v>
      </c>
      <c r="B362" s="1"/>
      <c r="C362" s="1" t="s">
        <v>8</v>
      </c>
      <c r="D362" s="5">
        <v>5443.6</v>
      </c>
      <c r="E362" s="5">
        <v>6873</v>
      </c>
      <c r="F362" s="5">
        <v>6392</v>
      </c>
      <c r="G362" s="5">
        <v>9328.4</v>
      </c>
      <c r="H362" s="7">
        <v>6901</v>
      </c>
      <c r="I362" s="11">
        <f t="shared" ref="I362:I363" si="592">(H362-D362)/ABS(D362)</f>
        <v>0.26772723932691594</v>
      </c>
      <c r="J362" s="12">
        <f t="shared" ref="J362:J397" si="593">(H362-G362)/ABS(G362)</f>
        <v>-0.26021611423180824</v>
      </c>
      <c r="K362" s="20"/>
    </row>
    <row r="363" spans="1:11" hidden="1" x14ac:dyDescent="0.6">
      <c r="A363" s="26" t="s">
        <v>130</v>
      </c>
      <c r="B363" s="1">
        <f>VLOOKUP(A362,Sheet2!$C$2:$N$2480,12,0)</f>
        <v>89453</v>
      </c>
      <c r="C363" s="1" t="s">
        <v>9</v>
      </c>
      <c r="D363" s="5">
        <v>392.6</v>
      </c>
      <c r="E363" s="5">
        <v>798</v>
      </c>
      <c r="F363" s="5">
        <v>570</v>
      </c>
      <c r="G363" s="5">
        <v>432.4</v>
      </c>
      <c r="H363" s="7">
        <v>581.6</v>
      </c>
      <c r="I363" s="11">
        <f t="shared" si="592"/>
        <v>0.48140601120733567</v>
      </c>
      <c r="J363" s="12">
        <f t="shared" si="593"/>
        <v>0.34505087881591134</v>
      </c>
      <c r="K363" s="21">
        <f t="shared" ref="K363:K426" si="594">B363/(H363*4)</f>
        <v>38.451255158184317</v>
      </c>
    </row>
    <row r="364" spans="1:11" hidden="1" x14ac:dyDescent="0.6">
      <c r="A364" s="26" t="s">
        <v>130</v>
      </c>
      <c r="B364" s="1"/>
      <c r="C364" s="1" t="s">
        <v>10</v>
      </c>
      <c r="D364" s="5">
        <v>7.2</v>
      </c>
      <c r="E364" s="5">
        <v>11.6</v>
      </c>
      <c r="F364" s="5">
        <v>8.9</v>
      </c>
      <c r="G364" s="5">
        <v>4.5999999999999996</v>
      </c>
      <c r="H364" s="7">
        <v>8.4</v>
      </c>
      <c r="I364" s="13">
        <f t="shared" ref="I364" si="595">H364-D364</f>
        <v>1.2000000000000002</v>
      </c>
      <c r="J364" s="14">
        <f t="shared" ref="J364:J397" si="596">H364-G364</f>
        <v>3.8000000000000007</v>
      </c>
      <c r="K364" s="20"/>
    </row>
    <row r="365" spans="1:11" hidden="1" x14ac:dyDescent="0.6">
      <c r="A365" s="27" t="s">
        <v>131</v>
      </c>
      <c r="B365" s="1"/>
      <c r="C365" s="1" t="s">
        <v>8</v>
      </c>
      <c r="D365" s="5">
        <v>317</v>
      </c>
      <c r="E365" s="5">
        <v>299</v>
      </c>
      <c r="F365" s="5">
        <v>291</v>
      </c>
      <c r="G365" s="5">
        <v>300</v>
      </c>
      <c r="H365" s="7">
        <v>381.1</v>
      </c>
      <c r="I365" s="11">
        <f t="shared" ref="I365:I366" si="597">(H365-D365)/ABS(D365)</f>
        <v>0.20220820189274455</v>
      </c>
      <c r="J365" s="12">
        <f t="shared" ref="J365:J397" si="598">(H365-G365)/ABS(G365)</f>
        <v>0.27033333333333343</v>
      </c>
      <c r="K365" s="20"/>
    </row>
    <row r="366" spans="1:11" x14ac:dyDescent="0.6">
      <c r="A366" s="27" t="s">
        <v>131</v>
      </c>
      <c r="B366" s="1">
        <f>VLOOKUP(A365,Sheet2!$C$2:$N$2480,12,0)</f>
        <v>5053</v>
      </c>
      <c r="C366" s="1" t="s">
        <v>9</v>
      </c>
      <c r="D366" s="5">
        <v>40.700000000000003</v>
      </c>
      <c r="E366" s="5">
        <v>41</v>
      </c>
      <c r="F366" s="5">
        <v>29</v>
      </c>
      <c r="G366" s="5">
        <v>37.299999999999997</v>
      </c>
      <c r="H366" s="7">
        <v>57.9</v>
      </c>
      <c r="I366" s="11">
        <f t="shared" si="597"/>
        <v>0.42260442260442249</v>
      </c>
      <c r="J366" s="12">
        <f t="shared" si="598"/>
        <v>0.55227882037533516</v>
      </c>
      <c r="K366" s="21">
        <f t="shared" ref="K366:K429" si="599">B366/(H366*4)</f>
        <v>21.817789291882555</v>
      </c>
    </row>
    <row r="367" spans="1:11" hidden="1" x14ac:dyDescent="0.6">
      <c r="A367" s="27" t="s">
        <v>131</v>
      </c>
      <c r="B367" s="1"/>
      <c r="C367" s="1" t="s">
        <v>10</v>
      </c>
      <c r="D367" s="5">
        <v>12.8</v>
      </c>
      <c r="E367" s="5">
        <v>13.7</v>
      </c>
      <c r="F367" s="5">
        <v>10</v>
      </c>
      <c r="G367" s="5">
        <v>12.4</v>
      </c>
      <c r="H367" s="7">
        <v>15.2</v>
      </c>
      <c r="I367" s="13">
        <f t="shared" ref="I367" si="600">H367-D367</f>
        <v>2.3999999999999986</v>
      </c>
      <c r="J367" s="14">
        <f t="shared" ref="J367:J397" si="601">H367-G367</f>
        <v>2.7999999999999989</v>
      </c>
      <c r="K367" s="20"/>
    </row>
    <row r="368" spans="1:11" hidden="1" x14ac:dyDescent="0.6">
      <c r="A368" s="26" t="s">
        <v>132</v>
      </c>
      <c r="B368" s="1"/>
      <c r="C368" s="1" t="s">
        <v>8</v>
      </c>
      <c r="D368" s="5"/>
      <c r="E368" s="5"/>
      <c r="F368" s="5"/>
      <c r="G368" s="5">
        <v>2828</v>
      </c>
      <c r="H368" s="7">
        <v>751.1</v>
      </c>
      <c r="I368" s="11" t="e">
        <f t="shared" ref="I368:I369" si="602">(H368-D368)/ABS(D368)</f>
        <v>#DIV/0!</v>
      </c>
      <c r="J368" s="12">
        <f t="shared" ref="J368:J397" si="603">(H368-G368)/ABS(G368)</f>
        <v>-0.73440594059405939</v>
      </c>
      <c r="K368" s="20"/>
    </row>
    <row r="369" spans="1:11" hidden="1" x14ac:dyDescent="0.6">
      <c r="A369" s="26" t="s">
        <v>132</v>
      </c>
      <c r="B369" s="1">
        <f>VLOOKUP(A368,Sheet2!$C$2:$N$2480,12,0)</f>
        <v>9795</v>
      </c>
      <c r="C369" s="1" t="s">
        <v>9</v>
      </c>
      <c r="D369" s="5"/>
      <c r="E369" s="5"/>
      <c r="F369" s="5"/>
      <c r="G369" s="5">
        <v>348</v>
      </c>
      <c r="H369" s="7">
        <v>95.1</v>
      </c>
      <c r="I369" s="11" t="e">
        <f t="shared" si="602"/>
        <v>#DIV/0!</v>
      </c>
      <c r="J369" s="12">
        <f t="shared" si="603"/>
        <v>-0.72672413793103452</v>
      </c>
      <c r="K369" s="21">
        <f t="shared" ref="K369:K432" si="604">B369/(H369*4)</f>
        <v>25.74921135646688</v>
      </c>
    </row>
    <row r="370" spans="1:11" hidden="1" x14ac:dyDescent="0.6">
      <c r="A370" s="26" t="s">
        <v>132</v>
      </c>
      <c r="B370" s="1"/>
      <c r="C370" s="1" t="s">
        <v>10</v>
      </c>
      <c r="D370" s="5"/>
      <c r="E370" s="5"/>
      <c r="F370" s="5"/>
      <c r="G370" s="5">
        <v>12.3</v>
      </c>
      <c r="H370" s="7">
        <v>12.7</v>
      </c>
      <c r="I370" s="13">
        <f t="shared" ref="I370" si="605">H370-D370</f>
        <v>12.7</v>
      </c>
      <c r="J370" s="14">
        <f t="shared" ref="J370:J397" si="606">H370-G370</f>
        <v>0.39999999999999858</v>
      </c>
      <c r="K370" s="20"/>
    </row>
    <row r="371" spans="1:11" hidden="1" x14ac:dyDescent="0.6">
      <c r="A371" s="26" t="s">
        <v>133</v>
      </c>
      <c r="B371" s="1"/>
      <c r="C371" s="1" t="s">
        <v>8</v>
      </c>
      <c r="D371" s="5">
        <v>9635.2999999999993</v>
      </c>
      <c r="E371" s="5">
        <v>12336</v>
      </c>
      <c r="F371" s="5">
        <v>11292</v>
      </c>
      <c r="G371" s="5">
        <v>12280.7</v>
      </c>
      <c r="H371" s="7">
        <v>11559.5</v>
      </c>
      <c r="I371" s="11">
        <f t="shared" ref="I371:I372" si="607">(H371-D371)/ABS(D371)</f>
        <v>0.19970317478438668</v>
      </c>
      <c r="J371" s="12">
        <f t="shared" ref="J371:J397" si="608">(H371-G371)/ABS(G371)</f>
        <v>-5.8726294103756356E-2</v>
      </c>
      <c r="K371" s="20"/>
    </row>
    <row r="372" spans="1:11" hidden="1" x14ac:dyDescent="0.6">
      <c r="A372" s="26" t="s">
        <v>133</v>
      </c>
      <c r="B372" s="1">
        <f>VLOOKUP(A371,Sheet2!$C$2:$N$2480,12,0)</f>
        <v>16338</v>
      </c>
      <c r="C372" s="1" t="s">
        <v>9</v>
      </c>
      <c r="D372" s="5">
        <v>542.29999999999995</v>
      </c>
      <c r="E372" s="5">
        <v>1613</v>
      </c>
      <c r="F372" s="5">
        <v>744</v>
      </c>
      <c r="G372" s="5">
        <v>338.7</v>
      </c>
      <c r="H372" s="7">
        <v>697.1</v>
      </c>
      <c r="I372" s="11">
        <f t="shared" si="607"/>
        <v>0.2854508574589712</v>
      </c>
      <c r="J372" s="12">
        <f t="shared" si="608"/>
        <v>1.0581635665780929</v>
      </c>
      <c r="K372" s="21">
        <f t="shared" ref="K372:K435" si="609">B372/(H372*4)</f>
        <v>5.8592741357050633</v>
      </c>
    </row>
    <row r="373" spans="1:11" hidden="1" x14ac:dyDescent="0.6">
      <c r="A373" s="26" t="s">
        <v>133</v>
      </c>
      <c r="B373" s="1"/>
      <c r="C373" s="1" t="s">
        <v>10</v>
      </c>
      <c r="D373" s="5">
        <v>5.6</v>
      </c>
      <c r="E373" s="5">
        <v>13.1</v>
      </c>
      <c r="F373" s="5">
        <v>6.6</v>
      </c>
      <c r="G373" s="5">
        <v>2.8</v>
      </c>
      <c r="H373" s="7">
        <v>6</v>
      </c>
      <c r="I373" s="13">
        <f t="shared" ref="I373" si="610">H373-D373</f>
        <v>0.40000000000000036</v>
      </c>
      <c r="J373" s="14">
        <f t="shared" ref="J373:J397" si="611">H373-G373</f>
        <v>3.2</v>
      </c>
      <c r="K373" s="20"/>
    </row>
    <row r="374" spans="1:11" hidden="1" x14ac:dyDescent="0.6">
      <c r="A374" s="26" t="s">
        <v>134</v>
      </c>
      <c r="B374" s="1"/>
      <c r="C374" s="1" t="s">
        <v>8</v>
      </c>
      <c r="D374" s="5">
        <v>1140.5999999999999</v>
      </c>
      <c r="E374" s="5">
        <v>1451</v>
      </c>
      <c r="F374" s="5">
        <v>1637</v>
      </c>
      <c r="G374" s="5">
        <v>1916.4</v>
      </c>
      <c r="H374" s="7">
        <v>1501.4</v>
      </c>
      <c r="I374" s="11">
        <f t="shared" ref="I374:I375" si="612">(H374-D374)/ABS(D374)</f>
        <v>0.31632474136419447</v>
      </c>
      <c r="J374" s="12">
        <f t="shared" ref="J374:J397" si="613">(H374-G374)/ABS(G374)</f>
        <v>-0.21655186808599455</v>
      </c>
      <c r="K374" s="20"/>
    </row>
    <row r="375" spans="1:11" hidden="1" x14ac:dyDescent="0.6">
      <c r="A375" s="26" t="s">
        <v>134</v>
      </c>
      <c r="B375" s="1">
        <f>VLOOKUP(A374,Sheet2!$C$2:$N$2480,12,0)</f>
        <v>11622</v>
      </c>
      <c r="C375" s="1" t="s">
        <v>9</v>
      </c>
      <c r="D375" s="5">
        <v>110.3</v>
      </c>
      <c r="E375" s="5">
        <v>574</v>
      </c>
      <c r="F375" s="5">
        <v>184</v>
      </c>
      <c r="G375" s="5">
        <v>236.7</v>
      </c>
      <c r="H375" s="7">
        <v>177</v>
      </c>
      <c r="I375" s="11">
        <f t="shared" si="612"/>
        <v>0.60471441523118774</v>
      </c>
      <c r="J375" s="12">
        <f t="shared" si="613"/>
        <v>-0.25221799746514573</v>
      </c>
      <c r="K375" s="21">
        <f t="shared" ref="K375:K438" si="614">B375/(H375*4)</f>
        <v>16.415254237288135</v>
      </c>
    </row>
    <row r="376" spans="1:11" hidden="1" x14ac:dyDescent="0.6">
      <c r="A376" s="26" t="s">
        <v>134</v>
      </c>
      <c r="B376" s="1"/>
      <c r="C376" s="1" t="s">
        <v>10</v>
      </c>
      <c r="D376" s="5">
        <v>9.6999999999999993</v>
      </c>
      <c r="E376" s="5">
        <v>39.6</v>
      </c>
      <c r="F376" s="5">
        <v>11.2</v>
      </c>
      <c r="G376" s="5">
        <v>12.4</v>
      </c>
      <c r="H376" s="7">
        <v>11.8</v>
      </c>
      <c r="I376" s="13">
        <f t="shared" ref="I376" si="615">H376-D376</f>
        <v>2.1000000000000014</v>
      </c>
      <c r="J376" s="14">
        <f t="shared" ref="J376:J397" si="616">H376-G376</f>
        <v>-0.59999999999999964</v>
      </c>
      <c r="K376" s="20"/>
    </row>
    <row r="377" spans="1:11" hidden="1" x14ac:dyDescent="0.6">
      <c r="A377" s="26" t="s">
        <v>135</v>
      </c>
      <c r="B377" s="1"/>
      <c r="C377" s="1" t="s">
        <v>8</v>
      </c>
      <c r="D377" s="5">
        <v>50861.2</v>
      </c>
      <c r="E377" s="5">
        <v>52480</v>
      </c>
      <c r="F377" s="5">
        <v>52002</v>
      </c>
      <c r="G377" s="5">
        <v>48960.800000000003</v>
      </c>
      <c r="H377" s="7">
        <v>49017.599999999999</v>
      </c>
      <c r="I377" s="11">
        <f t="shared" ref="I377:I378" si="617">(H377-D377)/ABS(D377)</f>
        <v>-3.6247670129686257E-2</v>
      </c>
      <c r="J377" s="12">
        <f t="shared" ref="J377:J397" si="618">(H377-G377)/ABS(G377)</f>
        <v>1.1601117628796023E-3</v>
      </c>
      <c r="K377" s="20"/>
    </row>
    <row r="378" spans="1:11" hidden="1" x14ac:dyDescent="0.6">
      <c r="A378" s="26" t="s">
        <v>135</v>
      </c>
      <c r="B378" s="1">
        <f>VLOOKUP(A377,Sheet2!$C$2:$N$2480,12,0)</f>
        <v>24938</v>
      </c>
      <c r="C378" s="1" t="s">
        <v>9</v>
      </c>
      <c r="D378" s="5">
        <v>-1352.8</v>
      </c>
      <c r="E378" s="5">
        <v>-1112</v>
      </c>
      <c r="F378" s="5">
        <v>-4136</v>
      </c>
      <c r="G378" s="5">
        <v>-2340.1999999999998</v>
      </c>
      <c r="H378" s="7">
        <v>-1266</v>
      </c>
      <c r="I378" s="11">
        <f t="shared" si="617"/>
        <v>6.4163217031342368E-2</v>
      </c>
      <c r="J378" s="12">
        <f t="shared" si="618"/>
        <v>0.45902059653021104</v>
      </c>
      <c r="K378" s="21">
        <f t="shared" ref="K378:K441" si="619">B378/(H378*4)</f>
        <v>-4.9245655608214847</v>
      </c>
    </row>
    <row r="379" spans="1:11" hidden="1" x14ac:dyDescent="0.6">
      <c r="A379" s="26" t="s">
        <v>135</v>
      </c>
      <c r="B379" s="1"/>
      <c r="C379" s="1" t="s">
        <v>10</v>
      </c>
      <c r="D379" s="5">
        <v>-2.7</v>
      </c>
      <c r="E379" s="5">
        <v>-2.1</v>
      </c>
      <c r="F379" s="5">
        <v>-8</v>
      </c>
      <c r="G379" s="5">
        <v>-4.8</v>
      </c>
      <c r="H379" s="7">
        <v>-2.6</v>
      </c>
      <c r="I379" s="13">
        <f t="shared" ref="I379" si="620">H379-D379</f>
        <v>0.10000000000000009</v>
      </c>
      <c r="J379" s="14">
        <f t="shared" ref="J379:J397" si="621">H379-G379</f>
        <v>2.1999999999999997</v>
      </c>
      <c r="K379" s="20"/>
    </row>
    <row r="380" spans="1:11" hidden="1" x14ac:dyDescent="0.6">
      <c r="A380" s="26" t="s">
        <v>136</v>
      </c>
      <c r="B380" s="1"/>
      <c r="C380" s="1" t="s">
        <v>8</v>
      </c>
      <c r="D380" s="5">
        <v>2547</v>
      </c>
      <c r="E380" s="5">
        <v>2916</v>
      </c>
      <c r="F380" s="5">
        <v>2898</v>
      </c>
      <c r="G380" s="5">
        <v>2755</v>
      </c>
      <c r="H380" s="7">
        <v>3225.1</v>
      </c>
      <c r="I380" s="11">
        <f t="shared" ref="I380:I381" si="622">(H380-D380)/ABS(D380)</f>
        <v>0.26623478602277184</v>
      </c>
      <c r="J380" s="12">
        <f t="shared" ref="J380:J397" si="623">(H380-G380)/ABS(G380)</f>
        <v>0.17063520871143373</v>
      </c>
      <c r="K380" s="20"/>
    </row>
    <row r="381" spans="1:11" hidden="1" x14ac:dyDescent="0.6">
      <c r="A381" s="26" t="s">
        <v>136</v>
      </c>
      <c r="B381" s="1">
        <f>VLOOKUP(A380,Sheet2!$C$2:$N$2480,12,0)</f>
        <v>6260</v>
      </c>
      <c r="C381" s="1" t="s">
        <v>9</v>
      </c>
      <c r="D381" s="5">
        <v>275</v>
      </c>
      <c r="E381" s="5">
        <v>350</v>
      </c>
      <c r="F381" s="5">
        <v>205</v>
      </c>
      <c r="G381" s="5">
        <v>124</v>
      </c>
      <c r="H381" s="7">
        <v>286.60000000000002</v>
      </c>
      <c r="I381" s="11">
        <f t="shared" si="622"/>
        <v>4.2181818181818265E-2</v>
      </c>
      <c r="J381" s="12">
        <f t="shared" si="623"/>
        <v>1.3112903225806454</v>
      </c>
      <c r="K381" s="21">
        <f t="shared" ref="K381:K444" si="624">B381/(H381*4)</f>
        <v>5.4605722260990923</v>
      </c>
    </row>
    <row r="382" spans="1:11" hidden="1" x14ac:dyDescent="0.6">
      <c r="A382" s="26" t="s">
        <v>136</v>
      </c>
      <c r="B382" s="1"/>
      <c r="C382" s="1" t="s">
        <v>10</v>
      </c>
      <c r="D382" s="5">
        <v>10.8</v>
      </c>
      <c r="E382" s="5">
        <v>12</v>
      </c>
      <c r="F382" s="5">
        <v>7.1</v>
      </c>
      <c r="G382" s="5">
        <v>4.5</v>
      </c>
      <c r="H382" s="7">
        <v>8.9</v>
      </c>
      <c r="I382" s="13">
        <f t="shared" ref="I382" si="625">H382-D382</f>
        <v>-1.9000000000000004</v>
      </c>
      <c r="J382" s="14">
        <f t="shared" ref="J382:J397" si="626">H382-G382</f>
        <v>4.4000000000000004</v>
      </c>
      <c r="K382" s="20"/>
    </row>
    <row r="383" spans="1:11" hidden="1" x14ac:dyDescent="0.6">
      <c r="A383" s="26" t="s">
        <v>137</v>
      </c>
      <c r="B383" s="1"/>
      <c r="C383" s="1" t="s">
        <v>8</v>
      </c>
      <c r="D383" s="5">
        <v>51.4</v>
      </c>
      <c r="E383" s="5">
        <v>122</v>
      </c>
      <c r="F383" s="5">
        <v>168</v>
      </c>
      <c r="G383" s="5">
        <v>200.6</v>
      </c>
      <c r="H383" s="7">
        <v>192</v>
      </c>
      <c r="I383" s="11">
        <f t="shared" ref="I383:I384" si="627">(H383-D383)/ABS(D383)</f>
        <v>2.7354085603112841</v>
      </c>
      <c r="J383" s="12">
        <f t="shared" ref="J383:J397" si="628">(H383-G383)/ABS(G383)</f>
        <v>-4.2871385842472555E-2</v>
      </c>
      <c r="K383" s="20"/>
    </row>
    <row r="384" spans="1:11" hidden="1" x14ac:dyDescent="0.6">
      <c r="A384" s="26" t="s">
        <v>137</v>
      </c>
      <c r="B384" s="1">
        <f>VLOOKUP(A383,Sheet2!$C$2:$N$2480,12,0)</f>
        <v>14065</v>
      </c>
      <c r="C384" s="1" t="s">
        <v>9</v>
      </c>
      <c r="D384" s="5">
        <v>-128</v>
      </c>
      <c r="E384" s="5">
        <v>-199</v>
      </c>
      <c r="F384" s="5">
        <v>-164</v>
      </c>
      <c r="G384" s="5">
        <v>-186</v>
      </c>
      <c r="H384" s="7">
        <v>-206.7</v>
      </c>
      <c r="I384" s="11">
        <f t="shared" si="627"/>
        <v>-0.61484374999999991</v>
      </c>
      <c r="J384" s="12">
        <f t="shared" si="628"/>
        <v>-0.1112903225806451</v>
      </c>
      <c r="K384" s="21">
        <f t="shared" ref="K384:K447" si="629">B384/(H384*4)</f>
        <v>-17.011369134010643</v>
      </c>
    </row>
    <row r="385" spans="1:11" hidden="1" x14ac:dyDescent="0.6">
      <c r="A385" s="26" t="s">
        <v>137</v>
      </c>
      <c r="B385" s="1"/>
      <c r="C385" s="1" t="s">
        <v>10</v>
      </c>
      <c r="D385" s="5">
        <v>-249</v>
      </c>
      <c r="E385" s="5">
        <v>-163.1</v>
      </c>
      <c r="F385" s="5">
        <v>-97.6</v>
      </c>
      <c r="G385" s="5">
        <v>-92.7</v>
      </c>
      <c r="H385" s="7">
        <v>-107.7</v>
      </c>
      <c r="I385" s="13">
        <f t="shared" ref="I385" si="630">H385-D385</f>
        <v>141.30000000000001</v>
      </c>
      <c r="J385" s="14">
        <f t="shared" ref="J385:J397" si="631">H385-G385</f>
        <v>-15</v>
      </c>
      <c r="K385" s="20"/>
    </row>
    <row r="386" spans="1:11" hidden="1" x14ac:dyDescent="0.6">
      <c r="A386" s="26" t="s">
        <v>138</v>
      </c>
      <c r="B386" s="1"/>
      <c r="C386" s="1" t="s">
        <v>8</v>
      </c>
      <c r="D386" s="5">
        <v>55.4</v>
      </c>
      <c r="E386" s="5">
        <v>64</v>
      </c>
      <c r="F386" s="5">
        <v>69</v>
      </c>
      <c r="G386" s="5">
        <v>70.599999999999994</v>
      </c>
      <c r="H386" s="7">
        <v>75.400000000000006</v>
      </c>
      <c r="I386" s="11">
        <f t="shared" ref="I386:I387" si="632">(H386-D386)/ABS(D386)</f>
        <v>0.36101083032490988</v>
      </c>
      <c r="J386" s="12">
        <f t="shared" ref="J386:J397" si="633">(H386-G386)/ABS(G386)</f>
        <v>6.7988668555240966E-2</v>
      </c>
      <c r="K386" s="20"/>
    </row>
    <row r="387" spans="1:11" hidden="1" x14ac:dyDescent="0.6">
      <c r="A387" s="26" t="s">
        <v>138</v>
      </c>
      <c r="B387" s="1">
        <f>VLOOKUP(A386,Sheet2!$C$2:$N$2480,12,0)</f>
        <v>2606</v>
      </c>
      <c r="C387" s="1" t="s">
        <v>9</v>
      </c>
      <c r="D387" s="5">
        <v>-38.6</v>
      </c>
      <c r="E387" s="5">
        <v>-31</v>
      </c>
      <c r="F387" s="5">
        <v>-28</v>
      </c>
      <c r="G387" s="5">
        <v>-27.4</v>
      </c>
      <c r="H387" s="7">
        <v>-34.299999999999997</v>
      </c>
      <c r="I387" s="11">
        <f t="shared" si="632"/>
        <v>0.11139896373057005</v>
      </c>
      <c r="J387" s="12">
        <f t="shared" si="633"/>
        <v>-0.25182481751824815</v>
      </c>
      <c r="K387" s="21">
        <f t="shared" ref="K387:K450" si="634">B387/(H387*4)</f>
        <v>-18.994169096209912</v>
      </c>
    </row>
    <row r="388" spans="1:11" ht="17.25" hidden="1" thickBot="1" x14ac:dyDescent="0.65">
      <c r="A388" s="26" t="s">
        <v>138</v>
      </c>
      <c r="B388" s="1"/>
      <c r="C388" s="1" t="s">
        <v>10</v>
      </c>
      <c r="D388" s="5">
        <v>-69.7</v>
      </c>
      <c r="E388" s="5">
        <v>-48.4</v>
      </c>
      <c r="F388" s="5">
        <v>-40.6</v>
      </c>
      <c r="G388" s="5">
        <v>-38.799999999999997</v>
      </c>
      <c r="H388" s="7">
        <v>-45.5</v>
      </c>
      <c r="I388" s="15">
        <f t="shared" ref="I388" si="635">H388-D388</f>
        <v>24.200000000000003</v>
      </c>
      <c r="J388" s="16">
        <f t="shared" ref="J388:J397" si="636">H388-G388</f>
        <v>-6.7000000000000028</v>
      </c>
      <c r="K388" s="20"/>
    </row>
    <row r="389" spans="1:11" hidden="1" x14ac:dyDescent="0.6">
      <c r="A389" s="26" t="s">
        <v>139</v>
      </c>
      <c r="B389" s="1"/>
      <c r="C389" s="1" t="s">
        <v>8</v>
      </c>
      <c r="D389" s="5"/>
      <c r="E389" s="5"/>
      <c r="F389" s="5"/>
      <c r="G389" s="5">
        <v>58</v>
      </c>
      <c r="H389" s="7">
        <v>20</v>
      </c>
      <c r="I389" s="22"/>
      <c r="J389" s="23">
        <f t="shared" ref="J389:J397" si="637">(H389-G389)/ABS(G389)</f>
        <v>-0.65517241379310343</v>
      </c>
      <c r="K389" s="20"/>
    </row>
    <row r="390" spans="1:11" hidden="1" x14ac:dyDescent="0.6">
      <c r="A390" s="26" t="s">
        <v>139</v>
      </c>
      <c r="B390" s="1">
        <f>VLOOKUP(A389,Sheet2!$C$2:$N$2480,12,0)</f>
        <v>2230</v>
      </c>
      <c r="C390" s="1" t="s">
        <v>9</v>
      </c>
      <c r="D390" s="5"/>
      <c r="E390" s="5"/>
      <c r="F390" s="5"/>
      <c r="G390" s="5">
        <v>-74</v>
      </c>
      <c r="H390" s="7">
        <v>-19.7</v>
      </c>
      <c r="I390" s="11"/>
      <c r="J390" s="12">
        <f t="shared" si="637"/>
        <v>0.73378378378378373</v>
      </c>
      <c r="K390" s="21">
        <f t="shared" ref="K390:K453" si="638">B390/(H390*4)</f>
        <v>-28.299492385786802</v>
      </c>
    </row>
    <row r="391" spans="1:11" hidden="1" x14ac:dyDescent="0.6">
      <c r="A391" s="26" t="s">
        <v>139</v>
      </c>
      <c r="B391" s="1"/>
      <c r="C391" s="1" t="s">
        <v>10</v>
      </c>
      <c r="D391" s="5"/>
      <c r="E391" s="5"/>
      <c r="F391" s="5"/>
      <c r="G391" s="5">
        <v>-127.6</v>
      </c>
      <c r="H391" s="7">
        <v>-98.5</v>
      </c>
      <c r="I391" s="13">
        <f t="shared" ref="I391" si="639">H391-D391</f>
        <v>-98.5</v>
      </c>
      <c r="J391" s="14">
        <f t="shared" ref="J391:J397" si="640">H391-G391</f>
        <v>29.099999999999994</v>
      </c>
      <c r="K391" s="20"/>
    </row>
    <row r="392" spans="1:11" hidden="1" x14ac:dyDescent="0.6">
      <c r="A392" s="26" t="s">
        <v>140</v>
      </c>
      <c r="B392" s="1"/>
      <c r="C392" s="1" t="s">
        <v>8</v>
      </c>
      <c r="D392" s="5">
        <v>0.6</v>
      </c>
      <c r="E392" s="5">
        <v>2</v>
      </c>
      <c r="F392" s="5">
        <v>2</v>
      </c>
      <c r="G392" s="5">
        <v>6.4</v>
      </c>
      <c r="H392" s="7">
        <v>0.6</v>
      </c>
      <c r="I392" s="11">
        <f t="shared" ref="I392:I393" si="641">(H392-D392)/ABS(D392)</f>
        <v>0</v>
      </c>
      <c r="J392" s="12">
        <f t="shared" ref="J392:J397" si="642">(H392-G392)/ABS(G392)</f>
        <v>-0.90625000000000011</v>
      </c>
      <c r="K392" s="20"/>
    </row>
    <row r="393" spans="1:11" hidden="1" x14ac:dyDescent="0.6">
      <c r="A393" s="26" t="s">
        <v>140</v>
      </c>
      <c r="B393" s="1">
        <f>VLOOKUP(A392,Sheet2!$C$2:$N$2480,12,0)</f>
        <v>1488</v>
      </c>
      <c r="C393" s="1" t="s">
        <v>9</v>
      </c>
      <c r="D393" s="5">
        <v>-16.100000000000001</v>
      </c>
      <c r="E393" s="5">
        <v>-15</v>
      </c>
      <c r="F393" s="5">
        <v>-15</v>
      </c>
      <c r="G393" s="5">
        <v>-23.9</v>
      </c>
      <c r="H393" s="7">
        <v>-23.9</v>
      </c>
      <c r="I393" s="11">
        <f t="shared" si="641"/>
        <v>-0.4844720496894408</v>
      </c>
      <c r="J393" s="12">
        <f t="shared" si="642"/>
        <v>0</v>
      </c>
      <c r="K393" s="21">
        <f t="shared" ref="K393:K456" si="643">B393/(H393*4)</f>
        <v>-15.564853556485357</v>
      </c>
    </row>
    <row r="394" spans="1:11" hidden="1" x14ac:dyDescent="0.6">
      <c r="A394" s="26" t="s">
        <v>140</v>
      </c>
      <c r="B394" s="1"/>
      <c r="C394" s="1" t="s">
        <v>10</v>
      </c>
      <c r="D394" s="5">
        <v>-2683.3</v>
      </c>
      <c r="E394" s="5">
        <v>-750</v>
      </c>
      <c r="F394" s="5">
        <v>-750</v>
      </c>
      <c r="G394" s="5">
        <v>-373.4</v>
      </c>
      <c r="H394" s="7">
        <v>-3983.3</v>
      </c>
      <c r="I394" s="13">
        <f t="shared" ref="I394" si="644">H394-D394</f>
        <v>-1300</v>
      </c>
      <c r="J394" s="14">
        <f t="shared" ref="J394:J397" si="645">H394-G394</f>
        <v>-3609.9</v>
      </c>
      <c r="K394" s="20"/>
    </row>
    <row r="395" spans="1:11" hidden="1" x14ac:dyDescent="0.6">
      <c r="A395" s="26" t="s">
        <v>141</v>
      </c>
      <c r="B395" s="1"/>
      <c r="C395" s="1" t="s">
        <v>8</v>
      </c>
      <c r="D395" s="5">
        <v>25260.6</v>
      </c>
      <c r="E395" s="5">
        <v>26105</v>
      </c>
      <c r="F395" s="5">
        <v>27156</v>
      </c>
      <c r="G395" s="5">
        <v>28855.4</v>
      </c>
      <c r="H395" s="7">
        <v>27867.8</v>
      </c>
      <c r="I395" s="11">
        <f t="shared" ref="I395:I396" si="646">(H395-D395)/ABS(D395)</f>
        <v>0.10321211689350217</v>
      </c>
      <c r="J395" s="12">
        <f t="shared" ref="J395:J397" si="647">(H395-G395)/ABS(G395)</f>
        <v>-3.4225829480790497E-2</v>
      </c>
      <c r="K395" s="20"/>
    </row>
    <row r="396" spans="1:11" hidden="1" x14ac:dyDescent="0.6">
      <c r="A396" s="26" t="s">
        <v>141</v>
      </c>
      <c r="B396" s="1">
        <f>VLOOKUP(A395,Sheet2!$C$2:$N$2480,12,0)</f>
        <v>297545</v>
      </c>
      <c r="C396" s="1" t="s">
        <v>9</v>
      </c>
      <c r="D396" s="5">
        <v>4392.8999999999996</v>
      </c>
      <c r="E396" s="5">
        <v>4727</v>
      </c>
      <c r="F396" s="5">
        <v>5253</v>
      </c>
      <c r="G396" s="5">
        <v>5420.1</v>
      </c>
      <c r="H396" s="7">
        <v>5053</v>
      </c>
      <c r="I396" s="11">
        <f t="shared" si="646"/>
        <v>0.15026520066470905</v>
      </c>
      <c r="J396" s="12">
        <f t="shared" si="647"/>
        <v>-6.7729377686758616E-2</v>
      </c>
      <c r="K396" s="21">
        <f t="shared" ref="K396:K459" si="648">B396/(H396*4)</f>
        <v>14.721205224619037</v>
      </c>
    </row>
    <row r="397" spans="1:11" hidden="1" x14ac:dyDescent="0.6">
      <c r="A397" s="26" t="s">
        <v>141</v>
      </c>
      <c r="B397" s="1"/>
      <c r="C397" s="1" t="s">
        <v>10</v>
      </c>
      <c r="D397" s="5">
        <v>17.399999999999999</v>
      </c>
      <c r="E397" s="5">
        <v>18.100000000000001</v>
      </c>
      <c r="F397" s="5">
        <v>19.3</v>
      </c>
      <c r="G397" s="5">
        <v>18.8</v>
      </c>
      <c r="H397" s="7">
        <v>18.100000000000001</v>
      </c>
      <c r="I397" s="13">
        <f t="shared" ref="I397" si="649">H397-D397</f>
        <v>0.70000000000000284</v>
      </c>
      <c r="J397" s="14">
        <f t="shared" ref="J397" si="650">H397-G397</f>
        <v>-0.69999999999999929</v>
      </c>
      <c r="K397" s="20"/>
    </row>
    <row r="398" spans="1:11" hidden="1" x14ac:dyDescent="0.6">
      <c r="A398" s="26" t="s">
        <v>142</v>
      </c>
      <c r="B398" s="1"/>
      <c r="C398" s="1" t="s">
        <v>8</v>
      </c>
      <c r="D398" s="5">
        <v>19883.5</v>
      </c>
      <c r="E398" s="5">
        <v>20049</v>
      </c>
      <c r="F398" s="5">
        <v>19214</v>
      </c>
      <c r="G398" s="5">
        <v>19570.5</v>
      </c>
      <c r="H398" s="7">
        <v>18637.3</v>
      </c>
      <c r="I398" s="11">
        <f t="shared" ref="I398:I399" si="651">(H398-D398)/ABS(D398)</f>
        <v>-6.2675082354716263E-2</v>
      </c>
      <c r="J398" s="12">
        <f t="shared" ref="J398:J400" si="652">(H398-G398)/ABS(G398)</f>
        <v>-4.7684014205053561E-2</v>
      </c>
      <c r="K398" s="20"/>
    </row>
    <row r="399" spans="1:11" hidden="1" x14ac:dyDescent="0.6">
      <c r="A399" s="26" t="s">
        <v>142</v>
      </c>
      <c r="B399" s="1">
        <f>VLOOKUP(A398,Sheet2!$C$2:$N$2480,12,0)</f>
        <v>166024</v>
      </c>
      <c r="C399" s="1" t="s">
        <v>9</v>
      </c>
      <c r="D399" s="5">
        <v>1202.9000000000001</v>
      </c>
      <c r="E399" s="5">
        <v>1340</v>
      </c>
      <c r="F399" s="5">
        <v>1305</v>
      </c>
      <c r="G399" s="5">
        <v>754.1</v>
      </c>
      <c r="H399" s="7">
        <v>1054</v>
      </c>
      <c r="I399" s="11">
        <f t="shared" si="651"/>
        <v>-0.12378418821182149</v>
      </c>
      <c r="J399" s="12">
        <f t="shared" si="652"/>
        <v>0.39769261371170928</v>
      </c>
      <c r="K399" s="21">
        <f t="shared" ref="K399:K462" si="653">B399/(H399*4)</f>
        <v>39.379506641366227</v>
      </c>
    </row>
    <row r="400" spans="1:11" hidden="1" x14ac:dyDescent="0.6">
      <c r="A400" s="26" t="s">
        <v>142</v>
      </c>
      <c r="B400" s="1"/>
      <c r="C400" s="1" t="s">
        <v>10</v>
      </c>
      <c r="D400" s="5">
        <v>6</v>
      </c>
      <c r="E400" s="5">
        <v>6.7</v>
      </c>
      <c r="F400" s="5">
        <v>6.8</v>
      </c>
      <c r="G400" s="5">
        <v>3.9</v>
      </c>
      <c r="H400" s="7">
        <v>5.7</v>
      </c>
      <c r="I400" s="13">
        <f t="shared" ref="I400" si="654">H400-D400</f>
        <v>-0.29999999999999982</v>
      </c>
      <c r="J400" s="14">
        <f t="shared" ref="J400" si="655">H400-G400</f>
        <v>1.8000000000000003</v>
      </c>
      <c r="K400" s="20"/>
    </row>
    <row r="401" spans="1:11" hidden="1" x14ac:dyDescent="0.6">
      <c r="A401" s="26" t="s">
        <v>143</v>
      </c>
      <c r="B401" s="1"/>
      <c r="C401" s="1" t="s">
        <v>8</v>
      </c>
      <c r="D401" s="5">
        <v>944.1</v>
      </c>
      <c r="E401" s="5">
        <v>994</v>
      </c>
      <c r="F401" s="5">
        <v>970</v>
      </c>
      <c r="G401" s="5">
        <v>1114.9000000000001</v>
      </c>
      <c r="H401" s="7">
        <v>986</v>
      </c>
      <c r="I401" s="11">
        <f t="shared" ref="I401:I402" si="656">(H401-D401)/ABS(D401)</f>
        <v>4.4380891854676384E-2</v>
      </c>
      <c r="J401" s="12">
        <f t="shared" ref="J401:J464" si="657">(H401-G401)/ABS(G401)</f>
        <v>-0.11561575029150603</v>
      </c>
      <c r="K401" s="20"/>
    </row>
    <row r="402" spans="1:11" hidden="1" x14ac:dyDescent="0.6">
      <c r="A402" s="26" t="s">
        <v>143</v>
      </c>
      <c r="B402" s="1">
        <f>VLOOKUP(A401,Sheet2!$C$2:$N$2480,12,0)</f>
        <v>17379</v>
      </c>
      <c r="C402" s="1" t="s">
        <v>9</v>
      </c>
      <c r="D402" s="5">
        <v>181.2</v>
      </c>
      <c r="E402" s="5">
        <v>204</v>
      </c>
      <c r="F402" s="5">
        <v>201</v>
      </c>
      <c r="G402" s="5">
        <v>294.8</v>
      </c>
      <c r="H402" s="7">
        <v>215.9</v>
      </c>
      <c r="I402" s="11">
        <f t="shared" si="656"/>
        <v>0.1915011037527595</v>
      </c>
      <c r="J402" s="12">
        <f t="shared" si="657"/>
        <v>-0.26763907734056991</v>
      </c>
      <c r="K402" s="21">
        <f t="shared" ref="K402:K465" si="658">B402/(H402*4)</f>
        <v>20.123899953682258</v>
      </c>
    </row>
    <row r="403" spans="1:11" hidden="1" x14ac:dyDescent="0.6">
      <c r="A403" s="26" t="s">
        <v>143</v>
      </c>
      <c r="B403" s="1"/>
      <c r="C403" s="1" t="s">
        <v>10</v>
      </c>
      <c r="D403" s="5">
        <v>19.2</v>
      </c>
      <c r="E403" s="5">
        <v>20.5</v>
      </c>
      <c r="F403" s="5">
        <v>20.7</v>
      </c>
      <c r="G403" s="5">
        <v>26.4</v>
      </c>
      <c r="H403" s="7">
        <v>21.9</v>
      </c>
      <c r="I403" s="13">
        <f t="shared" ref="I403" si="659">H403-D403</f>
        <v>2.6999999999999993</v>
      </c>
      <c r="J403" s="14">
        <f t="shared" ref="J403:J466" si="660">H403-G403</f>
        <v>-4.5</v>
      </c>
      <c r="K403" s="20"/>
    </row>
    <row r="404" spans="1:11" hidden="1" x14ac:dyDescent="0.6">
      <c r="A404" s="26" t="s">
        <v>144</v>
      </c>
      <c r="B404" s="1"/>
      <c r="C404" s="1" t="s">
        <v>8</v>
      </c>
      <c r="D404" s="5">
        <v>146.30000000000001</v>
      </c>
      <c r="E404" s="5">
        <v>192</v>
      </c>
      <c r="F404" s="5">
        <v>232</v>
      </c>
      <c r="G404" s="5">
        <v>224.7</v>
      </c>
      <c r="H404" s="7">
        <v>206.3</v>
      </c>
      <c r="I404" s="11">
        <f t="shared" ref="I404:I405" si="661">(H404-D404)/ABS(D404)</f>
        <v>0.41011619958988377</v>
      </c>
      <c r="J404" s="12">
        <f t="shared" ref="J404:J467" si="662">(H404-G404)/ABS(G404)</f>
        <v>-8.1886960391633193E-2</v>
      </c>
      <c r="K404" s="20"/>
    </row>
    <row r="405" spans="1:11" hidden="1" x14ac:dyDescent="0.6">
      <c r="A405" s="26" t="s">
        <v>144</v>
      </c>
      <c r="B405" s="1">
        <f>VLOOKUP(A404,Sheet2!$C$2:$N$2480,12,0)</f>
        <v>6316</v>
      </c>
      <c r="C405" s="1" t="s">
        <v>9</v>
      </c>
      <c r="D405" s="5">
        <v>0.3</v>
      </c>
      <c r="E405" s="5">
        <v>18</v>
      </c>
      <c r="F405" s="5">
        <v>44</v>
      </c>
      <c r="G405" s="5">
        <v>23.7</v>
      </c>
      <c r="H405" s="7">
        <v>9.6</v>
      </c>
      <c r="I405" s="11">
        <f t="shared" si="661"/>
        <v>30.999999999999996</v>
      </c>
      <c r="J405" s="12">
        <f t="shared" si="662"/>
        <v>-0.59493670886075944</v>
      </c>
      <c r="K405" s="21">
        <f t="shared" ref="K405:K468" si="663">B405/(H405*4)</f>
        <v>164.47916666666669</v>
      </c>
    </row>
    <row r="406" spans="1:11" hidden="1" x14ac:dyDescent="0.6">
      <c r="A406" s="26" t="s">
        <v>144</v>
      </c>
      <c r="B406" s="1"/>
      <c r="C406" s="1" t="s">
        <v>10</v>
      </c>
      <c r="D406" s="5">
        <v>0.2</v>
      </c>
      <c r="E406" s="5">
        <v>9.4</v>
      </c>
      <c r="F406" s="5">
        <v>19</v>
      </c>
      <c r="G406" s="5">
        <v>10.5</v>
      </c>
      <c r="H406" s="7">
        <v>4.7</v>
      </c>
      <c r="I406" s="13">
        <f t="shared" ref="I406" si="664">H406-D406</f>
        <v>4.5</v>
      </c>
      <c r="J406" s="14">
        <f t="shared" ref="J406:J469" si="665">H406-G406</f>
        <v>-5.8</v>
      </c>
      <c r="K406" s="20"/>
    </row>
    <row r="407" spans="1:11" hidden="1" x14ac:dyDescent="0.6">
      <c r="A407" s="26" t="s">
        <v>145</v>
      </c>
      <c r="B407" s="1"/>
      <c r="C407" s="1" t="s">
        <v>8</v>
      </c>
      <c r="D407" s="5">
        <v>256.8</v>
      </c>
      <c r="E407" s="5">
        <v>278</v>
      </c>
      <c r="F407" s="5">
        <v>249</v>
      </c>
      <c r="G407" s="5">
        <v>241.2</v>
      </c>
      <c r="H407" s="7">
        <v>252</v>
      </c>
      <c r="I407" s="11">
        <f t="shared" ref="I407:I408" si="666">(H407-D407)/ABS(D407)</f>
        <v>-1.8691588785046773E-2</v>
      </c>
      <c r="J407" s="12">
        <f t="shared" ref="J407:J470" si="667">(H407-G407)/ABS(G407)</f>
        <v>4.4776119402985121E-2</v>
      </c>
      <c r="K407" s="20"/>
    </row>
    <row r="408" spans="1:11" hidden="1" x14ac:dyDescent="0.6">
      <c r="A408" s="26" t="s">
        <v>145</v>
      </c>
      <c r="B408" s="1">
        <f>VLOOKUP(A407,Sheet2!$C$2:$N$2480,12,0)</f>
        <v>2343</v>
      </c>
      <c r="C408" s="1" t="s">
        <v>9</v>
      </c>
      <c r="D408" s="5">
        <v>-20.399999999999999</v>
      </c>
      <c r="E408" s="5">
        <v>-22</v>
      </c>
      <c r="F408" s="5">
        <v>-33</v>
      </c>
      <c r="G408" s="5">
        <v>-59.6</v>
      </c>
      <c r="H408" s="7">
        <v>-43.7</v>
      </c>
      <c r="I408" s="11">
        <f t="shared" si="666"/>
        <v>-1.1421568627450984</v>
      </c>
      <c r="J408" s="12">
        <f t="shared" si="667"/>
        <v>0.26677852348993286</v>
      </c>
      <c r="K408" s="21">
        <f t="shared" ref="K408:K471" si="668">B408/(H408*4)</f>
        <v>-13.403890160183066</v>
      </c>
    </row>
    <row r="409" spans="1:11" hidden="1" x14ac:dyDescent="0.6">
      <c r="A409" s="26" t="s">
        <v>145</v>
      </c>
      <c r="B409" s="1"/>
      <c r="C409" s="1" t="s">
        <v>10</v>
      </c>
      <c r="D409" s="5">
        <v>-7.9</v>
      </c>
      <c r="E409" s="5">
        <v>-7.9</v>
      </c>
      <c r="F409" s="5">
        <v>-13.3</v>
      </c>
      <c r="G409" s="5">
        <v>-24.7</v>
      </c>
      <c r="H409" s="7">
        <v>-17.3</v>
      </c>
      <c r="I409" s="13">
        <f t="shared" ref="I409" si="669">H409-D409</f>
        <v>-9.4</v>
      </c>
      <c r="J409" s="14">
        <f t="shared" ref="J409:J472" si="670">H409-G409</f>
        <v>7.3999999999999986</v>
      </c>
      <c r="K409" s="20"/>
    </row>
    <row r="410" spans="1:11" hidden="1" x14ac:dyDescent="0.6">
      <c r="A410" s="26" t="s">
        <v>146</v>
      </c>
      <c r="B410" s="1"/>
      <c r="C410" s="1" t="s">
        <v>8</v>
      </c>
      <c r="D410" s="5">
        <v>66.900000000000006</v>
      </c>
      <c r="E410" s="5">
        <v>123</v>
      </c>
      <c r="F410" s="5">
        <v>142</v>
      </c>
      <c r="G410" s="5">
        <v>127.1</v>
      </c>
      <c r="H410" s="7">
        <v>57.6</v>
      </c>
      <c r="I410" s="11">
        <f t="shared" ref="I410:I411" si="671">(H410-D410)/ABS(D410)</f>
        <v>-0.13901345291479825</v>
      </c>
      <c r="J410" s="12">
        <f t="shared" ref="J410:J473" si="672">(H410-G410)/ABS(G410)</f>
        <v>-0.5468135326514556</v>
      </c>
      <c r="K410" s="20"/>
    </row>
    <row r="411" spans="1:11" hidden="1" x14ac:dyDescent="0.6">
      <c r="A411" s="26" t="s">
        <v>146</v>
      </c>
      <c r="B411" s="1">
        <f>VLOOKUP(A410,Sheet2!$C$2:$N$2480,12,0)</f>
        <v>3882</v>
      </c>
      <c r="C411" s="1" t="s">
        <v>9</v>
      </c>
      <c r="D411" s="5">
        <v>-56.7</v>
      </c>
      <c r="E411" s="5">
        <v>-39</v>
      </c>
      <c r="F411" s="5">
        <v>19</v>
      </c>
      <c r="G411" s="5">
        <v>10.7</v>
      </c>
      <c r="H411" s="7">
        <v>-59.3</v>
      </c>
      <c r="I411" s="11">
        <f t="shared" si="671"/>
        <v>-4.5855379188712422E-2</v>
      </c>
      <c r="J411" s="12">
        <f t="shared" si="672"/>
        <v>-6.5420560747663554</v>
      </c>
      <c r="K411" s="21">
        <f t="shared" ref="K411:K474" si="673">B411/(H411*4)</f>
        <v>-16.365935919055651</v>
      </c>
    </row>
    <row r="412" spans="1:11" hidden="1" x14ac:dyDescent="0.6">
      <c r="A412" s="26" t="s">
        <v>146</v>
      </c>
      <c r="B412" s="1"/>
      <c r="C412" s="1" t="s">
        <v>10</v>
      </c>
      <c r="D412" s="5">
        <v>-84.8</v>
      </c>
      <c r="E412" s="5">
        <v>-31.7</v>
      </c>
      <c r="F412" s="5">
        <v>13.4</v>
      </c>
      <c r="G412" s="5">
        <v>8.4</v>
      </c>
      <c r="H412" s="7">
        <v>-103</v>
      </c>
      <c r="I412" s="13">
        <f t="shared" ref="I412" si="674">H412-D412</f>
        <v>-18.200000000000003</v>
      </c>
      <c r="J412" s="14">
        <f t="shared" ref="J412:J475" si="675">H412-G412</f>
        <v>-111.4</v>
      </c>
      <c r="K412" s="20"/>
    </row>
    <row r="413" spans="1:11" hidden="1" x14ac:dyDescent="0.6">
      <c r="A413" s="26" t="s">
        <v>147</v>
      </c>
      <c r="B413" s="1"/>
      <c r="C413" s="1" t="s">
        <v>8</v>
      </c>
      <c r="D413" s="5">
        <v>546.20000000000005</v>
      </c>
      <c r="E413" s="5">
        <v>905</v>
      </c>
      <c r="F413" s="5">
        <v>712</v>
      </c>
      <c r="G413" s="5">
        <v>884.8</v>
      </c>
      <c r="H413" s="7">
        <v>609.20000000000005</v>
      </c>
      <c r="I413" s="11">
        <f t="shared" ref="I413:I414" si="676">(H413-D413)/ABS(D413)</f>
        <v>0.11534236543390698</v>
      </c>
      <c r="J413" s="12">
        <f t="shared" ref="J413:J476" si="677">(H413-G413)/ABS(G413)</f>
        <v>-0.31148282097649177</v>
      </c>
      <c r="K413" s="20"/>
    </row>
    <row r="414" spans="1:11" hidden="1" x14ac:dyDescent="0.6">
      <c r="A414" s="26" t="s">
        <v>147</v>
      </c>
      <c r="B414" s="1">
        <f>VLOOKUP(A413,Sheet2!$C$2:$N$2480,12,0)</f>
        <v>5320</v>
      </c>
      <c r="C414" s="1" t="s">
        <v>9</v>
      </c>
      <c r="D414" s="5">
        <v>63.7</v>
      </c>
      <c r="E414" s="5">
        <v>199</v>
      </c>
      <c r="F414" s="5">
        <v>85</v>
      </c>
      <c r="G414" s="5">
        <v>56.3</v>
      </c>
      <c r="H414" s="7">
        <v>83.9</v>
      </c>
      <c r="I414" s="11">
        <f t="shared" si="676"/>
        <v>0.31711145996860285</v>
      </c>
      <c r="J414" s="12">
        <f t="shared" si="677"/>
        <v>0.49023090586145668</v>
      </c>
      <c r="K414" s="21">
        <f t="shared" ref="K414:K477" si="678">B414/(H414*4)</f>
        <v>15.852205005959474</v>
      </c>
    </row>
    <row r="415" spans="1:11" hidden="1" x14ac:dyDescent="0.6">
      <c r="A415" s="26" t="s">
        <v>147</v>
      </c>
      <c r="B415" s="1"/>
      <c r="C415" s="1" t="s">
        <v>10</v>
      </c>
      <c r="D415" s="5">
        <v>11.7</v>
      </c>
      <c r="E415" s="5">
        <v>22</v>
      </c>
      <c r="F415" s="5">
        <v>11.9</v>
      </c>
      <c r="G415" s="5">
        <v>6.4</v>
      </c>
      <c r="H415" s="7">
        <v>13.8</v>
      </c>
      <c r="I415" s="13">
        <f t="shared" ref="I415" si="679">H415-D415</f>
        <v>2.1000000000000014</v>
      </c>
      <c r="J415" s="14">
        <f t="shared" ref="J415:J478" si="680">H415-G415</f>
        <v>7.4</v>
      </c>
      <c r="K415" s="20"/>
    </row>
    <row r="416" spans="1:11" hidden="1" x14ac:dyDescent="0.6">
      <c r="A416" s="26" t="s">
        <v>148</v>
      </c>
      <c r="B416" s="1"/>
      <c r="C416" s="1" t="s">
        <v>8</v>
      </c>
      <c r="D416" s="5">
        <v>668.5</v>
      </c>
      <c r="E416" s="5">
        <v>758</v>
      </c>
      <c r="F416" s="5">
        <v>765</v>
      </c>
      <c r="G416" s="5">
        <v>833.5</v>
      </c>
      <c r="H416" s="7">
        <v>712.5</v>
      </c>
      <c r="I416" s="11">
        <f t="shared" ref="I416:I417" si="681">(H416-D416)/ABS(D416)</f>
        <v>6.5818997756170533E-2</v>
      </c>
      <c r="J416" s="12">
        <f t="shared" ref="J416:J479" si="682">(H416-G416)/ABS(G416)</f>
        <v>-0.14517096580683864</v>
      </c>
      <c r="K416" s="20"/>
    </row>
    <row r="417" spans="1:11" hidden="1" x14ac:dyDescent="0.6">
      <c r="A417" s="26" t="s">
        <v>148</v>
      </c>
      <c r="B417" s="1">
        <f>VLOOKUP(A416,Sheet2!$C$2:$N$2480,12,0)</f>
        <v>10914</v>
      </c>
      <c r="C417" s="1" t="s">
        <v>9</v>
      </c>
      <c r="D417" s="5">
        <v>21.6</v>
      </c>
      <c r="E417" s="5">
        <v>69</v>
      </c>
      <c r="F417" s="5">
        <v>67</v>
      </c>
      <c r="G417" s="5">
        <v>161.4</v>
      </c>
      <c r="H417" s="7">
        <v>59.6</v>
      </c>
      <c r="I417" s="11">
        <f t="shared" si="681"/>
        <v>1.7592592592592591</v>
      </c>
      <c r="J417" s="12">
        <f t="shared" si="682"/>
        <v>-0.63073110285006195</v>
      </c>
      <c r="K417" s="21">
        <f t="shared" ref="K417:K480" si="683">B417/(H417*4)</f>
        <v>45.780201342281877</v>
      </c>
    </row>
    <row r="418" spans="1:11" hidden="1" x14ac:dyDescent="0.6">
      <c r="A418" s="26" t="s">
        <v>148</v>
      </c>
      <c r="B418" s="1"/>
      <c r="C418" s="1" t="s">
        <v>10</v>
      </c>
      <c r="D418" s="5">
        <v>3.2</v>
      </c>
      <c r="E418" s="5">
        <v>9.1</v>
      </c>
      <c r="F418" s="5">
        <v>8.8000000000000007</v>
      </c>
      <c r="G418" s="5">
        <v>19.399999999999999</v>
      </c>
      <c r="H418" s="7">
        <v>8.4</v>
      </c>
      <c r="I418" s="13">
        <f t="shared" ref="I418" si="684">H418-D418</f>
        <v>5.2</v>
      </c>
      <c r="J418" s="14">
        <f t="shared" ref="J418:J481" si="685">H418-G418</f>
        <v>-10.999999999999998</v>
      </c>
      <c r="K418" s="20"/>
    </row>
    <row r="419" spans="1:11" hidden="1" x14ac:dyDescent="0.6">
      <c r="A419" s="26" t="s">
        <v>149</v>
      </c>
      <c r="B419" s="1"/>
      <c r="C419" s="1" t="s">
        <v>8</v>
      </c>
      <c r="D419" s="5">
        <v>8009.8</v>
      </c>
      <c r="E419" s="5">
        <v>9169</v>
      </c>
      <c r="F419" s="5">
        <v>7887</v>
      </c>
      <c r="G419" s="5">
        <v>8157.2</v>
      </c>
      <c r="H419" s="7">
        <v>10146.700000000001</v>
      </c>
      <c r="I419" s="11">
        <f t="shared" ref="I419:I420" si="686">(H419-D419)/ABS(D419)</f>
        <v>0.26678568753277243</v>
      </c>
      <c r="J419" s="12">
        <f t="shared" ref="J419:J482" si="687">(H419-G419)/ABS(G419)</f>
        <v>0.24389496395822108</v>
      </c>
      <c r="K419" s="20"/>
    </row>
    <row r="420" spans="1:11" hidden="1" x14ac:dyDescent="0.6">
      <c r="A420" s="26" t="s">
        <v>149</v>
      </c>
      <c r="B420" s="1">
        <f>VLOOKUP(A419,Sheet2!$C$2:$N$2480,12,0)</f>
        <v>131572</v>
      </c>
      <c r="C420" s="1" t="s">
        <v>9</v>
      </c>
      <c r="D420" s="5">
        <v>1287.8</v>
      </c>
      <c r="E420" s="5">
        <v>2101</v>
      </c>
      <c r="F420" s="5">
        <v>1638</v>
      </c>
      <c r="G420" s="5">
        <v>1663.2</v>
      </c>
      <c r="H420" s="7">
        <v>2181.8000000000002</v>
      </c>
      <c r="I420" s="11">
        <f t="shared" si="686"/>
        <v>0.69420717502717832</v>
      </c>
      <c r="J420" s="12">
        <f t="shared" si="687"/>
        <v>0.31180856180856187</v>
      </c>
      <c r="K420" s="21">
        <f t="shared" ref="K420:K483" si="688">B420/(H420*4)</f>
        <v>15.076083967366394</v>
      </c>
    </row>
    <row r="421" spans="1:11" hidden="1" x14ac:dyDescent="0.6">
      <c r="A421" s="26" t="s">
        <v>149</v>
      </c>
      <c r="B421" s="1"/>
      <c r="C421" s="1" t="s">
        <v>10</v>
      </c>
      <c r="D421" s="5">
        <v>16.100000000000001</v>
      </c>
      <c r="E421" s="5">
        <v>22.9</v>
      </c>
      <c r="F421" s="5">
        <v>20.8</v>
      </c>
      <c r="G421" s="5">
        <v>20.399999999999999</v>
      </c>
      <c r="H421" s="7">
        <v>21.5</v>
      </c>
      <c r="I421" s="13">
        <f t="shared" ref="I421" si="689">H421-D421</f>
        <v>5.3999999999999986</v>
      </c>
      <c r="J421" s="14">
        <f t="shared" ref="J421:J484" si="690">H421-G421</f>
        <v>1.1000000000000014</v>
      </c>
      <c r="K421" s="20"/>
    </row>
    <row r="422" spans="1:11" hidden="1" x14ac:dyDescent="0.6">
      <c r="A422" s="27" t="s">
        <v>150</v>
      </c>
      <c r="B422" s="1"/>
      <c r="C422" s="1" t="s">
        <v>8</v>
      </c>
      <c r="D422" s="5">
        <v>3412.7</v>
      </c>
      <c r="E422" s="5">
        <v>4338</v>
      </c>
      <c r="F422" s="5">
        <v>3314</v>
      </c>
      <c r="G422" s="5">
        <v>4707.3</v>
      </c>
      <c r="H422" s="7">
        <v>4574.3</v>
      </c>
      <c r="I422" s="11">
        <f t="shared" ref="I422:I423" si="691">(H422-D422)/ABS(D422)</f>
        <v>0.34037565563923006</v>
      </c>
      <c r="J422" s="12">
        <f t="shared" ref="J422:J485" si="692">(H422-G422)/ABS(G422)</f>
        <v>-2.8253988485968599E-2</v>
      </c>
      <c r="K422" s="20"/>
    </row>
    <row r="423" spans="1:11" x14ac:dyDescent="0.6">
      <c r="A423" s="27" t="s">
        <v>150</v>
      </c>
      <c r="B423" s="1">
        <f>VLOOKUP(A422,Sheet2!$C$2:$N$2480,12,0)</f>
        <v>13781</v>
      </c>
      <c r="C423" s="1" t="s">
        <v>9</v>
      </c>
      <c r="D423" s="5">
        <v>182.6</v>
      </c>
      <c r="E423" s="5">
        <v>245</v>
      </c>
      <c r="F423" s="5">
        <v>147</v>
      </c>
      <c r="G423" s="5">
        <v>222.4</v>
      </c>
      <c r="H423" s="7">
        <v>340.4</v>
      </c>
      <c r="I423" s="11">
        <f t="shared" si="691"/>
        <v>0.86418400876232193</v>
      </c>
      <c r="J423" s="12">
        <f t="shared" si="692"/>
        <v>0.53057553956834513</v>
      </c>
      <c r="K423" s="21">
        <f t="shared" ref="K423:K486" si="693">B423/(H423*4)</f>
        <v>10.121180963572268</v>
      </c>
    </row>
    <row r="424" spans="1:11" hidden="1" x14ac:dyDescent="0.6">
      <c r="A424" s="27" t="s">
        <v>150</v>
      </c>
      <c r="B424" s="1"/>
      <c r="C424" s="1" t="s">
        <v>10</v>
      </c>
      <c r="D424" s="5">
        <v>5.4</v>
      </c>
      <c r="E424" s="5">
        <v>5.6</v>
      </c>
      <c r="F424" s="5">
        <v>4.4000000000000004</v>
      </c>
      <c r="G424" s="5">
        <v>4.7</v>
      </c>
      <c r="H424" s="7">
        <v>7.4</v>
      </c>
      <c r="I424" s="13">
        <f t="shared" ref="I424" si="694">H424-D424</f>
        <v>2</v>
      </c>
      <c r="J424" s="14">
        <f t="shared" ref="J424:J487" si="695">H424-G424</f>
        <v>2.7</v>
      </c>
      <c r="K424" s="20"/>
    </row>
    <row r="425" spans="1:11" hidden="1" x14ac:dyDescent="0.6">
      <c r="A425" s="26" t="s">
        <v>151</v>
      </c>
      <c r="B425" s="1"/>
      <c r="C425" s="1" t="s">
        <v>8</v>
      </c>
      <c r="D425" s="5">
        <v>649.6</v>
      </c>
      <c r="E425" s="5">
        <v>776</v>
      </c>
      <c r="F425" s="5">
        <v>694</v>
      </c>
      <c r="G425" s="5">
        <v>507.4</v>
      </c>
      <c r="H425" s="7">
        <v>502</v>
      </c>
      <c r="I425" s="11">
        <f t="shared" ref="I425:I426" si="696">(H425-D425)/ABS(D425)</f>
        <v>-0.22721674876847292</v>
      </c>
      <c r="J425" s="12">
        <f t="shared" ref="J425:J488" si="697">(H425-G425)/ABS(G425)</f>
        <v>-1.0642491131257346E-2</v>
      </c>
      <c r="K425" s="20"/>
    </row>
    <row r="426" spans="1:11" hidden="1" x14ac:dyDescent="0.6">
      <c r="A426" s="26" t="s">
        <v>151</v>
      </c>
      <c r="B426" s="1">
        <f>VLOOKUP(A425,Sheet2!$C$2:$N$2480,12,0)</f>
        <v>5180</v>
      </c>
      <c r="C426" s="1" t="s">
        <v>9</v>
      </c>
      <c r="D426" s="5">
        <v>257.5</v>
      </c>
      <c r="E426" s="5">
        <v>328</v>
      </c>
      <c r="F426" s="5">
        <v>266</v>
      </c>
      <c r="G426" s="5">
        <v>126.5</v>
      </c>
      <c r="H426" s="7">
        <v>160.69999999999999</v>
      </c>
      <c r="I426" s="11">
        <f t="shared" si="696"/>
        <v>-0.37592233009708742</v>
      </c>
      <c r="J426" s="12">
        <f t="shared" si="697"/>
        <v>0.27035573122529633</v>
      </c>
      <c r="K426" s="21">
        <f t="shared" ref="K426:K489" si="698">B426/(H426*4)</f>
        <v>8.0584940883634104</v>
      </c>
    </row>
    <row r="427" spans="1:11" hidden="1" x14ac:dyDescent="0.6">
      <c r="A427" s="26" t="s">
        <v>151</v>
      </c>
      <c r="B427" s="1"/>
      <c r="C427" s="1" t="s">
        <v>10</v>
      </c>
      <c r="D427" s="5">
        <v>39.6</v>
      </c>
      <c r="E427" s="5">
        <v>42.3</v>
      </c>
      <c r="F427" s="5">
        <v>38.299999999999997</v>
      </c>
      <c r="G427" s="5">
        <v>24.9</v>
      </c>
      <c r="H427" s="7">
        <v>32</v>
      </c>
      <c r="I427" s="13">
        <f t="shared" ref="I427" si="699">H427-D427</f>
        <v>-7.6000000000000014</v>
      </c>
      <c r="J427" s="14">
        <f t="shared" ref="J427:J490" si="700">H427-G427</f>
        <v>7.1000000000000014</v>
      </c>
      <c r="K427" s="20"/>
    </row>
    <row r="428" spans="1:11" hidden="1" x14ac:dyDescent="0.6">
      <c r="A428" s="26" t="s">
        <v>152</v>
      </c>
      <c r="B428" s="1"/>
      <c r="C428" s="1" t="s">
        <v>8</v>
      </c>
      <c r="D428" s="5">
        <v>9845.1</v>
      </c>
      <c r="E428" s="5">
        <v>11938</v>
      </c>
      <c r="F428" s="5">
        <v>11452</v>
      </c>
      <c r="G428" s="5">
        <v>15714.9</v>
      </c>
      <c r="H428" s="7">
        <v>10761.3</v>
      </c>
      <c r="I428" s="11">
        <f t="shared" ref="I428:I429" si="701">(H428-D428)/ABS(D428)</f>
        <v>9.3061522991132531E-2</v>
      </c>
      <c r="J428" s="12">
        <f t="shared" ref="J428:J491" si="702">(H428-G428)/ABS(G428)</f>
        <v>-0.31521676879903787</v>
      </c>
      <c r="K428" s="20"/>
    </row>
    <row r="429" spans="1:11" hidden="1" x14ac:dyDescent="0.6">
      <c r="A429" s="26" t="s">
        <v>152</v>
      </c>
      <c r="B429" s="1">
        <f>VLOOKUP(A428,Sheet2!$C$2:$N$2480,12,0)</f>
        <v>54549</v>
      </c>
      <c r="C429" s="1" t="s">
        <v>9</v>
      </c>
      <c r="D429" s="5">
        <v>561.70000000000005</v>
      </c>
      <c r="E429" s="5">
        <v>627</v>
      </c>
      <c r="F429" s="5">
        <v>1114</v>
      </c>
      <c r="G429" s="5">
        <v>1322.3</v>
      </c>
      <c r="H429" s="7">
        <v>1023.9</v>
      </c>
      <c r="I429" s="11">
        <f t="shared" si="701"/>
        <v>0.82285917749688431</v>
      </c>
      <c r="J429" s="12">
        <f t="shared" si="702"/>
        <v>-0.22566739771610073</v>
      </c>
      <c r="K429" s="21">
        <f t="shared" ref="K429:K492" si="703">B429/(H429*4)</f>
        <v>13.318927629651334</v>
      </c>
    </row>
    <row r="430" spans="1:11" hidden="1" x14ac:dyDescent="0.6">
      <c r="A430" s="26" t="s">
        <v>152</v>
      </c>
      <c r="B430" s="1"/>
      <c r="C430" s="1" t="s">
        <v>10</v>
      </c>
      <c r="D430" s="5">
        <v>5.7</v>
      </c>
      <c r="E430" s="5">
        <v>5.3</v>
      </c>
      <c r="F430" s="5">
        <v>9.6999999999999993</v>
      </c>
      <c r="G430" s="5">
        <v>8.4</v>
      </c>
      <c r="H430" s="7">
        <v>9.5</v>
      </c>
      <c r="I430" s="13">
        <f t="shared" ref="I430" si="704">H430-D430</f>
        <v>3.8</v>
      </c>
      <c r="J430" s="14">
        <f t="shared" ref="J430:J493" si="705">H430-G430</f>
        <v>1.0999999999999996</v>
      </c>
      <c r="K430" s="20"/>
    </row>
    <row r="431" spans="1:11" hidden="1" x14ac:dyDescent="0.6">
      <c r="A431" s="26" t="s">
        <v>153</v>
      </c>
      <c r="B431" s="1"/>
      <c r="C431" s="1" t="s">
        <v>8</v>
      </c>
      <c r="D431" s="5">
        <v>10386.4</v>
      </c>
      <c r="E431" s="5">
        <v>11324</v>
      </c>
      <c r="F431" s="5">
        <v>10212</v>
      </c>
      <c r="G431" s="5">
        <v>13595.6</v>
      </c>
      <c r="H431" s="7">
        <v>10320.799999999999</v>
      </c>
      <c r="I431" s="11">
        <f t="shared" ref="I431:I432" si="706">(H431-D431)/ABS(D431)</f>
        <v>-6.3159516290534129E-3</v>
      </c>
      <c r="J431" s="12">
        <f t="shared" ref="J431:J494" si="707">(H431-G431)/ABS(G431)</f>
        <v>-0.24087204683868318</v>
      </c>
      <c r="K431" s="20"/>
    </row>
    <row r="432" spans="1:11" hidden="1" x14ac:dyDescent="0.6">
      <c r="A432" s="26" t="s">
        <v>153</v>
      </c>
      <c r="B432" s="1">
        <f>VLOOKUP(A431,Sheet2!$C$2:$N$2480,12,0)</f>
        <v>72900</v>
      </c>
      <c r="C432" s="1" t="s">
        <v>9</v>
      </c>
      <c r="D432" s="5">
        <v>937.4</v>
      </c>
      <c r="E432" s="5">
        <v>1096</v>
      </c>
      <c r="F432" s="5">
        <v>665</v>
      </c>
      <c r="G432" s="5">
        <v>1198.5999999999999</v>
      </c>
      <c r="H432" s="7">
        <v>873.1</v>
      </c>
      <c r="I432" s="11">
        <f t="shared" si="706"/>
        <v>-6.8593983358224836E-2</v>
      </c>
      <c r="J432" s="12">
        <f t="shared" si="707"/>
        <v>-0.27156682796596021</v>
      </c>
      <c r="K432" s="21">
        <f t="shared" ref="K432:K495" si="708">B432/(H432*4)</f>
        <v>20.87389760623067</v>
      </c>
    </row>
    <row r="433" spans="1:11" hidden="1" x14ac:dyDescent="0.6">
      <c r="A433" s="26" t="s">
        <v>153</v>
      </c>
      <c r="B433" s="1"/>
      <c r="C433" s="1" t="s">
        <v>10</v>
      </c>
      <c r="D433" s="5">
        <v>9</v>
      </c>
      <c r="E433" s="5">
        <v>9.6999999999999993</v>
      </c>
      <c r="F433" s="5">
        <v>6.5</v>
      </c>
      <c r="G433" s="5">
        <v>8.8000000000000007</v>
      </c>
      <c r="H433" s="7">
        <v>8.5</v>
      </c>
      <c r="I433" s="13">
        <f t="shared" ref="I433" si="709">H433-D433</f>
        <v>-0.5</v>
      </c>
      <c r="J433" s="14">
        <f t="shared" ref="J433:J496" si="710">H433-G433</f>
        <v>-0.30000000000000071</v>
      </c>
      <c r="K433" s="20"/>
    </row>
    <row r="434" spans="1:11" hidden="1" x14ac:dyDescent="0.6">
      <c r="A434" s="27" t="s">
        <v>154</v>
      </c>
      <c r="B434" s="1"/>
      <c r="C434" s="1" t="s">
        <v>8</v>
      </c>
      <c r="D434" s="5">
        <v>706</v>
      </c>
      <c r="E434" s="5"/>
      <c r="F434" s="5">
        <v>797</v>
      </c>
      <c r="G434" s="5">
        <v>1084</v>
      </c>
      <c r="H434" s="7">
        <v>988.3</v>
      </c>
      <c r="I434" s="11">
        <f t="shared" ref="I434:I435" si="711">(H434-D434)/ABS(D434)</f>
        <v>0.39985835694050986</v>
      </c>
      <c r="J434" s="12">
        <f t="shared" ref="J434:J497" si="712">(H434-G434)/ABS(G434)</f>
        <v>-8.8284132841328453E-2</v>
      </c>
      <c r="K434" s="20"/>
    </row>
    <row r="435" spans="1:11" x14ac:dyDescent="0.6">
      <c r="A435" s="27" t="s">
        <v>154</v>
      </c>
      <c r="B435" s="1">
        <f>VLOOKUP(A434,Sheet2!$C$2:$N$2480,12,0)</f>
        <v>19150</v>
      </c>
      <c r="C435" s="1" t="s">
        <v>9</v>
      </c>
      <c r="D435" s="5">
        <v>233</v>
      </c>
      <c r="E435" s="5"/>
      <c r="F435" s="5">
        <v>278</v>
      </c>
      <c r="G435" s="5">
        <v>337</v>
      </c>
      <c r="H435" s="7">
        <v>375.2</v>
      </c>
      <c r="I435" s="11">
        <f t="shared" si="711"/>
        <v>0.6103004291845493</v>
      </c>
      <c r="J435" s="12">
        <f t="shared" si="712"/>
        <v>0.11335311572700293</v>
      </c>
      <c r="K435" s="21">
        <f t="shared" ref="K435:K498" si="713">B435/(H435*4)</f>
        <v>12.759861407249467</v>
      </c>
    </row>
    <row r="436" spans="1:11" hidden="1" x14ac:dyDescent="0.6">
      <c r="A436" s="27" t="s">
        <v>154</v>
      </c>
      <c r="B436" s="1"/>
      <c r="C436" s="1" t="s">
        <v>10</v>
      </c>
      <c r="D436" s="6">
        <f>(D435/D434)*100</f>
        <v>33.002832861189802</v>
      </c>
      <c r="E436" s="5"/>
      <c r="F436" s="6">
        <f>(F435/F434)*100</f>
        <v>34.880803011292343</v>
      </c>
      <c r="G436" s="6">
        <f>(G435/G434)*100</f>
        <v>31.088560885608857</v>
      </c>
      <c r="H436" s="6">
        <f>(H435/H434)*100</f>
        <v>37.964180916725695</v>
      </c>
      <c r="I436" s="13">
        <f t="shared" ref="I436" si="714">H436-D436</f>
        <v>4.9613480555358933</v>
      </c>
      <c r="J436" s="14">
        <f t="shared" ref="J436:J499" si="715">H436-G436</f>
        <v>6.8756200311168385</v>
      </c>
      <c r="K436" s="20"/>
    </row>
    <row r="437" spans="1:11" hidden="1" x14ac:dyDescent="0.6">
      <c r="A437" s="26" t="s">
        <v>155</v>
      </c>
      <c r="B437" s="1"/>
      <c r="C437" s="1" t="s">
        <v>8</v>
      </c>
      <c r="D437" s="5">
        <v>7885.3</v>
      </c>
      <c r="E437" s="5">
        <v>8643</v>
      </c>
      <c r="F437" s="5">
        <v>8044</v>
      </c>
      <c r="G437" s="5">
        <v>8340.7000000000007</v>
      </c>
      <c r="H437" s="7">
        <v>8554.6</v>
      </c>
      <c r="I437" s="11">
        <f t="shared" ref="I437:I438" si="716">(H437-D437)/ABS(D437)</f>
        <v>8.4879459246953212E-2</v>
      </c>
      <c r="J437" s="12">
        <f t="shared" ref="J437:J500" si="717">(H437-G437)/ABS(G437)</f>
        <v>2.5645329528696588E-2</v>
      </c>
      <c r="K437" s="20"/>
    </row>
    <row r="438" spans="1:11" hidden="1" x14ac:dyDescent="0.6">
      <c r="A438" s="26" t="s">
        <v>155</v>
      </c>
      <c r="B438" s="1">
        <f>VLOOKUP(A437,Sheet2!$C$2:$N$2480,12,0)</f>
        <v>22616</v>
      </c>
      <c r="C438" s="1" t="s">
        <v>9</v>
      </c>
      <c r="D438" s="5">
        <v>287.7</v>
      </c>
      <c r="E438" s="5">
        <v>374</v>
      </c>
      <c r="F438" s="5">
        <v>272</v>
      </c>
      <c r="G438" s="5">
        <v>218.3</v>
      </c>
      <c r="H438" s="7">
        <v>271</v>
      </c>
      <c r="I438" s="11">
        <f t="shared" si="716"/>
        <v>-5.8046576294751441E-2</v>
      </c>
      <c r="J438" s="12">
        <f t="shared" si="717"/>
        <v>0.24141090242785151</v>
      </c>
      <c r="K438" s="21">
        <f t="shared" ref="K438:K501" si="718">B438/(H438*4)</f>
        <v>20.863468634686345</v>
      </c>
    </row>
    <row r="439" spans="1:11" hidden="1" x14ac:dyDescent="0.6">
      <c r="A439" s="26" t="s">
        <v>155</v>
      </c>
      <c r="B439" s="1"/>
      <c r="C439" s="1" t="s">
        <v>10</v>
      </c>
      <c r="D439" s="5">
        <v>3.6</v>
      </c>
      <c r="E439" s="5">
        <v>4.3</v>
      </c>
      <c r="F439" s="5">
        <v>3.4</v>
      </c>
      <c r="G439" s="5">
        <v>2.6</v>
      </c>
      <c r="H439" s="7">
        <v>3.2</v>
      </c>
      <c r="I439" s="13">
        <f t="shared" ref="I439" si="719">H439-D439</f>
        <v>-0.39999999999999991</v>
      </c>
      <c r="J439" s="14">
        <f t="shared" ref="J439:J502" si="720">H439-G439</f>
        <v>0.60000000000000009</v>
      </c>
      <c r="K439" s="20"/>
    </row>
    <row r="440" spans="1:11" hidden="1" x14ac:dyDescent="0.6">
      <c r="A440" s="27" t="s">
        <v>156</v>
      </c>
      <c r="B440" s="1"/>
      <c r="C440" s="1" t="s">
        <v>8</v>
      </c>
      <c r="D440" s="5">
        <v>1305.0999999999999</v>
      </c>
      <c r="E440" s="5">
        <v>1518</v>
      </c>
      <c r="F440" s="5">
        <v>1332</v>
      </c>
      <c r="G440" s="5">
        <v>1372.9</v>
      </c>
      <c r="H440" s="7">
        <v>1512.7</v>
      </c>
      <c r="I440" s="11">
        <f t="shared" ref="I440:I441" si="721">(H440-D440)/ABS(D440)</f>
        <v>0.15906827063060314</v>
      </c>
      <c r="J440" s="12">
        <f t="shared" ref="J440:J503" si="722">(H440-G440)/ABS(G440)</f>
        <v>0.10182824677689559</v>
      </c>
      <c r="K440" s="20"/>
    </row>
    <row r="441" spans="1:11" x14ac:dyDescent="0.6">
      <c r="A441" s="27" t="s">
        <v>156</v>
      </c>
      <c r="B441" s="1">
        <f>VLOOKUP(A440,Sheet2!$C$2:$N$2480,12,0)</f>
        <v>2189</v>
      </c>
      <c r="C441" s="1" t="s">
        <v>9</v>
      </c>
      <c r="D441" s="5">
        <v>30.3</v>
      </c>
      <c r="E441" s="5">
        <v>40</v>
      </c>
      <c r="F441" s="5">
        <v>53</v>
      </c>
      <c r="G441" s="5">
        <v>19.7</v>
      </c>
      <c r="H441" s="7">
        <v>83.3</v>
      </c>
      <c r="I441" s="11">
        <f t="shared" si="721"/>
        <v>1.749174917491749</v>
      </c>
      <c r="J441" s="12">
        <f t="shared" si="722"/>
        <v>3.2284263959390862</v>
      </c>
      <c r="K441" s="21">
        <f t="shared" ref="K441:K504" si="723">B441/(H441*4)</f>
        <v>6.5696278511404564</v>
      </c>
    </row>
    <row r="442" spans="1:11" hidden="1" x14ac:dyDescent="0.6">
      <c r="A442" s="27" t="s">
        <v>156</v>
      </c>
      <c r="B442" s="1"/>
      <c r="C442" s="1" t="s">
        <v>10</v>
      </c>
      <c r="D442" s="5">
        <v>2.2999999999999998</v>
      </c>
      <c r="E442" s="5">
        <v>2.6</v>
      </c>
      <c r="F442" s="5">
        <v>4</v>
      </c>
      <c r="G442" s="5">
        <v>1.4</v>
      </c>
      <c r="H442" s="7">
        <v>5.5</v>
      </c>
      <c r="I442" s="13">
        <f t="shared" ref="I442" si="724">H442-D442</f>
        <v>3.2</v>
      </c>
      <c r="J442" s="14">
        <f t="shared" ref="J442:J505" si="725">H442-G442</f>
        <v>4.0999999999999996</v>
      </c>
      <c r="K442" s="20"/>
    </row>
    <row r="443" spans="1:11" hidden="1" x14ac:dyDescent="0.6">
      <c r="A443" s="27" t="s">
        <v>157</v>
      </c>
      <c r="B443" s="1"/>
      <c r="C443" s="1" t="s">
        <v>8</v>
      </c>
      <c r="D443" s="5">
        <v>4021.6</v>
      </c>
      <c r="E443" s="5">
        <v>4100</v>
      </c>
      <c r="F443" s="5">
        <v>4027</v>
      </c>
      <c r="G443" s="5">
        <v>5122.3999999999996</v>
      </c>
      <c r="H443" s="7">
        <v>6392</v>
      </c>
      <c r="I443" s="11">
        <f t="shared" ref="I443:I444" si="726">(H443-D443)/ABS(D443)</f>
        <v>0.58941714740401829</v>
      </c>
      <c r="J443" s="12">
        <f t="shared" ref="J443:J506" si="727">(H443-G443)/ABS(G443)</f>
        <v>0.24785256910823061</v>
      </c>
      <c r="K443" s="20"/>
    </row>
    <row r="444" spans="1:11" x14ac:dyDescent="0.6">
      <c r="A444" s="27" t="s">
        <v>157</v>
      </c>
      <c r="B444" s="1">
        <f>VLOOKUP(A443,Sheet2!$C$2:$N$2480,12,0)</f>
        <v>10852</v>
      </c>
      <c r="C444" s="1" t="s">
        <v>9</v>
      </c>
      <c r="D444" s="5">
        <v>127.8</v>
      </c>
      <c r="E444" s="5">
        <v>105</v>
      </c>
      <c r="F444" s="5">
        <v>129</v>
      </c>
      <c r="G444" s="5">
        <v>88.2</v>
      </c>
      <c r="H444" s="7">
        <v>218</v>
      </c>
      <c r="I444" s="11">
        <f t="shared" si="726"/>
        <v>0.7057902973395932</v>
      </c>
      <c r="J444" s="12">
        <f t="shared" si="727"/>
        <v>1.4716553287981859</v>
      </c>
      <c r="K444" s="21">
        <f t="shared" ref="K444:K507" si="728">B444/(H444*4)</f>
        <v>12.444954128440367</v>
      </c>
    </row>
    <row r="445" spans="1:11" hidden="1" x14ac:dyDescent="0.6">
      <c r="A445" s="27" t="s">
        <v>157</v>
      </c>
      <c r="B445" s="1"/>
      <c r="C445" s="1" t="s">
        <v>10</v>
      </c>
      <c r="D445" s="5">
        <v>3.2</v>
      </c>
      <c r="E445" s="5">
        <v>2.6</v>
      </c>
      <c r="F445" s="5">
        <v>3.2</v>
      </c>
      <c r="G445" s="5">
        <v>1.7</v>
      </c>
      <c r="H445" s="8">
        <f>H444/H443*100</f>
        <v>3.4105131414267831</v>
      </c>
      <c r="I445" s="13">
        <f t="shared" ref="I445" si="729">H445-D445</f>
        <v>0.2105131414267829</v>
      </c>
      <c r="J445" s="14">
        <f t="shared" ref="J445:J508" si="730">H445-G445</f>
        <v>1.7105131414267831</v>
      </c>
      <c r="K445" s="20"/>
    </row>
    <row r="446" spans="1:11" hidden="1" x14ac:dyDescent="0.6">
      <c r="A446" s="26" t="s">
        <v>158</v>
      </c>
      <c r="B446" s="1"/>
      <c r="C446" s="1" t="s">
        <v>8</v>
      </c>
      <c r="D446" s="5">
        <v>1798.9</v>
      </c>
      <c r="E446" s="5">
        <v>2326</v>
      </c>
      <c r="F446" s="5">
        <v>2234</v>
      </c>
      <c r="G446" s="5">
        <v>2331.1</v>
      </c>
      <c r="H446" s="7">
        <v>2283.4</v>
      </c>
      <c r="I446" s="11">
        <f t="shared" ref="I446:I447" si="731">(H446-D446)/ABS(D446)</f>
        <v>0.2693312579909945</v>
      </c>
      <c r="J446" s="12">
        <f t="shared" ref="J446:J509" si="732">(H446-G446)/ABS(G446)</f>
        <v>-2.046244262365399E-2</v>
      </c>
      <c r="K446" s="20"/>
    </row>
    <row r="447" spans="1:11" hidden="1" x14ac:dyDescent="0.6">
      <c r="A447" s="26" t="s">
        <v>158</v>
      </c>
      <c r="B447" s="1">
        <f>VLOOKUP(A446,Sheet2!$C$2:$N$2480,12,0)</f>
        <v>10719</v>
      </c>
      <c r="C447" s="1" t="s">
        <v>9</v>
      </c>
      <c r="D447" s="5">
        <v>97</v>
      </c>
      <c r="E447" s="5">
        <v>147</v>
      </c>
      <c r="F447" s="5">
        <v>125</v>
      </c>
      <c r="G447" s="5">
        <v>79</v>
      </c>
      <c r="H447" s="7">
        <v>153.4</v>
      </c>
      <c r="I447" s="11">
        <f t="shared" si="731"/>
        <v>0.58144329896907221</v>
      </c>
      <c r="J447" s="12">
        <f t="shared" si="732"/>
        <v>0.9417721518987342</v>
      </c>
      <c r="K447" s="21">
        <f t="shared" ref="K447:K510" si="733">B447/(H447*4)</f>
        <v>17.469035202086047</v>
      </c>
    </row>
    <row r="448" spans="1:11" hidden="1" x14ac:dyDescent="0.6">
      <c r="A448" s="26" t="s">
        <v>158</v>
      </c>
      <c r="B448" s="1"/>
      <c r="C448" s="1" t="s">
        <v>10</v>
      </c>
      <c r="D448" s="5">
        <v>5.4</v>
      </c>
      <c r="E448" s="5">
        <v>6.3</v>
      </c>
      <c r="F448" s="5">
        <v>5.6</v>
      </c>
      <c r="G448" s="5">
        <v>3.4</v>
      </c>
      <c r="H448" s="7">
        <v>6.7</v>
      </c>
      <c r="I448" s="13">
        <f t="shared" ref="I448" si="734">H448-D448</f>
        <v>1.2999999999999998</v>
      </c>
      <c r="J448" s="14">
        <f t="shared" ref="J448:J511" si="735">H448-G448</f>
        <v>3.3000000000000003</v>
      </c>
      <c r="K448" s="20"/>
    </row>
    <row r="449" spans="1:11" hidden="1" x14ac:dyDescent="0.6">
      <c r="A449" s="27" t="s">
        <v>159</v>
      </c>
      <c r="B449" s="1"/>
      <c r="C449" s="1" t="s">
        <v>8</v>
      </c>
      <c r="D449" s="5">
        <v>136.80000000000001</v>
      </c>
      <c r="E449" s="5">
        <v>384</v>
      </c>
      <c r="F449" s="5">
        <v>374</v>
      </c>
      <c r="G449" s="5">
        <v>408.2</v>
      </c>
      <c r="H449" s="7">
        <v>444.8</v>
      </c>
      <c r="I449" s="11">
        <f t="shared" ref="I449:I450" si="736">(H449-D449)/ABS(D449)</f>
        <v>2.2514619883040932</v>
      </c>
      <c r="J449" s="12">
        <f t="shared" ref="J449:J512" si="737">(H449-G449)/ABS(G449)</f>
        <v>8.9661930426261693E-2</v>
      </c>
      <c r="K449" s="20"/>
    </row>
    <row r="450" spans="1:11" x14ac:dyDescent="0.6">
      <c r="A450" s="27" t="s">
        <v>159</v>
      </c>
      <c r="B450" s="1">
        <f>VLOOKUP(A449,Sheet2!$C$2:$N$2480,12,0)</f>
        <v>6991</v>
      </c>
      <c r="C450" s="1" t="s">
        <v>9</v>
      </c>
      <c r="D450" s="5">
        <v>-28.4</v>
      </c>
      <c r="E450" s="5">
        <v>59</v>
      </c>
      <c r="F450" s="5">
        <v>72</v>
      </c>
      <c r="G450" s="5">
        <v>21.4</v>
      </c>
      <c r="H450" s="7">
        <v>30.2</v>
      </c>
      <c r="I450" s="11">
        <f t="shared" si="736"/>
        <v>2.0633802816901405</v>
      </c>
      <c r="J450" s="12">
        <f t="shared" si="737"/>
        <v>0.41121495327102808</v>
      </c>
      <c r="K450" s="21">
        <f t="shared" ref="K450:K513" si="738">B450/(H450*4)</f>
        <v>57.872516556291394</v>
      </c>
    </row>
    <row r="451" spans="1:11" hidden="1" x14ac:dyDescent="0.6">
      <c r="A451" s="27" t="s">
        <v>159</v>
      </c>
      <c r="B451" s="1"/>
      <c r="C451" s="1" t="s">
        <v>10</v>
      </c>
      <c r="D451" s="5">
        <v>-20.8</v>
      </c>
      <c r="E451" s="5">
        <v>15.4</v>
      </c>
      <c r="F451" s="5">
        <v>19.3</v>
      </c>
      <c r="G451" s="5">
        <v>5.2</v>
      </c>
      <c r="H451" s="7">
        <v>6.8</v>
      </c>
      <c r="I451" s="13">
        <f t="shared" ref="I451" si="739">H451-D451</f>
        <v>27.6</v>
      </c>
      <c r="J451" s="14">
        <f t="shared" ref="J451:J514" si="740">H451-G451</f>
        <v>1.5999999999999996</v>
      </c>
      <c r="K451" s="20"/>
    </row>
    <row r="452" spans="1:11" hidden="1" x14ac:dyDescent="0.6">
      <c r="A452" s="27" t="s">
        <v>160</v>
      </c>
      <c r="B452" s="1"/>
      <c r="C452" s="1" t="s">
        <v>8</v>
      </c>
      <c r="D452" s="5">
        <v>616.4</v>
      </c>
      <c r="E452" s="5">
        <v>673</v>
      </c>
      <c r="F452" s="5">
        <v>697</v>
      </c>
      <c r="G452" s="5">
        <v>956.6</v>
      </c>
      <c r="H452" s="7">
        <v>1152.5999999999999</v>
      </c>
      <c r="I452" s="11">
        <f t="shared" ref="I452:I453" si="741">(H452-D452)/ABS(D452)</f>
        <v>0.86988968202465922</v>
      </c>
      <c r="J452" s="12">
        <f t="shared" ref="J452:J515" si="742">(H452-G452)/ABS(G452)</f>
        <v>0.20489232699142784</v>
      </c>
      <c r="K452" s="20"/>
    </row>
    <row r="453" spans="1:11" x14ac:dyDescent="0.6">
      <c r="A453" s="27" t="s">
        <v>160</v>
      </c>
      <c r="B453" s="1">
        <f>VLOOKUP(A452,Sheet2!$C$2:$N$2480,12,0)</f>
        <v>8355</v>
      </c>
      <c r="C453" s="1" t="s">
        <v>9</v>
      </c>
      <c r="D453" s="5">
        <v>30.1</v>
      </c>
      <c r="E453" s="5">
        <v>50</v>
      </c>
      <c r="F453" s="5">
        <v>52</v>
      </c>
      <c r="G453" s="5">
        <v>89.9</v>
      </c>
      <c r="H453" s="7">
        <v>128.80000000000001</v>
      </c>
      <c r="I453" s="11">
        <f t="shared" si="741"/>
        <v>3.279069767441861</v>
      </c>
      <c r="J453" s="12">
        <f t="shared" si="742"/>
        <v>0.4327030033370412</v>
      </c>
      <c r="K453" s="21">
        <f t="shared" ref="K453:K516" si="743">B453/(H453*4)</f>
        <v>16.217003105590059</v>
      </c>
    </row>
    <row r="454" spans="1:11" hidden="1" x14ac:dyDescent="0.6">
      <c r="A454" s="27" t="s">
        <v>160</v>
      </c>
      <c r="B454" s="1"/>
      <c r="C454" s="1" t="s">
        <v>10</v>
      </c>
      <c r="D454" s="5">
        <v>4.9000000000000004</v>
      </c>
      <c r="E454" s="5">
        <v>7.4</v>
      </c>
      <c r="F454" s="5">
        <v>7.5</v>
      </c>
      <c r="G454" s="5">
        <v>9.4</v>
      </c>
      <c r="H454" s="7">
        <v>11.2</v>
      </c>
      <c r="I454" s="13">
        <f t="shared" ref="I454" si="744">H454-D454</f>
        <v>6.2999999999999989</v>
      </c>
      <c r="J454" s="14">
        <f t="shared" ref="J454:J517" si="745">H454-G454</f>
        <v>1.7999999999999989</v>
      </c>
      <c r="K454" s="20"/>
    </row>
    <row r="455" spans="1:11" hidden="1" x14ac:dyDescent="0.6">
      <c r="A455" s="26" t="s">
        <v>161</v>
      </c>
      <c r="B455" s="1"/>
      <c r="C455" s="1" t="s">
        <v>8</v>
      </c>
      <c r="D455" s="5">
        <v>40978.699999999997</v>
      </c>
      <c r="E455" s="5">
        <v>41505</v>
      </c>
      <c r="F455" s="5">
        <v>33956</v>
      </c>
      <c r="G455" s="5">
        <v>45891.3</v>
      </c>
      <c r="H455" s="7">
        <v>37485.699999999997</v>
      </c>
      <c r="I455" s="11">
        <f t="shared" ref="I455:I456" si="746">(H455-D455)/ABS(D455)</f>
        <v>-8.523940486155003E-2</v>
      </c>
      <c r="J455" s="12">
        <f t="shared" ref="J455:J518" si="747">(H455-G455)/ABS(G455)</f>
        <v>-0.18316325752375734</v>
      </c>
      <c r="K455" s="20"/>
    </row>
    <row r="456" spans="1:11" hidden="1" x14ac:dyDescent="0.6">
      <c r="A456" s="26" t="s">
        <v>161</v>
      </c>
      <c r="B456" s="1">
        <f>VLOOKUP(A455,Sheet2!$C$2:$N$2480,12,0)</f>
        <v>219712</v>
      </c>
      <c r="C456" s="1" t="s">
        <v>9</v>
      </c>
      <c r="D456" s="5">
        <v>3580.7</v>
      </c>
      <c r="E456" s="5">
        <v>3098</v>
      </c>
      <c r="F456" s="5">
        <v>1148</v>
      </c>
      <c r="G456" s="5">
        <v>2349.3000000000002</v>
      </c>
      <c r="H456" s="7">
        <v>1424.8</v>
      </c>
      <c r="I456" s="11">
        <f t="shared" si="746"/>
        <v>-0.60208897701566721</v>
      </c>
      <c r="J456" s="12">
        <f t="shared" si="747"/>
        <v>-0.39352147448176061</v>
      </c>
      <c r="K456" s="21">
        <f t="shared" ref="K456:K519" si="748">B456/(H456*4)</f>
        <v>38.551375631667604</v>
      </c>
    </row>
    <row r="457" spans="1:11" hidden="1" x14ac:dyDescent="0.6">
      <c r="A457" s="26" t="s">
        <v>161</v>
      </c>
      <c r="B457" s="1"/>
      <c r="C457" s="1" t="s">
        <v>10</v>
      </c>
      <c r="D457" s="5">
        <v>8.6999999999999993</v>
      </c>
      <c r="E457" s="5">
        <v>7.5</v>
      </c>
      <c r="F457" s="5">
        <v>3.4</v>
      </c>
      <c r="G457" s="5">
        <v>5.0999999999999996</v>
      </c>
      <c r="H457" s="7">
        <v>3.8</v>
      </c>
      <c r="I457" s="13">
        <f t="shared" ref="I457" si="749">H457-D457</f>
        <v>-4.8999999999999995</v>
      </c>
      <c r="J457" s="14">
        <f t="shared" ref="J457:J520" si="750">H457-G457</f>
        <v>-1.2999999999999998</v>
      </c>
      <c r="K457" s="20"/>
    </row>
    <row r="458" spans="1:11" hidden="1" x14ac:dyDescent="0.6">
      <c r="A458" s="27" t="s">
        <v>162</v>
      </c>
      <c r="B458" s="1"/>
      <c r="C458" s="1" t="s">
        <v>8</v>
      </c>
      <c r="D458" s="5">
        <v>730.9</v>
      </c>
      <c r="E458" s="5">
        <v>863</v>
      </c>
      <c r="F458" s="5">
        <v>982</v>
      </c>
      <c r="G458" s="5">
        <v>1471.1</v>
      </c>
      <c r="H458" s="7">
        <v>1352.7</v>
      </c>
      <c r="I458" s="11">
        <f t="shared" ref="I458:I459" si="751">(H458-D458)/ABS(D458)</f>
        <v>0.85073197427828717</v>
      </c>
      <c r="J458" s="12">
        <f t="shared" ref="J458:J521" si="752">(H458-G458)/ABS(G458)</f>
        <v>-8.0483991570933222E-2</v>
      </c>
      <c r="K458" s="20"/>
    </row>
    <row r="459" spans="1:11" x14ac:dyDescent="0.6">
      <c r="A459" s="27" t="s">
        <v>162</v>
      </c>
      <c r="B459" s="1">
        <f>VLOOKUP(A458,Sheet2!$C$2:$N$2480,12,0)</f>
        <v>11697</v>
      </c>
      <c r="C459" s="1" t="s">
        <v>9</v>
      </c>
      <c r="D459" s="5">
        <v>35.200000000000003</v>
      </c>
      <c r="E459" s="5">
        <v>60</v>
      </c>
      <c r="F459" s="5">
        <v>48</v>
      </c>
      <c r="G459" s="5">
        <v>75.8</v>
      </c>
      <c r="H459" s="7">
        <v>124.4</v>
      </c>
      <c r="I459" s="11">
        <f t="shared" si="751"/>
        <v>2.5340909090909092</v>
      </c>
      <c r="J459" s="12">
        <f t="shared" si="752"/>
        <v>0.64116094986807404</v>
      </c>
      <c r="K459" s="21">
        <f t="shared" ref="K459:K522" si="753">B459/(H459*4)</f>
        <v>23.506832797427652</v>
      </c>
    </row>
    <row r="460" spans="1:11" hidden="1" x14ac:dyDescent="0.6">
      <c r="A460" s="27" t="s">
        <v>162</v>
      </c>
      <c r="B460" s="1"/>
      <c r="C460" s="1" t="s">
        <v>10</v>
      </c>
      <c r="D460" s="5">
        <v>4.8</v>
      </c>
      <c r="E460" s="5">
        <v>7</v>
      </c>
      <c r="F460" s="5">
        <v>4.9000000000000004</v>
      </c>
      <c r="G460" s="5">
        <v>5.2</v>
      </c>
      <c r="H460" s="7">
        <v>9.1999999999999993</v>
      </c>
      <c r="I460" s="13">
        <f t="shared" ref="I460" si="754">H460-D460</f>
        <v>4.3999999999999995</v>
      </c>
      <c r="J460" s="14">
        <f t="shared" ref="J460:J523" si="755">H460-G460</f>
        <v>3.9999999999999991</v>
      </c>
      <c r="K460" s="20"/>
    </row>
    <row r="461" spans="1:11" hidden="1" x14ac:dyDescent="0.6">
      <c r="A461" s="26" t="s">
        <v>163</v>
      </c>
      <c r="B461" s="1"/>
      <c r="C461" s="1" t="s">
        <v>8</v>
      </c>
      <c r="D461" s="5">
        <v>85452.6</v>
      </c>
      <c r="E461" s="5">
        <v>86212</v>
      </c>
      <c r="F461" s="5">
        <v>82569</v>
      </c>
      <c r="G461" s="5">
        <v>72469.399999999994</v>
      </c>
      <c r="H461" s="7">
        <v>74555.8</v>
      </c>
      <c r="I461" s="11">
        <f t="shared" ref="I461:I462" si="756">(H461-D461)/ABS(D461)</f>
        <v>-0.12751864776495977</v>
      </c>
      <c r="J461" s="12">
        <f t="shared" ref="J461:J524" si="757">(H461-G461)/ABS(G461)</f>
        <v>2.879008243479329E-2</v>
      </c>
      <c r="K461" s="20"/>
    </row>
    <row r="462" spans="1:11" hidden="1" x14ac:dyDescent="0.6">
      <c r="A462" s="26" t="s">
        <v>163</v>
      </c>
      <c r="B462" s="1">
        <f>VLOOKUP(A461,Sheet2!$C$2:$N$2480,12,0)</f>
        <v>49665</v>
      </c>
      <c r="C462" s="1" t="s">
        <v>9</v>
      </c>
      <c r="D462" s="5">
        <v>2509.1</v>
      </c>
      <c r="E462" s="5">
        <v>1473</v>
      </c>
      <c r="F462" s="5">
        <v>1143</v>
      </c>
      <c r="G462" s="5">
        <v>-17759.099999999999</v>
      </c>
      <c r="H462" s="7">
        <v>2137</v>
      </c>
      <c r="I462" s="11">
        <f t="shared" si="756"/>
        <v>-0.14830018731816186</v>
      </c>
      <c r="J462" s="12">
        <f t="shared" si="757"/>
        <v>1.1203326745161635</v>
      </c>
      <c r="K462" s="21">
        <f t="shared" ref="K462:K525" si="758">B462/(H462*4)</f>
        <v>5.8101310248011231</v>
      </c>
    </row>
    <row r="463" spans="1:11" hidden="1" x14ac:dyDescent="0.6">
      <c r="A463" s="26" t="s">
        <v>163</v>
      </c>
      <c r="B463" s="1"/>
      <c r="C463" s="1" t="s">
        <v>10</v>
      </c>
      <c r="D463" s="5">
        <v>2.9</v>
      </c>
      <c r="E463" s="5">
        <v>1.7</v>
      </c>
      <c r="F463" s="5">
        <v>1.4</v>
      </c>
      <c r="G463" s="5">
        <v>-24.5</v>
      </c>
      <c r="H463" s="7">
        <v>2.9</v>
      </c>
      <c r="I463" s="13">
        <f t="shared" ref="I463" si="759">H463-D463</f>
        <v>0</v>
      </c>
      <c r="J463" s="14">
        <f t="shared" ref="J463:J526" si="760">H463-G463</f>
        <v>27.4</v>
      </c>
      <c r="K463" s="20"/>
    </row>
    <row r="464" spans="1:11" hidden="1" x14ac:dyDescent="0.6">
      <c r="A464" s="26" t="s">
        <v>164</v>
      </c>
      <c r="B464" s="1"/>
      <c r="C464" s="1" t="s">
        <v>8</v>
      </c>
      <c r="D464" s="5"/>
      <c r="E464" s="5"/>
      <c r="F464" s="5">
        <v>580</v>
      </c>
      <c r="G464" s="5">
        <v>2241</v>
      </c>
      <c r="H464" s="7">
        <v>422.3</v>
      </c>
      <c r="I464" s="11" t="e">
        <f t="shared" ref="I464:I465" si="761">(H464-D464)/ABS(D464)</f>
        <v>#DIV/0!</v>
      </c>
      <c r="J464" s="12">
        <f t="shared" ref="J464:J527" si="762">(H464-G464)/ABS(G464)</f>
        <v>-0.8115573404730031</v>
      </c>
      <c r="K464" s="20"/>
    </row>
    <row r="465" spans="1:11" hidden="1" x14ac:dyDescent="0.6">
      <c r="A465" s="26" t="s">
        <v>164</v>
      </c>
      <c r="B465" s="1">
        <f>VLOOKUP(A464,Sheet2!$C$2:$N$2480,12,0)</f>
        <v>32693</v>
      </c>
      <c r="C465" s="1" t="s">
        <v>9</v>
      </c>
      <c r="D465" s="5"/>
      <c r="E465" s="5"/>
      <c r="F465" s="5">
        <v>356</v>
      </c>
      <c r="G465" s="5">
        <v>1527</v>
      </c>
      <c r="H465" s="7">
        <v>262.5</v>
      </c>
      <c r="I465" s="11" t="e">
        <f t="shared" si="761"/>
        <v>#DIV/0!</v>
      </c>
      <c r="J465" s="12">
        <f t="shared" si="762"/>
        <v>-0.82809430255402749</v>
      </c>
      <c r="K465" s="21">
        <f t="shared" ref="K465:K528" si="763">B465/(H465*4)</f>
        <v>31.136190476190475</v>
      </c>
    </row>
    <row r="466" spans="1:11" hidden="1" x14ac:dyDescent="0.6">
      <c r="A466" s="26" t="s">
        <v>164</v>
      </c>
      <c r="B466" s="1"/>
      <c r="C466" s="1" t="s">
        <v>10</v>
      </c>
      <c r="D466" s="5"/>
      <c r="E466" s="5"/>
      <c r="F466" s="5">
        <v>61.4</v>
      </c>
      <c r="G466" s="5">
        <v>68.099999999999994</v>
      </c>
      <c r="H466" s="7">
        <v>62.2</v>
      </c>
      <c r="I466" s="13">
        <f t="shared" ref="I466" si="764">H466-D466</f>
        <v>62.2</v>
      </c>
      <c r="J466" s="14">
        <f t="shared" ref="J466:J529" si="765">H466-G466</f>
        <v>-5.8999999999999915</v>
      </c>
      <c r="K466" s="20"/>
    </row>
    <row r="467" spans="1:11" hidden="1" x14ac:dyDescent="0.6">
      <c r="A467" s="26" t="s">
        <v>165</v>
      </c>
      <c r="B467" s="1"/>
      <c r="C467" s="1" t="s">
        <v>8</v>
      </c>
      <c r="D467" s="5">
        <v>6659.1</v>
      </c>
      <c r="E467" s="5">
        <v>7070</v>
      </c>
      <c r="F467" s="5">
        <v>7193</v>
      </c>
      <c r="G467" s="5">
        <v>6175.9</v>
      </c>
      <c r="H467" s="7">
        <v>8741.7999999999993</v>
      </c>
      <c r="I467" s="11">
        <f t="shared" ref="I467:I468" si="766">(H467-D467)/ABS(D467)</f>
        <v>0.31275998258022836</v>
      </c>
      <c r="J467" s="12">
        <f t="shared" ref="J467:J530" si="767">(H467-G467)/ABS(G467)</f>
        <v>0.41546981006816819</v>
      </c>
      <c r="K467" s="20"/>
    </row>
    <row r="468" spans="1:11" hidden="1" x14ac:dyDescent="0.6">
      <c r="A468" s="26" t="s">
        <v>165</v>
      </c>
      <c r="B468" s="1">
        <f>VLOOKUP(A467,Sheet2!$C$2:$N$2480,12,0)</f>
        <v>183287</v>
      </c>
      <c r="C468" s="1" t="s">
        <v>9</v>
      </c>
      <c r="D468" s="5">
        <v>3105</v>
      </c>
      <c r="E468" s="5">
        <v>3321</v>
      </c>
      <c r="F468" s="5">
        <v>3244</v>
      </c>
      <c r="G468" s="5">
        <v>2155</v>
      </c>
      <c r="H468" s="7">
        <v>4572.8</v>
      </c>
      <c r="I468" s="11">
        <f t="shared" si="766"/>
        <v>0.4727214170692432</v>
      </c>
      <c r="J468" s="12">
        <f t="shared" si="767"/>
        <v>1.1219489559164735</v>
      </c>
      <c r="K468" s="21">
        <f t="shared" ref="K468:K531" si="768">B468/(H468*4)</f>
        <v>10.020501662001399</v>
      </c>
    </row>
    <row r="469" spans="1:11" hidden="1" x14ac:dyDescent="0.6">
      <c r="A469" s="26" t="s">
        <v>165</v>
      </c>
      <c r="B469" s="1"/>
      <c r="C469" s="1" t="s">
        <v>10</v>
      </c>
      <c r="D469" s="5">
        <v>46.6</v>
      </c>
      <c r="E469" s="5">
        <v>47</v>
      </c>
      <c r="F469" s="5">
        <v>45.1</v>
      </c>
      <c r="G469" s="5">
        <v>34.9</v>
      </c>
      <c r="H469" s="7">
        <v>52.3</v>
      </c>
      <c r="I469" s="13">
        <f t="shared" ref="I469" si="769">H469-D469</f>
        <v>5.6999999999999957</v>
      </c>
      <c r="J469" s="14">
        <f t="shared" ref="J469:J532" si="770">H469-G469</f>
        <v>17.399999999999999</v>
      </c>
      <c r="K469" s="20"/>
    </row>
    <row r="470" spans="1:11" hidden="1" x14ac:dyDescent="0.6">
      <c r="A470" s="26" t="s">
        <v>166</v>
      </c>
      <c r="B470" s="1"/>
      <c r="C470" s="1" t="s">
        <v>8</v>
      </c>
      <c r="D470" s="5">
        <v>1577.7</v>
      </c>
      <c r="E470" s="5">
        <v>1730</v>
      </c>
      <c r="F470" s="5">
        <v>1728</v>
      </c>
      <c r="G470" s="5">
        <v>1903.3</v>
      </c>
      <c r="H470" s="7">
        <v>1680</v>
      </c>
      <c r="I470" s="11">
        <f t="shared" ref="I470:I471" si="771">(H470-D470)/ABS(D470)</f>
        <v>6.484122456740822E-2</v>
      </c>
      <c r="J470" s="12">
        <f t="shared" ref="J470:J533" si="772">(H470-G470)/ABS(G470)</f>
        <v>-0.11732254505332841</v>
      </c>
      <c r="K470" s="20"/>
    </row>
    <row r="471" spans="1:11" hidden="1" x14ac:dyDescent="0.6">
      <c r="A471" s="26" t="s">
        <v>166</v>
      </c>
      <c r="B471" s="1">
        <f>VLOOKUP(A470,Sheet2!$C$2:$N$2480,12,0)</f>
        <v>4923</v>
      </c>
      <c r="C471" s="1" t="s">
        <v>9</v>
      </c>
      <c r="D471" s="5">
        <v>11.6</v>
      </c>
      <c r="E471" s="5">
        <v>14</v>
      </c>
      <c r="F471" s="5">
        <v>14</v>
      </c>
      <c r="G471" s="5">
        <v>21.4</v>
      </c>
      <c r="H471" s="7">
        <v>16.7</v>
      </c>
      <c r="I471" s="11">
        <f t="shared" si="771"/>
        <v>0.43965517241379309</v>
      </c>
      <c r="J471" s="12">
        <f t="shared" si="772"/>
        <v>-0.21962616822429903</v>
      </c>
      <c r="K471" s="21">
        <f t="shared" ref="K471:K534" si="773">B471/(H471*4)</f>
        <v>73.697604790419163</v>
      </c>
    </row>
    <row r="472" spans="1:11" hidden="1" x14ac:dyDescent="0.6">
      <c r="A472" s="26" t="s">
        <v>166</v>
      </c>
      <c r="B472" s="1"/>
      <c r="C472" s="1" t="s">
        <v>10</v>
      </c>
      <c r="D472" s="5">
        <v>0.7</v>
      </c>
      <c r="E472" s="5">
        <v>0.8</v>
      </c>
      <c r="F472" s="5">
        <v>0.8</v>
      </c>
      <c r="G472" s="5">
        <v>1.1000000000000001</v>
      </c>
      <c r="H472" s="7">
        <v>1</v>
      </c>
      <c r="I472" s="13">
        <f t="shared" ref="I472" si="774">H472-D472</f>
        <v>0.30000000000000004</v>
      </c>
      <c r="J472" s="14">
        <f t="shared" ref="J472:J535" si="775">H472-G472</f>
        <v>-0.10000000000000009</v>
      </c>
      <c r="K472" s="20"/>
    </row>
    <row r="473" spans="1:11" hidden="1" x14ac:dyDescent="0.6">
      <c r="A473" s="26" t="s">
        <v>167</v>
      </c>
      <c r="B473" s="1"/>
      <c r="C473" s="1" t="s">
        <v>8</v>
      </c>
      <c r="D473" s="5">
        <v>9469</v>
      </c>
      <c r="E473" s="5">
        <v>11569</v>
      </c>
      <c r="F473" s="5">
        <v>11871</v>
      </c>
      <c r="G473" s="5">
        <v>12564</v>
      </c>
      <c r="H473" s="7">
        <v>12982.7</v>
      </c>
      <c r="I473" s="11">
        <f t="shared" ref="I473:I474" si="776">(H473-D473)/ABS(D473)</f>
        <v>0.37107403104868525</v>
      </c>
      <c r="J473" s="12">
        <f t="shared" ref="J473:J536" si="777">(H473-G473)/ABS(G473)</f>
        <v>3.3325374084686464E-2</v>
      </c>
      <c r="K473" s="20"/>
    </row>
    <row r="474" spans="1:11" hidden="1" x14ac:dyDescent="0.6">
      <c r="A474" s="26" t="s">
        <v>167</v>
      </c>
      <c r="B474" s="1">
        <f>VLOOKUP(A473,Sheet2!$C$2:$N$2480,12,0)</f>
        <v>713163</v>
      </c>
      <c r="C474" s="1" t="s">
        <v>9</v>
      </c>
      <c r="D474" s="5">
        <v>2213</v>
      </c>
      <c r="E474" s="5">
        <v>4345</v>
      </c>
      <c r="F474" s="5">
        <v>3386</v>
      </c>
      <c r="G474" s="5">
        <v>3257</v>
      </c>
      <c r="H474" s="7">
        <v>4866.8999999999996</v>
      </c>
      <c r="I474" s="11">
        <f t="shared" si="776"/>
        <v>1.1992318120198824</v>
      </c>
      <c r="J474" s="12">
        <f t="shared" si="777"/>
        <v>0.49428922321154428</v>
      </c>
      <c r="K474" s="21">
        <f t="shared" ref="K474:K537" si="778">B474/(H474*4)</f>
        <v>36.633329223941324</v>
      </c>
    </row>
    <row r="475" spans="1:11" hidden="1" x14ac:dyDescent="0.6">
      <c r="A475" s="26" t="s">
        <v>167</v>
      </c>
      <c r="B475" s="1"/>
      <c r="C475" s="1" t="s">
        <v>10</v>
      </c>
      <c r="D475" s="5">
        <v>23.4</v>
      </c>
      <c r="E475" s="5">
        <v>37.6</v>
      </c>
      <c r="F475" s="5">
        <v>28.5</v>
      </c>
      <c r="G475" s="5">
        <v>25.9</v>
      </c>
      <c r="H475" s="7">
        <v>37.5</v>
      </c>
      <c r="I475" s="13">
        <f t="shared" ref="I475" si="779">H475-D475</f>
        <v>14.100000000000001</v>
      </c>
      <c r="J475" s="14">
        <f t="shared" ref="J475:J538" si="780">H475-G475</f>
        <v>11.600000000000001</v>
      </c>
      <c r="K475" s="20"/>
    </row>
    <row r="476" spans="1:11" hidden="1" x14ac:dyDescent="0.6">
      <c r="A476" s="27" t="s">
        <v>168</v>
      </c>
      <c r="B476" s="1"/>
      <c r="C476" s="1" t="s">
        <v>8</v>
      </c>
      <c r="D476" s="5">
        <v>297.10000000000002</v>
      </c>
      <c r="E476" s="5">
        <v>315</v>
      </c>
      <c r="F476" s="5">
        <v>329</v>
      </c>
      <c r="G476" s="5">
        <v>359.9</v>
      </c>
      <c r="H476" s="7">
        <v>397.9</v>
      </c>
      <c r="I476" s="11">
        <f t="shared" ref="I476:I477" si="781">(H476-D476)/ABS(D476)</f>
        <v>0.33927970380343303</v>
      </c>
      <c r="J476" s="12">
        <f t="shared" ref="J476:J539" si="782">(H476-G476)/ABS(G476)</f>
        <v>0.10558488469019173</v>
      </c>
      <c r="K476" s="20"/>
    </row>
    <row r="477" spans="1:11" x14ac:dyDescent="0.6">
      <c r="A477" s="27" t="s">
        <v>168</v>
      </c>
      <c r="B477" s="1">
        <f>VLOOKUP(A476,Sheet2!$C$2:$N$2480,12,0)</f>
        <v>5550</v>
      </c>
      <c r="C477" s="1" t="s">
        <v>9</v>
      </c>
      <c r="D477" s="5">
        <v>-106.4</v>
      </c>
      <c r="E477" s="5">
        <v>-83</v>
      </c>
      <c r="F477" s="5">
        <v>-47</v>
      </c>
      <c r="G477" s="5">
        <v>-71.599999999999994</v>
      </c>
      <c r="H477" s="7">
        <v>5.4</v>
      </c>
      <c r="I477" s="11">
        <f t="shared" si="781"/>
        <v>1.0507518796992481</v>
      </c>
      <c r="J477" s="12">
        <f t="shared" si="782"/>
        <v>1.0754189944134078</v>
      </c>
      <c r="K477" s="21">
        <f t="shared" ref="K477:K540" si="783">B477/(H477*4)</f>
        <v>256.9444444444444</v>
      </c>
    </row>
    <row r="478" spans="1:11" hidden="1" x14ac:dyDescent="0.6">
      <c r="A478" s="27" t="s">
        <v>168</v>
      </c>
      <c r="B478" s="1"/>
      <c r="C478" s="1" t="s">
        <v>10</v>
      </c>
      <c r="D478" s="5">
        <v>-35.799999999999997</v>
      </c>
      <c r="E478" s="5">
        <v>-26.3</v>
      </c>
      <c r="F478" s="5">
        <v>-14.3</v>
      </c>
      <c r="G478" s="5">
        <v>-19.899999999999999</v>
      </c>
      <c r="H478" s="7">
        <v>1.4</v>
      </c>
      <c r="I478" s="13">
        <f t="shared" ref="I478" si="784">H478-D478</f>
        <v>37.199999999999996</v>
      </c>
      <c r="J478" s="14">
        <f t="shared" ref="J478:J541" si="785">H478-G478</f>
        <v>21.299999999999997</v>
      </c>
      <c r="K478" s="20"/>
    </row>
    <row r="479" spans="1:11" hidden="1" x14ac:dyDescent="0.6">
      <c r="A479" s="26" t="s">
        <v>169</v>
      </c>
      <c r="B479" s="1"/>
      <c r="C479" s="1" t="s">
        <v>8</v>
      </c>
      <c r="D479" s="5">
        <v>517.20000000000005</v>
      </c>
      <c r="E479" s="5">
        <v>446</v>
      </c>
      <c r="F479" s="5">
        <v>617</v>
      </c>
      <c r="G479" s="5">
        <v>1157.8</v>
      </c>
      <c r="H479" s="7">
        <v>524.20000000000005</v>
      </c>
      <c r="I479" s="11">
        <f t="shared" ref="I479:I480" si="786">(H479-D479)/ABS(D479)</f>
        <v>1.3534416086620262E-2</v>
      </c>
      <c r="J479" s="12">
        <f t="shared" ref="J479:J542" si="787">(H479-G479)/ABS(G479)</f>
        <v>-0.54724477457246501</v>
      </c>
      <c r="K479" s="20"/>
    </row>
    <row r="480" spans="1:11" hidden="1" x14ac:dyDescent="0.6">
      <c r="A480" s="26" t="s">
        <v>169</v>
      </c>
      <c r="B480" s="1">
        <f>VLOOKUP(A479,Sheet2!$C$2:$N$2480,12,0)</f>
        <v>14671</v>
      </c>
      <c r="C480" s="1" t="s">
        <v>9</v>
      </c>
      <c r="D480" s="5">
        <v>18.8</v>
      </c>
      <c r="E480" s="5">
        <v>-31</v>
      </c>
      <c r="F480" s="5">
        <v>61</v>
      </c>
      <c r="G480" s="5">
        <v>228.2</v>
      </c>
      <c r="H480" s="7">
        <v>10.3</v>
      </c>
      <c r="I480" s="11">
        <f t="shared" si="786"/>
        <v>-0.45212765957446804</v>
      </c>
      <c r="J480" s="12">
        <f t="shared" si="787"/>
        <v>-0.95486415425065729</v>
      </c>
      <c r="K480" s="21">
        <f t="shared" ref="K480:K543" si="788">B480/(H480*4)</f>
        <v>356.09223300970871</v>
      </c>
    </row>
    <row r="481" spans="1:11" hidden="1" x14ac:dyDescent="0.6">
      <c r="A481" s="26" t="s">
        <v>169</v>
      </c>
      <c r="B481" s="1"/>
      <c r="C481" s="1" t="s">
        <v>10</v>
      </c>
      <c r="D481" s="5">
        <v>3.6</v>
      </c>
      <c r="E481" s="5">
        <v>-7</v>
      </c>
      <c r="F481" s="5">
        <v>9.9</v>
      </c>
      <c r="G481" s="5">
        <v>19.7</v>
      </c>
      <c r="H481" s="7">
        <v>2</v>
      </c>
      <c r="I481" s="13">
        <f t="shared" ref="I481" si="789">H481-D481</f>
        <v>-1.6</v>
      </c>
      <c r="J481" s="14">
        <f t="shared" ref="J481:J544" si="790">H481-G481</f>
        <v>-17.7</v>
      </c>
      <c r="K481" s="20"/>
    </row>
    <row r="482" spans="1:11" hidden="1" x14ac:dyDescent="0.6">
      <c r="A482" s="26" t="s">
        <v>170</v>
      </c>
      <c r="B482" s="1"/>
      <c r="C482" s="1" t="s">
        <v>8</v>
      </c>
      <c r="D482" s="5">
        <v>7369.8</v>
      </c>
      <c r="E482" s="5">
        <v>8747</v>
      </c>
      <c r="F482" s="5">
        <v>8819</v>
      </c>
      <c r="G482" s="5">
        <v>10637.2</v>
      </c>
      <c r="H482" s="7">
        <v>8419.1</v>
      </c>
      <c r="I482" s="11">
        <f t="shared" ref="I482:I483" si="791">(H482-D482)/ABS(D482)</f>
        <v>0.14237835490786727</v>
      </c>
      <c r="J482" s="12">
        <f t="shared" ref="J482:J545" si="792">(H482-G482)/ABS(G482)</f>
        <v>-0.20852291956529917</v>
      </c>
      <c r="K482" s="20"/>
    </row>
    <row r="483" spans="1:11" hidden="1" x14ac:dyDescent="0.6">
      <c r="A483" s="26" t="s">
        <v>170</v>
      </c>
      <c r="B483" s="1">
        <f>VLOOKUP(A482,Sheet2!$C$2:$N$2480,12,0)</f>
        <v>343404</v>
      </c>
      <c r="C483" s="1" t="s">
        <v>9</v>
      </c>
      <c r="D483" s="5">
        <v>154.4</v>
      </c>
      <c r="E483" s="5">
        <v>725</v>
      </c>
      <c r="F483" s="5">
        <v>2077</v>
      </c>
      <c r="G483" s="5">
        <v>1963.6</v>
      </c>
      <c r="H483" s="7">
        <v>1494.2</v>
      </c>
      <c r="I483" s="11">
        <f t="shared" si="791"/>
        <v>8.6774611398963728</v>
      </c>
      <c r="J483" s="12">
        <f t="shared" si="792"/>
        <v>-0.23905072316153997</v>
      </c>
      <c r="K483" s="21">
        <f t="shared" ref="K483:K546" si="793">B483/(H483*4)</f>
        <v>57.456163833489491</v>
      </c>
    </row>
    <row r="484" spans="1:11" hidden="1" x14ac:dyDescent="0.6">
      <c r="A484" s="26" t="s">
        <v>170</v>
      </c>
      <c r="B484" s="1"/>
      <c r="C484" s="1" t="s">
        <v>10</v>
      </c>
      <c r="D484" s="5">
        <v>2.1</v>
      </c>
      <c r="E484" s="5">
        <v>8.3000000000000007</v>
      </c>
      <c r="F484" s="5">
        <v>23.6</v>
      </c>
      <c r="G484" s="5">
        <v>18.5</v>
      </c>
      <c r="H484" s="7">
        <v>17.7</v>
      </c>
      <c r="I484" s="13">
        <f t="shared" ref="I484" si="794">H484-D484</f>
        <v>15.6</v>
      </c>
      <c r="J484" s="14">
        <f t="shared" ref="J484:J547" si="795">H484-G484</f>
        <v>-0.80000000000000071</v>
      </c>
      <c r="K484" s="20"/>
    </row>
    <row r="485" spans="1:11" hidden="1" x14ac:dyDescent="0.6">
      <c r="A485" s="26" t="s">
        <v>171</v>
      </c>
      <c r="B485" s="1"/>
      <c r="C485" s="1" t="s">
        <v>8</v>
      </c>
      <c r="D485" s="5">
        <v>1139.7</v>
      </c>
      <c r="E485" s="5">
        <v>1340</v>
      </c>
      <c r="F485" s="5">
        <v>1366</v>
      </c>
      <c r="G485" s="5">
        <v>1630.3</v>
      </c>
      <c r="H485" s="7">
        <v>1443</v>
      </c>
      <c r="I485" s="11">
        <f t="shared" ref="I485:I486" si="796">(H485-D485)/ABS(D485)</f>
        <v>0.2661226638589102</v>
      </c>
      <c r="J485" s="12">
        <f t="shared" ref="J485:J548" si="797">(H485-G485)/ABS(G485)</f>
        <v>-0.11488683064466661</v>
      </c>
      <c r="K485" s="20"/>
    </row>
    <row r="486" spans="1:11" hidden="1" x14ac:dyDescent="0.6">
      <c r="A486" s="26" t="s">
        <v>171</v>
      </c>
      <c r="B486" s="1">
        <f>VLOOKUP(A485,Sheet2!$C$2:$N$2480,12,0)</f>
        <v>71030</v>
      </c>
      <c r="C486" s="1" t="s">
        <v>9</v>
      </c>
      <c r="D486" s="5">
        <v>103</v>
      </c>
      <c r="E486" s="5">
        <v>260</v>
      </c>
      <c r="F486" s="5">
        <v>193</v>
      </c>
      <c r="G486" s="5">
        <v>407</v>
      </c>
      <c r="H486" s="7">
        <v>256</v>
      </c>
      <c r="I486" s="11">
        <f t="shared" si="796"/>
        <v>1.4854368932038835</v>
      </c>
      <c r="J486" s="12">
        <f t="shared" si="797"/>
        <v>-0.37100737100737102</v>
      </c>
      <c r="K486" s="21">
        <f t="shared" ref="K486:K549" si="798">B486/(H486*4)</f>
        <v>69.365234375</v>
      </c>
    </row>
    <row r="487" spans="1:11" hidden="1" x14ac:dyDescent="0.6">
      <c r="A487" s="26" t="s">
        <v>171</v>
      </c>
      <c r="B487" s="1"/>
      <c r="C487" s="1" t="s">
        <v>10</v>
      </c>
      <c r="D487" s="5">
        <v>9</v>
      </c>
      <c r="E487" s="5">
        <v>19.399999999999999</v>
      </c>
      <c r="F487" s="5">
        <v>14.1</v>
      </c>
      <c r="G487" s="5">
        <v>25</v>
      </c>
      <c r="H487" s="8">
        <f>H486/H485*100</f>
        <v>17.740817740817739</v>
      </c>
      <c r="I487" s="13">
        <f t="shared" ref="I487" si="799">H487-D487</f>
        <v>8.7408177408177394</v>
      </c>
      <c r="J487" s="14">
        <f t="shared" ref="J487:J550" si="800">H487-G487</f>
        <v>-7.2591822591822606</v>
      </c>
      <c r="K487" s="20"/>
    </row>
    <row r="488" spans="1:11" hidden="1" x14ac:dyDescent="0.6">
      <c r="A488" s="26" t="s">
        <v>172</v>
      </c>
      <c r="B488" s="1"/>
      <c r="C488" s="1" t="s">
        <v>8</v>
      </c>
      <c r="D488" s="5">
        <v>349</v>
      </c>
      <c r="E488" s="5">
        <v>122</v>
      </c>
      <c r="F488" s="5">
        <v>49</v>
      </c>
      <c r="G488" s="5">
        <v>509</v>
      </c>
      <c r="H488" s="7">
        <v>837</v>
      </c>
      <c r="I488" s="11">
        <f t="shared" ref="I488:I489" si="801">(H488-D488)/ABS(D488)</f>
        <v>1.3982808022922637</v>
      </c>
      <c r="J488" s="12">
        <f t="shared" ref="J488:J551" si="802">(H488-G488)/ABS(G488)</f>
        <v>0.64440078585461691</v>
      </c>
      <c r="K488" s="20"/>
    </row>
    <row r="489" spans="1:11" hidden="1" x14ac:dyDescent="0.6">
      <c r="A489" s="26" t="s">
        <v>172</v>
      </c>
      <c r="B489" s="1">
        <f>VLOOKUP(A488,Sheet2!$C$2:$N$2480,12,0)</f>
        <v>169287</v>
      </c>
      <c r="C489" s="1" t="s">
        <v>9</v>
      </c>
      <c r="D489" s="5">
        <v>172.6</v>
      </c>
      <c r="E489" s="5">
        <v>-67</v>
      </c>
      <c r="F489" s="5">
        <v>-82</v>
      </c>
      <c r="G489" s="5">
        <v>230.4</v>
      </c>
      <c r="H489" s="7">
        <v>610.20000000000005</v>
      </c>
      <c r="I489" s="11">
        <f t="shared" si="801"/>
        <v>2.5353418308227118</v>
      </c>
      <c r="J489" s="12">
        <f t="shared" si="802"/>
        <v>1.6484375000000002</v>
      </c>
      <c r="K489" s="21">
        <f t="shared" ref="K489:K552" si="803">B489/(H489*4)</f>
        <v>69.357177974434606</v>
      </c>
    </row>
    <row r="490" spans="1:11" hidden="1" x14ac:dyDescent="0.6">
      <c r="A490" s="26" t="s">
        <v>172</v>
      </c>
      <c r="B490" s="1"/>
      <c r="C490" s="1" t="s">
        <v>10</v>
      </c>
      <c r="D490" s="5">
        <v>49.5</v>
      </c>
      <c r="E490" s="5">
        <v>-54.9</v>
      </c>
      <c r="F490" s="5">
        <v>-167.3</v>
      </c>
      <c r="G490" s="5">
        <v>45.3</v>
      </c>
      <c r="H490" s="7">
        <v>72.900000000000006</v>
      </c>
      <c r="I490" s="13">
        <f t="shared" ref="I490" si="804">H490-D490</f>
        <v>23.400000000000006</v>
      </c>
      <c r="J490" s="14">
        <f t="shared" ref="J490:J553" si="805">H490-G490</f>
        <v>27.600000000000009</v>
      </c>
      <c r="K490" s="20"/>
    </row>
    <row r="491" spans="1:11" hidden="1" x14ac:dyDescent="0.6">
      <c r="A491" s="26" t="s">
        <v>173</v>
      </c>
      <c r="B491" s="1"/>
      <c r="C491" s="1" t="s">
        <v>8</v>
      </c>
      <c r="D491" s="5">
        <v>4445.8999999999996</v>
      </c>
      <c r="E491" s="5">
        <v>5283</v>
      </c>
      <c r="F491" s="5">
        <v>5988</v>
      </c>
      <c r="G491" s="5">
        <v>4961.1000000000004</v>
      </c>
      <c r="H491" s="7">
        <v>4915.6000000000004</v>
      </c>
      <c r="I491" s="11">
        <f t="shared" ref="I491:I492" si="806">(H491-D491)/ABS(D491)</f>
        <v>0.10564790031264779</v>
      </c>
      <c r="J491" s="12">
        <f t="shared" ref="J491:J554" si="807">(H491-G491)/ABS(G491)</f>
        <v>-9.1713531273306323E-3</v>
      </c>
      <c r="K491" s="20"/>
    </row>
    <row r="492" spans="1:11" hidden="1" x14ac:dyDescent="0.6">
      <c r="A492" s="26" t="s">
        <v>173</v>
      </c>
      <c r="B492" s="1">
        <f>VLOOKUP(A491,Sheet2!$C$2:$N$2480,12,0)</f>
        <v>85182</v>
      </c>
      <c r="C492" s="1" t="s">
        <v>9</v>
      </c>
      <c r="D492" s="5">
        <v>5.8</v>
      </c>
      <c r="E492" s="5">
        <v>185</v>
      </c>
      <c r="F492" s="5">
        <v>476</v>
      </c>
      <c r="G492" s="5">
        <v>-117.8</v>
      </c>
      <c r="H492" s="7">
        <v>64.2</v>
      </c>
      <c r="I492" s="11">
        <f t="shared" si="806"/>
        <v>10.068965517241381</v>
      </c>
      <c r="J492" s="12">
        <f t="shared" si="807"/>
        <v>1.5449915110356538</v>
      </c>
      <c r="K492" s="21">
        <f t="shared" ref="K492:K555" si="808">B492/(H492*4)</f>
        <v>331.70560747663552</v>
      </c>
    </row>
    <row r="493" spans="1:11" hidden="1" x14ac:dyDescent="0.6">
      <c r="A493" s="26" t="s">
        <v>173</v>
      </c>
      <c r="B493" s="1"/>
      <c r="C493" s="1" t="s">
        <v>10</v>
      </c>
      <c r="D493" s="5">
        <v>0.1</v>
      </c>
      <c r="E493" s="5">
        <v>3.5</v>
      </c>
      <c r="F493" s="5">
        <v>7.9</v>
      </c>
      <c r="G493" s="5">
        <v>-2.4</v>
      </c>
      <c r="H493" s="7">
        <v>1.3</v>
      </c>
      <c r="I493" s="13">
        <f t="shared" ref="I493" si="809">H493-D493</f>
        <v>1.2</v>
      </c>
      <c r="J493" s="14">
        <f t="shared" ref="J493:J556" si="810">H493-G493</f>
        <v>3.7</v>
      </c>
      <c r="K493" s="20"/>
    </row>
    <row r="494" spans="1:11" hidden="1" x14ac:dyDescent="0.6">
      <c r="A494" s="26" t="s">
        <v>174</v>
      </c>
      <c r="B494" s="1"/>
      <c r="C494" s="1" t="s">
        <v>8</v>
      </c>
      <c r="D494" s="5"/>
      <c r="E494" s="5">
        <v>23</v>
      </c>
      <c r="F494" s="5">
        <v>19</v>
      </c>
      <c r="G494" s="5">
        <v>114</v>
      </c>
      <c r="H494" s="7">
        <v>14.1</v>
      </c>
      <c r="I494" s="11" t="e">
        <f t="shared" ref="I494:I495" si="811">(H494-D494)/ABS(D494)</f>
        <v>#DIV/0!</v>
      </c>
      <c r="J494" s="12">
        <f t="shared" ref="J494:J557" si="812">(H494-G494)/ABS(G494)</f>
        <v>-0.87631578947368427</v>
      </c>
      <c r="K494" s="20"/>
    </row>
    <row r="495" spans="1:11" hidden="1" x14ac:dyDescent="0.6">
      <c r="A495" s="26" t="s">
        <v>174</v>
      </c>
      <c r="B495" s="1">
        <f>VLOOKUP(A494,Sheet2!$C$2:$N$2480,12,0)</f>
        <v>9658</v>
      </c>
      <c r="C495" s="1" t="s">
        <v>9</v>
      </c>
      <c r="D495" s="5"/>
      <c r="E495" s="5">
        <v>-59</v>
      </c>
      <c r="F495" s="5">
        <v>-70</v>
      </c>
      <c r="G495" s="5">
        <v>-250</v>
      </c>
      <c r="H495" s="7">
        <v>-93.1</v>
      </c>
      <c r="I495" s="11" t="e">
        <f t="shared" si="811"/>
        <v>#DIV/0!</v>
      </c>
      <c r="J495" s="12">
        <f t="shared" si="812"/>
        <v>0.62760000000000005</v>
      </c>
      <c r="K495" s="21">
        <f t="shared" ref="K495:K558" si="813">B495/(H495*4)</f>
        <v>-25.934479054779807</v>
      </c>
    </row>
    <row r="496" spans="1:11" hidden="1" x14ac:dyDescent="0.6">
      <c r="A496" s="26" t="s">
        <v>174</v>
      </c>
      <c r="B496" s="1"/>
      <c r="C496" s="1" t="s">
        <v>10</v>
      </c>
      <c r="D496" s="5"/>
      <c r="E496" s="5">
        <v>-256.5</v>
      </c>
      <c r="F496" s="5">
        <v>-368.4</v>
      </c>
      <c r="G496" s="5">
        <v>-219.3</v>
      </c>
      <c r="H496" s="7">
        <v>-660.3</v>
      </c>
      <c r="I496" s="13">
        <f t="shared" ref="I496" si="814">H496-D496</f>
        <v>-660.3</v>
      </c>
      <c r="J496" s="14">
        <f t="shared" ref="J496:J559" si="815">H496-G496</f>
        <v>-440.99999999999994</v>
      </c>
      <c r="K496" s="20"/>
    </row>
    <row r="497" spans="1:11" hidden="1" x14ac:dyDescent="0.6">
      <c r="A497" s="26" t="s">
        <v>175</v>
      </c>
      <c r="B497" s="1"/>
      <c r="C497" s="1" t="s">
        <v>8</v>
      </c>
      <c r="D497" s="5">
        <v>573.1</v>
      </c>
      <c r="E497" s="5">
        <v>704</v>
      </c>
      <c r="F497" s="5">
        <v>872</v>
      </c>
      <c r="G497" s="5">
        <v>702.9</v>
      </c>
      <c r="H497" s="7">
        <v>572.6</v>
      </c>
      <c r="I497" s="11">
        <f t="shared" ref="I497:I498" si="816">(H497-D497)/ABS(D497)</f>
        <v>-8.724480893386843E-4</v>
      </c>
      <c r="J497" s="12">
        <f t="shared" ref="J497:J560" si="817">(H497-G497)/ABS(G497)</f>
        <v>-0.18537487551572052</v>
      </c>
      <c r="K497" s="20"/>
    </row>
    <row r="498" spans="1:11" hidden="1" x14ac:dyDescent="0.6">
      <c r="A498" s="26" t="s">
        <v>175</v>
      </c>
      <c r="B498" s="1">
        <f>VLOOKUP(A497,Sheet2!$C$2:$N$2480,12,0)</f>
        <v>5947</v>
      </c>
      <c r="C498" s="1" t="s">
        <v>9</v>
      </c>
      <c r="D498" s="5">
        <v>-102.1</v>
      </c>
      <c r="E498" s="5">
        <v>-59</v>
      </c>
      <c r="F498" s="5">
        <v>157</v>
      </c>
      <c r="G498" s="5">
        <v>12.1</v>
      </c>
      <c r="H498" s="7">
        <v>-32.200000000000003</v>
      </c>
      <c r="I498" s="11">
        <f t="shared" si="816"/>
        <v>0.68462291870714975</v>
      </c>
      <c r="J498" s="12">
        <f t="shared" si="817"/>
        <v>-3.6611570247933889</v>
      </c>
      <c r="K498" s="21">
        <f t="shared" ref="K498:K561" si="818">B498/(H498*4)</f>
        <v>-46.172360248447198</v>
      </c>
    </row>
    <row r="499" spans="1:11" hidden="1" x14ac:dyDescent="0.6">
      <c r="A499" s="26" t="s">
        <v>175</v>
      </c>
      <c r="B499" s="1"/>
      <c r="C499" s="1" t="s">
        <v>10</v>
      </c>
      <c r="D499" s="5">
        <v>-17.8</v>
      </c>
      <c r="E499" s="5">
        <v>-8.4</v>
      </c>
      <c r="F499" s="5">
        <v>18</v>
      </c>
      <c r="G499" s="5">
        <v>1.7</v>
      </c>
      <c r="H499" s="7">
        <v>-5.6</v>
      </c>
      <c r="I499" s="13">
        <f t="shared" ref="I499" si="819">H499-D499</f>
        <v>12.200000000000001</v>
      </c>
      <c r="J499" s="14">
        <f t="shared" ref="J499:J562" si="820">H499-G499</f>
        <v>-7.3</v>
      </c>
      <c r="K499" s="20"/>
    </row>
    <row r="500" spans="1:11" hidden="1" x14ac:dyDescent="0.6">
      <c r="A500" s="26" t="s">
        <v>176</v>
      </c>
      <c r="B500" s="1"/>
      <c r="C500" s="1" t="s">
        <v>8</v>
      </c>
      <c r="D500" s="5">
        <v>260.3</v>
      </c>
      <c r="E500" s="5">
        <v>295</v>
      </c>
      <c r="F500" s="5">
        <v>342</v>
      </c>
      <c r="G500" s="5">
        <v>593.70000000000005</v>
      </c>
      <c r="H500" s="7">
        <v>394.6</v>
      </c>
      <c r="I500" s="11">
        <f t="shared" ref="I500:I501" si="821">(H500-D500)/ABS(D500)</f>
        <v>0.51594314252785245</v>
      </c>
      <c r="J500" s="12">
        <f t="shared" ref="J500:J563" si="822">(H500-G500)/ABS(G500)</f>
        <v>-0.33535455617315146</v>
      </c>
      <c r="K500" s="20"/>
    </row>
    <row r="501" spans="1:11" hidden="1" x14ac:dyDescent="0.6">
      <c r="A501" s="26" t="s">
        <v>176</v>
      </c>
      <c r="B501" s="1">
        <f>VLOOKUP(A500,Sheet2!$C$2:$N$2480,12,0)</f>
        <v>2847</v>
      </c>
      <c r="C501" s="1" t="s">
        <v>9</v>
      </c>
      <c r="D501" s="5">
        <v>9.9</v>
      </c>
      <c r="E501" s="5">
        <v>25</v>
      </c>
      <c r="F501" s="5">
        <v>17</v>
      </c>
      <c r="G501" s="5">
        <v>27.1</v>
      </c>
      <c r="H501" s="7">
        <v>15.9</v>
      </c>
      <c r="I501" s="11">
        <f t="shared" si="821"/>
        <v>0.60606060606060608</v>
      </c>
      <c r="J501" s="12">
        <f t="shared" si="822"/>
        <v>-0.41328413284132842</v>
      </c>
      <c r="K501" s="21">
        <f t="shared" ref="K501:K564" si="823">B501/(H501*4)</f>
        <v>44.764150943396224</v>
      </c>
    </row>
    <row r="502" spans="1:11" hidden="1" x14ac:dyDescent="0.6">
      <c r="A502" s="26" t="s">
        <v>176</v>
      </c>
      <c r="B502" s="1"/>
      <c r="C502" s="1" t="s">
        <v>10</v>
      </c>
      <c r="D502" s="5">
        <v>3.8</v>
      </c>
      <c r="E502" s="5">
        <v>8.5</v>
      </c>
      <c r="F502" s="5">
        <v>5</v>
      </c>
      <c r="G502" s="5">
        <v>4.5999999999999996</v>
      </c>
      <c r="H502" s="7">
        <v>4</v>
      </c>
      <c r="I502" s="13">
        <f t="shared" ref="I502" si="824">H502-D502</f>
        <v>0.20000000000000018</v>
      </c>
      <c r="J502" s="14">
        <f t="shared" ref="J502:J565" si="825">H502-G502</f>
        <v>-0.59999999999999964</v>
      </c>
      <c r="K502" s="20"/>
    </row>
    <row r="503" spans="1:11" hidden="1" x14ac:dyDescent="0.6">
      <c r="A503" s="26" t="s">
        <v>177</v>
      </c>
      <c r="B503" s="1"/>
      <c r="C503" s="1" t="s">
        <v>8</v>
      </c>
      <c r="D503" s="5">
        <v>1018</v>
      </c>
      <c r="E503" s="5">
        <v>1134</v>
      </c>
      <c r="F503" s="5">
        <v>1041</v>
      </c>
      <c r="G503" s="5">
        <v>1124</v>
      </c>
      <c r="H503" s="7">
        <v>1004.5</v>
      </c>
      <c r="I503" s="11">
        <f t="shared" ref="I503:I504" si="826">(H503-D503)/ABS(D503)</f>
        <v>-1.3261296660117878E-2</v>
      </c>
      <c r="J503" s="12">
        <f t="shared" ref="J503:J566" si="827">(H503-G503)/ABS(G503)</f>
        <v>-0.10631672597864769</v>
      </c>
      <c r="K503" s="20"/>
    </row>
    <row r="504" spans="1:11" hidden="1" x14ac:dyDescent="0.6">
      <c r="A504" s="26" t="s">
        <v>177</v>
      </c>
      <c r="B504" s="1">
        <f>VLOOKUP(A503,Sheet2!$C$2:$N$2480,12,0)</f>
        <v>14373</v>
      </c>
      <c r="C504" s="1" t="s">
        <v>9</v>
      </c>
      <c r="D504" s="5">
        <v>239.6</v>
      </c>
      <c r="E504" s="5">
        <v>270</v>
      </c>
      <c r="F504" s="5">
        <v>308</v>
      </c>
      <c r="G504" s="5">
        <v>291.39999999999998</v>
      </c>
      <c r="H504" s="7">
        <v>290.2</v>
      </c>
      <c r="I504" s="11">
        <f t="shared" si="826"/>
        <v>0.21118530884808012</v>
      </c>
      <c r="J504" s="12">
        <f t="shared" si="827"/>
        <v>-4.1180507892930292E-3</v>
      </c>
      <c r="K504" s="21">
        <f t="shared" ref="K504:K567" si="828">B504/(H504*4)</f>
        <v>12.381977946243969</v>
      </c>
    </row>
    <row r="505" spans="1:11" hidden="1" x14ac:dyDescent="0.6">
      <c r="A505" s="26" t="s">
        <v>177</v>
      </c>
      <c r="B505" s="1"/>
      <c r="C505" s="1" t="s">
        <v>10</v>
      </c>
      <c r="D505" s="5">
        <v>23.5</v>
      </c>
      <c r="E505" s="5">
        <v>23.8</v>
      </c>
      <c r="F505" s="5">
        <v>29.6</v>
      </c>
      <c r="G505" s="5">
        <v>25.9</v>
      </c>
      <c r="H505" s="7">
        <v>28.9</v>
      </c>
      <c r="I505" s="13">
        <f t="shared" ref="I505" si="829">H505-D505</f>
        <v>5.3999999999999986</v>
      </c>
      <c r="J505" s="14">
        <f t="shared" ref="J505:J568" si="830">H505-G505</f>
        <v>3</v>
      </c>
      <c r="K505" s="20"/>
    </row>
    <row r="506" spans="1:11" hidden="1" x14ac:dyDescent="0.6">
      <c r="A506" s="27" t="s">
        <v>178</v>
      </c>
      <c r="B506" s="1"/>
      <c r="C506" s="1" t="s">
        <v>8</v>
      </c>
      <c r="D506" s="5">
        <v>1499.3</v>
      </c>
      <c r="E506" s="5">
        <v>1814</v>
      </c>
      <c r="F506" s="5">
        <v>1867</v>
      </c>
      <c r="G506" s="5">
        <v>1734.7</v>
      </c>
      <c r="H506" s="7">
        <v>2456.8000000000002</v>
      </c>
      <c r="I506" s="11">
        <f t="shared" ref="I506:I507" si="831">(H506-D506)/ABS(D506)</f>
        <v>0.63863136130194109</v>
      </c>
      <c r="J506" s="12">
        <f t="shared" ref="J506:J569" si="832">(H506-G506)/ABS(G506)</f>
        <v>0.41626794258373212</v>
      </c>
      <c r="K506" s="20"/>
    </row>
    <row r="507" spans="1:11" x14ac:dyDescent="0.6">
      <c r="A507" s="27" t="s">
        <v>178</v>
      </c>
      <c r="B507" s="1">
        <f>VLOOKUP(A506,Sheet2!$C$2:$N$2480,12,0)</f>
        <v>23215</v>
      </c>
      <c r="C507" s="1" t="s">
        <v>9</v>
      </c>
      <c r="D507" s="5">
        <v>294.5</v>
      </c>
      <c r="E507" s="5">
        <v>389</v>
      </c>
      <c r="F507" s="5">
        <v>426</v>
      </c>
      <c r="G507" s="5">
        <v>266.5</v>
      </c>
      <c r="H507" s="7">
        <v>477.3</v>
      </c>
      <c r="I507" s="11">
        <f t="shared" si="831"/>
        <v>0.62071307300509337</v>
      </c>
      <c r="J507" s="12">
        <f t="shared" si="832"/>
        <v>0.79099437148217644</v>
      </c>
      <c r="K507" s="21">
        <f t="shared" ref="K507:K570" si="833">B507/(H507*4)</f>
        <v>12.159543264194427</v>
      </c>
    </row>
    <row r="508" spans="1:11" hidden="1" x14ac:dyDescent="0.6">
      <c r="A508" s="27" t="s">
        <v>178</v>
      </c>
      <c r="B508" s="1"/>
      <c r="C508" s="1" t="s">
        <v>10</v>
      </c>
      <c r="D508" s="5">
        <v>19.600000000000001</v>
      </c>
      <c r="E508" s="5">
        <v>21.4</v>
      </c>
      <c r="F508" s="5">
        <v>22.8</v>
      </c>
      <c r="G508" s="5">
        <v>15.4</v>
      </c>
      <c r="H508" s="7">
        <v>19.399999999999999</v>
      </c>
      <c r="I508" s="13">
        <f t="shared" ref="I508" si="834">H508-D508</f>
        <v>-0.20000000000000284</v>
      </c>
      <c r="J508" s="14">
        <f t="shared" ref="J508:J571" si="835">H508-G508</f>
        <v>3.9999999999999982</v>
      </c>
      <c r="K508" s="20"/>
    </row>
    <row r="509" spans="1:11" hidden="1" x14ac:dyDescent="0.6">
      <c r="A509" s="26" t="s">
        <v>179</v>
      </c>
      <c r="B509" s="1"/>
      <c r="C509" s="1" t="s">
        <v>8</v>
      </c>
      <c r="D509" s="5">
        <v>5747.9</v>
      </c>
      <c r="E509" s="5">
        <v>6603</v>
      </c>
      <c r="F509" s="5">
        <v>6265</v>
      </c>
      <c r="G509" s="5">
        <v>5905.1</v>
      </c>
      <c r="H509" s="7">
        <v>6530.9</v>
      </c>
      <c r="I509" s="11">
        <f t="shared" ref="I509:I510" si="836">(H509-D509)/ABS(D509)</f>
        <v>0.13622366429478594</v>
      </c>
      <c r="J509" s="12">
        <f t="shared" ref="J509:J572" si="837">(H509-G509)/ABS(G509)</f>
        <v>0.10597619007298763</v>
      </c>
      <c r="K509" s="20"/>
    </row>
    <row r="510" spans="1:11" hidden="1" x14ac:dyDescent="0.6">
      <c r="A510" s="26" t="s">
        <v>179</v>
      </c>
      <c r="B510" s="1">
        <f>VLOOKUP(A509,Sheet2!$C$2:$N$2480,12,0)</f>
        <v>19545</v>
      </c>
      <c r="C510" s="1" t="s">
        <v>9</v>
      </c>
      <c r="D510" s="5">
        <v>324.3</v>
      </c>
      <c r="E510" s="5">
        <v>717</v>
      </c>
      <c r="F510" s="5">
        <v>545</v>
      </c>
      <c r="G510" s="5">
        <v>352.7</v>
      </c>
      <c r="H510" s="7">
        <v>599.4</v>
      </c>
      <c r="I510" s="11">
        <f t="shared" si="836"/>
        <v>0.84828862164662333</v>
      </c>
      <c r="J510" s="12">
        <f t="shared" si="837"/>
        <v>0.69946129855401185</v>
      </c>
      <c r="K510" s="21">
        <f t="shared" ref="K510:K573" si="838">B510/(H510*4)</f>
        <v>8.151901901901903</v>
      </c>
    </row>
    <row r="511" spans="1:11" hidden="1" x14ac:dyDescent="0.6">
      <c r="A511" s="26" t="s">
        <v>179</v>
      </c>
      <c r="B511" s="1"/>
      <c r="C511" s="1" t="s">
        <v>10</v>
      </c>
      <c r="D511" s="5">
        <v>5.6</v>
      </c>
      <c r="E511" s="5">
        <v>10.9</v>
      </c>
      <c r="F511" s="5">
        <v>8.6999999999999993</v>
      </c>
      <c r="G511" s="5">
        <v>6</v>
      </c>
      <c r="H511" s="7">
        <v>9.1999999999999993</v>
      </c>
      <c r="I511" s="13">
        <f t="shared" ref="I511" si="839">H511-D511</f>
        <v>3.5999999999999996</v>
      </c>
      <c r="J511" s="14">
        <f t="shared" ref="J511:J574" si="840">H511-G511</f>
        <v>3.1999999999999993</v>
      </c>
      <c r="K511" s="20"/>
    </row>
    <row r="512" spans="1:11" hidden="1" x14ac:dyDescent="0.6">
      <c r="A512" s="26" t="s">
        <v>180</v>
      </c>
      <c r="B512" s="1"/>
      <c r="C512" s="1" t="s">
        <v>8</v>
      </c>
      <c r="D512" s="5">
        <v>5268</v>
      </c>
      <c r="E512" s="5">
        <v>5515</v>
      </c>
      <c r="F512" s="5">
        <v>5298</v>
      </c>
      <c r="G512" s="5">
        <v>5580</v>
      </c>
      <c r="H512" s="7">
        <v>5885.7</v>
      </c>
      <c r="I512" s="11">
        <f t="shared" ref="I512:I513" si="841">(H512-D512)/ABS(D512)</f>
        <v>0.11725512528473801</v>
      </c>
      <c r="J512" s="12">
        <f t="shared" ref="J512:J575" si="842">(H512-G512)/ABS(G512)</f>
        <v>5.4784946236559107E-2</v>
      </c>
      <c r="K512" s="20"/>
    </row>
    <row r="513" spans="1:11" hidden="1" x14ac:dyDescent="0.6">
      <c r="A513" s="26" t="s">
        <v>180</v>
      </c>
      <c r="B513" s="1">
        <f>VLOOKUP(A512,Sheet2!$C$2:$N$2480,12,0)</f>
        <v>23834</v>
      </c>
      <c r="C513" s="1" t="s">
        <v>9</v>
      </c>
      <c r="D513" s="5">
        <v>454.5</v>
      </c>
      <c r="E513" s="5">
        <v>467</v>
      </c>
      <c r="F513" s="5">
        <v>434</v>
      </c>
      <c r="G513" s="5">
        <v>398.5</v>
      </c>
      <c r="H513" s="7">
        <v>513.5</v>
      </c>
      <c r="I513" s="11">
        <f t="shared" si="841"/>
        <v>0.12981298129812982</v>
      </c>
      <c r="J513" s="12">
        <f t="shared" si="842"/>
        <v>0.28858218318695106</v>
      </c>
      <c r="K513" s="21">
        <f t="shared" ref="K513:K576" si="843">B513/(H513*4)</f>
        <v>11.603700097370984</v>
      </c>
    </row>
    <row r="514" spans="1:11" hidden="1" x14ac:dyDescent="0.6">
      <c r="A514" s="26" t="s">
        <v>180</v>
      </c>
      <c r="B514" s="1"/>
      <c r="C514" s="1" t="s">
        <v>10</v>
      </c>
      <c r="D514" s="5">
        <v>8.6</v>
      </c>
      <c r="E514" s="5">
        <v>8.5</v>
      </c>
      <c r="F514" s="5">
        <v>8.1999999999999993</v>
      </c>
      <c r="G514" s="5">
        <v>7.1</v>
      </c>
      <c r="H514" s="7">
        <v>8.6999999999999993</v>
      </c>
      <c r="I514" s="13">
        <f t="shared" ref="I514" si="844">H514-D514</f>
        <v>9.9999999999999645E-2</v>
      </c>
      <c r="J514" s="14">
        <f t="shared" ref="J514:J577" si="845">H514-G514</f>
        <v>1.5999999999999996</v>
      </c>
      <c r="K514" s="20"/>
    </row>
    <row r="515" spans="1:11" hidden="1" x14ac:dyDescent="0.6">
      <c r="A515" s="26" t="s">
        <v>181</v>
      </c>
      <c r="B515" s="1"/>
      <c r="C515" s="1" t="s">
        <v>8</v>
      </c>
      <c r="D515" s="5">
        <v>351.4</v>
      </c>
      <c r="E515" s="5">
        <v>481</v>
      </c>
      <c r="F515" s="5">
        <v>482</v>
      </c>
      <c r="G515" s="5">
        <v>360.6</v>
      </c>
      <c r="H515" s="7">
        <v>380</v>
      </c>
      <c r="I515" s="11">
        <f t="shared" ref="I515:I516" si="846">(H515-D515)/ABS(D515)</f>
        <v>8.13887307911213E-2</v>
      </c>
      <c r="J515" s="12">
        <f t="shared" ref="J515:J578" si="847">(H515-G515)/ABS(G515)</f>
        <v>5.3799223516361551E-2</v>
      </c>
      <c r="K515" s="20"/>
    </row>
    <row r="516" spans="1:11" hidden="1" x14ac:dyDescent="0.6">
      <c r="A516" s="26" t="s">
        <v>181</v>
      </c>
      <c r="B516" s="1">
        <f>VLOOKUP(A515,Sheet2!$C$2:$N$2480,12,0)</f>
        <v>2329</v>
      </c>
      <c r="C516" s="1" t="s">
        <v>9</v>
      </c>
      <c r="D516" s="5">
        <v>43.6</v>
      </c>
      <c r="E516" s="5">
        <v>89</v>
      </c>
      <c r="F516" s="5">
        <v>94</v>
      </c>
      <c r="G516" s="5">
        <v>38.4</v>
      </c>
      <c r="H516" s="7">
        <v>60</v>
      </c>
      <c r="I516" s="11">
        <f t="shared" si="846"/>
        <v>0.37614678899082565</v>
      </c>
      <c r="J516" s="12">
        <f t="shared" si="847"/>
        <v>0.56250000000000011</v>
      </c>
      <c r="K516" s="21">
        <f t="shared" ref="K516:K579" si="848">B516/(H516*4)</f>
        <v>9.7041666666666675</v>
      </c>
    </row>
    <row r="517" spans="1:11" hidden="1" x14ac:dyDescent="0.6">
      <c r="A517" s="26" t="s">
        <v>181</v>
      </c>
      <c r="B517" s="1"/>
      <c r="C517" s="1" t="s">
        <v>10</v>
      </c>
      <c r="D517" s="5">
        <v>12.4</v>
      </c>
      <c r="E517" s="5">
        <v>18.5</v>
      </c>
      <c r="F517" s="5">
        <v>19.5</v>
      </c>
      <c r="G517" s="5">
        <v>10.6</v>
      </c>
      <c r="H517" s="7">
        <v>15.8</v>
      </c>
      <c r="I517" s="13">
        <f t="shared" ref="I517" si="849">H517-D517</f>
        <v>3.4000000000000004</v>
      </c>
      <c r="J517" s="14">
        <f t="shared" ref="J517:J580" si="850">H517-G517</f>
        <v>5.2000000000000011</v>
      </c>
      <c r="K517" s="20"/>
    </row>
    <row r="518" spans="1:11" hidden="1" x14ac:dyDescent="0.6">
      <c r="A518" s="26" t="s">
        <v>182</v>
      </c>
      <c r="B518" s="1"/>
      <c r="C518" s="1" t="s">
        <v>8</v>
      </c>
      <c r="D518" s="5">
        <v>1255.9000000000001</v>
      </c>
      <c r="E518" s="5">
        <v>1438</v>
      </c>
      <c r="F518" s="5">
        <v>1266</v>
      </c>
      <c r="G518" s="5">
        <v>1283.0999999999999</v>
      </c>
      <c r="H518" s="7">
        <v>743.4</v>
      </c>
      <c r="I518" s="11">
        <f t="shared" ref="I518:I519" si="851">(H518-D518)/ABS(D518)</f>
        <v>-0.40807389123337851</v>
      </c>
      <c r="J518" s="12">
        <f t="shared" ref="J518:J581" si="852">(H518-G518)/ABS(G518)</f>
        <v>-0.42062193126022912</v>
      </c>
      <c r="K518" s="20"/>
    </row>
    <row r="519" spans="1:11" hidden="1" x14ac:dyDescent="0.6">
      <c r="A519" s="26" t="s">
        <v>182</v>
      </c>
      <c r="B519" s="1">
        <f>VLOOKUP(A518,Sheet2!$C$2:$N$2480,12,0)</f>
        <v>4512</v>
      </c>
      <c r="C519" s="1" t="s">
        <v>9</v>
      </c>
      <c r="D519" s="5">
        <v>137.30000000000001</v>
      </c>
      <c r="E519" s="5">
        <v>181</v>
      </c>
      <c r="F519" s="5">
        <v>152</v>
      </c>
      <c r="G519" s="5">
        <v>133.69999999999999</v>
      </c>
      <c r="H519" s="7">
        <v>80.5</v>
      </c>
      <c r="I519" s="11">
        <f t="shared" si="851"/>
        <v>-0.41369264384559362</v>
      </c>
      <c r="J519" s="12">
        <f t="shared" si="852"/>
        <v>-0.39790575916230364</v>
      </c>
      <c r="K519" s="21">
        <f t="shared" ref="K519:K582" si="853">B519/(H519*4)</f>
        <v>14.012422360248447</v>
      </c>
    </row>
    <row r="520" spans="1:11" hidden="1" x14ac:dyDescent="0.6">
      <c r="A520" s="26" t="s">
        <v>182</v>
      </c>
      <c r="B520" s="1"/>
      <c r="C520" s="1" t="s">
        <v>10</v>
      </c>
      <c r="D520" s="5">
        <v>10.9</v>
      </c>
      <c r="E520" s="5">
        <v>12.6</v>
      </c>
      <c r="F520" s="5">
        <v>12</v>
      </c>
      <c r="G520" s="5">
        <v>10.4</v>
      </c>
      <c r="H520" s="7">
        <v>10.8</v>
      </c>
      <c r="I520" s="13">
        <f t="shared" ref="I520" si="854">H520-D520</f>
        <v>-9.9999999999999645E-2</v>
      </c>
      <c r="J520" s="14">
        <f t="shared" ref="J520:J583" si="855">H520-G520</f>
        <v>0.40000000000000036</v>
      </c>
      <c r="K520" s="20"/>
    </row>
    <row r="521" spans="1:11" hidden="1" x14ac:dyDescent="0.6">
      <c r="A521" s="26" t="s">
        <v>183</v>
      </c>
      <c r="B521" s="1"/>
      <c r="C521" s="1" t="s">
        <v>8</v>
      </c>
      <c r="D521" s="5">
        <v>721.5</v>
      </c>
      <c r="E521" s="5">
        <v>803</v>
      </c>
      <c r="F521" s="5">
        <v>741</v>
      </c>
      <c r="G521" s="5">
        <v>563.5</v>
      </c>
      <c r="H521" s="7">
        <v>659.8</v>
      </c>
      <c r="I521" s="11">
        <f t="shared" ref="I521:I522" si="856">(H521-D521)/ABS(D521)</f>
        <v>-8.5516285516285581E-2</v>
      </c>
      <c r="J521" s="12">
        <f t="shared" ref="J521:J584" si="857">(H521-G521)/ABS(G521)</f>
        <v>0.17089618456078076</v>
      </c>
      <c r="K521" s="20"/>
    </row>
    <row r="522" spans="1:11" hidden="1" x14ac:dyDescent="0.6">
      <c r="A522" s="26" t="s">
        <v>183</v>
      </c>
      <c r="B522" s="1">
        <f>VLOOKUP(A521,Sheet2!$C$2:$N$2480,12,0)</f>
        <v>3660</v>
      </c>
      <c r="C522" s="1" t="s">
        <v>9</v>
      </c>
      <c r="D522" s="5">
        <v>99.6</v>
      </c>
      <c r="E522" s="5">
        <v>118</v>
      </c>
      <c r="F522" s="5">
        <v>72</v>
      </c>
      <c r="G522" s="5">
        <v>0.4</v>
      </c>
      <c r="H522" s="7">
        <v>55.5</v>
      </c>
      <c r="I522" s="11">
        <f t="shared" si="856"/>
        <v>-0.44277108433734935</v>
      </c>
      <c r="J522" s="12">
        <f t="shared" si="857"/>
        <v>137.75</v>
      </c>
      <c r="K522" s="21">
        <f t="shared" ref="K522:K585" si="858">B522/(H522*4)</f>
        <v>16.486486486486488</v>
      </c>
    </row>
    <row r="523" spans="1:11" hidden="1" x14ac:dyDescent="0.6">
      <c r="A523" s="26" t="s">
        <v>183</v>
      </c>
      <c r="B523" s="1"/>
      <c r="C523" s="1" t="s">
        <v>10</v>
      </c>
      <c r="D523" s="5">
        <v>13.8</v>
      </c>
      <c r="E523" s="5">
        <v>14.7</v>
      </c>
      <c r="F523" s="5">
        <v>9.6999999999999993</v>
      </c>
      <c r="G523" s="5">
        <v>0.1</v>
      </c>
      <c r="H523" s="7">
        <v>8.4</v>
      </c>
      <c r="I523" s="13">
        <f t="shared" ref="I523" si="859">H523-D523</f>
        <v>-5.4</v>
      </c>
      <c r="J523" s="14">
        <f t="shared" ref="J523:J586" si="860">H523-G523</f>
        <v>8.3000000000000007</v>
      </c>
      <c r="K523" s="20"/>
    </row>
    <row r="524" spans="1:11" hidden="1" x14ac:dyDescent="0.6">
      <c r="A524" s="26" t="s">
        <v>184</v>
      </c>
      <c r="B524" s="1"/>
      <c r="C524" s="1" t="s">
        <v>8</v>
      </c>
      <c r="D524" s="5">
        <v>574.1</v>
      </c>
      <c r="E524" s="5">
        <v>490</v>
      </c>
      <c r="F524" s="5">
        <v>501</v>
      </c>
      <c r="G524" s="5">
        <v>483.9</v>
      </c>
      <c r="H524" s="7">
        <v>543.9</v>
      </c>
      <c r="I524" s="11">
        <f t="shared" ref="I524:I525" si="861">(H524-D524)/ABS(D524)</f>
        <v>-5.2604075944957404E-2</v>
      </c>
      <c r="J524" s="12">
        <f t="shared" ref="J524:J587" si="862">(H524-G524)/ABS(G524)</f>
        <v>0.12399256044637322</v>
      </c>
      <c r="K524" s="20"/>
    </row>
    <row r="525" spans="1:11" hidden="1" x14ac:dyDescent="0.6">
      <c r="A525" s="26" t="s">
        <v>184</v>
      </c>
      <c r="B525" s="1">
        <f>VLOOKUP(A524,Sheet2!$C$2:$N$2480,12,0)</f>
        <v>3230</v>
      </c>
      <c r="C525" s="1" t="s">
        <v>9</v>
      </c>
      <c r="D525" s="5">
        <v>117.6</v>
      </c>
      <c r="E525" s="5">
        <v>70</v>
      </c>
      <c r="F525" s="5">
        <v>91</v>
      </c>
      <c r="G525" s="5">
        <v>57.4</v>
      </c>
      <c r="H525" s="7">
        <v>71.5</v>
      </c>
      <c r="I525" s="11">
        <f t="shared" si="861"/>
        <v>-0.3920068027210884</v>
      </c>
      <c r="J525" s="12">
        <f t="shared" si="862"/>
        <v>0.24564459930313592</v>
      </c>
      <c r="K525" s="21">
        <f t="shared" ref="K525:K588" si="863">B525/(H525*4)</f>
        <v>11.293706293706293</v>
      </c>
    </row>
    <row r="526" spans="1:11" hidden="1" x14ac:dyDescent="0.6">
      <c r="A526" s="26" t="s">
        <v>184</v>
      </c>
      <c r="B526" s="1"/>
      <c r="C526" s="1" t="s">
        <v>10</v>
      </c>
      <c r="D526" s="5">
        <v>20.5</v>
      </c>
      <c r="E526" s="5">
        <v>14.3</v>
      </c>
      <c r="F526" s="5">
        <v>18.2</v>
      </c>
      <c r="G526" s="5">
        <v>11.9</v>
      </c>
      <c r="H526" s="7">
        <v>13.1</v>
      </c>
      <c r="I526" s="13">
        <f t="shared" ref="I526" si="864">H526-D526</f>
        <v>-7.4</v>
      </c>
      <c r="J526" s="14">
        <f t="shared" ref="J526:J589" si="865">H526-G526</f>
        <v>1.1999999999999993</v>
      </c>
      <c r="K526" s="20"/>
    </row>
    <row r="527" spans="1:11" hidden="1" x14ac:dyDescent="0.6">
      <c r="A527" s="27" t="s">
        <v>185</v>
      </c>
      <c r="B527" s="1"/>
      <c r="C527" s="1" t="s">
        <v>8</v>
      </c>
      <c r="D527" s="5">
        <v>9114.5</v>
      </c>
      <c r="E527" s="5">
        <v>9048</v>
      </c>
      <c r="F527" s="5">
        <v>9772</v>
      </c>
      <c r="G527" s="5">
        <v>10916.5</v>
      </c>
      <c r="H527" s="7">
        <v>10675.1</v>
      </c>
      <c r="I527" s="11">
        <f t="shared" ref="I527:I528" si="866">(H527-D527)/ABS(D527)</f>
        <v>0.17122167974107197</v>
      </c>
      <c r="J527" s="12">
        <f t="shared" ref="J527:J590" si="867">(H527-G527)/ABS(G527)</f>
        <v>-2.2113314707094732E-2</v>
      </c>
      <c r="K527" s="20"/>
    </row>
    <row r="528" spans="1:11" x14ac:dyDescent="0.6">
      <c r="A528" s="27" t="s">
        <v>185</v>
      </c>
      <c r="B528" s="1">
        <f>VLOOKUP(A527,Sheet2!$C$2:$N$2480,12,0)</f>
        <v>72005</v>
      </c>
      <c r="C528" s="1" t="s">
        <v>9</v>
      </c>
      <c r="D528" s="5">
        <v>726.8</v>
      </c>
      <c r="E528" s="5">
        <v>42</v>
      </c>
      <c r="F528" s="5">
        <v>652</v>
      </c>
      <c r="G528" s="5">
        <v>784.2</v>
      </c>
      <c r="H528" s="7">
        <v>1177.3</v>
      </c>
      <c r="I528" s="11">
        <f t="shared" si="866"/>
        <v>0.61984039625756748</v>
      </c>
      <c r="J528" s="12">
        <f t="shared" si="867"/>
        <v>0.50127518490181067</v>
      </c>
      <c r="K528" s="21">
        <f t="shared" ref="K528:K591" si="868">B528/(H528*4)</f>
        <v>15.290282850590334</v>
      </c>
    </row>
    <row r="529" spans="1:11" hidden="1" x14ac:dyDescent="0.6">
      <c r="A529" s="27" t="s">
        <v>185</v>
      </c>
      <c r="B529" s="1"/>
      <c r="C529" s="1" t="s">
        <v>10</v>
      </c>
      <c r="D529" s="5">
        <v>8</v>
      </c>
      <c r="E529" s="5">
        <v>0.5</v>
      </c>
      <c r="F529" s="5">
        <v>6.7</v>
      </c>
      <c r="G529" s="5">
        <v>7.2</v>
      </c>
      <c r="H529" s="7">
        <v>11</v>
      </c>
      <c r="I529" s="13">
        <f t="shared" ref="I529" si="869">H529-D529</f>
        <v>3</v>
      </c>
      <c r="J529" s="14">
        <f t="shared" ref="J529:J592" si="870">H529-G529</f>
        <v>3.8</v>
      </c>
      <c r="K529" s="20"/>
    </row>
    <row r="530" spans="1:11" hidden="1" x14ac:dyDescent="0.6">
      <c r="A530" s="26" t="s">
        <v>186</v>
      </c>
      <c r="B530" s="1"/>
      <c r="C530" s="1" t="s">
        <v>8</v>
      </c>
      <c r="D530" s="5">
        <v>17287</v>
      </c>
      <c r="E530" s="5">
        <v>17597</v>
      </c>
      <c r="F530" s="5">
        <v>17136</v>
      </c>
      <c r="G530" s="5">
        <v>16099</v>
      </c>
      <c r="H530" s="7">
        <v>16978.8</v>
      </c>
      <c r="I530" s="11">
        <f t="shared" ref="I530:I531" si="871">(H530-D530)/ABS(D530)</f>
        <v>-1.7828425984844146E-2</v>
      </c>
      <c r="J530" s="12">
        <f t="shared" ref="J530:J593" si="872">(H530-G530)/ABS(G530)</f>
        <v>5.4649357102925601E-2</v>
      </c>
      <c r="K530" s="20"/>
    </row>
    <row r="531" spans="1:11" hidden="1" x14ac:dyDescent="0.6">
      <c r="A531" s="26" t="s">
        <v>186</v>
      </c>
      <c r="B531" s="1">
        <f>VLOOKUP(A530,Sheet2!$C$2:$N$2480,12,0)</f>
        <v>49354</v>
      </c>
      <c r="C531" s="1" t="s">
        <v>9</v>
      </c>
      <c r="D531" s="5">
        <v>1510.3</v>
      </c>
      <c r="E531" s="5">
        <v>1585</v>
      </c>
      <c r="F531" s="5">
        <v>1061</v>
      </c>
      <c r="G531" s="5">
        <v>433.7</v>
      </c>
      <c r="H531" s="7">
        <v>1423.7</v>
      </c>
      <c r="I531" s="11">
        <f t="shared" si="871"/>
        <v>-5.7339601403694575E-2</v>
      </c>
      <c r="J531" s="12">
        <f t="shared" si="872"/>
        <v>2.2826838828683425</v>
      </c>
      <c r="K531" s="21">
        <f t="shared" ref="K531:K594" si="873">B531/(H531*4)</f>
        <v>8.6665027744609109</v>
      </c>
    </row>
    <row r="532" spans="1:11" hidden="1" x14ac:dyDescent="0.6">
      <c r="A532" s="26" t="s">
        <v>186</v>
      </c>
      <c r="B532" s="1"/>
      <c r="C532" s="1" t="s">
        <v>10</v>
      </c>
      <c r="D532" s="5">
        <v>8.6999999999999993</v>
      </c>
      <c r="E532" s="5">
        <v>9</v>
      </c>
      <c r="F532" s="5">
        <v>6.2</v>
      </c>
      <c r="G532" s="5">
        <v>2.7</v>
      </c>
      <c r="H532" s="7">
        <v>8.4</v>
      </c>
      <c r="I532" s="13">
        <f t="shared" ref="I532" si="874">H532-D532</f>
        <v>-0.29999999999999893</v>
      </c>
      <c r="J532" s="14">
        <f t="shared" ref="J532:J595" si="875">H532-G532</f>
        <v>5.7</v>
      </c>
      <c r="K532" s="20"/>
    </row>
    <row r="533" spans="1:11" hidden="1" x14ac:dyDescent="0.6">
      <c r="A533" s="26" t="s">
        <v>187</v>
      </c>
      <c r="B533" s="1"/>
      <c r="C533" s="1" t="s">
        <v>8</v>
      </c>
      <c r="D533" s="5">
        <v>417.9</v>
      </c>
      <c r="E533" s="5">
        <v>471</v>
      </c>
      <c r="F533" s="5">
        <v>450</v>
      </c>
      <c r="G533" s="5">
        <v>431.1</v>
      </c>
      <c r="H533" s="7">
        <v>489.4</v>
      </c>
      <c r="I533" s="11">
        <f t="shared" ref="I533:I534" si="876">(H533-D533)/ABS(D533)</f>
        <v>0.17109356305336207</v>
      </c>
      <c r="J533" s="12">
        <f t="shared" ref="J533:J596" si="877">(H533-G533)/ABS(G533)</f>
        <v>0.1352354442124796</v>
      </c>
      <c r="K533" s="20"/>
    </row>
    <row r="534" spans="1:11" hidden="1" x14ac:dyDescent="0.6">
      <c r="A534" s="26" t="s">
        <v>187</v>
      </c>
      <c r="B534" s="1">
        <f>VLOOKUP(A533,Sheet2!$C$2:$N$2480,12,0)</f>
        <v>2165</v>
      </c>
      <c r="C534" s="1" t="s">
        <v>9</v>
      </c>
      <c r="D534" s="5">
        <v>23</v>
      </c>
      <c r="E534" s="5">
        <v>53</v>
      </c>
      <c r="F534" s="5">
        <v>38</v>
      </c>
      <c r="G534" s="5">
        <v>7</v>
      </c>
      <c r="H534" s="7">
        <v>36.5</v>
      </c>
      <c r="I534" s="11">
        <f t="shared" si="876"/>
        <v>0.58695652173913049</v>
      </c>
      <c r="J534" s="12">
        <f t="shared" si="877"/>
        <v>4.2142857142857144</v>
      </c>
      <c r="K534" s="21">
        <f t="shared" ref="K534:K597" si="878">B534/(H534*4)</f>
        <v>14.828767123287671</v>
      </c>
    </row>
    <row r="535" spans="1:11" hidden="1" x14ac:dyDescent="0.6">
      <c r="A535" s="26" t="s">
        <v>187</v>
      </c>
      <c r="B535" s="1"/>
      <c r="C535" s="1" t="s">
        <v>10</v>
      </c>
      <c r="D535" s="5">
        <v>5.5</v>
      </c>
      <c r="E535" s="5">
        <v>11.3</v>
      </c>
      <c r="F535" s="5">
        <v>8.4</v>
      </c>
      <c r="G535" s="5">
        <v>1.6</v>
      </c>
      <c r="H535" s="7">
        <v>7.5</v>
      </c>
      <c r="I535" s="13">
        <f t="shared" ref="I535" si="879">H535-D535</f>
        <v>2</v>
      </c>
      <c r="J535" s="14">
        <f t="shared" ref="J535:J598" si="880">H535-G535</f>
        <v>5.9</v>
      </c>
      <c r="K535" s="20"/>
    </row>
    <row r="536" spans="1:11" hidden="1" x14ac:dyDescent="0.6">
      <c r="A536" s="26" t="s">
        <v>188</v>
      </c>
      <c r="B536" s="1"/>
      <c r="C536" s="1" t="s">
        <v>8</v>
      </c>
      <c r="D536" s="5">
        <v>310.10000000000002</v>
      </c>
      <c r="E536" s="5">
        <v>366</v>
      </c>
      <c r="F536" s="5">
        <v>288</v>
      </c>
      <c r="G536" s="5">
        <v>314.89999999999998</v>
      </c>
      <c r="H536" s="7">
        <v>268.7</v>
      </c>
      <c r="I536" s="11">
        <f t="shared" ref="I536:I537" si="881">(H536-D536)/ABS(D536)</f>
        <v>-0.13350532086423744</v>
      </c>
      <c r="J536" s="12">
        <f t="shared" ref="J536:J599" si="882">(H536-G536)/ABS(G536)</f>
        <v>-0.14671324229914257</v>
      </c>
      <c r="K536" s="20"/>
    </row>
    <row r="537" spans="1:11" hidden="1" x14ac:dyDescent="0.6">
      <c r="A537" s="26" t="s">
        <v>188</v>
      </c>
      <c r="B537" s="1">
        <f>VLOOKUP(A536,Sheet2!$C$2:$N$2480,12,0)</f>
        <v>2950</v>
      </c>
      <c r="C537" s="1" t="s">
        <v>9</v>
      </c>
      <c r="D537" s="5">
        <v>40.6</v>
      </c>
      <c r="E537" s="5">
        <v>83</v>
      </c>
      <c r="F537" s="5">
        <v>26</v>
      </c>
      <c r="G537" s="5">
        <v>36.4</v>
      </c>
      <c r="H537" s="7">
        <v>14.2</v>
      </c>
      <c r="I537" s="11">
        <f t="shared" si="881"/>
        <v>-0.65024630541871919</v>
      </c>
      <c r="J537" s="12">
        <f t="shared" si="882"/>
        <v>-0.60989010989010994</v>
      </c>
      <c r="K537" s="21">
        <f t="shared" ref="K537:K600" si="883">B537/(H537*4)</f>
        <v>51.936619718309863</v>
      </c>
    </row>
    <row r="538" spans="1:11" hidden="1" x14ac:dyDescent="0.6">
      <c r="A538" s="26" t="s">
        <v>188</v>
      </c>
      <c r="B538" s="1"/>
      <c r="C538" s="1" t="s">
        <v>10</v>
      </c>
      <c r="D538" s="5">
        <v>13.1</v>
      </c>
      <c r="E538" s="5">
        <v>22.7</v>
      </c>
      <c r="F538" s="5">
        <v>9</v>
      </c>
      <c r="G538" s="5">
        <v>11.6</v>
      </c>
      <c r="H538" s="7">
        <v>5.3</v>
      </c>
      <c r="I538" s="13">
        <f t="shared" ref="I538" si="884">H538-D538</f>
        <v>-7.8</v>
      </c>
      <c r="J538" s="14">
        <f t="shared" ref="J538:J601" si="885">H538-G538</f>
        <v>-6.3</v>
      </c>
      <c r="K538" s="20"/>
    </row>
    <row r="539" spans="1:11" hidden="1" x14ac:dyDescent="0.6">
      <c r="A539" s="26" t="s">
        <v>189</v>
      </c>
      <c r="B539" s="1"/>
      <c r="C539" s="1" t="s">
        <v>8</v>
      </c>
      <c r="D539" s="5">
        <v>207.9</v>
      </c>
      <c r="E539" s="5">
        <v>218</v>
      </c>
      <c r="F539" s="5">
        <v>182</v>
      </c>
      <c r="G539" s="5">
        <v>186.1</v>
      </c>
      <c r="H539" s="7">
        <v>224.9</v>
      </c>
      <c r="I539" s="11">
        <f t="shared" ref="I539:I540" si="886">(H539-D539)/ABS(D539)</f>
        <v>8.1770081770081771E-2</v>
      </c>
      <c r="J539" s="12">
        <f t="shared" ref="J539:J602" si="887">(H539-G539)/ABS(G539)</f>
        <v>0.20849005910800653</v>
      </c>
      <c r="K539" s="20"/>
    </row>
    <row r="540" spans="1:11" hidden="1" x14ac:dyDescent="0.6">
      <c r="A540" s="26" t="s">
        <v>189</v>
      </c>
      <c r="B540" s="1">
        <f>VLOOKUP(A539,Sheet2!$C$2:$N$2480,12,0)</f>
        <v>1651</v>
      </c>
      <c r="C540" s="1" t="s">
        <v>9</v>
      </c>
      <c r="D540" s="5">
        <v>38.200000000000003</v>
      </c>
      <c r="E540" s="5">
        <v>38</v>
      </c>
      <c r="F540" s="5">
        <v>25</v>
      </c>
      <c r="G540" s="5">
        <v>4.8</v>
      </c>
      <c r="H540" s="7">
        <v>37.299999999999997</v>
      </c>
      <c r="I540" s="11">
        <f t="shared" si="886"/>
        <v>-2.3560209424083916E-2</v>
      </c>
      <c r="J540" s="12">
        <f t="shared" si="887"/>
        <v>6.7708333333333339</v>
      </c>
      <c r="K540" s="21">
        <f t="shared" ref="K540:K603" si="888">B540/(H540*4)</f>
        <v>11.065683646112602</v>
      </c>
    </row>
    <row r="541" spans="1:11" hidden="1" x14ac:dyDescent="0.6">
      <c r="A541" s="26" t="s">
        <v>189</v>
      </c>
      <c r="B541" s="1"/>
      <c r="C541" s="1" t="s">
        <v>10</v>
      </c>
      <c r="D541" s="5">
        <v>18.399999999999999</v>
      </c>
      <c r="E541" s="5">
        <v>17.399999999999999</v>
      </c>
      <c r="F541" s="5">
        <v>13.7</v>
      </c>
      <c r="G541" s="5">
        <v>2.6</v>
      </c>
      <c r="H541" s="7">
        <v>16.600000000000001</v>
      </c>
      <c r="I541" s="13">
        <f t="shared" ref="I541" si="889">H541-D541</f>
        <v>-1.7999999999999972</v>
      </c>
      <c r="J541" s="14">
        <f t="shared" ref="J541:J604" si="890">H541-G541</f>
        <v>14.000000000000002</v>
      </c>
      <c r="K541" s="20"/>
    </row>
    <row r="542" spans="1:11" hidden="1" x14ac:dyDescent="0.6">
      <c r="A542" s="26" t="s">
        <v>190</v>
      </c>
      <c r="B542" s="1"/>
      <c r="C542" s="1" t="s">
        <v>8</v>
      </c>
      <c r="D542" s="5">
        <v>768.8</v>
      </c>
      <c r="E542" s="5">
        <v>855</v>
      </c>
      <c r="F542" s="5">
        <v>852</v>
      </c>
      <c r="G542" s="5">
        <v>899.2</v>
      </c>
      <c r="H542" s="7">
        <v>917.4</v>
      </c>
      <c r="I542" s="11">
        <f t="shared" ref="I542:I543" si="891">(H542-D542)/ABS(D542)</f>
        <v>0.19328824141519255</v>
      </c>
      <c r="J542" s="12">
        <f t="shared" ref="J542:J605" si="892">(H542-G542)/ABS(G542)</f>
        <v>2.0240213523131597E-2</v>
      </c>
      <c r="K542" s="20"/>
    </row>
    <row r="543" spans="1:11" hidden="1" x14ac:dyDescent="0.6">
      <c r="A543" s="26" t="s">
        <v>190</v>
      </c>
      <c r="B543" s="1">
        <f>VLOOKUP(A542,Sheet2!$C$2:$N$2480,12,0)</f>
        <v>7229</v>
      </c>
      <c r="C543" s="1" t="s">
        <v>9</v>
      </c>
      <c r="D543" s="5">
        <v>102.3</v>
      </c>
      <c r="E543" s="5">
        <v>127</v>
      </c>
      <c r="F543" s="5">
        <v>124</v>
      </c>
      <c r="G543" s="5">
        <v>130.69999999999999</v>
      </c>
      <c r="H543" s="7">
        <v>134.30000000000001</v>
      </c>
      <c r="I543" s="11">
        <f t="shared" si="891"/>
        <v>0.31280547409579684</v>
      </c>
      <c r="J543" s="12">
        <f t="shared" si="892"/>
        <v>2.7543993879112647E-2</v>
      </c>
      <c r="K543" s="21">
        <f t="shared" ref="K543:K574" si="893">B543/(H543*4)</f>
        <v>13.45681310498883</v>
      </c>
    </row>
    <row r="544" spans="1:11" hidden="1" x14ac:dyDescent="0.6">
      <c r="A544" s="26" t="s">
        <v>190</v>
      </c>
      <c r="B544" s="1"/>
      <c r="C544" s="1" t="s">
        <v>10</v>
      </c>
      <c r="D544" s="5">
        <v>13.3</v>
      </c>
      <c r="E544" s="5">
        <v>14.9</v>
      </c>
      <c r="F544" s="5">
        <v>14.6</v>
      </c>
      <c r="G544" s="5">
        <v>14.5</v>
      </c>
      <c r="H544" s="7">
        <v>14.6</v>
      </c>
      <c r="I544" s="13">
        <f t="shared" ref="I544" si="894">H544-D544</f>
        <v>1.2999999999999989</v>
      </c>
      <c r="J544" s="14">
        <f t="shared" ref="J544:J607" si="895">H544-G544</f>
        <v>9.9999999999999645E-2</v>
      </c>
      <c r="K544" s="20"/>
    </row>
    <row r="545" spans="1:11" hidden="1" x14ac:dyDescent="0.6">
      <c r="A545" s="26" t="s">
        <v>191</v>
      </c>
      <c r="B545" s="1"/>
      <c r="C545" s="1" t="s">
        <v>8</v>
      </c>
      <c r="D545" s="5">
        <v>406585.4</v>
      </c>
      <c r="E545" s="5">
        <v>450206</v>
      </c>
      <c r="F545" s="5">
        <v>429283</v>
      </c>
      <c r="G545" s="5">
        <v>466237.6</v>
      </c>
      <c r="H545" s="7">
        <v>444077.6</v>
      </c>
      <c r="I545" s="11">
        <f t="shared" ref="I545:I546" si="896">(H545-D545)/ABS(D545)</f>
        <v>9.2212361781805127E-2</v>
      </c>
      <c r="J545" s="12">
        <f t="shared" ref="J545:J608" si="897">(H545-G545)/ABS(G545)</f>
        <v>-4.7529414187101174E-2</v>
      </c>
      <c r="K545" s="20"/>
    </row>
    <row r="546" spans="1:11" hidden="1" x14ac:dyDescent="0.6">
      <c r="A546" s="26" t="s">
        <v>191</v>
      </c>
      <c r="B546" s="1">
        <f>VLOOKUP(A545,Sheet2!$C$2:$N$2480,12,0)</f>
        <v>405849</v>
      </c>
      <c r="C546" s="1" t="s">
        <v>9</v>
      </c>
      <c r="D546" s="5">
        <v>35573.599999999999</v>
      </c>
      <c r="E546" s="5">
        <v>42791</v>
      </c>
      <c r="F546" s="5">
        <v>35809</v>
      </c>
      <c r="G546" s="5">
        <v>28222.400000000001</v>
      </c>
      <c r="H546" s="7">
        <v>36336.1</v>
      </c>
      <c r="I546" s="11">
        <f t="shared" si="896"/>
        <v>2.1434434524478827E-2</v>
      </c>
      <c r="J546" s="12">
        <f t="shared" si="897"/>
        <v>0.28749149611655977</v>
      </c>
      <c r="K546" s="21">
        <f t="shared" ref="K546:K577" si="898">B546/(H546*4)</f>
        <v>2.7923263641392446</v>
      </c>
    </row>
    <row r="547" spans="1:11" hidden="1" x14ac:dyDescent="0.6">
      <c r="A547" s="26" t="s">
        <v>191</v>
      </c>
      <c r="B547" s="1"/>
      <c r="C547" s="1" t="s">
        <v>10</v>
      </c>
      <c r="D547" s="5">
        <v>8.6999999999999993</v>
      </c>
      <c r="E547" s="5">
        <v>9.5</v>
      </c>
      <c r="F547" s="5">
        <v>8.3000000000000007</v>
      </c>
      <c r="G547" s="5">
        <v>6.1</v>
      </c>
      <c r="H547" s="7">
        <v>8.1999999999999993</v>
      </c>
      <c r="I547" s="13">
        <f t="shared" ref="I547" si="899">H547-D547</f>
        <v>-0.5</v>
      </c>
      <c r="J547" s="14">
        <f t="shared" ref="J547:J610" si="900">H547-G547</f>
        <v>2.0999999999999996</v>
      </c>
      <c r="K547" s="20"/>
    </row>
    <row r="548" spans="1:11" hidden="1" x14ac:dyDescent="0.6">
      <c r="A548" s="26" t="s">
        <v>192</v>
      </c>
      <c r="B548" s="1"/>
      <c r="C548" s="1" t="s">
        <v>8</v>
      </c>
      <c r="D548" s="5">
        <v>262128.5</v>
      </c>
      <c r="E548" s="5">
        <v>275679</v>
      </c>
      <c r="F548" s="5">
        <v>265199</v>
      </c>
      <c r="G548" s="5">
        <v>271481.5</v>
      </c>
      <c r="H548" s="7">
        <v>280175</v>
      </c>
      <c r="I548" s="11">
        <f t="shared" ref="I548:I549" si="901">(H548-D548)/ABS(D548)</f>
        <v>6.8846004917435533E-2</v>
      </c>
      <c r="J548" s="12">
        <f t="shared" ref="J548:J611" si="902">(H548-G548)/ABS(G548)</f>
        <v>3.202243983475854E-2</v>
      </c>
      <c r="K548" s="20"/>
    </row>
    <row r="549" spans="1:11" hidden="1" x14ac:dyDescent="0.6">
      <c r="A549" s="26" t="s">
        <v>192</v>
      </c>
      <c r="B549" s="1">
        <f>VLOOKUP(A548,Sheet2!$C$2:$N$2480,12,0)</f>
        <v>365859</v>
      </c>
      <c r="C549" s="1" t="s">
        <v>9</v>
      </c>
      <c r="D549" s="5">
        <v>34257.1</v>
      </c>
      <c r="E549" s="5">
        <v>36437</v>
      </c>
      <c r="F549" s="5">
        <v>28813</v>
      </c>
      <c r="G549" s="5">
        <v>27163.9</v>
      </c>
      <c r="H549" s="7">
        <v>30085</v>
      </c>
      <c r="I549" s="11">
        <f t="shared" si="901"/>
        <v>-0.12178789214498596</v>
      </c>
      <c r="J549" s="12">
        <f t="shared" si="902"/>
        <v>0.10753610490393495</v>
      </c>
      <c r="K549" s="21">
        <f t="shared" ref="K549:K580" si="903">B549/(H549*4)</f>
        <v>3.0402110686388566</v>
      </c>
    </row>
    <row r="550" spans="1:11" hidden="1" x14ac:dyDescent="0.6">
      <c r="A550" s="26" t="s">
        <v>192</v>
      </c>
      <c r="B550" s="1"/>
      <c r="C550" s="1" t="s">
        <v>10</v>
      </c>
      <c r="D550" s="5">
        <v>13.1</v>
      </c>
      <c r="E550" s="5">
        <v>13.2</v>
      </c>
      <c r="F550" s="5">
        <v>10.9</v>
      </c>
      <c r="G550" s="5">
        <v>10</v>
      </c>
      <c r="H550" s="8">
        <f>H549/H548*100</f>
        <v>10.737931649861695</v>
      </c>
      <c r="I550" s="13">
        <f t="shared" ref="I550" si="904">H550-D550</f>
        <v>-2.3620683501383049</v>
      </c>
      <c r="J550" s="14">
        <f t="shared" ref="J550:J613" si="905">H550-G550</f>
        <v>0.73793164986169479</v>
      </c>
      <c r="K550" s="20"/>
    </row>
    <row r="551" spans="1:11" hidden="1" x14ac:dyDescent="0.6">
      <c r="A551" s="26" t="s">
        <v>193</v>
      </c>
      <c r="B551" s="1"/>
      <c r="C551" s="1" t="s">
        <v>8</v>
      </c>
      <c r="D551" s="5">
        <v>61287.1</v>
      </c>
      <c r="E551" s="5">
        <v>61619</v>
      </c>
      <c r="F551" s="5">
        <v>68778</v>
      </c>
      <c r="G551" s="5">
        <v>64512</v>
      </c>
      <c r="H551" s="7">
        <v>62649</v>
      </c>
      <c r="I551" s="11">
        <f t="shared" ref="I551:I552" si="906">(H551-D551)/ABS(D551)</f>
        <v>2.2221642074759639E-2</v>
      </c>
      <c r="J551" s="12">
        <f t="shared" ref="J551:J614" si="907">(H551-G551)/ABS(G551)</f>
        <v>-2.8878348214285716E-2</v>
      </c>
      <c r="K551" s="20"/>
    </row>
    <row r="552" spans="1:11" hidden="1" x14ac:dyDescent="0.6">
      <c r="A552" s="26" t="s">
        <v>193</v>
      </c>
      <c r="B552" s="1">
        <f>VLOOKUP(A551,Sheet2!$C$2:$N$2480,12,0)</f>
        <v>679770</v>
      </c>
      <c r="C552" s="1" t="s">
        <v>9</v>
      </c>
      <c r="D552" s="5">
        <v>1573</v>
      </c>
      <c r="E552" s="5">
        <v>1953</v>
      </c>
      <c r="F552" s="5">
        <v>4483</v>
      </c>
      <c r="G552" s="5">
        <v>-2255</v>
      </c>
      <c r="H552" s="7">
        <v>3746</v>
      </c>
      <c r="I552" s="11">
        <f t="shared" si="906"/>
        <v>1.3814367450731087</v>
      </c>
      <c r="J552" s="12">
        <f t="shared" si="907"/>
        <v>2.6611973392461197</v>
      </c>
      <c r="K552" s="21">
        <f t="shared" ref="K552:K583" si="908">B552/(H552*4)</f>
        <v>45.366390816871331</v>
      </c>
    </row>
    <row r="553" spans="1:11" hidden="1" x14ac:dyDescent="0.6">
      <c r="A553" s="26" t="s">
        <v>193</v>
      </c>
      <c r="B553" s="1"/>
      <c r="C553" s="1" t="s">
        <v>10</v>
      </c>
      <c r="D553" s="6">
        <f t="shared" ref="D553:G553" si="909">D552/D551*100</f>
        <v>2.5666086337907976</v>
      </c>
      <c r="E553" s="6">
        <f t="shared" si="909"/>
        <v>3.1694769470455539</v>
      </c>
      <c r="F553" s="6">
        <f t="shared" si="909"/>
        <v>6.5180726395068191</v>
      </c>
      <c r="G553" s="6">
        <f t="shared" si="909"/>
        <v>-3.49547371031746</v>
      </c>
      <c r="H553" s="8">
        <f>H552/H551*100</f>
        <v>5.9793452409455856</v>
      </c>
      <c r="I553" s="13">
        <f t="shared" ref="I553" si="910">H553-D553</f>
        <v>3.412736607154788</v>
      </c>
      <c r="J553" s="14">
        <f t="shared" ref="J553:J616" si="911">H553-G553</f>
        <v>9.4748189512630461</v>
      </c>
      <c r="K553" s="20"/>
    </row>
    <row r="554" spans="1:11" hidden="1" x14ac:dyDescent="0.6">
      <c r="A554" s="26" t="s">
        <v>194</v>
      </c>
      <c r="B554" s="1"/>
      <c r="C554" s="1" t="s">
        <v>8</v>
      </c>
      <c r="D554" s="5">
        <v>51309</v>
      </c>
      <c r="E554" s="5">
        <v>44501</v>
      </c>
      <c r="F554" s="5">
        <v>39357</v>
      </c>
      <c r="G554" s="5">
        <v>37545</v>
      </c>
      <c r="H554" s="7">
        <v>31768</v>
      </c>
      <c r="I554" s="11">
        <f t="shared" ref="I554:I555" si="912">(H554-D554)/ABS(D554)</f>
        <v>-0.38084936365939698</v>
      </c>
      <c r="J554" s="12">
        <f t="shared" ref="J554:J617" si="913">(H554-G554)/ABS(G554)</f>
        <v>-0.15386869090424823</v>
      </c>
      <c r="K554" s="20"/>
    </row>
    <row r="555" spans="1:11" hidden="1" x14ac:dyDescent="0.6">
      <c r="A555" s="26" t="s">
        <v>194</v>
      </c>
      <c r="B555" s="1">
        <f>VLOOKUP(A554,Sheet2!$C$2:$N$2480,12,0)</f>
        <v>113255</v>
      </c>
      <c r="C555" s="1" t="s">
        <v>9</v>
      </c>
      <c r="D555" s="5">
        <v>2207</v>
      </c>
      <c r="E555" s="5">
        <v>2802</v>
      </c>
      <c r="F555" s="5">
        <v>1299</v>
      </c>
      <c r="G555" s="5">
        <f>2567</f>
        <v>2567</v>
      </c>
      <c r="H555" s="7">
        <v>-4341</v>
      </c>
      <c r="I555" s="11">
        <f t="shared" si="912"/>
        <v>-2.9669234254644312</v>
      </c>
      <c r="J555" s="12">
        <f t="shared" si="913"/>
        <v>-2.691079080638878</v>
      </c>
      <c r="K555" s="21">
        <f t="shared" ref="K555:K586" si="914">B555/(H555*4)</f>
        <v>-6.522402672195347</v>
      </c>
    </row>
    <row r="556" spans="1:11" hidden="1" x14ac:dyDescent="0.6">
      <c r="A556" s="26" t="s">
        <v>194</v>
      </c>
      <c r="B556" s="1"/>
      <c r="C556" s="1" t="s">
        <v>10</v>
      </c>
      <c r="D556" s="6">
        <f t="shared" ref="D556:H556" si="915">D555/D554*100</f>
        <v>4.3013896197548185</v>
      </c>
      <c r="E556" s="6">
        <f t="shared" si="915"/>
        <v>6.296487719377093</v>
      </c>
      <c r="F556" s="6">
        <f t="shared" si="915"/>
        <v>3.3005564448509794</v>
      </c>
      <c r="G556" s="6">
        <f t="shared" si="915"/>
        <v>6.8371287787987747</v>
      </c>
      <c r="H556" s="8">
        <f t="shared" si="915"/>
        <v>-13.664694031730043</v>
      </c>
      <c r="I556" s="13">
        <f t="shared" ref="I556" si="916">H556-D556</f>
        <v>-17.966083651484862</v>
      </c>
      <c r="J556" s="14">
        <f t="shared" ref="J556:J619" si="917">H556-G556</f>
        <v>-20.501822810528818</v>
      </c>
      <c r="K556" s="20"/>
    </row>
    <row r="557" spans="1:11" hidden="1" x14ac:dyDescent="0.6">
      <c r="A557" s="26" t="s">
        <v>195</v>
      </c>
      <c r="B557" s="1"/>
      <c r="C557" s="1" t="s">
        <v>8</v>
      </c>
      <c r="D557" s="5">
        <v>188551</v>
      </c>
      <c r="E557" s="5">
        <v>187991</v>
      </c>
      <c r="F557" s="5">
        <v>176570</v>
      </c>
      <c r="G557" s="5">
        <v>194057</v>
      </c>
      <c r="H557" s="7">
        <v>211465</v>
      </c>
      <c r="I557" s="11">
        <f t="shared" ref="I557:I558" si="918">(H557-D557)/ABS(D557)</f>
        <v>0.12152680176716114</v>
      </c>
      <c r="J557" s="12">
        <f t="shared" ref="J557:J620" si="919">(H557-G557)/ABS(G557)</f>
        <v>8.9705601962310047E-2</v>
      </c>
      <c r="K557" s="20"/>
    </row>
    <row r="558" spans="1:11" hidden="1" x14ac:dyDescent="0.6">
      <c r="A558" s="26" t="s">
        <v>195</v>
      </c>
      <c r="B558" s="1">
        <f>VLOOKUP(A557,Sheet2!$C$2:$N$2480,12,0)</f>
        <v>132004</v>
      </c>
      <c r="C558" s="1" t="s">
        <v>9</v>
      </c>
      <c r="D558" s="5">
        <v>6247</v>
      </c>
      <c r="E558" s="5">
        <v>-458</v>
      </c>
      <c r="F558" s="5">
        <v>-4233</v>
      </c>
      <c r="G558" s="5">
        <v>1599</v>
      </c>
      <c r="H558" s="7">
        <v>-446</v>
      </c>
      <c r="I558" s="11">
        <f t="shared" si="918"/>
        <v>-1.0713942692492395</v>
      </c>
      <c r="J558" s="12">
        <f t="shared" si="919"/>
        <v>-1.2789243277048155</v>
      </c>
      <c r="K558" s="21">
        <f t="shared" ref="K558:K589" si="920">B558/(H558*4)</f>
        <v>-73.993273542600903</v>
      </c>
    </row>
    <row r="559" spans="1:11" hidden="1" x14ac:dyDescent="0.6">
      <c r="A559" s="26" t="s">
        <v>195</v>
      </c>
      <c r="B559" s="1"/>
      <c r="C559" s="1" t="s">
        <v>10</v>
      </c>
      <c r="D559" s="6">
        <f t="shared" ref="D559:H559" si="921">D558/D557*100</f>
        <v>3.3131619561816166</v>
      </c>
      <c r="E559" s="6">
        <f t="shared" si="921"/>
        <v>-0.24362868435191046</v>
      </c>
      <c r="F559" s="6">
        <f t="shared" si="921"/>
        <v>-2.3973494931188761</v>
      </c>
      <c r="G559" s="6">
        <f t="shared" si="921"/>
        <v>0.82398470552466541</v>
      </c>
      <c r="H559" s="8">
        <f t="shared" si="921"/>
        <v>-0.21090960679072188</v>
      </c>
      <c r="I559" s="13">
        <f t="shared" ref="I559" si="922">H559-D559</f>
        <v>-3.5240715629723383</v>
      </c>
      <c r="J559" s="14">
        <f t="shared" ref="J559:J622" si="923">H559-G559</f>
        <v>-1.0348943123153873</v>
      </c>
      <c r="K559" s="20"/>
    </row>
    <row r="560" spans="1:11" hidden="1" x14ac:dyDescent="0.6">
      <c r="A560" s="26" t="s">
        <v>196</v>
      </c>
      <c r="B560" s="1"/>
      <c r="C560" s="1" t="s">
        <v>8</v>
      </c>
      <c r="D560" s="5">
        <v>10205.9</v>
      </c>
      <c r="E560" s="5">
        <v>8641</v>
      </c>
      <c r="F560" s="5">
        <v>5943</v>
      </c>
      <c r="G560" s="5">
        <v>6489.1</v>
      </c>
      <c r="H560" s="7">
        <v>8068.3</v>
      </c>
      <c r="I560" s="11">
        <f t="shared" ref="I560:I561" si="924">(H560-D560)/ABS(D560)</f>
        <v>-0.20944747645969483</v>
      </c>
      <c r="J560" s="12">
        <f t="shared" ref="J560:J623" si="925">(H560-G560)/ABS(G560)</f>
        <v>0.24336194541615935</v>
      </c>
      <c r="K560" s="20"/>
    </row>
    <row r="561" spans="1:11" hidden="1" x14ac:dyDescent="0.6">
      <c r="A561" s="26" t="s">
        <v>196</v>
      </c>
      <c r="B561" s="1">
        <f>VLOOKUP(A560,Sheet2!$C$2:$N$2480,12,0)</f>
        <v>59809</v>
      </c>
      <c r="C561" s="1" t="s">
        <v>9</v>
      </c>
      <c r="D561" s="5">
        <v>-298.39999999999998</v>
      </c>
      <c r="E561" s="5">
        <v>-546</v>
      </c>
      <c r="F561" s="5">
        <v>-1088</v>
      </c>
      <c r="G561" s="5">
        <v>-997.6</v>
      </c>
      <c r="H561" s="7">
        <v>13.7</v>
      </c>
      <c r="I561" s="11">
        <f t="shared" si="924"/>
        <v>1.0459115281501341</v>
      </c>
      <c r="J561" s="12">
        <f t="shared" si="925"/>
        <v>1.0137329591018445</v>
      </c>
      <c r="K561" s="21">
        <f t="shared" ref="K561:K592" si="926">B561/(H561*4)</f>
        <v>1091.4051094890513</v>
      </c>
    </row>
    <row r="562" spans="1:11" hidden="1" x14ac:dyDescent="0.6">
      <c r="A562" s="26" t="s">
        <v>196</v>
      </c>
      <c r="B562" s="1"/>
      <c r="C562" s="1" t="s">
        <v>10</v>
      </c>
      <c r="D562" s="5">
        <v>-2.9</v>
      </c>
      <c r="E562" s="5">
        <v>-6.3</v>
      </c>
      <c r="F562" s="5">
        <v>-18.3</v>
      </c>
      <c r="G562" s="5">
        <v>-15.4</v>
      </c>
      <c r="H562" s="7">
        <v>0.2</v>
      </c>
      <c r="I562" s="13">
        <f t="shared" ref="I562" si="927">H562-D562</f>
        <v>3.1</v>
      </c>
      <c r="J562" s="14">
        <f t="shared" ref="J562:J625" si="928">H562-G562</f>
        <v>15.6</v>
      </c>
      <c r="K562" s="20"/>
    </row>
    <row r="563" spans="1:11" hidden="1" x14ac:dyDescent="0.6">
      <c r="A563" s="26" t="s">
        <v>197</v>
      </c>
      <c r="B563" s="1"/>
      <c r="C563" s="1" t="s">
        <v>8</v>
      </c>
      <c r="D563" s="5">
        <v>521.79999999999995</v>
      </c>
      <c r="E563" s="5">
        <v>1024</v>
      </c>
      <c r="F563" s="5">
        <v>869</v>
      </c>
      <c r="G563" s="5">
        <v>906.2</v>
      </c>
      <c r="H563" s="7">
        <v>989</v>
      </c>
      <c r="I563" s="11">
        <f t="shared" ref="I563:I564" si="929">(H563-D563)/ABS(D563)</f>
        <v>0.89536220774243025</v>
      </c>
      <c r="J563" s="12">
        <f t="shared" ref="J563:J626" si="930">(H563-G563)/ABS(G563)</f>
        <v>9.1370558375634459E-2</v>
      </c>
      <c r="K563" s="20"/>
    </row>
    <row r="564" spans="1:11" hidden="1" x14ac:dyDescent="0.6">
      <c r="A564" s="26" t="s">
        <v>197</v>
      </c>
      <c r="B564" s="1">
        <f>VLOOKUP(A563,Sheet2!$C$2:$N$2480,12,0)</f>
        <v>11827</v>
      </c>
      <c r="C564" s="1" t="s">
        <v>9</v>
      </c>
      <c r="D564" s="5">
        <v>13.9</v>
      </c>
      <c r="E564" s="5">
        <v>79</v>
      </c>
      <c r="F564" s="5">
        <v>39</v>
      </c>
      <c r="G564" s="5">
        <v>10.1</v>
      </c>
      <c r="H564" s="7">
        <v>61</v>
      </c>
      <c r="I564" s="11">
        <f t="shared" si="929"/>
        <v>3.3884892086330933</v>
      </c>
      <c r="J564" s="12">
        <f t="shared" si="930"/>
        <v>5.0396039603960396</v>
      </c>
      <c r="K564" s="21">
        <f t="shared" ref="K564:K595" si="931">B564/(H564*4)</f>
        <v>48.471311475409834</v>
      </c>
    </row>
    <row r="565" spans="1:11" hidden="1" x14ac:dyDescent="0.6">
      <c r="A565" s="26" t="s">
        <v>197</v>
      </c>
      <c r="B565" s="1"/>
      <c r="C565" s="1" t="s">
        <v>10</v>
      </c>
      <c r="D565" s="5">
        <v>2.7</v>
      </c>
      <c r="E565" s="5">
        <v>7.7</v>
      </c>
      <c r="F565" s="5">
        <v>4.5</v>
      </c>
      <c r="G565" s="5">
        <v>1.1000000000000001</v>
      </c>
      <c r="H565" s="7">
        <v>6.2</v>
      </c>
      <c r="I565" s="13">
        <f t="shared" ref="I565" si="932">H565-D565</f>
        <v>3.5</v>
      </c>
      <c r="J565" s="14">
        <f t="shared" ref="J565:J628" si="933">H565-G565</f>
        <v>5.0999999999999996</v>
      </c>
      <c r="K565" s="20"/>
    </row>
    <row r="566" spans="1:11" hidden="1" x14ac:dyDescent="0.6">
      <c r="A566" s="26" t="s">
        <v>198</v>
      </c>
      <c r="B566" s="1"/>
      <c r="C566" s="1" t="s">
        <v>8</v>
      </c>
      <c r="D566" s="5">
        <v>308.3</v>
      </c>
      <c r="E566" s="5">
        <v>307</v>
      </c>
      <c r="F566" s="5">
        <v>324</v>
      </c>
      <c r="G566" s="5">
        <v>447.7</v>
      </c>
      <c r="H566" s="7">
        <v>319.8</v>
      </c>
      <c r="I566" s="11">
        <f t="shared" ref="I566:I567" si="934">(H566-D566)/ABS(D566)</f>
        <v>3.7301329873499836E-2</v>
      </c>
      <c r="J566" s="12">
        <f t="shared" ref="J566:J629" si="935">(H566-G566)/ABS(G566)</f>
        <v>-0.28568237659146745</v>
      </c>
      <c r="K566" s="20"/>
    </row>
    <row r="567" spans="1:11" hidden="1" x14ac:dyDescent="0.6">
      <c r="A567" s="26" t="s">
        <v>198</v>
      </c>
      <c r="B567" s="1">
        <f>VLOOKUP(A566,Sheet2!$C$2:$N$2480,12,0)</f>
        <v>8013</v>
      </c>
      <c r="C567" s="1" t="s">
        <v>9</v>
      </c>
      <c r="D567" s="5">
        <v>49.2</v>
      </c>
      <c r="E567" s="5">
        <v>51</v>
      </c>
      <c r="F567" s="5">
        <v>40</v>
      </c>
      <c r="G567" s="5">
        <v>81.8</v>
      </c>
      <c r="H567" s="7">
        <v>27.6</v>
      </c>
      <c r="I567" s="11">
        <f t="shared" si="934"/>
        <v>-0.43902439024390244</v>
      </c>
      <c r="J567" s="12">
        <f t="shared" si="935"/>
        <v>-0.66259168704156479</v>
      </c>
      <c r="K567" s="21">
        <f t="shared" ref="K567:K598" si="936">B567/(H567*4)</f>
        <v>72.581521739130437</v>
      </c>
    </row>
    <row r="568" spans="1:11" hidden="1" x14ac:dyDescent="0.6">
      <c r="A568" s="26" t="s">
        <v>198</v>
      </c>
      <c r="B568" s="1"/>
      <c r="C568" s="1" t="s">
        <v>10</v>
      </c>
      <c r="D568" s="5">
        <v>16</v>
      </c>
      <c r="E568" s="5">
        <v>16.600000000000001</v>
      </c>
      <c r="F568" s="5">
        <v>12.3</v>
      </c>
      <c r="G568" s="5">
        <v>18.3</v>
      </c>
      <c r="H568" s="7">
        <v>8.6</v>
      </c>
      <c r="I568" s="13">
        <f t="shared" ref="I568" si="937">H568-D568</f>
        <v>-7.4</v>
      </c>
      <c r="J568" s="14">
        <f t="shared" ref="J568:J631" si="938">H568-G568</f>
        <v>-9.7000000000000011</v>
      </c>
      <c r="K568" s="20"/>
    </row>
    <row r="569" spans="1:11" hidden="1" x14ac:dyDescent="0.6">
      <c r="A569" s="26" t="s">
        <v>199</v>
      </c>
      <c r="B569" s="1"/>
      <c r="C569" s="1" t="s">
        <v>8</v>
      </c>
      <c r="D569" s="5">
        <v>654.9</v>
      </c>
      <c r="E569" s="5">
        <v>686</v>
      </c>
      <c r="F569" s="5">
        <v>556</v>
      </c>
      <c r="G569" s="5">
        <v>578.1</v>
      </c>
      <c r="H569" s="7">
        <v>624</v>
      </c>
      <c r="I569" s="11">
        <f t="shared" ref="I569:I570" si="939">(H569-D569)/ABS(D569)</f>
        <v>-4.7182775996335288E-2</v>
      </c>
      <c r="J569" s="12">
        <f t="shared" ref="J569:J632" si="940">(H569-G569)/ABS(G569)</f>
        <v>7.9398028022833383E-2</v>
      </c>
      <c r="K569" s="20"/>
    </row>
    <row r="570" spans="1:11" hidden="1" x14ac:dyDescent="0.6">
      <c r="A570" s="26" t="s">
        <v>199</v>
      </c>
      <c r="B570" s="1">
        <f>VLOOKUP(A569,Sheet2!$C$2:$N$2480,12,0)</f>
        <v>2210</v>
      </c>
      <c r="C570" s="1" t="s">
        <v>9</v>
      </c>
      <c r="D570" s="5">
        <v>15.7</v>
      </c>
      <c r="E570" s="5">
        <v>42</v>
      </c>
      <c r="F570" s="5">
        <v>-10</v>
      </c>
      <c r="G570" s="5">
        <v>13.3</v>
      </c>
      <c r="H570" s="7">
        <v>6.3</v>
      </c>
      <c r="I570" s="11">
        <f t="shared" si="939"/>
        <v>-0.59872611464968151</v>
      </c>
      <c r="J570" s="12">
        <f t="shared" si="940"/>
        <v>-0.52631578947368429</v>
      </c>
      <c r="K570" s="21">
        <f t="shared" ref="K570:K601" si="941">B570/(H570*4)</f>
        <v>87.698412698412696</v>
      </c>
    </row>
    <row r="571" spans="1:11" hidden="1" x14ac:dyDescent="0.6">
      <c r="A571" s="26" t="s">
        <v>199</v>
      </c>
      <c r="B571" s="1"/>
      <c r="C571" s="1" t="s">
        <v>10</v>
      </c>
      <c r="D571" s="5">
        <v>2.4</v>
      </c>
      <c r="E571" s="5">
        <v>6.1</v>
      </c>
      <c r="F571" s="5">
        <v>-1.8</v>
      </c>
      <c r="G571" s="5">
        <v>2.2999999999999998</v>
      </c>
      <c r="H571" s="7">
        <v>1</v>
      </c>
      <c r="I571" s="13">
        <f t="shared" ref="I571" si="942">H571-D571</f>
        <v>-1.4</v>
      </c>
      <c r="J571" s="14">
        <f t="shared" ref="J571:J634" si="943">H571-G571</f>
        <v>-1.2999999999999998</v>
      </c>
      <c r="K571" s="20"/>
    </row>
    <row r="572" spans="1:11" hidden="1" x14ac:dyDescent="0.6">
      <c r="A572" s="30" t="s">
        <v>200</v>
      </c>
      <c r="B572" s="1"/>
      <c r="C572" s="1" t="s">
        <v>8</v>
      </c>
      <c r="D572" s="5">
        <v>1258.9000000000001</v>
      </c>
      <c r="E572" s="5">
        <v>1433</v>
      </c>
      <c r="F572" s="5">
        <v>1570</v>
      </c>
      <c r="G572" s="5">
        <v>1262.0999999999999</v>
      </c>
      <c r="H572" s="7">
        <v>1567.7</v>
      </c>
      <c r="I572" s="11">
        <f t="shared" ref="I572:I573" si="944">(H572-D572)/ABS(D572)</f>
        <v>0.24529351020732379</v>
      </c>
      <c r="J572" s="12">
        <f t="shared" ref="J572:J635" si="945">(H572-G572)/ABS(G572)</f>
        <v>0.24213612233578968</v>
      </c>
      <c r="K572" s="20"/>
    </row>
    <row r="573" spans="1:11" hidden="1" x14ac:dyDescent="0.6">
      <c r="A573" s="30" t="s">
        <v>200</v>
      </c>
      <c r="B573" s="1">
        <f>VLOOKUP(A572,Sheet2!$C$2:$N$2480,12,0)</f>
        <v>3440</v>
      </c>
      <c r="C573" s="1" t="s">
        <v>9</v>
      </c>
      <c r="D573" s="5">
        <v>9.5</v>
      </c>
      <c r="E573" s="5">
        <v>429</v>
      </c>
      <c r="F573" s="5">
        <v>139</v>
      </c>
      <c r="G573" s="5">
        <v>54.5</v>
      </c>
      <c r="H573" s="7">
        <v>229.5</v>
      </c>
      <c r="I573" s="11">
        <f t="shared" si="944"/>
        <v>23.157894736842106</v>
      </c>
      <c r="J573" s="12">
        <f t="shared" si="945"/>
        <v>3.2110091743119265</v>
      </c>
      <c r="K573" s="21">
        <f t="shared" ref="K573:K604" si="946">B573/(H573*4)</f>
        <v>3.7472766884531592</v>
      </c>
    </row>
    <row r="574" spans="1:11" hidden="1" x14ac:dyDescent="0.6">
      <c r="A574" s="30" t="s">
        <v>200</v>
      </c>
      <c r="B574" s="1"/>
      <c r="C574" s="1" t="s">
        <v>10</v>
      </c>
      <c r="D574" s="5">
        <v>0.8</v>
      </c>
      <c r="E574" s="5">
        <v>29.9</v>
      </c>
      <c r="F574" s="5">
        <v>8.9</v>
      </c>
      <c r="G574" s="5">
        <v>4.3</v>
      </c>
      <c r="H574" s="7">
        <v>14.6</v>
      </c>
      <c r="I574" s="13">
        <f t="shared" ref="I574" si="947">H574-D574</f>
        <v>13.799999999999999</v>
      </c>
      <c r="J574" s="14">
        <f t="shared" ref="J574:J637" si="948">H574-G574</f>
        <v>10.3</v>
      </c>
      <c r="K574" s="20"/>
    </row>
    <row r="575" spans="1:11" hidden="1" x14ac:dyDescent="0.6">
      <c r="A575" s="26" t="s">
        <v>201</v>
      </c>
      <c r="B575" s="1"/>
      <c r="C575" s="1" t="s">
        <v>8</v>
      </c>
      <c r="D575" s="5">
        <v>4557.5</v>
      </c>
      <c r="E575" s="5">
        <v>4395</v>
      </c>
      <c r="F575" s="5">
        <v>3677</v>
      </c>
      <c r="G575" s="5">
        <v>5464.5</v>
      </c>
      <c r="H575" s="7">
        <v>3788.6</v>
      </c>
      <c r="I575" s="11">
        <f t="shared" ref="I575:I576" si="949">(H575-D575)/ABS(D575)</f>
        <v>-0.16871091607240815</v>
      </c>
      <c r="J575" s="12">
        <f t="shared" ref="J575:J638" si="950">(H575-G575)/ABS(G575)</f>
        <v>-0.30668862658980695</v>
      </c>
      <c r="K575" s="20"/>
    </row>
    <row r="576" spans="1:11" hidden="1" x14ac:dyDescent="0.6">
      <c r="A576" s="26" t="s">
        <v>201</v>
      </c>
      <c r="B576" s="1">
        <f>VLOOKUP(A575,Sheet2!$C$2:$N$2480,12,0)</f>
        <v>4754</v>
      </c>
      <c r="C576" s="1" t="s">
        <v>9</v>
      </c>
      <c r="D576" s="5">
        <v>317.60000000000002</v>
      </c>
      <c r="E576" s="5">
        <v>359</v>
      </c>
      <c r="F576" s="5">
        <v>111</v>
      </c>
      <c r="G576" s="5">
        <v>1241.4000000000001</v>
      </c>
      <c r="H576" s="7">
        <v>255.8</v>
      </c>
      <c r="I576" s="11">
        <f t="shared" si="949"/>
        <v>-0.19458438287153654</v>
      </c>
      <c r="J576" s="12">
        <f t="shared" si="950"/>
        <v>-0.79394232318350255</v>
      </c>
      <c r="K576" s="21">
        <f t="shared" ref="K576:K607" si="951">B576/(H576*4)</f>
        <v>4.6462079749804532</v>
      </c>
    </row>
    <row r="577" spans="1:11" hidden="1" x14ac:dyDescent="0.6">
      <c r="A577" s="26" t="s">
        <v>201</v>
      </c>
      <c r="B577" s="1"/>
      <c r="C577" s="1" t="s">
        <v>10</v>
      </c>
      <c r="D577" s="5">
        <v>7</v>
      </c>
      <c r="E577" s="5">
        <v>8.1999999999999993</v>
      </c>
      <c r="F577" s="5">
        <v>3</v>
      </c>
      <c r="G577" s="5">
        <v>22.7</v>
      </c>
      <c r="H577" s="7">
        <v>6.8</v>
      </c>
      <c r="I577" s="13">
        <f t="shared" ref="I577" si="952">H577-D577</f>
        <v>-0.20000000000000018</v>
      </c>
      <c r="J577" s="14">
        <f t="shared" ref="J577:J640" si="953">H577-G577</f>
        <v>-15.899999999999999</v>
      </c>
      <c r="K577" s="20"/>
    </row>
    <row r="578" spans="1:11" hidden="1" x14ac:dyDescent="0.6">
      <c r="A578" s="26" t="s">
        <v>202</v>
      </c>
      <c r="B578" s="1"/>
      <c r="C578" s="1" t="s">
        <v>8</v>
      </c>
      <c r="D578" s="5">
        <v>8826.2000000000007</v>
      </c>
      <c r="E578" s="5">
        <v>10099</v>
      </c>
      <c r="F578" s="5">
        <v>8600</v>
      </c>
      <c r="G578" s="5">
        <v>9225.7999999999993</v>
      </c>
      <c r="H578" s="7">
        <v>9470.1</v>
      </c>
      <c r="I578" s="11">
        <f t="shared" ref="I578:I579" si="954">(H578-D578)/ABS(D578)</f>
        <v>7.2953252815481137E-2</v>
      </c>
      <c r="J578" s="12">
        <f t="shared" ref="J578:J641" si="955">(H578-G578)/ABS(G578)</f>
        <v>2.648008844761442E-2</v>
      </c>
      <c r="K578" s="20"/>
    </row>
    <row r="579" spans="1:11" hidden="1" x14ac:dyDescent="0.6">
      <c r="A579" s="26" t="s">
        <v>202</v>
      </c>
      <c r="B579" s="1">
        <f>VLOOKUP(A578,Sheet2!$C$2:$N$2480,12,0)</f>
        <v>9257</v>
      </c>
      <c r="C579" s="1" t="s">
        <v>9</v>
      </c>
      <c r="D579" s="5">
        <v>683.9</v>
      </c>
      <c r="E579" s="5">
        <v>858</v>
      </c>
      <c r="F579" s="5">
        <v>194</v>
      </c>
      <c r="G579" s="5">
        <v>380.1</v>
      </c>
      <c r="H579" s="7">
        <v>650.20000000000005</v>
      </c>
      <c r="I579" s="11">
        <f t="shared" si="954"/>
        <v>-4.9276209972218064E-2</v>
      </c>
      <c r="J579" s="12">
        <f t="shared" si="955"/>
        <v>0.71060247303341229</v>
      </c>
      <c r="K579" s="21">
        <f t="shared" ref="K579:K610" si="956">B579/(H579*4)</f>
        <v>3.5592894494001843</v>
      </c>
    </row>
    <row r="580" spans="1:11" hidden="1" x14ac:dyDescent="0.6">
      <c r="A580" s="26" t="s">
        <v>202</v>
      </c>
      <c r="B580" s="1"/>
      <c r="C580" s="1" t="s">
        <v>10</v>
      </c>
      <c r="D580" s="5">
        <v>7.7</v>
      </c>
      <c r="E580" s="5">
        <v>8.5</v>
      </c>
      <c r="F580" s="5">
        <v>2.2999999999999998</v>
      </c>
      <c r="G580" s="5">
        <v>4.0999999999999996</v>
      </c>
      <c r="H580" s="7">
        <v>6.9</v>
      </c>
      <c r="I580" s="13">
        <f t="shared" ref="I580" si="957">H580-D580</f>
        <v>-0.79999999999999982</v>
      </c>
      <c r="J580" s="14">
        <f t="shared" ref="J580:J643" si="958">H580-G580</f>
        <v>2.8000000000000007</v>
      </c>
      <c r="K580" s="20"/>
    </row>
    <row r="581" spans="1:11" hidden="1" x14ac:dyDescent="0.6">
      <c r="A581" s="26" t="s">
        <v>203</v>
      </c>
      <c r="B581" s="1"/>
      <c r="C581" s="1" t="s">
        <v>8</v>
      </c>
      <c r="D581" s="5">
        <v>1699.7</v>
      </c>
      <c r="E581" s="5">
        <v>2148</v>
      </c>
      <c r="F581" s="5">
        <v>1867</v>
      </c>
      <c r="G581" s="5">
        <v>1516.3</v>
      </c>
      <c r="H581" s="7">
        <v>1540.1</v>
      </c>
      <c r="I581" s="11">
        <f t="shared" ref="I581:I582" si="959">(H581-D581)/ABS(D581)</f>
        <v>-9.389892333941291E-2</v>
      </c>
      <c r="J581" s="12">
        <f t="shared" ref="J581:J644" si="960">(H581-G581)/ABS(G581)</f>
        <v>1.5696102354415323E-2</v>
      </c>
      <c r="K581" s="20"/>
    </row>
    <row r="582" spans="1:11" hidden="1" x14ac:dyDescent="0.6">
      <c r="A582" s="26" t="s">
        <v>203</v>
      </c>
      <c r="B582" s="1">
        <f>VLOOKUP(A581,Sheet2!$C$2:$N$2480,12,0)</f>
        <v>2658</v>
      </c>
      <c r="C582" s="1" t="s">
        <v>9</v>
      </c>
      <c r="D582" s="5">
        <v>183</v>
      </c>
      <c r="E582" s="5">
        <v>-18</v>
      </c>
      <c r="F582" s="5">
        <v>-7</v>
      </c>
      <c r="G582" s="5">
        <v>13</v>
      </c>
      <c r="H582" s="7">
        <v>-4.7</v>
      </c>
      <c r="I582" s="11">
        <f t="shared" si="959"/>
        <v>-1.0256830601092894</v>
      </c>
      <c r="J582" s="12">
        <f t="shared" si="960"/>
        <v>-1.3615384615384616</v>
      </c>
      <c r="K582" s="21">
        <f t="shared" ref="K582:K613" si="961">B582/(H582*4)</f>
        <v>-141.38297872340425</v>
      </c>
    </row>
    <row r="583" spans="1:11" hidden="1" x14ac:dyDescent="0.6">
      <c r="A583" s="26" t="s">
        <v>203</v>
      </c>
      <c r="B583" s="1"/>
      <c r="C583" s="1" t="s">
        <v>10</v>
      </c>
      <c r="D583" s="5">
        <v>10.8</v>
      </c>
      <c r="E583" s="5">
        <v>-0.8</v>
      </c>
      <c r="F583" s="5">
        <v>-0.4</v>
      </c>
      <c r="G583" s="5">
        <v>0.9</v>
      </c>
      <c r="H583" s="7">
        <v>-0.3</v>
      </c>
      <c r="I583" s="13">
        <f t="shared" ref="I583" si="962">H583-D583</f>
        <v>-11.100000000000001</v>
      </c>
      <c r="J583" s="14">
        <f t="shared" ref="J583:J646" si="963">H583-G583</f>
        <v>-1.2</v>
      </c>
      <c r="K583" s="20"/>
    </row>
    <row r="584" spans="1:11" hidden="1" x14ac:dyDescent="0.6">
      <c r="A584" s="26" t="s">
        <v>204</v>
      </c>
      <c r="B584" s="1"/>
      <c r="C584" s="1" t="s">
        <v>8</v>
      </c>
      <c r="D584" s="5">
        <v>733.7</v>
      </c>
      <c r="E584" s="5">
        <v>655</v>
      </c>
      <c r="F584" s="5">
        <v>618</v>
      </c>
      <c r="G584" s="5">
        <v>661.3</v>
      </c>
      <c r="H584" s="7">
        <v>626.29999999999995</v>
      </c>
      <c r="I584" s="11">
        <f t="shared" ref="I584:I585" si="964">(H584-D584)/ABS(D584)</f>
        <v>-0.146381354777157</v>
      </c>
      <c r="J584" s="12">
        <f t="shared" ref="J584:J647" si="965">(H584-G584)/ABS(G584)</f>
        <v>-5.2926054740662337E-2</v>
      </c>
      <c r="K584" s="20"/>
    </row>
    <row r="585" spans="1:11" hidden="1" x14ac:dyDescent="0.6">
      <c r="A585" s="26" t="s">
        <v>204</v>
      </c>
      <c r="B585" s="1">
        <f>VLOOKUP(A584,Sheet2!$C$2:$N$2480,12,0)</f>
        <v>4953</v>
      </c>
      <c r="C585" s="1" t="s">
        <v>9</v>
      </c>
      <c r="D585" s="5">
        <v>128.5</v>
      </c>
      <c r="E585" s="5">
        <v>98</v>
      </c>
      <c r="F585" s="5">
        <v>76</v>
      </c>
      <c r="G585" s="5">
        <v>96.5</v>
      </c>
      <c r="H585" s="7">
        <v>74</v>
      </c>
      <c r="I585" s="11">
        <f t="shared" si="964"/>
        <v>-0.42412451361867703</v>
      </c>
      <c r="J585" s="12">
        <f t="shared" si="965"/>
        <v>-0.23316062176165803</v>
      </c>
      <c r="K585" s="21">
        <f t="shared" ref="K585:K616" si="966">B585/(H585*4)</f>
        <v>16.733108108108109</v>
      </c>
    </row>
    <row r="586" spans="1:11" hidden="1" x14ac:dyDescent="0.6">
      <c r="A586" s="26" t="s">
        <v>204</v>
      </c>
      <c r="B586" s="1"/>
      <c r="C586" s="1" t="s">
        <v>10</v>
      </c>
      <c r="D586" s="5">
        <v>17.5</v>
      </c>
      <c r="E586" s="5">
        <v>15</v>
      </c>
      <c r="F586" s="5">
        <v>12.3</v>
      </c>
      <c r="G586" s="5">
        <v>14.6</v>
      </c>
      <c r="H586" s="7">
        <v>11.8</v>
      </c>
      <c r="I586" s="13">
        <f t="shared" ref="I586" si="967">H586-D586</f>
        <v>-5.6999999999999993</v>
      </c>
      <c r="J586" s="14">
        <f t="shared" ref="J586:J649" si="968">H586-G586</f>
        <v>-2.7999999999999989</v>
      </c>
      <c r="K586" s="20"/>
    </row>
    <row r="587" spans="1:11" hidden="1" x14ac:dyDescent="0.6">
      <c r="A587" s="26" t="s">
        <v>205</v>
      </c>
      <c r="B587" s="1"/>
      <c r="C587" s="1" t="s">
        <v>8</v>
      </c>
      <c r="D587" s="5">
        <v>497.7</v>
      </c>
      <c r="E587" s="5">
        <v>461</v>
      </c>
      <c r="F587" s="5">
        <v>453</v>
      </c>
      <c r="G587" s="5">
        <v>493.3</v>
      </c>
      <c r="H587" s="7">
        <v>490.4</v>
      </c>
      <c r="I587" s="11">
        <f t="shared" ref="I587:I588" si="969">(H587-D587)/ABS(D587)</f>
        <v>-1.4667470363672918E-2</v>
      </c>
      <c r="J587" s="12">
        <f t="shared" ref="J587:J650" si="970">(H587-G587)/ABS(G587)</f>
        <v>-5.8787755929455383E-3</v>
      </c>
      <c r="K587" s="20"/>
    </row>
    <row r="588" spans="1:11" hidden="1" x14ac:dyDescent="0.6">
      <c r="A588" s="26" t="s">
        <v>205</v>
      </c>
      <c r="B588" s="1">
        <f>VLOOKUP(A587,Sheet2!$C$2:$N$2480,12,0)</f>
        <v>3400</v>
      </c>
      <c r="C588" s="1" t="s">
        <v>9</v>
      </c>
      <c r="D588" s="5">
        <v>153.9</v>
      </c>
      <c r="E588" s="5">
        <v>147</v>
      </c>
      <c r="F588" s="5">
        <v>137</v>
      </c>
      <c r="G588" s="5">
        <v>63.1</v>
      </c>
      <c r="H588" s="7">
        <v>127</v>
      </c>
      <c r="I588" s="11">
        <f t="shared" si="969"/>
        <v>-0.17478882391163095</v>
      </c>
      <c r="J588" s="12">
        <f t="shared" si="970"/>
        <v>1.0126782884310617</v>
      </c>
      <c r="K588" s="21">
        <f t="shared" ref="K588:K619" si="971">B588/(H588*4)</f>
        <v>6.6929133858267713</v>
      </c>
    </row>
    <row r="589" spans="1:11" hidden="1" x14ac:dyDescent="0.6">
      <c r="A589" s="26" t="s">
        <v>205</v>
      </c>
      <c r="B589" s="1"/>
      <c r="C589" s="1" t="s">
        <v>10</v>
      </c>
      <c r="D589" s="5">
        <v>30.9</v>
      </c>
      <c r="E589" s="5">
        <v>31.9</v>
      </c>
      <c r="F589" s="5">
        <v>30.2</v>
      </c>
      <c r="G589" s="5">
        <v>12.8</v>
      </c>
      <c r="H589" s="7">
        <v>25.9</v>
      </c>
      <c r="I589" s="13">
        <f t="shared" ref="I589" si="972">H589-D589</f>
        <v>-5</v>
      </c>
      <c r="J589" s="14">
        <f t="shared" ref="J589:J652" si="973">H589-G589</f>
        <v>13.099999999999998</v>
      </c>
      <c r="K589" s="20"/>
    </row>
    <row r="590" spans="1:11" hidden="1" x14ac:dyDescent="0.6">
      <c r="A590" s="26" t="s">
        <v>206</v>
      </c>
      <c r="B590" s="1"/>
      <c r="C590" s="1" t="s">
        <v>8</v>
      </c>
      <c r="D590" s="5">
        <v>571.70000000000005</v>
      </c>
      <c r="E590" s="5">
        <v>669</v>
      </c>
      <c r="F590" s="5">
        <v>454</v>
      </c>
      <c r="G590" s="5">
        <v>582.29999999999995</v>
      </c>
      <c r="H590" s="7">
        <v>636</v>
      </c>
      <c r="I590" s="11">
        <f t="shared" ref="I590:I591" si="974">(H590-D590)/ABS(D590)</f>
        <v>0.11247157600139925</v>
      </c>
      <c r="J590" s="12">
        <f t="shared" ref="J590:J653" si="975">(H590-G590)/ABS(G590)</f>
        <v>9.2220504894384422E-2</v>
      </c>
      <c r="K590" s="20"/>
    </row>
    <row r="591" spans="1:11" hidden="1" x14ac:dyDescent="0.6">
      <c r="A591" s="26" t="s">
        <v>206</v>
      </c>
      <c r="B591" s="1">
        <f>VLOOKUP(A590,Sheet2!$C$2:$N$2480,12,0)</f>
        <v>7066</v>
      </c>
      <c r="C591" s="1" t="s">
        <v>9</v>
      </c>
      <c r="D591" s="5">
        <v>98.9</v>
      </c>
      <c r="E591" s="5">
        <v>204</v>
      </c>
      <c r="F591" s="5">
        <v>78</v>
      </c>
      <c r="G591" s="5">
        <v>39.1</v>
      </c>
      <c r="H591" s="7">
        <v>107</v>
      </c>
      <c r="I591" s="11">
        <f t="shared" si="974"/>
        <v>8.1900910010111155E-2</v>
      </c>
      <c r="J591" s="12">
        <f t="shared" si="975"/>
        <v>1.7365728900255755</v>
      </c>
      <c r="K591" s="21">
        <f t="shared" ref="K591:K622" si="976">B591/(H591*4)</f>
        <v>16.509345794392523</v>
      </c>
    </row>
    <row r="592" spans="1:11" hidden="1" x14ac:dyDescent="0.6">
      <c r="A592" s="26" t="s">
        <v>206</v>
      </c>
      <c r="B592" s="1"/>
      <c r="C592" s="1" t="s">
        <v>10</v>
      </c>
      <c r="D592" s="5">
        <v>17.3</v>
      </c>
      <c r="E592" s="5">
        <v>30.5</v>
      </c>
      <c r="F592" s="5">
        <v>17.2</v>
      </c>
      <c r="G592" s="5">
        <v>6.7</v>
      </c>
      <c r="H592" s="8">
        <f>H591/H590*100</f>
        <v>16.823899371069182</v>
      </c>
      <c r="I592" s="13">
        <f t="shared" ref="I592" si="977">H592-D592</f>
        <v>-0.47610062893081917</v>
      </c>
      <c r="J592" s="14">
        <f t="shared" ref="J592:J655" si="978">H592-G592</f>
        <v>10.123899371069182</v>
      </c>
      <c r="K592" s="20"/>
    </row>
    <row r="593" spans="1:11" hidden="1" x14ac:dyDescent="0.6">
      <c r="A593" s="26" t="s">
        <v>207</v>
      </c>
      <c r="B593" s="1"/>
      <c r="C593" s="1" t="s">
        <v>8</v>
      </c>
      <c r="D593" s="5">
        <v>17259.099999999999</v>
      </c>
      <c r="E593" s="5">
        <v>16514</v>
      </c>
      <c r="F593" s="5">
        <v>17338</v>
      </c>
      <c r="G593" s="5">
        <v>19847.900000000001</v>
      </c>
      <c r="H593" s="7">
        <v>18270.3</v>
      </c>
      <c r="I593" s="11">
        <f t="shared" ref="I593:I594" si="979">(H593-D593)/ABS(D593)</f>
        <v>5.8589381833351731E-2</v>
      </c>
      <c r="J593" s="12">
        <f t="shared" ref="J593:J656" si="980">(H593-G593)/ABS(G593)</f>
        <v>-7.9484479466341629E-2</v>
      </c>
      <c r="K593" s="20"/>
    </row>
    <row r="594" spans="1:11" hidden="1" x14ac:dyDescent="0.6">
      <c r="A594" s="26" t="s">
        <v>207</v>
      </c>
      <c r="B594" s="1">
        <f>VLOOKUP(A593,Sheet2!$C$2:$N$2480,12,0)</f>
        <v>19924</v>
      </c>
      <c r="C594" s="1" t="s">
        <v>9</v>
      </c>
      <c r="D594" s="5">
        <v>746.2</v>
      </c>
      <c r="E594" s="5">
        <v>469</v>
      </c>
      <c r="F594" s="5">
        <v>430</v>
      </c>
      <c r="G594" s="5">
        <v>1226.8</v>
      </c>
      <c r="H594" s="7">
        <v>1129.0999999999999</v>
      </c>
      <c r="I594" s="11">
        <f t="shared" si="979"/>
        <v>0.51313320825515929</v>
      </c>
      <c r="J594" s="12">
        <f t="shared" si="980"/>
        <v>-7.9638082817085135E-2</v>
      </c>
      <c r="K594" s="21">
        <f t="shared" ref="K594:K625" si="981">B594/(H594*4)</f>
        <v>4.4114781684527502</v>
      </c>
    </row>
    <row r="595" spans="1:11" hidden="1" x14ac:dyDescent="0.6">
      <c r="A595" s="26" t="s">
        <v>207</v>
      </c>
      <c r="B595" s="1"/>
      <c r="C595" s="1" t="s">
        <v>10</v>
      </c>
      <c r="D595" s="5">
        <v>4.3</v>
      </c>
      <c r="E595" s="5">
        <v>2.8</v>
      </c>
      <c r="F595" s="5">
        <v>2.5</v>
      </c>
      <c r="G595" s="5">
        <v>6.2</v>
      </c>
      <c r="H595" s="7">
        <v>6.2</v>
      </c>
      <c r="I595" s="13">
        <f t="shared" ref="I595" si="982">H595-D595</f>
        <v>1.9000000000000004</v>
      </c>
      <c r="J595" s="14">
        <f t="shared" ref="J595:J658" si="983">H595-G595</f>
        <v>0</v>
      </c>
      <c r="K595" s="20"/>
    </row>
    <row r="596" spans="1:11" hidden="1" x14ac:dyDescent="0.6">
      <c r="A596" s="26" t="s">
        <v>208</v>
      </c>
      <c r="B596" s="1"/>
      <c r="C596" s="1" t="s">
        <v>8</v>
      </c>
      <c r="D596" s="5">
        <v>77605.2</v>
      </c>
      <c r="E596" s="5">
        <v>82823</v>
      </c>
      <c r="F596" s="5">
        <v>83558</v>
      </c>
      <c r="G596" s="5">
        <v>79421.8</v>
      </c>
      <c r="H596" s="7">
        <v>81537</v>
      </c>
      <c r="I596" s="11">
        <f t="shared" ref="I596:I597" si="984">(H596-D596)/ABS(D596)</f>
        <v>5.0664130754124764E-2</v>
      </c>
      <c r="J596" s="12">
        <f t="shared" ref="J596:J659" si="985">(H596-G596)/ABS(G596)</f>
        <v>2.663248629469487E-2</v>
      </c>
      <c r="K596" s="20"/>
    </row>
    <row r="597" spans="1:11" hidden="1" x14ac:dyDescent="0.6">
      <c r="A597" s="26" t="s">
        <v>208</v>
      </c>
      <c r="B597" s="1">
        <f>VLOOKUP(A596,Sheet2!$C$2:$N$2480,12,0)</f>
        <v>82420</v>
      </c>
      <c r="C597" s="1" t="s">
        <v>9</v>
      </c>
      <c r="D597" s="5">
        <v>2654</v>
      </c>
      <c r="E597" s="5">
        <v>3497</v>
      </c>
      <c r="F597" s="5">
        <v>3572</v>
      </c>
      <c r="G597" s="5">
        <v>1446</v>
      </c>
      <c r="H597" s="7">
        <v>2701</v>
      </c>
      <c r="I597" s="11">
        <f t="shared" si="984"/>
        <v>1.7709118311981915E-2</v>
      </c>
      <c r="J597" s="12">
        <f t="shared" si="985"/>
        <v>0.86791147994467499</v>
      </c>
      <c r="K597" s="21">
        <f t="shared" ref="K597:K628" si="986">B597/(H597*4)</f>
        <v>7.6286560533135876</v>
      </c>
    </row>
    <row r="598" spans="1:11" hidden="1" x14ac:dyDescent="0.6">
      <c r="A598" s="26" t="s">
        <v>208</v>
      </c>
      <c r="B598" s="1"/>
      <c r="C598" s="1" t="s">
        <v>10</v>
      </c>
      <c r="D598" s="5">
        <v>3.4</v>
      </c>
      <c r="E598" s="5">
        <v>4.2</v>
      </c>
      <c r="F598" s="5">
        <v>4.3</v>
      </c>
      <c r="G598" s="5">
        <v>1.8</v>
      </c>
      <c r="H598" s="8">
        <f>H597/H596*100</f>
        <v>3.3126065467211205</v>
      </c>
      <c r="I598" s="13">
        <f t="shared" ref="I598" si="987">H598-D598</f>
        <v>-8.7393453278879374E-2</v>
      </c>
      <c r="J598" s="14">
        <f t="shared" ref="J598:J661" si="988">H598-G598</f>
        <v>1.5126065467211205</v>
      </c>
      <c r="K598" s="20"/>
    </row>
    <row r="599" spans="1:11" hidden="1" x14ac:dyDescent="0.6">
      <c r="A599" s="26" t="s">
        <v>209</v>
      </c>
      <c r="B599" s="1"/>
      <c r="C599" s="1" t="s">
        <v>8</v>
      </c>
      <c r="D599" s="5">
        <v>7312.9</v>
      </c>
      <c r="E599" s="5">
        <v>9181</v>
      </c>
      <c r="F599" s="5">
        <v>9046</v>
      </c>
      <c r="G599" s="5">
        <v>11596.1</v>
      </c>
      <c r="H599" s="7">
        <v>8330.1</v>
      </c>
      <c r="I599" s="11">
        <f t="shared" ref="I599:I600" si="989">(H599-D599)/ABS(D599)</f>
        <v>0.13909666479782312</v>
      </c>
      <c r="J599" s="12">
        <f t="shared" ref="J599:J662" si="990">(H599-G599)/ABS(G599)</f>
        <v>-0.28164641560524656</v>
      </c>
      <c r="K599" s="20"/>
    </row>
    <row r="600" spans="1:11" hidden="1" x14ac:dyDescent="0.6">
      <c r="A600" s="26" t="s">
        <v>209</v>
      </c>
      <c r="B600" s="1">
        <f>VLOOKUP(A599,Sheet2!$C$2:$N$2480,12,0)</f>
        <v>37077</v>
      </c>
      <c r="C600" s="1" t="s">
        <v>9</v>
      </c>
      <c r="D600" s="5">
        <v>307.39999999999998</v>
      </c>
      <c r="E600" s="5">
        <v>685</v>
      </c>
      <c r="F600" s="5">
        <v>525</v>
      </c>
      <c r="G600" s="5">
        <v>726.6</v>
      </c>
      <c r="H600" s="7">
        <v>267.10000000000002</v>
      </c>
      <c r="I600" s="11">
        <f t="shared" si="989"/>
        <v>-0.13109954456733883</v>
      </c>
      <c r="J600" s="12">
        <f t="shared" si="990"/>
        <v>-0.6323974676575832</v>
      </c>
      <c r="K600" s="21">
        <f t="shared" ref="K600:K631" si="991">B600/(H600*4)</f>
        <v>34.703294646199922</v>
      </c>
    </row>
    <row r="601" spans="1:11" hidden="1" x14ac:dyDescent="0.6">
      <c r="A601" s="26" t="s">
        <v>209</v>
      </c>
      <c r="B601" s="1"/>
      <c r="C601" s="1" t="s">
        <v>10</v>
      </c>
      <c r="D601" s="5">
        <v>4.2</v>
      </c>
      <c r="E601" s="5">
        <v>7.5</v>
      </c>
      <c r="F601" s="5">
        <v>5.8</v>
      </c>
      <c r="G601" s="5">
        <v>6.3</v>
      </c>
      <c r="H601" s="7">
        <v>3.2</v>
      </c>
      <c r="I601" s="13">
        <f t="shared" ref="I601" si="992">H601-D601</f>
        <v>-1</v>
      </c>
      <c r="J601" s="14">
        <f t="shared" ref="J601:J664" si="993">H601-G601</f>
        <v>-3.0999999999999996</v>
      </c>
      <c r="K601" s="20"/>
    </row>
    <row r="602" spans="1:11" hidden="1" x14ac:dyDescent="0.6">
      <c r="A602" s="26" t="s">
        <v>210</v>
      </c>
      <c r="B602" s="1"/>
      <c r="C602" s="1" t="s">
        <v>8</v>
      </c>
      <c r="D602" s="5"/>
      <c r="E602" s="5">
        <v>5</v>
      </c>
      <c r="F602" s="5">
        <v>9</v>
      </c>
      <c r="G602" s="5">
        <v>49</v>
      </c>
      <c r="H602" s="7">
        <v>8.1999999999999993</v>
      </c>
      <c r="I602" s="11" t="e">
        <f t="shared" ref="I602:I603" si="994">(H602-D602)/ABS(D602)</f>
        <v>#DIV/0!</v>
      </c>
      <c r="J602" s="12">
        <f t="shared" ref="J602:J665" si="995">(H602-G602)/ABS(G602)</f>
        <v>-0.83265306122448979</v>
      </c>
      <c r="K602" s="20"/>
    </row>
    <row r="603" spans="1:11" hidden="1" x14ac:dyDescent="0.6">
      <c r="A603" s="26" t="s">
        <v>210</v>
      </c>
      <c r="B603" s="1">
        <f>VLOOKUP(A602,Sheet2!$C$2:$N$2480,12,0)</f>
        <v>2272</v>
      </c>
      <c r="C603" s="1" t="s">
        <v>9</v>
      </c>
      <c r="D603" s="5"/>
      <c r="E603" s="5">
        <v>-32</v>
      </c>
      <c r="F603" s="5">
        <v>-34</v>
      </c>
      <c r="G603" s="5">
        <v>-128</v>
      </c>
      <c r="H603" s="7">
        <v>-43.8</v>
      </c>
      <c r="I603" s="11" t="e">
        <f t="shared" si="994"/>
        <v>#DIV/0!</v>
      </c>
      <c r="J603" s="12">
        <f t="shared" si="995"/>
        <v>0.65781250000000002</v>
      </c>
      <c r="K603" s="21">
        <f t="shared" ref="K603:K634" si="996">B603/(H603*4)</f>
        <v>-12.968036529680367</v>
      </c>
    </row>
    <row r="604" spans="1:11" hidden="1" x14ac:dyDescent="0.6">
      <c r="A604" s="26" t="s">
        <v>210</v>
      </c>
      <c r="B604" s="1"/>
      <c r="C604" s="1" t="s">
        <v>10</v>
      </c>
      <c r="D604" s="5"/>
      <c r="E604" s="5">
        <v>-640</v>
      </c>
      <c r="F604" s="5">
        <v>-377.8</v>
      </c>
      <c r="G604" s="5">
        <v>-261.2</v>
      </c>
      <c r="H604" s="7">
        <v>-534.1</v>
      </c>
      <c r="I604" s="13">
        <f t="shared" ref="I604" si="997">H604-D604</f>
        <v>-534.1</v>
      </c>
      <c r="J604" s="14">
        <f t="shared" ref="J604:J667" si="998">H604-G604</f>
        <v>-272.90000000000003</v>
      </c>
      <c r="K604" s="20"/>
    </row>
    <row r="605" spans="1:11" hidden="1" x14ac:dyDescent="0.6">
      <c r="A605" s="26" t="s">
        <v>211</v>
      </c>
      <c r="B605" s="1"/>
      <c r="C605" s="1" t="s">
        <v>8</v>
      </c>
      <c r="D605" s="5">
        <v>30.5</v>
      </c>
      <c r="E605" s="5">
        <v>32</v>
      </c>
      <c r="F605" s="5">
        <v>35</v>
      </c>
      <c r="G605" s="5">
        <v>95.5</v>
      </c>
      <c r="H605" s="7">
        <v>41.8</v>
      </c>
      <c r="I605" s="11">
        <f t="shared" ref="I605:I606" si="999">(H605-D605)/ABS(D605)</f>
        <v>0.37049180327868841</v>
      </c>
      <c r="J605" s="12">
        <f t="shared" ref="J605:J668" si="1000">(H605-G605)/ABS(G605)</f>
        <v>-0.562303664921466</v>
      </c>
      <c r="K605" s="20"/>
    </row>
    <row r="606" spans="1:11" hidden="1" x14ac:dyDescent="0.6">
      <c r="A606" s="26" t="s">
        <v>211</v>
      </c>
      <c r="B606" s="1">
        <f>VLOOKUP(A605,Sheet2!$C$2:$N$2480,12,0)</f>
        <v>57521</v>
      </c>
      <c r="C606" s="1" t="s">
        <v>9</v>
      </c>
      <c r="D606" s="5">
        <v>-4.5</v>
      </c>
      <c r="E606" s="5">
        <v>-25</v>
      </c>
      <c r="F606" s="5">
        <v>-10</v>
      </c>
      <c r="G606" s="5">
        <v>9.5</v>
      </c>
      <c r="H606" s="7">
        <v>-14</v>
      </c>
      <c r="I606" s="11">
        <f t="shared" si="999"/>
        <v>-2.1111111111111112</v>
      </c>
      <c r="J606" s="12">
        <f t="shared" si="1000"/>
        <v>-2.4736842105263159</v>
      </c>
      <c r="K606" s="21">
        <f t="shared" ref="K606:K637" si="1001">B606/(H606*4)</f>
        <v>-1027.1607142857142</v>
      </c>
    </row>
    <row r="607" spans="1:11" hidden="1" x14ac:dyDescent="0.6">
      <c r="A607" s="26" t="s">
        <v>211</v>
      </c>
      <c r="B607" s="1"/>
      <c r="C607" s="1" t="s">
        <v>10</v>
      </c>
      <c r="D607" s="5">
        <v>-14.8</v>
      </c>
      <c r="E607" s="5">
        <v>-78.099999999999994</v>
      </c>
      <c r="F607" s="5">
        <v>-28.6</v>
      </c>
      <c r="G607" s="5">
        <v>9.9</v>
      </c>
      <c r="H607" s="7">
        <v>-33.5</v>
      </c>
      <c r="I607" s="13">
        <f t="shared" ref="I607" si="1002">H607-D607</f>
        <v>-18.7</v>
      </c>
      <c r="J607" s="14">
        <f t="shared" ref="J607:J670" si="1003">H607-G607</f>
        <v>-43.4</v>
      </c>
      <c r="K607" s="20"/>
    </row>
    <row r="608" spans="1:11" hidden="1" x14ac:dyDescent="0.6">
      <c r="A608" s="26" t="s">
        <v>212</v>
      </c>
      <c r="B608" s="1"/>
      <c r="C608" s="1" t="s">
        <v>8</v>
      </c>
      <c r="D608" s="5">
        <v>108.8</v>
      </c>
      <c r="E608" s="5">
        <v>144</v>
      </c>
      <c r="F608" s="5">
        <v>100</v>
      </c>
      <c r="G608" s="5">
        <v>115.2</v>
      </c>
      <c r="H608" s="7">
        <v>52.8</v>
      </c>
      <c r="I608" s="11">
        <f t="shared" ref="I608:I609" si="1004">(H608-D608)/ABS(D608)</f>
        <v>-0.51470588235294124</v>
      </c>
      <c r="J608" s="12">
        <f t="shared" ref="J608:J671" si="1005">(H608-G608)/ABS(G608)</f>
        <v>-0.54166666666666674</v>
      </c>
      <c r="K608" s="20"/>
    </row>
    <row r="609" spans="1:11" hidden="1" x14ac:dyDescent="0.6">
      <c r="A609" s="26" t="s">
        <v>212</v>
      </c>
      <c r="B609" s="1">
        <f>VLOOKUP(A608,Sheet2!$C$2:$N$2480,12,0)</f>
        <v>32734</v>
      </c>
      <c r="C609" s="1" t="s">
        <v>9</v>
      </c>
      <c r="D609" s="5">
        <v>-68.900000000000006</v>
      </c>
      <c r="E609" s="5">
        <v>-79</v>
      </c>
      <c r="F609" s="5">
        <v>-96</v>
      </c>
      <c r="G609" s="5">
        <v>-168.1</v>
      </c>
      <c r="H609" s="7">
        <v>-121.1</v>
      </c>
      <c r="I609" s="11">
        <f t="shared" si="1004"/>
        <v>-0.75761973875181399</v>
      </c>
      <c r="J609" s="12">
        <f t="shared" si="1005"/>
        <v>0.27959547888161812</v>
      </c>
      <c r="K609" s="21">
        <f t="shared" ref="K609:K640" si="1006">B609/(H609*4)</f>
        <v>-67.57638315441784</v>
      </c>
    </row>
    <row r="610" spans="1:11" hidden="1" x14ac:dyDescent="0.6">
      <c r="A610" s="26" t="s">
        <v>212</v>
      </c>
      <c r="B610" s="1"/>
      <c r="C610" s="1" t="s">
        <v>10</v>
      </c>
      <c r="D610" s="5">
        <v>-63.3</v>
      </c>
      <c r="E610" s="5">
        <v>-54.9</v>
      </c>
      <c r="F610" s="5">
        <v>-96</v>
      </c>
      <c r="G610" s="5">
        <v>-145.9</v>
      </c>
      <c r="H610" s="7">
        <v>-229.4</v>
      </c>
      <c r="I610" s="13">
        <f t="shared" ref="I610" si="1007">H610-D610</f>
        <v>-166.10000000000002</v>
      </c>
      <c r="J610" s="14">
        <f t="shared" ref="J610:J673" si="1008">H610-G610</f>
        <v>-83.5</v>
      </c>
      <c r="K610" s="20"/>
    </row>
    <row r="611" spans="1:11" hidden="1" x14ac:dyDescent="0.6">
      <c r="A611" s="26" t="s">
        <v>213</v>
      </c>
      <c r="B611" s="1"/>
      <c r="C611" s="1" t="s">
        <v>8</v>
      </c>
      <c r="D611" s="5"/>
      <c r="E611" s="5">
        <v>183</v>
      </c>
      <c r="F611" s="5">
        <v>188</v>
      </c>
      <c r="G611" s="5">
        <v>759</v>
      </c>
      <c r="H611" s="7"/>
      <c r="I611" s="11" t="e">
        <f t="shared" ref="I611:I612" si="1009">(H611-D611)/ABS(D611)</f>
        <v>#DIV/0!</v>
      </c>
      <c r="J611" s="12">
        <f t="shared" ref="J611:J674" si="1010">(H611-G611)/ABS(G611)</f>
        <v>-1</v>
      </c>
      <c r="K611" s="20"/>
    </row>
    <row r="612" spans="1:11" hidden="1" x14ac:dyDescent="0.6">
      <c r="A612" s="26" t="s">
        <v>213</v>
      </c>
      <c r="B612" s="1">
        <f>VLOOKUP(A611,Sheet2!$C$2:$N$2480,12,0)</f>
        <v>11506</v>
      </c>
      <c r="C612" s="1" t="s">
        <v>9</v>
      </c>
      <c r="D612" s="5"/>
      <c r="E612" s="5">
        <v>3</v>
      </c>
      <c r="F612" s="5">
        <v>-4</v>
      </c>
      <c r="G612" s="5">
        <v>-4</v>
      </c>
      <c r="H612" s="7"/>
      <c r="I612" s="11" t="e">
        <f t="shared" si="1009"/>
        <v>#DIV/0!</v>
      </c>
      <c r="J612" s="12">
        <f t="shared" si="1010"/>
        <v>1</v>
      </c>
      <c r="K612" s="21" t="e">
        <f t="shared" ref="K612:K643" si="1011">B612/(H612*4)</f>
        <v>#DIV/0!</v>
      </c>
    </row>
    <row r="613" spans="1:11" hidden="1" x14ac:dyDescent="0.6">
      <c r="A613" s="26" t="s">
        <v>213</v>
      </c>
      <c r="B613" s="1"/>
      <c r="C613" s="1" t="s">
        <v>10</v>
      </c>
      <c r="D613" s="5"/>
      <c r="E613" s="5">
        <v>1.6</v>
      </c>
      <c r="F613" s="5">
        <v>-2.1</v>
      </c>
      <c r="G613" s="5">
        <v>-0.5</v>
      </c>
      <c r="H613" s="8" t="e">
        <f>H612/H611*100</f>
        <v>#DIV/0!</v>
      </c>
      <c r="I613" s="13" t="e">
        <f t="shared" ref="I613" si="1012">H613-D613</f>
        <v>#DIV/0!</v>
      </c>
      <c r="J613" s="14" t="e">
        <f t="shared" ref="J613:J676" si="1013">H613-G613</f>
        <v>#DIV/0!</v>
      </c>
      <c r="K613" s="20"/>
    </row>
    <row r="614" spans="1:11" hidden="1" x14ac:dyDescent="0.6">
      <c r="A614" s="27" t="s">
        <v>214</v>
      </c>
      <c r="B614" s="1"/>
      <c r="C614" s="1" t="s">
        <v>8</v>
      </c>
      <c r="D614" s="5">
        <v>83.4</v>
      </c>
      <c r="E614" s="5">
        <v>81</v>
      </c>
      <c r="F614" s="5">
        <v>68</v>
      </c>
      <c r="G614" s="5">
        <v>67.599999999999994</v>
      </c>
      <c r="H614" s="7">
        <v>102.2</v>
      </c>
      <c r="I614" s="11">
        <f t="shared" ref="I614:I615" si="1014">(H614-D614)/ABS(D614)</f>
        <v>0.22541966426858509</v>
      </c>
      <c r="J614" s="12">
        <f t="shared" ref="J614:J677" si="1015">(H614-G614)/ABS(G614)</f>
        <v>0.51183431952662739</v>
      </c>
      <c r="K614" s="20"/>
    </row>
    <row r="615" spans="1:11" x14ac:dyDescent="0.6">
      <c r="A615" s="27" t="s">
        <v>214</v>
      </c>
      <c r="B615" s="1">
        <f>VLOOKUP(A614,Sheet2!$C$2:$N$2480,12,0)</f>
        <v>7795</v>
      </c>
      <c r="C615" s="1" t="s">
        <v>9</v>
      </c>
      <c r="D615" s="5">
        <v>-9.1999999999999993</v>
      </c>
      <c r="E615" s="5">
        <v>1</v>
      </c>
      <c r="F615" s="5">
        <v>-14</v>
      </c>
      <c r="G615" s="5">
        <v>-7.8</v>
      </c>
      <c r="H615" s="7">
        <v>8.3000000000000007</v>
      </c>
      <c r="I615" s="11">
        <f t="shared" si="1014"/>
        <v>1.9021739130434785</v>
      </c>
      <c r="J615" s="12">
        <f t="shared" si="1015"/>
        <v>2.0641025641025643</v>
      </c>
      <c r="K615" s="21">
        <f t="shared" ref="K615:K646" si="1016">B615/(H615*4)</f>
        <v>234.78915662650601</v>
      </c>
    </row>
    <row r="616" spans="1:11" hidden="1" x14ac:dyDescent="0.6">
      <c r="A616" s="27" t="s">
        <v>214</v>
      </c>
      <c r="B616" s="1"/>
      <c r="C616" s="1" t="s">
        <v>10</v>
      </c>
      <c r="D616" s="5">
        <v>-11</v>
      </c>
      <c r="E616" s="5">
        <v>1.2</v>
      </c>
      <c r="F616" s="5">
        <v>-20.6</v>
      </c>
      <c r="G616" s="5">
        <v>-11.5</v>
      </c>
      <c r="H616" s="7">
        <v>8.1</v>
      </c>
      <c r="I616" s="13">
        <f t="shared" ref="I616" si="1017">H616-D616</f>
        <v>19.100000000000001</v>
      </c>
      <c r="J616" s="14">
        <f t="shared" ref="J616:J679" si="1018">H616-G616</f>
        <v>19.600000000000001</v>
      </c>
      <c r="K616" s="20"/>
    </row>
    <row r="617" spans="1:11" hidden="1" x14ac:dyDescent="0.6">
      <c r="A617" s="26" t="s">
        <v>215</v>
      </c>
      <c r="B617" s="1"/>
      <c r="C617" s="1" t="s">
        <v>8</v>
      </c>
      <c r="D617" s="5">
        <v>79</v>
      </c>
      <c r="E617" s="5">
        <v>83</v>
      </c>
      <c r="F617" s="5">
        <v>101</v>
      </c>
      <c r="G617" s="5">
        <v>89</v>
      </c>
      <c r="H617" s="7">
        <v>100.7</v>
      </c>
      <c r="I617" s="11">
        <f t="shared" ref="I617:I618" si="1019">(H617-D617)/ABS(D617)</f>
        <v>0.27468354430379749</v>
      </c>
      <c r="J617" s="12">
        <f t="shared" ref="J617:J680" si="1020">(H617-G617)/ABS(G617)</f>
        <v>0.13146067415730339</v>
      </c>
      <c r="K617" s="20"/>
    </row>
    <row r="618" spans="1:11" hidden="1" x14ac:dyDescent="0.6">
      <c r="A618" s="26" t="s">
        <v>215</v>
      </c>
      <c r="B618" s="1">
        <f>VLOOKUP(A617,Sheet2!$C$2:$N$2480,12,0)</f>
        <v>8807</v>
      </c>
      <c r="C618" s="1" t="s">
        <v>9</v>
      </c>
      <c r="D618" s="5">
        <v>-10.4</v>
      </c>
      <c r="E618" s="5">
        <v>3</v>
      </c>
      <c r="F618" s="5">
        <v>1</v>
      </c>
      <c r="G618" s="5">
        <v>10.4</v>
      </c>
      <c r="H618" s="7">
        <v>4.4000000000000004</v>
      </c>
      <c r="I618" s="11">
        <f t="shared" si="1019"/>
        <v>1.4230769230769231</v>
      </c>
      <c r="J618" s="12">
        <f t="shared" si="1020"/>
        <v>-0.57692307692307687</v>
      </c>
      <c r="K618" s="21">
        <f t="shared" ref="K618:K649" si="1021">B618/(H618*4)</f>
        <v>500.39772727272725</v>
      </c>
    </row>
    <row r="619" spans="1:11" hidden="1" x14ac:dyDescent="0.6">
      <c r="A619" s="26" t="s">
        <v>215</v>
      </c>
      <c r="B619" s="1"/>
      <c r="C619" s="1" t="s">
        <v>10</v>
      </c>
      <c r="D619" s="5">
        <v>-13.2</v>
      </c>
      <c r="E619" s="5">
        <v>3.6</v>
      </c>
      <c r="F619" s="5">
        <v>1</v>
      </c>
      <c r="G619" s="5">
        <v>11.7</v>
      </c>
      <c r="H619" s="7">
        <v>4.4000000000000004</v>
      </c>
      <c r="I619" s="13">
        <f t="shared" ref="I619" si="1022">H619-D619</f>
        <v>17.600000000000001</v>
      </c>
      <c r="J619" s="14">
        <f t="shared" ref="J619:J682" si="1023">H619-G619</f>
        <v>-7.2999999999999989</v>
      </c>
      <c r="K619" s="20"/>
    </row>
    <row r="620" spans="1:11" hidden="1" x14ac:dyDescent="0.6">
      <c r="A620" s="26" t="s">
        <v>216</v>
      </c>
      <c r="B620" s="1"/>
      <c r="C620" s="1" t="s">
        <v>8</v>
      </c>
      <c r="D620" s="5"/>
      <c r="E620" s="5"/>
      <c r="F620" s="5"/>
      <c r="G620" s="5">
        <v>69</v>
      </c>
      <c r="H620" s="7">
        <v>8.6999999999999993</v>
      </c>
      <c r="I620" s="11" t="e">
        <f t="shared" ref="I620:I621" si="1024">(H620-D620)/ABS(D620)</f>
        <v>#DIV/0!</v>
      </c>
      <c r="J620" s="12">
        <f t="shared" ref="J620:J683" si="1025">(H620-G620)/ABS(G620)</f>
        <v>-0.87391304347826082</v>
      </c>
      <c r="K620" s="20"/>
    </row>
    <row r="621" spans="1:11" hidden="1" x14ac:dyDescent="0.6">
      <c r="A621" s="26" t="s">
        <v>216</v>
      </c>
      <c r="B621" s="1">
        <f>VLOOKUP(A620,Sheet2!$C$2:$N$2480,12,0)</f>
        <v>3111</v>
      </c>
      <c r="C621" s="1" t="s">
        <v>9</v>
      </c>
      <c r="D621" s="5"/>
      <c r="E621" s="5"/>
      <c r="F621" s="5"/>
      <c r="G621" s="5">
        <v>-143</v>
      </c>
      <c r="H621" s="7">
        <v>-53.1</v>
      </c>
      <c r="I621" s="11" t="e">
        <f t="shared" si="1024"/>
        <v>#DIV/0!</v>
      </c>
      <c r="J621" s="12">
        <f t="shared" si="1025"/>
        <v>0.62867132867132869</v>
      </c>
      <c r="K621" s="21">
        <f t="shared" ref="K621:K652" si="1026">B621/(H621*4)</f>
        <v>-14.646892655367232</v>
      </c>
    </row>
    <row r="622" spans="1:11" hidden="1" x14ac:dyDescent="0.6">
      <c r="A622" s="26" t="s">
        <v>216</v>
      </c>
      <c r="B622" s="1"/>
      <c r="C622" s="1" t="s">
        <v>10</v>
      </c>
      <c r="D622" s="5"/>
      <c r="E622" s="5"/>
      <c r="F622" s="5"/>
      <c r="G622" s="5">
        <v>-207.2</v>
      </c>
      <c r="H622" s="7">
        <v>-610.29999999999995</v>
      </c>
      <c r="I622" s="13">
        <f t="shared" ref="I622" si="1027">H622-D622</f>
        <v>-610.29999999999995</v>
      </c>
      <c r="J622" s="14">
        <f t="shared" ref="J622:J685" si="1028">H622-G622</f>
        <v>-403.09999999999997</v>
      </c>
      <c r="K622" s="20"/>
    </row>
    <row r="623" spans="1:11" hidden="1" x14ac:dyDescent="0.6">
      <c r="A623" s="26" t="s">
        <v>217</v>
      </c>
      <c r="B623" s="1"/>
      <c r="C623" s="1" t="s">
        <v>8</v>
      </c>
      <c r="D623" s="5"/>
      <c r="E623" s="5"/>
      <c r="F623" s="5"/>
      <c r="G623" s="5">
        <v>334</v>
      </c>
      <c r="H623" s="7">
        <v>49.2</v>
      </c>
      <c r="I623" s="11" t="e">
        <f t="shared" ref="I623:I624" si="1029">(H623-D623)/ABS(D623)</f>
        <v>#DIV/0!</v>
      </c>
      <c r="J623" s="12">
        <f t="shared" ref="J623:J686" si="1030">(H623-G623)/ABS(G623)</f>
        <v>-0.85269461077844311</v>
      </c>
      <c r="K623" s="20"/>
    </row>
    <row r="624" spans="1:11" hidden="1" x14ac:dyDescent="0.6">
      <c r="A624" s="26" t="s">
        <v>217</v>
      </c>
      <c r="B624" s="1">
        <f>VLOOKUP(A623,Sheet2!$C$2:$N$2480,12,0)</f>
        <v>5017</v>
      </c>
      <c r="C624" s="1" t="s">
        <v>9</v>
      </c>
      <c r="D624" s="5"/>
      <c r="E624" s="5"/>
      <c r="F624" s="5"/>
      <c r="G624" s="5">
        <v>-75</v>
      </c>
      <c r="H624" s="7">
        <v>-33.799999999999997</v>
      </c>
      <c r="I624" s="11" t="e">
        <f t="shared" si="1029"/>
        <v>#DIV/0!</v>
      </c>
      <c r="J624" s="12">
        <f t="shared" si="1030"/>
        <v>0.54933333333333334</v>
      </c>
      <c r="K624" s="21">
        <f t="shared" ref="K624:K655" si="1031">B624/(H624*4)</f>
        <v>-37.107988165680474</v>
      </c>
    </row>
    <row r="625" spans="1:11" hidden="1" x14ac:dyDescent="0.6">
      <c r="A625" s="26" t="s">
        <v>217</v>
      </c>
      <c r="B625" s="1"/>
      <c r="C625" s="1" t="s">
        <v>10</v>
      </c>
      <c r="D625" s="5"/>
      <c r="E625" s="5"/>
      <c r="F625" s="5"/>
      <c r="G625" s="5">
        <v>-22.5</v>
      </c>
      <c r="H625" s="7">
        <v>-68.7</v>
      </c>
      <c r="I625" s="13">
        <f t="shared" ref="I625" si="1032">H625-D625</f>
        <v>-68.7</v>
      </c>
      <c r="J625" s="14">
        <f t="shared" ref="J625:J688" si="1033">H625-G625</f>
        <v>-46.2</v>
      </c>
      <c r="K625" s="20"/>
    </row>
    <row r="626" spans="1:11" hidden="1" x14ac:dyDescent="0.6">
      <c r="A626" s="26" t="s">
        <v>218</v>
      </c>
      <c r="B626" s="1"/>
      <c r="C626" s="1" t="s">
        <v>8</v>
      </c>
      <c r="D626" s="5">
        <v>162</v>
      </c>
      <c r="E626" s="5">
        <v>169</v>
      </c>
      <c r="F626" s="5">
        <v>197</v>
      </c>
      <c r="G626" s="5">
        <v>240</v>
      </c>
      <c r="H626" s="7">
        <v>131.1</v>
      </c>
      <c r="I626" s="11">
        <f t="shared" ref="I626:I627" si="1034">(H626-D626)/ABS(D626)</f>
        <v>-0.19074074074074077</v>
      </c>
      <c r="J626" s="12">
        <f t="shared" ref="J626:J689" si="1035">(H626-G626)/ABS(G626)</f>
        <v>-0.45375000000000004</v>
      </c>
      <c r="K626" s="20"/>
    </row>
    <row r="627" spans="1:11" hidden="1" x14ac:dyDescent="0.6">
      <c r="A627" s="26" t="s">
        <v>218</v>
      </c>
      <c r="B627" s="1">
        <f>VLOOKUP(A626,Sheet2!$C$2:$N$2480,12,0)</f>
        <v>1491</v>
      </c>
      <c r="C627" s="1" t="s">
        <v>9</v>
      </c>
      <c r="D627" s="5">
        <v>-15.6</v>
      </c>
      <c r="E627" s="5">
        <v>-17</v>
      </c>
      <c r="F627" s="5">
        <v>-3</v>
      </c>
      <c r="G627" s="5">
        <v>-1.4</v>
      </c>
      <c r="H627" s="7">
        <v>-11.1</v>
      </c>
      <c r="I627" s="11">
        <f t="shared" si="1034"/>
        <v>0.28846153846153849</v>
      </c>
      <c r="J627" s="12">
        <f t="shared" si="1035"/>
        <v>-6.9285714285714288</v>
      </c>
      <c r="K627" s="21">
        <f t="shared" ref="K627:K658" si="1036">B627/(H627*4)</f>
        <v>-33.581081081081081</v>
      </c>
    </row>
    <row r="628" spans="1:11" hidden="1" x14ac:dyDescent="0.6">
      <c r="A628" s="26" t="s">
        <v>218</v>
      </c>
      <c r="B628" s="1"/>
      <c r="C628" s="1" t="s">
        <v>10</v>
      </c>
      <c r="D628" s="5">
        <v>-9.6</v>
      </c>
      <c r="E628" s="5">
        <v>-10.1</v>
      </c>
      <c r="F628" s="5">
        <v>-1.5</v>
      </c>
      <c r="G628" s="5">
        <v>-0.6</v>
      </c>
      <c r="H628" s="7">
        <v>-8.5</v>
      </c>
      <c r="I628" s="13">
        <f t="shared" ref="I628" si="1037">H628-D628</f>
        <v>1.0999999999999996</v>
      </c>
      <c r="J628" s="14">
        <f t="shared" ref="J628:J691" si="1038">H628-G628</f>
        <v>-7.9</v>
      </c>
      <c r="K628" s="20"/>
    </row>
    <row r="629" spans="1:11" hidden="1" x14ac:dyDescent="0.6">
      <c r="A629" s="26" t="s">
        <v>219</v>
      </c>
      <c r="B629" s="1"/>
      <c r="C629" s="1" t="s">
        <v>8</v>
      </c>
      <c r="D629" s="5">
        <v>36.4</v>
      </c>
      <c r="E629" s="5">
        <v>73</v>
      </c>
      <c r="F629" s="5">
        <v>62</v>
      </c>
      <c r="G629" s="5">
        <v>81.599999999999994</v>
      </c>
      <c r="H629" s="7">
        <v>31.7</v>
      </c>
      <c r="I629" s="11">
        <f t="shared" ref="I629:I630" si="1039">(H629-D629)/ABS(D629)</f>
        <v>-0.12912087912087911</v>
      </c>
      <c r="J629" s="12">
        <f t="shared" ref="J629:J692" si="1040">(H629-G629)/ABS(G629)</f>
        <v>-0.61151960784313719</v>
      </c>
      <c r="K629" s="20"/>
    </row>
    <row r="630" spans="1:11" hidden="1" x14ac:dyDescent="0.6">
      <c r="A630" s="26" t="s">
        <v>219</v>
      </c>
      <c r="B630" s="1">
        <f>VLOOKUP(A629,Sheet2!$C$2:$N$2480,12,0)</f>
        <v>2987</v>
      </c>
      <c r="C630" s="1" t="s">
        <v>9</v>
      </c>
      <c r="D630" s="5">
        <v>-52.7</v>
      </c>
      <c r="E630" s="5">
        <v>-43</v>
      </c>
      <c r="F630" s="5">
        <v>-57</v>
      </c>
      <c r="G630" s="5">
        <v>-37.299999999999997</v>
      </c>
      <c r="H630" s="7">
        <v>-40.200000000000003</v>
      </c>
      <c r="I630" s="11">
        <f t="shared" si="1039"/>
        <v>0.23719165085388993</v>
      </c>
      <c r="J630" s="12">
        <f t="shared" si="1040"/>
        <v>-7.7747989276139573E-2</v>
      </c>
      <c r="K630" s="21">
        <f t="shared" ref="K630:K661" si="1041">B630/(H630*4)</f>
        <v>-18.57587064676617</v>
      </c>
    </row>
    <row r="631" spans="1:11" hidden="1" x14ac:dyDescent="0.6">
      <c r="A631" s="26" t="s">
        <v>219</v>
      </c>
      <c r="B631" s="1"/>
      <c r="C631" s="1" t="s">
        <v>10</v>
      </c>
      <c r="D631" s="5">
        <v>-144.80000000000001</v>
      </c>
      <c r="E631" s="5">
        <v>-58.9</v>
      </c>
      <c r="F631" s="5">
        <v>-91.9</v>
      </c>
      <c r="G631" s="5">
        <v>-45.7</v>
      </c>
      <c r="H631" s="7">
        <v>-126.8</v>
      </c>
      <c r="I631" s="13">
        <f t="shared" ref="I631" si="1042">H631-D631</f>
        <v>18.000000000000014</v>
      </c>
      <c r="J631" s="14">
        <f t="shared" ref="J631:J694" si="1043">H631-G631</f>
        <v>-81.099999999999994</v>
      </c>
      <c r="K631" s="20"/>
    </row>
    <row r="632" spans="1:11" hidden="1" x14ac:dyDescent="0.6">
      <c r="A632" s="26" t="s">
        <v>220</v>
      </c>
      <c r="B632" s="1"/>
      <c r="C632" s="1" t="s">
        <v>8</v>
      </c>
      <c r="D632" s="5">
        <v>236.1</v>
      </c>
      <c r="E632" s="5">
        <v>261</v>
      </c>
      <c r="F632" s="5">
        <v>243</v>
      </c>
      <c r="G632" s="5">
        <v>263.89999999999998</v>
      </c>
      <c r="H632" s="7">
        <v>243.3</v>
      </c>
      <c r="I632" s="11">
        <f t="shared" ref="I632:I633" si="1044">(H632-D632)/ABS(D632)</f>
        <v>3.049555273189334E-2</v>
      </c>
      <c r="J632" s="12">
        <f t="shared" ref="J632:J695" si="1045">(H632-G632)/ABS(G632)</f>
        <v>-7.8059871163319319E-2</v>
      </c>
      <c r="K632" s="20"/>
    </row>
    <row r="633" spans="1:11" hidden="1" x14ac:dyDescent="0.6">
      <c r="A633" s="26" t="s">
        <v>220</v>
      </c>
      <c r="B633" s="1">
        <f>VLOOKUP(A632,Sheet2!$C$2:$N$2480,12,0)</f>
        <v>4801</v>
      </c>
      <c r="C633" s="1" t="s">
        <v>9</v>
      </c>
      <c r="D633" s="5">
        <v>19.399999999999999</v>
      </c>
      <c r="E633" s="5">
        <v>17</v>
      </c>
      <c r="F633" s="5">
        <v>19</v>
      </c>
      <c r="G633" s="5">
        <v>-0.4</v>
      </c>
      <c r="H633" s="7">
        <v>19</v>
      </c>
      <c r="I633" s="11">
        <f t="shared" si="1044"/>
        <v>-2.0618556701030855E-2</v>
      </c>
      <c r="J633" s="12">
        <f t="shared" si="1045"/>
        <v>48.499999999999993</v>
      </c>
      <c r="K633" s="21">
        <f t="shared" ref="K633:K664" si="1046">B633/(H633*4)</f>
        <v>63.171052631578945</v>
      </c>
    </row>
    <row r="634" spans="1:11" hidden="1" x14ac:dyDescent="0.6">
      <c r="A634" s="26" t="s">
        <v>220</v>
      </c>
      <c r="B634" s="1"/>
      <c r="C634" s="1" t="s">
        <v>10</v>
      </c>
      <c r="D634" s="5">
        <v>8.1999999999999993</v>
      </c>
      <c r="E634" s="5">
        <v>6.5</v>
      </c>
      <c r="F634" s="5">
        <v>7.8</v>
      </c>
      <c r="G634" s="5">
        <v>-0.2</v>
      </c>
      <c r="H634" s="7">
        <v>7.8</v>
      </c>
      <c r="I634" s="13">
        <f t="shared" ref="I634" si="1047">H634-D634</f>
        <v>-0.39999999999999947</v>
      </c>
      <c r="J634" s="14">
        <f t="shared" ref="J634:J697" si="1048">H634-G634</f>
        <v>8</v>
      </c>
      <c r="K634" s="20"/>
    </row>
    <row r="635" spans="1:11" hidden="1" x14ac:dyDescent="0.6">
      <c r="A635" s="26" t="s">
        <v>221</v>
      </c>
      <c r="B635" s="1"/>
      <c r="C635" s="1" t="s">
        <v>8</v>
      </c>
      <c r="D635" s="5">
        <v>1168.0999999999999</v>
      </c>
      <c r="E635" s="5">
        <v>1752</v>
      </c>
      <c r="F635" s="5">
        <v>1463</v>
      </c>
      <c r="G635" s="5">
        <v>2071.9</v>
      </c>
      <c r="H635" s="7">
        <v>1710.2</v>
      </c>
      <c r="I635" s="11">
        <f t="shared" ref="I635:I636" si="1049">(H635-D635)/ABS(D635)</f>
        <v>0.4640869788545503</v>
      </c>
      <c r="J635" s="12">
        <f t="shared" ref="J635:J698" si="1050">(H635-G635)/ABS(G635)</f>
        <v>-0.17457406245475168</v>
      </c>
      <c r="K635" s="20"/>
    </row>
    <row r="636" spans="1:11" hidden="1" x14ac:dyDescent="0.6">
      <c r="A636" s="26" t="s">
        <v>221</v>
      </c>
      <c r="B636" s="1">
        <f>VLOOKUP(A635,Sheet2!$C$2:$N$2480,12,0)</f>
        <v>3541</v>
      </c>
      <c r="C636" s="1" t="s">
        <v>9</v>
      </c>
      <c r="D636" s="5">
        <v>-29.1</v>
      </c>
      <c r="E636" s="5">
        <v>95</v>
      </c>
      <c r="F636" s="5">
        <v>110</v>
      </c>
      <c r="G636" s="5">
        <v>130.1</v>
      </c>
      <c r="H636" s="7">
        <v>102.3</v>
      </c>
      <c r="I636" s="11">
        <f t="shared" si="1049"/>
        <v>4.5154639175257731</v>
      </c>
      <c r="J636" s="12">
        <f t="shared" si="1050"/>
        <v>-0.21368178324365872</v>
      </c>
      <c r="K636" s="21">
        <f t="shared" ref="K636:K667" si="1051">B636/(H636*4)</f>
        <v>8.653470185728251</v>
      </c>
    </row>
    <row r="637" spans="1:11" hidden="1" x14ac:dyDescent="0.6">
      <c r="A637" s="26" t="s">
        <v>221</v>
      </c>
      <c r="B637" s="1"/>
      <c r="C637" s="1" t="s">
        <v>10</v>
      </c>
      <c r="D637" s="5">
        <v>-2.5</v>
      </c>
      <c r="E637" s="5">
        <v>5.4</v>
      </c>
      <c r="F637" s="5">
        <v>7.5</v>
      </c>
      <c r="G637" s="5">
        <v>6.3</v>
      </c>
      <c r="H637" s="7">
        <v>6</v>
      </c>
      <c r="I637" s="13">
        <f t="shared" ref="I637" si="1052">H637-D637</f>
        <v>8.5</v>
      </c>
      <c r="J637" s="14">
        <f t="shared" ref="J637:J700" si="1053">H637-G637</f>
        <v>-0.29999999999999982</v>
      </c>
      <c r="K637" s="20"/>
    </row>
    <row r="638" spans="1:11" hidden="1" x14ac:dyDescent="0.6">
      <c r="A638" s="26" t="s">
        <v>222</v>
      </c>
      <c r="B638" s="1"/>
      <c r="C638" s="1" t="s">
        <v>8</v>
      </c>
      <c r="D638" s="5">
        <v>722</v>
      </c>
      <c r="E638" s="5">
        <v>789</v>
      </c>
      <c r="F638" s="5">
        <v>475</v>
      </c>
      <c r="G638" s="5">
        <v>585</v>
      </c>
      <c r="H638" s="7">
        <v>606.70000000000005</v>
      </c>
      <c r="I638" s="11">
        <f t="shared" ref="I638:I639" si="1054">(H638-D638)/ABS(D638)</f>
        <v>-0.15969529085872569</v>
      </c>
      <c r="J638" s="12">
        <f t="shared" ref="J638:J701" si="1055">(H638-G638)/ABS(G638)</f>
        <v>3.7094017094017169E-2</v>
      </c>
      <c r="K638" s="20"/>
    </row>
    <row r="639" spans="1:11" hidden="1" x14ac:dyDescent="0.6">
      <c r="A639" s="26" t="s">
        <v>222</v>
      </c>
      <c r="B639" s="1">
        <f>VLOOKUP(A638,Sheet2!$C$2:$N$2480,12,0)</f>
        <v>1824</v>
      </c>
      <c r="C639" s="1" t="s">
        <v>9</v>
      </c>
      <c r="D639" s="5">
        <v>26.1</v>
      </c>
      <c r="E639" s="5">
        <v>27</v>
      </c>
      <c r="F639" s="5">
        <v>-22</v>
      </c>
      <c r="G639" s="5">
        <v>13.9</v>
      </c>
      <c r="H639" s="7">
        <v>5.2</v>
      </c>
      <c r="I639" s="11">
        <f t="shared" si="1054"/>
        <v>-0.8007662835249042</v>
      </c>
      <c r="J639" s="12">
        <f t="shared" si="1055"/>
        <v>-0.62589928057553945</v>
      </c>
      <c r="K639" s="21">
        <f t="shared" ref="K639:K670" si="1056">B639/(H639*4)</f>
        <v>87.692307692307693</v>
      </c>
    </row>
    <row r="640" spans="1:11" hidden="1" x14ac:dyDescent="0.6">
      <c r="A640" s="26" t="s">
        <v>222</v>
      </c>
      <c r="B640" s="1"/>
      <c r="C640" s="1" t="s">
        <v>10</v>
      </c>
      <c r="D640" s="5">
        <v>3.6</v>
      </c>
      <c r="E640" s="5">
        <v>3.4</v>
      </c>
      <c r="F640" s="5">
        <v>-4.5999999999999996</v>
      </c>
      <c r="G640" s="5">
        <v>2.4</v>
      </c>
      <c r="H640" s="7">
        <v>0.9</v>
      </c>
      <c r="I640" s="13">
        <f t="shared" ref="I640" si="1057">H640-D640</f>
        <v>-2.7</v>
      </c>
      <c r="J640" s="14">
        <f t="shared" ref="J640:J703" si="1058">H640-G640</f>
        <v>-1.5</v>
      </c>
      <c r="K640" s="20"/>
    </row>
    <row r="641" spans="1:11" hidden="1" x14ac:dyDescent="0.6">
      <c r="A641" s="26" t="s">
        <v>223</v>
      </c>
      <c r="B641" s="1"/>
      <c r="C641" s="1" t="s">
        <v>8</v>
      </c>
      <c r="D641" s="5">
        <v>417</v>
      </c>
      <c r="E641" s="5">
        <v>430</v>
      </c>
      <c r="F641" s="5">
        <v>367</v>
      </c>
      <c r="G641" s="5">
        <v>489</v>
      </c>
      <c r="H641" s="7">
        <v>488.8</v>
      </c>
      <c r="I641" s="11">
        <f t="shared" ref="I641:I642" si="1059">(H641-D641)/ABS(D641)</f>
        <v>0.17218225419664271</v>
      </c>
      <c r="J641" s="12">
        <f t="shared" ref="J641:J704" si="1060">(H641-G641)/ABS(G641)</f>
        <v>-4.089979550102017E-4</v>
      </c>
      <c r="K641" s="20"/>
    </row>
    <row r="642" spans="1:11" hidden="1" x14ac:dyDescent="0.6">
      <c r="A642" s="26" t="s">
        <v>223</v>
      </c>
      <c r="B642" s="1">
        <f>VLOOKUP(A641,Sheet2!$C$2:$N$2480,12,0)</f>
        <v>7325</v>
      </c>
      <c r="C642" s="1" t="s">
        <v>9</v>
      </c>
      <c r="D642" s="5">
        <v>80</v>
      </c>
      <c r="E642" s="5">
        <v>92</v>
      </c>
      <c r="F642" s="5">
        <v>46</v>
      </c>
      <c r="G642" s="5">
        <v>87</v>
      </c>
      <c r="H642" s="7">
        <v>86.6</v>
      </c>
      <c r="I642" s="11">
        <f t="shared" si="1059"/>
        <v>8.2499999999999934E-2</v>
      </c>
      <c r="J642" s="12">
        <f t="shared" si="1060"/>
        <v>-4.5977011494253523E-3</v>
      </c>
      <c r="K642" s="21">
        <f t="shared" ref="K642:K673" si="1061">B642/(H642*4)</f>
        <v>21.146073903002311</v>
      </c>
    </row>
    <row r="643" spans="1:11" hidden="1" x14ac:dyDescent="0.6">
      <c r="A643" s="26" t="s">
        <v>223</v>
      </c>
      <c r="B643" s="1"/>
      <c r="C643" s="1" t="s">
        <v>10</v>
      </c>
      <c r="D643" s="6">
        <f>(D642/D641)*100</f>
        <v>19.18465227817746</v>
      </c>
      <c r="E643" s="6">
        <f t="shared" ref="E643:H643" si="1062">(E642/E641)*100</f>
        <v>21.395348837209301</v>
      </c>
      <c r="F643" s="6">
        <f t="shared" si="1062"/>
        <v>12.534059945504087</v>
      </c>
      <c r="G643" s="6">
        <f t="shared" si="1062"/>
        <v>17.791411042944784</v>
      </c>
      <c r="H643" s="6">
        <f t="shared" si="1062"/>
        <v>17.71685761047463</v>
      </c>
      <c r="I643" s="13">
        <f t="shared" ref="I643" si="1063">H643-D643</f>
        <v>-1.4677946677028295</v>
      </c>
      <c r="J643" s="14">
        <f t="shared" ref="J643:J706" si="1064">H643-G643</f>
        <v>-7.455343247015378E-2</v>
      </c>
      <c r="K643" s="20"/>
    </row>
    <row r="644" spans="1:11" hidden="1" x14ac:dyDescent="0.6">
      <c r="A644" s="26" t="s">
        <v>224</v>
      </c>
      <c r="B644" s="1"/>
      <c r="C644" s="1" t="s">
        <v>8</v>
      </c>
      <c r="D644" s="5">
        <v>9791.1</v>
      </c>
      <c r="E644" s="5">
        <v>8530</v>
      </c>
      <c r="F644" s="5">
        <v>8168</v>
      </c>
      <c r="G644" s="5">
        <v>7891.9</v>
      </c>
      <c r="H644" s="7">
        <v>9068</v>
      </c>
      <c r="I644" s="11">
        <f t="shared" ref="I644:I645" si="1065">(H644-D644)/ABS(D644)</f>
        <v>-7.3852784671793806E-2</v>
      </c>
      <c r="J644" s="12">
        <f t="shared" ref="J644:J707" si="1066">(H644-G644)/ABS(G644)</f>
        <v>0.14902621675388694</v>
      </c>
      <c r="K644" s="20"/>
    </row>
    <row r="645" spans="1:11" hidden="1" x14ac:dyDescent="0.6">
      <c r="A645" s="26" t="s">
        <v>224</v>
      </c>
      <c r="B645" s="1">
        <f>VLOOKUP(A644,Sheet2!$C$2:$N$2480,12,0)</f>
        <v>12594</v>
      </c>
      <c r="C645" s="1" t="s">
        <v>9</v>
      </c>
      <c r="D645" s="5">
        <v>536.20000000000005</v>
      </c>
      <c r="E645" s="5">
        <v>586</v>
      </c>
      <c r="F645" s="5">
        <v>430</v>
      </c>
      <c r="G645" s="5">
        <v>351.8</v>
      </c>
      <c r="H645" s="7">
        <v>416</v>
      </c>
      <c r="I645" s="11">
        <f t="shared" si="1065"/>
        <v>-0.22417008578888481</v>
      </c>
      <c r="J645" s="12">
        <f t="shared" si="1066"/>
        <v>0.18249005116543487</v>
      </c>
      <c r="K645" s="21">
        <f t="shared" ref="K645:K676" si="1067">B645/(H645*4)</f>
        <v>7.568509615384615</v>
      </c>
    </row>
    <row r="646" spans="1:11" hidden="1" x14ac:dyDescent="0.6">
      <c r="A646" s="26" t="s">
        <v>224</v>
      </c>
      <c r="B646" s="1"/>
      <c r="C646" s="1" t="s">
        <v>10</v>
      </c>
      <c r="D646" s="5">
        <v>5.5</v>
      </c>
      <c r="E646" s="5">
        <v>6.9</v>
      </c>
      <c r="F646" s="5">
        <v>5.3</v>
      </c>
      <c r="G646" s="5">
        <v>4.5</v>
      </c>
      <c r="H646" s="8">
        <f>H645/H644*100</f>
        <v>4.5875606528451698</v>
      </c>
      <c r="I646" s="13">
        <f t="shared" ref="I646" si="1068">H646-D646</f>
        <v>-0.91243934715483022</v>
      </c>
      <c r="J646" s="14">
        <f t="shared" ref="J646:J709" si="1069">H646-G646</f>
        <v>8.7560652845169784E-2</v>
      </c>
      <c r="K646" s="20"/>
    </row>
    <row r="647" spans="1:11" hidden="1" x14ac:dyDescent="0.6">
      <c r="A647" s="26" t="s">
        <v>225</v>
      </c>
      <c r="B647" s="1"/>
      <c r="C647" s="1" t="s">
        <v>8</v>
      </c>
      <c r="D647" s="5">
        <v>11573.4</v>
      </c>
      <c r="E647" s="5">
        <v>11082</v>
      </c>
      <c r="F647" s="5">
        <v>9098</v>
      </c>
      <c r="G647" s="5">
        <v>9388.6</v>
      </c>
      <c r="H647" s="7">
        <v>10185</v>
      </c>
      <c r="I647" s="11">
        <f t="shared" ref="I647:I648" si="1070">(H647-D647)/ABS(D647)</f>
        <v>-0.11996474674685051</v>
      </c>
      <c r="J647" s="12">
        <f t="shared" ref="J647:J710" si="1071">(H647-G647)/ABS(G647)</f>
        <v>8.4826278678397163E-2</v>
      </c>
      <c r="K647" s="20"/>
    </row>
    <row r="648" spans="1:11" hidden="1" x14ac:dyDescent="0.6">
      <c r="A648" s="26" t="s">
        <v>225</v>
      </c>
      <c r="B648" s="1">
        <f>VLOOKUP(A647,Sheet2!$C$2:$N$2480,12,0)</f>
        <v>16491</v>
      </c>
      <c r="C648" s="1" t="s">
        <v>9</v>
      </c>
      <c r="D648" s="5">
        <v>928.1</v>
      </c>
      <c r="E648" s="5">
        <v>815</v>
      </c>
      <c r="F648" s="5">
        <v>207</v>
      </c>
      <c r="G648" s="5">
        <v>-108.1</v>
      </c>
      <c r="H648" s="7">
        <v>678</v>
      </c>
      <c r="I648" s="11">
        <f t="shared" si="1070"/>
        <v>-0.26947527206120031</v>
      </c>
      <c r="J648" s="12">
        <f t="shared" si="1071"/>
        <v>7.2719703977798344</v>
      </c>
      <c r="K648" s="21">
        <f t="shared" ref="K648:K679" si="1072">B648/(H648*4)</f>
        <v>6.0807522123893802</v>
      </c>
    </row>
    <row r="649" spans="1:11" hidden="1" x14ac:dyDescent="0.6">
      <c r="A649" s="26" t="s">
        <v>225</v>
      </c>
      <c r="B649" s="1"/>
      <c r="C649" s="1" t="s">
        <v>10</v>
      </c>
      <c r="D649" s="5">
        <v>8</v>
      </c>
      <c r="E649" s="5">
        <v>7.4</v>
      </c>
      <c r="F649" s="5">
        <v>2.2999999999999998</v>
      </c>
      <c r="G649" s="5">
        <v>-1.2</v>
      </c>
      <c r="H649" s="8">
        <f>H648/H647*100</f>
        <v>6.6568483063328427</v>
      </c>
      <c r="I649" s="13">
        <f t="shared" ref="I649" si="1073">H649-D649</f>
        <v>-1.3431516936671573</v>
      </c>
      <c r="J649" s="14">
        <f t="shared" ref="J649:J712" si="1074">H649-G649</f>
        <v>7.8568483063328429</v>
      </c>
      <c r="K649" s="20"/>
    </row>
    <row r="650" spans="1:11" hidden="1" x14ac:dyDescent="0.6">
      <c r="A650" s="26" t="s">
        <v>226</v>
      </c>
      <c r="B650" s="1"/>
      <c r="C650" s="1" t="s">
        <v>8</v>
      </c>
      <c r="D650" s="5">
        <v>153</v>
      </c>
      <c r="E650" s="5">
        <v>334</v>
      </c>
      <c r="F650" s="5">
        <v>291</v>
      </c>
      <c r="G650" s="5">
        <v>411</v>
      </c>
      <c r="H650" s="7">
        <v>142.69999999999999</v>
      </c>
      <c r="I650" s="11">
        <f t="shared" ref="I650:I651" si="1075">(H650-D650)/ABS(D650)</f>
        <v>-6.7320261437908577E-2</v>
      </c>
      <c r="J650" s="12">
        <f t="shared" ref="J650:J713" si="1076">(H650-G650)/ABS(G650)</f>
        <v>-0.65279805352798059</v>
      </c>
      <c r="K650" s="20"/>
    </row>
    <row r="651" spans="1:11" hidden="1" x14ac:dyDescent="0.6">
      <c r="A651" s="26" t="s">
        <v>226</v>
      </c>
      <c r="B651" s="1">
        <f>VLOOKUP(A650,Sheet2!$C$2:$N$2480,12,0)</f>
        <v>2461</v>
      </c>
      <c r="C651" s="1" t="s">
        <v>9</v>
      </c>
      <c r="D651" s="5">
        <v>-59</v>
      </c>
      <c r="E651" s="5">
        <v>-11</v>
      </c>
      <c r="F651" s="5">
        <v>-11</v>
      </c>
      <c r="G651" s="5">
        <v>20</v>
      </c>
      <c r="H651" s="7">
        <v>-24.3</v>
      </c>
      <c r="I651" s="11">
        <f t="shared" si="1075"/>
        <v>0.58813559322033904</v>
      </c>
      <c r="J651" s="12">
        <f t="shared" si="1076"/>
        <v>-2.2149999999999999</v>
      </c>
      <c r="K651" s="21">
        <f t="shared" ref="K651:K682" si="1077">B651/(H651*4)</f>
        <v>-25.318930041152264</v>
      </c>
    </row>
    <row r="652" spans="1:11" hidden="1" x14ac:dyDescent="0.6">
      <c r="A652" s="26" t="s">
        <v>226</v>
      </c>
      <c r="B652" s="1"/>
      <c r="C652" s="1" t="s">
        <v>10</v>
      </c>
      <c r="D652" s="5">
        <v>-38.6</v>
      </c>
      <c r="E652" s="5">
        <v>-3.3</v>
      </c>
      <c r="F652" s="5">
        <v>-3.8</v>
      </c>
      <c r="G652" s="5">
        <v>4.9000000000000004</v>
      </c>
      <c r="H652" s="7">
        <v>-17</v>
      </c>
      <c r="I652" s="13">
        <f t="shared" ref="I652" si="1078">H652-D652</f>
        <v>21.6</v>
      </c>
      <c r="J652" s="14">
        <f t="shared" ref="J652:J715" si="1079">H652-G652</f>
        <v>-21.9</v>
      </c>
      <c r="K652" s="20"/>
    </row>
    <row r="653" spans="1:11" hidden="1" x14ac:dyDescent="0.6">
      <c r="A653" s="27" t="s">
        <v>227</v>
      </c>
      <c r="B653" s="1"/>
      <c r="C653" s="1" t="s">
        <v>8</v>
      </c>
      <c r="D653" s="5">
        <v>2231.6</v>
      </c>
      <c r="E653" s="5">
        <v>2152</v>
      </c>
      <c r="F653" s="5">
        <v>1884</v>
      </c>
      <c r="G653" s="5">
        <v>1620.4</v>
      </c>
      <c r="H653" s="7">
        <v>2257.5</v>
      </c>
      <c r="I653" s="11">
        <f t="shared" ref="I653:I654" si="1080">(H653-D653)/ABS(D653)</f>
        <v>1.1606022584692639E-2</v>
      </c>
      <c r="J653" s="12">
        <f t="shared" ref="J653:J716" si="1081">(H653-G653)/ABS(G653)</f>
        <v>0.39317452480868914</v>
      </c>
      <c r="K653" s="20"/>
    </row>
    <row r="654" spans="1:11" x14ac:dyDescent="0.6">
      <c r="A654" s="27" t="s">
        <v>227</v>
      </c>
      <c r="B654" s="1">
        <f>VLOOKUP(A653,Sheet2!$C$2:$N$2480,12,0)</f>
        <v>2388</v>
      </c>
      <c r="C654" s="1" t="s">
        <v>9</v>
      </c>
      <c r="D654" s="5">
        <v>107.3</v>
      </c>
      <c r="E654" s="5">
        <v>120</v>
      </c>
      <c r="F654" s="5">
        <v>-2</v>
      </c>
      <c r="G654" s="5">
        <v>-64.3</v>
      </c>
      <c r="H654" s="7">
        <v>151.4</v>
      </c>
      <c r="I654" s="11">
        <f t="shared" si="1080"/>
        <v>0.41099720410065249</v>
      </c>
      <c r="J654" s="12">
        <f t="shared" si="1081"/>
        <v>3.3545878693623639</v>
      </c>
      <c r="K654" s="21">
        <f t="shared" ref="K654:K685" si="1082">B654/(H654*4)</f>
        <v>3.9431968295904887</v>
      </c>
    </row>
    <row r="655" spans="1:11" hidden="1" x14ac:dyDescent="0.6">
      <c r="A655" s="27" t="s">
        <v>227</v>
      </c>
      <c r="B655" s="1"/>
      <c r="C655" s="1" t="s">
        <v>10</v>
      </c>
      <c r="D655" s="5">
        <v>4.8</v>
      </c>
      <c r="E655" s="5">
        <v>5.6</v>
      </c>
      <c r="F655" s="5">
        <v>-0.1</v>
      </c>
      <c r="G655" s="5">
        <v>-4</v>
      </c>
      <c r="H655" s="7">
        <v>6.7</v>
      </c>
      <c r="I655" s="13">
        <f t="shared" ref="I655" si="1083">H655-D655</f>
        <v>1.9000000000000004</v>
      </c>
      <c r="J655" s="14">
        <f t="shared" ref="J655:J718" si="1084">H655-G655</f>
        <v>10.7</v>
      </c>
      <c r="K655" s="20"/>
    </row>
    <row r="656" spans="1:11" hidden="1" x14ac:dyDescent="0.6">
      <c r="A656" s="26" t="s">
        <v>228</v>
      </c>
      <c r="B656" s="1"/>
      <c r="C656" s="1" t="s">
        <v>8</v>
      </c>
      <c r="D656" s="5">
        <v>975.9</v>
      </c>
      <c r="E656" s="5">
        <v>1128</v>
      </c>
      <c r="F656" s="5">
        <v>1006</v>
      </c>
      <c r="G656" s="5">
        <v>1114.0999999999999</v>
      </c>
      <c r="H656" s="7">
        <v>852.5</v>
      </c>
      <c r="I656" s="11">
        <f t="shared" ref="I656:I657" si="1085">(H656-D656)/ABS(D656)</f>
        <v>-0.12644738190388358</v>
      </c>
      <c r="J656" s="12">
        <f t="shared" ref="J656:J719" si="1086">(H656-G656)/ABS(G656)</f>
        <v>-0.2348083654968135</v>
      </c>
      <c r="K656" s="20"/>
    </row>
    <row r="657" spans="1:11" hidden="1" x14ac:dyDescent="0.6">
      <c r="A657" s="26" t="s">
        <v>228</v>
      </c>
      <c r="B657" s="1">
        <f>VLOOKUP(A656,Sheet2!$C$2:$N$2480,12,0)</f>
        <v>5208</v>
      </c>
      <c r="C657" s="1" t="s">
        <v>9</v>
      </c>
      <c r="D657" s="5">
        <v>-142.4</v>
      </c>
      <c r="E657" s="5">
        <v>79</v>
      </c>
      <c r="F657" s="5">
        <v>34</v>
      </c>
      <c r="G657" s="5">
        <v>64.400000000000006</v>
      </c>
      <c r="H657" s="7">
        <v>-30.3</v>
      </c>
      <c r="I657" s="11">
        <f t="shared" si="1085"/>
        <v>0.7872191011235955</v>
      </c>
      <c r="J657" s="12">
        <f t="shared" si="1086"/>
        <v>-1.4704968944099377</v>
      </c>
      <c r="K657" s="21">
        <f t="shared" ref="K657:K688" si="1087">B657/(H657*4)</f>
        <v>-42.970297029702969</v>
      </c>
    </row>
    <row r="658" spans="1:11" hidden="1" x14ac:dyDescent="0.6">
      <c r="A658" s="26" t="s">
        <v>228</v>
      </c>
      <c r="B658" s="1"/>
      <c r="C658" s="1" t="s">
        <v>10</v>
      </c>
      <c r="D658" s="5">
        <v>-14.6</v>
      </c>
      <c r="E658" s="5">
        <v>7</v>
      </c>
      <c r="F658" s="5">
        <v>3.4</v>
      </c>
      <c r="G658" s="5">
        <v>5.8</v>
      </c>
      <c r="H658" s="7">
        <v>-3.6</v>
      </c>
      <c r="I658" s="13">
        <f t="shared" ref="I658" si="1088">H658-D658</f>
        <v>11</v>
      </c>
      <c r="J658" s="14">
        <f t="shared" ref="J658:J721" si="1089">H658-G658</f>
        <v>-9.4</v>
      </c>
      <c r="K658" s="20"/>
    </row>
    <row r="659" spans="1:11" hidden="1" x14ac:dyDescent="0.6">
      <c r="A659" s="26" t="s">
        <v>229</v>
      </c>
      <c r="B659" s="1"/>
      <c r="C659" s="1" t="s">
        <v>8</v>
      </c>
      <c r="D659" s="5">
        <v>23928.6</v>
      </c>
      <c r="E659" s="5">
        <v>26793</v>
      </c>
      <c r="F659" s="5">
        <v>27732</v>
      </c>
      <c r="G659" s="5">
        <v>45486.400000000001</v>
      </c>
      <c r="H659" s="7">
        <v>30944.799999999999</v>
      </c>
      <c r="I659" s="11">
        <f t="shared" ref="I659:I660" si="1090">(H659-D659)/ABS(D659)</f>
        <v>0.29321397825196632</v>
      </c>
      <c r="J659" s="12">
        <f t="shared" ref="J659:J722" si="1091">(H659-G659)/ABS(G659)</f>
        <v>-0.31969116043476736</v>
      </c>
      <c r="K659" s="20"/>
    </row>
    <row r="660" spans="1:11" hidden="1" x14ac:dyDescent="0.6">
      <c r="A660" s="26" t="s">
        <v>229</v>
      </c>
      <c r="B660" s="1">
        <f>VLOOKUP(A659,Sheet2!$C$2:$N$2480,12,0)</f>
        <v>66007</v>
      </c>
      <c r="C660" s="1" t="s">
        <v>9</v>
      </c>
      <c r="D660" s="5">
        <v>-2166.4</v>
      </c>
      <c r="E660" s="5">
        <v>-1078</v>
      </c>
      <c r="F660" s="5">
        <v>-810</v>
      </c>
      <c r="G660" s="5">
        <v>1052.4000000000001</v>
      </c>
      <c r="H660" s="7">
        <v>303.10000000000002</v>
      </c>
      <c r="I660" s="11">
        <f t="shared" si="1090"/>
        <v>1.1399095273264401</v>
      </c>
      <c r="J660" s="12">
        <f t="shared" si="1091"/>
        <v>-0.71199163816039523</v>
      </c>
      <c r="K660" s="21">
        <f t="shared" ref="K660:K691" si="1092">B660/(H660*4)</f>
        <v>54.443253051798081</v>
      </c>
    </row>
    <row r="661" spans="1:11" hidden="1" x14ac:dyDescent="0.6">
      <c r="A661" s="26" t="s">
        <v>229</v>
      </c>
      <c r="B661" s="1"/>
      <c r="C661" s="1" t="s">
        <v>10</v>
      </c>
      <c r="D661" s="5">
        <v>-9.1</v>
      </c>
      <c r="E661" s="5">
        <v>-4</v>
      </c>
      <c r="F661" s="5">
        <v>-2.9</v>
      </c>
      <c r="G661" s="5">
        <v>2.2999999999999998</v>
      </c>
      <c r="H661" s="7">
        <v>1</v>
      </c>
      <c r="I661" s="13">
        <f t="shared" ref="I661" si="1093">H661-D661</f>
        <v>10.1</v>
      </c>
      <c r="J661" s="14">
        <f t="shared" ref="J661:J724" si="1094">H661-G661</f>
        <v>-1.2999999999999998</v>
      </c>
      <c r="K661" s="20"/>
    </row>
    <row r="662" spans="1:11" hidden="1" x14ac:dyDescent="0.6">
      <c r="A662" s="26" t="s">
        <v>230</v>
      </c>
      <c r="B662" s="1"/>
      <c r="C662" s="1" t="s">
        <v>8</v>
      </c>
      <c r="D662" s="5">
        <v>48.2</v>
      </c>
      <c r="E662" s="5">
        <v>140</v>
      </c>
      <c r="F662" s="5">
        <v>1603</v>
      </c>
      <c r="G662" s="5">
        <v>1530.8</v>
      </c>
      <c r="H662" s="7">
        <v>259.3</v>
      </c>
      <c r="I662" s="11">
        <f t="shared" ref="I662:I663" si="1095">(H662-D662)/ABS(D662)</f>
        <v>4.3796680497925315</v>
      </c>
      <c r="J662" s="12">
        <f t="shared" ref="J662:J725" si="1096">(H662-G662)/ABS(G662)</f>
        <v>-0.83061144499608053</v>
      </c>
      <c r="K662" s="20"/>
    </row>
    <row r="663" spans="1:11" hidden="1" x14ac:dyDescent="0.6">
      <c r="A663" s="26" t="s">
        <v>230</v>
      </c>
      <c r="B663" s="1">
        <f>VLOOKUP(A662,Sheet2!$C$2:$N$2480,12,0)</f>
        <v>6160</v>
      </c>
      <c r="C663" s="1" t="s">
        <v>9</v>
      </c>
      <c r="D663" s="5">
        <v>4.2</v>
      </c>
      <c r="E663" s="5">
        <v>-24</v>
      </c>
      <c r="F663" s="5">
        <v>144</v>
      </c>
      <c r="G663" s="5">
        <v>251.8</v>
      </c>
      <c r="H663" s="7">
        <v>10.6</v>
      </c>
      <c r="I663" s="11">
        <f t="shared" si="1095"/>
        <v>1.5238095238095237</v>
      </c>
      <c r="J663" s="12">
        <f t="shared" si="1096"/>
        <v>-0.95790309769658466</v>
      </c>
      <c r="K663" s="21">
        <f t="shared" ref="K663:K694" si="1097">B663/(H663*4)</f>
        <v>145.28301886792454</v>
      </c>
    </row>
    <row r="664" spans="1:11" hidden="1" x14ac:dyDescent="0.6">
      <c r="A664" s="26" t="s">
        <v>230</v>
      </c>
      <c r="B664" s="1"/>
      <c r="C664" s="1" t="s">
        <v>10</v>
      </c>
      <c r="D664" s="5">
        <v>8.6999999999999993</v>
      </c>
      <c r="E664" s="5">
        <v>-17.100000000000001</v>
      </c>
      <c r="F664" s="5">
        <v>9</v>
      </c>
      <c r="G664" s="5">
        <v>16.399999999999999</v>
      </c>
      <c r="H664" s="7">
        <v>4.0999999999999996</v>
      </c>
      <c r="I664" s="13">
        <f t="shared" ref="I664" si="1098">H664-D664</f>
        <v>-4.5999999999999996</v>
      </c>
      <c r="J664" s="14">
        <f t="shared" ref="J664:J727" si="1099">H664-G664</f>
        <v>-12.299999999999999</v>
      </c>
      <c r="K664" s="20"/>
    </row>
    <row r="665" spans="1:11" hidden="1" x14ac:dyDescent="0.6">
      <c r="A665" s="27" t="s">
        <v>231</v>
      </c>
      <c r="B665" s="1"/>
      <c r="C665" s="1" t="s">
        <v>8</v>
      </c>
      <c r="D665" s="5">
        <v>148.4</v>
      </c>
      <c r="E665" s="5">
        <v>149</v>
      </c>
      <c r="F665" s="5">
        <v>174</v>
      </c>
      <c r="G665" s="5">
        <v>206.6</v>
      </c>
      <c r="H665" s="7">
        <v>191.6</v>
      </c>
      <c r="I665" s="11">
        <f t="shared" ref="I665:I666" si="1100">(H665-D665)/ABS(D665)</f>
        <v>0.29110512129380045</v>
      </c>
      <c r="J665" s="12">
        <f t="shared" ref="J665:J728" si="1101">(H665-G665)/ABS(G665)</f>
        <v>-7.2604065827686359E-2</v>
      </c>
      <c r="K665" s="20"/>
    </row>
    <row r="666" spans="1:11" x14ac:dyDescent="0.6">
      <c r="A666" s="27" t="s">
        <v>231</v>
      </c>
      <c r="B666" s="1">
        <f>VLOOKUP(A665,Sheet2!$C$2:$N$2480,12,0)</f>
        <v>3270</v>
      </c>
      <c r="C666" s="1" t="s">
        <v>9</v>
      </c>
      <c r="D666" s="5">
        <v>36.5</v>
      </c>
      <c r="E666" s="5">
        <v>10</v>
      </c>
      <c r="F666" s="5">
        <v>9</v>
      </c>
      <c r="G666" s="5">
        <v>41.5</v>
      </c>
      <c r="H666" s="7">
        <v>56.8</v>
      </c>
      <c r="I666" s="11">
        <f t="shared" si="1100"/>
        <v>0.55616438356164377</v>
      </c>
      <c r="J666" s="12">
        <f t="shared" si="1101"/>
        <v>0.36867469879518067</v>
      </c>
      <c r="K666" s="21">
        <f t="shared" ref="K666:K697" si="1102">B666/(H666*4)</f>
        <v>14.392605633802818</v>
      </c>
    </row>
    <row r="667" spans="1:11" hidden="1" x14ac:dyDescent="0.6">
      <c r="A667" s="27" t="s">
        <v>231</v>
      </c>
      <c r="B667" s="1"/>
      <c r="C667" s="1" t="s">
        <v>10</v>
      </c>
      <c r="D667" s="5">
        <v>24.6</v>
      </c>
      <c r="E667" s="5">
        <v>6.7</v>
      </c>
      <c r="F667" s="5">
        <v>5.2</v>
      </c>
      <c r="G667" s="5">
        <v>20.100000000000001</v>
      </c>
      <c r="H667" s="7">
        <v>29.6</v>
      </c>
      <c r="I667" s="13">
        <f t="shared" ref="I667" si="1103">H667-D667</f>
        <v>5</v>
      </c>
      <c r="J667" s="14">
        <f t="shared" ref="J667:J730" si="1104">H667-G667</f>
        <v>9.5</v>
      </c>
      <c r="K667" s="20"/>
    </row>
    <row r="668" spans="1:11" hidden="1" x14ac:dyDescent="0.6">
      <c r="A668" s="27" t="s">
        <v>232</v>
      </c>
      <c r="B668" s="1"/>
      <c r="C668" s="1" t="s">
        <v>8</v>
      </c>
      <c r="D668" s="5">
        <v>9554</v>
      </c>
      <c r="E668" s="5">
        <v>10872</v>
      </c>
      <c r="F668" s="5">
        <v>10886</v>
      </c>
      <c r="G668" s="5">
        <v>11250</v>
      </c>
      <c r="H668" s="7">
        <v>9057</v>
      </c>
      <c r="I668" s="11">
        <f t="shared" ref="I668:I669" si="1105">(H668-D668)/ABS(D668)</f>
        <v>-5.2020096294745653E-2</v>
      </c>
      <c r="J668" s="12">
        <f t="shared" ref="J668:J731" si="1106">(H668-G668)/ABS(G668)</f>
        <v>-0.19493333333333332</v>
      </c>
      <c r="K668" s="20"/>
    </row>
    <row r="669" spans="1:11" x14ac:dyDescent="0.6">
      <c r="A669" s="27" t="s">
        <v>232</v>
      </c>
      <c r="B669" s="1">
        <f>VLOOKUP(A668,Sheet2!$C$2:$N$2480,12,0)</f>
        <v>16378</v>
      </c>
      <c r="C669" s="1" t="s">
        <v>9</v>
      </c>
      <c r="D669" s="5">
        <v>416</v>
      </c>
      <c r="E669" s="5">
        <v>538</v>
      </c>
      <c r="F669" s="5">
        <v>475</v>
      </c>
      <c r="G669" s="5">
        <v>418</v>
      </c>
      <c r="H669" s="7">
        <v>539</v>
      </c>
      <c r="I669" s="11">
        <f t="shared" si="1105"/>
        <v>0.29567307692307693</v>
      </c>
      <c r="J669" s="12">
        <f t="shared" si="1106"/>
        <v>0.28947368421052633</v>
      </c>
      <c r="K669" s="21">
        <f t="shared" ref="K669:K700" si="1107">B669/(H669*4)</f>
        <v>7.5964749536178111</v>
      </c>
    </row>
    <row r="670" spans="1:11" hidden="1" x14ac:dyDescent="0.6">
      <c r="A670" s="27" t="s">
        <v>232</v>
      </c>
      <c r="B670" s="1"/>
      <c r="C670" s="1" t="s">
        <v>10</v>
      </c>
      <c r="D670" s="6">
        <f>(D669/D668)*100</f>
        <v>4.3541971948921923</v>
      </c>
      <c r="E670" s="6">
        <f t="shared" ref="E670:H670" si="1108">(E669/E668)*100</f>
        <v>4.9484915378955119</v>
      </c>
      <c r="F670" s="6">
        <f t="shared" si="1108"/>
        <v>4.363402535366526</v>
      </c>
      <c r="G670" s="6">
        <f t="shared" si="1108"/>
        <v>3.7155555555555555</v>
      </c>
      <c r="H670" s="6">
        <f t="shared" si="1108"/>
        <v>5.9511979684222149</v>
      </c>
      <c r="I670" s="13">
        <f t="shared" ref="I670" si="1109">H670-D670</f>
        <v>1.5970007735300227</v>
      </c>
      <c r="J670" s="14">
        <f t="shared" ref="J670:J733" si="1110">H670-G670</f>
        <v>2.2356424128666594</v>
      </c>
      <c r="K670" s="20"/>
    </row>
    <row r="671" spans="1:11" hidden="1" x14ac:dyDescent="0.6">
      <c r="A671" s="27" t="s">
        <v>233</v>
      </c>
      <c r="B671" s="1"/>
      <c r="C671" s="1" t="s">
        <v>8</v>
      </c>
      <c r="D671" s="5">
        <v>24873.4</v>
      </c>
      <c r="E671" s="5">
        <v>28215</v>
      </c>
      <c r="F671" s="5">
        <v>25478</v>
      </c>
      <c r="G671" s="5">
        <v>26469.599999999999</v>
      </c>
      <c r="H671" s="7">
        <v>20766.7</v>
      </c>
      <c r="I671" s="11">
        <f t="shared" ref="I671:I672" si="1111">(H671-D671)/ABS(D671)</f>
        <v>-0.16510408709705954</v>
      </c>
      <c r="J671" s="12">
        <f t="shared" ref="J671:J734" si="1112">(H671-G671)/ABS(G671)</f>
        <v>-0.21545093239036472</v>
      </c>
      <c r="K671" s="20"/>
    </row>
    <row r="672" spans="1:11" x14ac:dyDescent="0.6">
      <c r="A672" s="27" t="s">
        <v>233</v>
      </c>
      <c r="B672" s="1">
        <f>VLOOKUP(A671,Sheet2!$C$2:$N$2480,12,0)</f>
        <v>15316</v>
      </c>
      <c r="C672" s="1" t="s">
        <v>9</v>
      </c>
      <c r="D672" s="5">
        <v>1147.9000000000001</v>
      </c>
      <c r="E672" s="5">
        <v>1048</v>
      </c>
      <c r="F672" s="5">
        <v>623</v>
      </c>
      <c r="G672" s="5">
        <v>1212.0999999999999</v>
      </c>
      <c r="H672" s="7">
        <v>1513.3</v>
      </c>
      <c r="I672" s="11">
        <f t="shared" si="1111"/>
        <v>0.31832041118564319</v>
      </c>
      <c r="J672" s="12">
        <f t="shared" si="1112"/>
        <v>0.24849434865110145</v>
      </c>
      <c r="K672" s="21">
        <f t="shared" ref="K672:K703" si="1113">B672/(H672*4)</f>
        <v>2.5302319434348775</v>
      </c>
    </row>
    <row r="673" spans="1:11" hidden="1" x14ac:dyDescent="0.6">
      <c r="A673" s="27" t="s">
        <v>233</v>
      </c>
      <c r="B673" s="1"/>
      <c r="C673" s="1" t="s">
        <v>10</v>
      </c>
      <c r="D673" s="5">
        <v>4.5999999999999996</v>
      </c>
      <c r="E673" s="5">
        <v>3.7</v>
      </c>
      <c r="F673" s="5">
        <v>2.4</v>
      </c>
      <c r="G673" s="5">
        <v>4.5999999999999996</v>
      </c>
      <c r="H673" s="7">
        <v>7.3</v>
      </c>
      <c r="I673" s="13">
        <f t="shared" ref="I673" si="1114">H673-D673</f>
        <v>2.7</v>
      </c>
      <c r="J673" s="14">
        <f t="shared" ref="J673:J736" si="1115">H673-G673</f>
        <v>2.7</v>
      </c>
      <c r="K673" s="20"/>
    </row>
    <row r="674" spans="1:11" hidden="1" x14ac:dyDescent="0.6">
      <c r="A674" s="26" t="s">
        <v>234</v>
      </c>
      <c r="B674" s="1"/>
      <c r="C674" s="1" t="s">
        <v>8</v>
      </c>
      <c r="D674" s="5">
        <v>30709.1</v>
      </c>
      <c r="E674" s="5">
        <v>32972</v>
      </c>
      <c r="F674" s="5">
        <v>31092</v>
      </c>
      <c r="G674" s="5">
        <v>33864.9</v>
      </c>
      <c r="H674" s="7">
        <v>30629.4</v>
      </c>
      <c r="I674" s="11">
        <f t="shared" ref="I674:I675" si="1116">(H674-D674)/ABS(D674)</f>
        <v>-2.5953219078382987E-3</v>
      </c>
      <c r="J674" s="12">
        <f t="shared" ref="J674:J737" si="1117">(H674-G674)/ABS(G674)</f>
        <v>-9.5541401273885343E-2</v>
      </c>
      <c r="K674" s="20"/>
    </row>
    <row r="675" spans="1:11" hidden="1" x14ac:dyDescent="0.6">
      <c r="A675" s="26" t="s">
        <v>234</v>
      </c>
      <c r="B675" s="1">
        <f>VLOOKUP(A674,Sheet2!$C$2:$N$2480,12,0)</f>
        <v>16432</v>
      </c>
      <c r="C675" s="1" t="s">
        <v>9</v>
      </c>
      <c r="D675" s="5">
        <v>705.2</v>
      </c>
      <c r="E675" s="5">
        <v>934</v>
      </c>
      <c r="F675" s="5">
        <v>818</v>
      </c>
      <c r="G675" s="5">
        <v>402.8</v>
      </c>
      <c r="H675" s="7">
        <v>703.8</v>
      </c>
      <c r="I675" s="11">
        <f t="shared" si="1116"/>
        <v>-1.9852524106637702E-3</v>
      </c>
      <c r="J675" s="12">
        <f t="shared" si="1117"/>
        <v>0.74726911618669301</v>
      </c>
      <c r="K675" s="21">
        <f t="shared" ref="K675:K706" si="1118">B675/(H675*4)</f>
        <v>5.8368854788292133</v>
      </c>
    </row>
    <row r="676" spans="1:11" hidden="1" x14ac:dyDescent="0.6">
      <c r="A676" s="26" t="s">
        <v>234</v>
      </c>
      <c r="B676" s="1"/>
      <c r="C676" s="1" t="s">
        <v>10</v>
      </c>
      <c r="D676" s="5">
        <v>2.2999999999999998</v>
      </c>
      <c r="E676" s="5">
        <v>2.8</v>
      </c>
      <c r="F676" s="5">
        <v>2.6</v>
      </c>
      <c r="G676" s="5">
        <v>1.2</v>
      </c>
      <c r="H676" s="7">
        <v>2.2999999999999998</v>
      </c>
      <c r="I676" s="13">
        <f t="shared" ref="I676" si="1119">H676-D676</f>
        <v>0</v>
      </c>
      <c r="J676" s="14">
        <f t="shared" ref="J676:J739" si="1120">H676-G676</f>
        <v>1.0999999999999999</v>
      </c>
      <c r="K676" s="20"/>
    </row>
    <row r="677" spans="1:11" hidden="1" x14ac:dyDescent="0.6">
      <c r="A677" s="26" t="s">
        <v>235</v>
      </c>
      <c r="B677" s="1"/>
      <c r="C677" s="1" t="s">
        <v>8</v>
      </c>
      <c r="D677" s="5">
        <v>23847.4</v>
      </c>
      <c r="E677" s="5">
        <v>26863</v>
      </c>
      <c r="F677" s="5">
        <v>23170</v>
      </c>
      <c r="G677" s="5">
        <v>25785.599999999999</v>
      </c>
      <c r="H677" s="7">
        <v>20979.599999999999</v>
      </c>
      <c r="I677" s="11">
        <f t="shared" ref="I677:I678" si="1121">(H677-D677)/ABS(D677)</f>
        <v>-0.12025629628387173</v>
      </c>
      <c r="J677" s="12">
        <f t="shared" ref="J677:J740" si="1122">(H677-G677)/ABS(G677)</f>
        <v>-0.1863830975428146</v>
      </c>
      <c r="K677" s="20"/>
    </row>
    <row r="678" spans="1:11" hidden="1" x14ac:dyDescent="0.6">
      <c r="A678" s="26" t="s">
        <v>235</v>
      </c>
      <c r="B678" s="1">
        <f>VLOOKUP(A677,Sheet2!$C$2:$N$2480,12,0)</f>
        <v>39494</v>
      </c>
      <c r="C678" s="1" t="s">
        <v>9</v>
      </c>
      <c r="D678" s="5">
        <v>2093.5</v>
      </c>
      <c r="E678" s="5">
        <v>2626</v>
      </c>
      <c r="F678" s="5">
        <v>2039</v>
      </c>
      <c r="G678" s="5">
        <v>2957.5</v>
      </c>
      <c r="H678" s="7">
        <v>1573</v>
      </c>
      <c r="I678" s="11">
        <f t="shared" si="1121"/>
        <v>-0.24862670169572487</v>
      </c>
      <c r="J678" s="12">
        <f t="shared" si="1122"/>
        <v>-0.46813186813186813</v>
      </c>
      <c r="K678" s="21">
        <f t="shared" ref="K678:K709" si="1123">B678/(H678*4)</f>
        <v>6.276859504132231</v>
      </c>
    </row>
    <row r="679" spans="1:11" hidden="1" x14ac:dyDescent="0.6">
      <c r="A679" s="26" t="s">
        <v>235</v>
      </c>
      <c r="B679" s="1"/>
      <c r="C679" s="1" t="s">
        <v>10</v>
      </c>
      <c r="D679" s="5">
        <v>8.8000000000000007</v>
      </c>
      <c r="E679" s="5">
        <v>9.8000000000000007</v>
      </c>
      <c r="F679" s="5">
        <v>8.8000000000000007</v>
      </c>
      <c r="G679" s="5">
        <v>11.5</v>
      </c>
      <c r="H679" s="7">
        <v>7.5</v>
      </c>
      <c r="I679" s="13">
        <f t="shared" ref="I679" si="1124">H679-D679</f>
        <v>-1.3000000000000007</v>
      </c>
      <c r="J679" s="14">
        <f t="shared" ref="J679:J742" si="1125">H679-G679</f>
        <v>-4</v>
      </c>
      <c r="K679" s="20"/>
    </row>
    <row r="680" spans="1:11" hidden="1" x14ac:dyDescent="0.6">
      <c r="A680" s="26" t="s">
        <v>236</v>
      </c>
      <c r="B680" s="1"/>
      <c r="C680" s="1" t="s">
        <v>8</v>
      </c>
      <c r="D680" s="5">
        <v>107957.9</v>
      </c>
      <c r="E680" s="5">
        <v>110048</v>
      </c>
      <c r="F680" s="5">
        <v>103099</v>
      </c>
      <c r="G680" s="5">
        <v>99927.1</v>
      </c>
      <c r="H680" s="7">
        <v>97367.8</v>
      </c>
      <c r="I680" s="11">
        <f t="shared" ref="I680:I681" si="1126">(H680-D680)/ABS(D680)</f>
        <v>-9.809472025669258E-2</v>
      </c>
      <c r="J680" s="12">
        <f t="shared" ref="J680:J742" si="1127">(H680-G680)/ABS(G680)</f>
        <v>-2.5611670908092028E-2</v>
      </c>
      <c r="K680" s="20"/>
    </row>
    <row r="681" spans="1:11" hidden="1" x14ac:dyDescent="0.6">
      <c r="A681" s="26" t="s">
        <v>236</v>
      </c>
      <c r="B681" s="1">
        <f>VLOOKUP(A680,Sheet2!$C$2:$N$2480,12,0)</f>
        <v>210601</v>
      </c>
      <c r="C681" s="1" t="s">
        <v>9</v>
      </c>
      <c r="D681" s="5">
        <v>7123.1</v>
      </c>
      <c r="E681" s="5">
        <v>9004</v>
      </c>
      <c r="F681" s="5">
        <v>7361</v>
      </c>
      <c r="G681" s="5">
        <v>6345.9</v>
      </c>
      <c r="H681" s="7">
        <v>7244.2</v>
      </c>
      <c r="I681" s="11">
        <f t="shared" si="1126"/>
        <v>1.7001024834692683E-2</v>
      </c>
      <c r="J681" s="12">
        <f t="shared" si="1127"/>
        <v>0.14155596526891381</v>
      </c>
      <c r="K681" s="21">
        <f t="shared" ref="K681:K712" si="1128">B681/(H681*4)</f>
        <v>7.2679177825018639</v>
      </c>
    </row>
    <row r="682" spans="1:11" hidden="1" x14ac:dyDescent="0.6">
      <c r="A682" s="26" t="s">
        <v>236</v>
      </c>
      <c r="B682" s="1"/>
      <c r="C682" s="1" t="s">
        <v>10</v>
      </c>
      <c r="D682" s="5">
        <v>6.6</v>
      </c>
      <c r="E682" s="5">
        <v>8.1999999999999993</v>
      </c>
      <c r="F682" s="5">
        <v>7.1</v>
      </c>
      <c r="G682" s="5">
        <v>6.4</v>
      </c>
      <c r="H682" s="7">
        <v>7.4</v>
      </c>
      <c r="I682" s="13">
        <f t="shared" ref="I682" si="1129">H682-D682</f>
        <v>0.80000000000000071</v>
      </c>
      <c r="J682" s="14">
        <f t="shared" ref="J682:J742" si="1130">H682-G682</f>
        <v>1</v>
      </c>
      <c r="K682" s="20"/>
    </row>
    <row r="683" spans="1:11" hidden="1" x14ac:dyDescent="0.6">
      <c r="A683" s="26" t="s">
        <v>237</v>
      </c>
      <c r="B683" s="1"/>
      <c r="C683" s="1" t="s">
        <v>8</v>
      </c>
      <c r="D683" s="5">
        <v>23298.6</v>
      </c>
      <c r="E683" s="5">
        <v>26634</v>
      </c>
      <c r="F683" s="5">
        <v>35520</v>
      </c>
      <c r="G683" s="5">
        <v>31549.4</v>
      </c>
      <c r="H683" s="7">
        <v>28546.799999999999</v>
      </c>
      <c r="I683" s="11">
        <f t="shared" ref="I683:I684" si="1131">(H683-D683)/ABS(D683)</f>
        <v>0.22525817001879947</v>
      </c>
      <c r="J683" s="12">
        <f t="shared" ref="J683:J742" si="1132">(H683-G683)/ABS(G683)</f>
        <v>-9.5171382023113024E-2</v>
      </c>
      <c r="K683" s="20"/>
    </row>
    <row r="684" spans="1:11" hidden="1" x14ac:dyDescent="0.6">
      <c r="A684" s="26" t="s">
        <v>237</v>
      </c>
      <c r="B684" s="1">
        <f>VLOOKUP(A683,Sheet2!$C$2:$N$2480,12,0)</f>
        <v>235247</v>
      </c>
      <c r="C684" s="1" t="s">
        <v>9</v>
      </c>
      <c r="D684" s="5">
        <v>4070</v>
      </c>
      <c r="E684" s="5">
        <v>6444</v>
      </c>
      <c r="F684" s="5">
        <v>14614</v>
      </c>
      <c r="G684" s="5">
        <v>10000</v>
      </c>
      <c r="H684" s="7">
        <v>6139</v>
      </c>
      <c r="I684" s="11">
        <f t="shared" si="1131"/>
        <v>0.50835380835380839</v>
      </c>
      <c r="J684" s="12">
        <f t="shared" si="1132"/>
        <v>-0.3861</v>
      </c>
      <c r="K684" s="21">
        <f t="shared" ref="K684:K715" si="1133">B684/(H684*4)</f>
        <v>9.5800211760873104</v>
      </c>
    </row>
    <row r="685" spans="1:11" hidden="1" x14ac:dyDescent="0.6">
      <c r="A685" s="26" t="s">
        <v>237</v>
      </c>
      <c r="B685" s="1"/>
      <c r="C685" s="1" t="s">
        <v>10</v>
      </c>
      <c r="D685" s="5">
        <v>17.5</v>
      </c>
      <c r="E685" s="5">
        <v>24.2</v>
      </c>
      <c r="F685" s="5">
        <v>41.1</v>
      </c>
      <c r="G685" s="5">
        <v>31.7</v>
      </c>
      <c r="H685" s="7">
        <v>21.5</v>
      </c>
      <c r="I685" s="13">
        <f t="shared" ref="I685" si="1134">H685-D685</f>
        <v>4</v>
      </c>
      <c r="J685" s="14">
        <f t="shared" ref="J685:J742" si="1135">H685-G685</f>
        <v>-10.199999999999999</v>
      </c>
      <c r="K685" s="20"/>
    </row>
    <row r="686" spans="1:11" hidden="1" x14ac:dyDescent="0.6">
      <c r="A686" s="26" t="s">
        <v>238</v>
      </c>
      <c r="B686" s="1"/>
      <c r="C686" s="1" t="s">
        <v>8</v>
      </c>
      <c r="D686" s="5">
        <v>9755.2000000000007</v>
      </c>
      <c r="E686" s="5">
        <v>12334</v>
      </c>
      <c r="F686" s="5">
        <v>12768</v>
      </c>
      <c r="G686" s="5">
        <v>16754.8</v>
      </c>
      <c r="H686" s="7">
        <v>13934.5</v>
      </c>
      <c r="I686" s="11">
        <f t="shared" ref="I686:I687" si="1136">(H686-D686)/ABS(D686)</f>
        <v>0.42841766442512702</v>
      </c>
      <c r="J686" s="12">
        <f t="shared" ref="J686:J742" si="1137">(H686-G686)/ABS(G686)</f>
        <v>-0.16832788215914241</v>
      </c>
      <c r="K686" s="20"/>
    </row>
    <row r="687" spans="1:11" hidden="1" x14ac:dyDescent="0.6">
      <c r="A687" s="26" t="s">
        <v>238</v>
      </c>
      <c r="B687" s="1">
        <f>VLOOKUP(A686,Sheet2!$C$2:$N$2480,12,0)</f>
        <v>19432</v>
      </c>
      <c r="C687" s="1" t="s">
        <v>9</v>
      </c>
      <c r="D687" s="5">
        <v>981.8</v>
      </c>
      <c r="E687" s="5">
        <v>1352</v>
      </c>
      <c r="F687" s="5">
        <v>1281</v>
      </c>
      <c r="G687" s="5">
        <v>1097.2</v>
      </c>
      <c r="H687" s="7">
        <v>1132.9000000000001</v>
      </c>
      <c r="I687" s="11">
        <f t="shared" si="1136"/>
        <v>0.15390099816663286</v>
      </c>
      <c r="J687" s="12">
        <f t="shared" si="1137"/>
        <v>3.2537367845424756E-2</v>
      </c>
      <c r="K687" s="21">
        <f t="shared" ref="K687:K718" si="1138">B687/(H687*4)</f>
        <v>4.2881101597669691</v>
      </c>
    </row>
    <row r="688" spans="1:11" hidden="1" x14ac:dyDescent="0.6">
      <c r="A688" s="26" t="s">
        <v>238</v>
      </c>
      <c r="B688" s="1"/>
      <c r="C688" s="1" t="s">
        <v>10</v>
      </c>
      <c r="D688" s="5">
        <v>10.1</v>
      </c>
      <c r="E688" s="5">
        <v>11</v>
      </c>
      <c r="F688" s="5">
        <v>10</v>
      </c>
      <c r="G688" s="5">
        <v>6.5</v>
      </c>
      <c r="H688" s="7">
        <v>8.1</v>
      </c>
      <c r="I688" s="13">
        <f t="shared" ref="I688" si="1139">H688-D688</f>
        <v>-2</v>
      </c>
      <c r="J688" s="14">
        <f t="shared" ref="J688:J742" si="1140">H688-G688</f>
        <v>1.5999999999999996</v>
      </c>
      <c r="K688" s="20"/>
    </row>
    <row r="689" spans="1:11" hidden="1" x14ac:dyDescent="0.6">
      <c r="A689" s="26" t="s">
        <v>239</v>
      </c>
      <c r="B689" s="1"/>
      <c r="C689" s="1" t="s">
        <v>8</v>
      </c>
      <c r="D689" s="5">
        <v>132.5</v>
      </c>
      <c r="E689" s="5">
        <v>86</v>
      </c>
      <c r="F689" s="5">
        <v>163</v>
      </c>
      <c r="G689" s="5">
        <v>323.5</v>
      </c>
      <c r="H689" s="7">
        <v>478</v>
      </c>
      <c r="I689" s="11">
        <f t="shared" ref="I689:I690" si="1141">(H689-D689)/ABS(D689)</f>
        <v>2.6075471698113208</v>
      </c>
      <c r="J689" s="12">
        <f t="shared" ref="J689:J742" si="1142">(H689-G689)/ABS(G689)</f>
        <v>0.47758887171561049</v>
      </c>
      <c r="K689" s="20"/>
    </row>
    <row r="690" spans="1:11" hidden="1" x14ac:dyDescent="0.6">
      <c r="A690" s="26" t="s">
        <v>239</v>
      </c>
      <c r="B690" s="1">
        <f>VLOOKUP(A689,Sheet2!$C$2:$N$2480,12,0)</f>
        <v>653</v>
      </c>
      <c r="C690" s="1" t="s">
        <v>9</v>
      </c>
      <c r="D690" s="5">
        <v>23.8</v>
      </c>
      <c r="E690" s="5">
        <v>12</v>
      </c>
      <c r="F690" s="5">
        <v>30</v>
      </c>
      <c r="G690" s="5">
        <v>6.2</v>
      </c>
      <c r="H690" s="7">
        <v>-5</v>
      </c>
      <c r="I690" s="11">
        <f t="shared" si="1141"/>
        <v>-1.2100840336134453</v>
      </c>
      <c r="J690" s="12">
        <f t="shared" si="1142"/>
        <v>-1.8064516129032255</v>
      </c>
      <c r="K690" s="21">
        <f t="shared" ref="K690:K721" si="1143">B690/(H690*4)</f>
        <v>-32.65</v>
      </c>
    </row>
    <row r="691" spans="1:11" hidden="1" x14ac:dyDescent="0.6">
      <c r="A691" s="26" t="s">
        <v>239</v>
      </c>
      <c r="B691" s="1"/>
      <c r="C691" s="1" t="s">
        <v>10</v>
      </c>
      <c r="D691" s="5">
        <v>18</v>
      </c>
      <c r="E691" s="5">
        <v>14</v>
      </c>
      <c r="F691" s="5">
        <v>18.399999999999999</v>
      </c>
      <c r="G691" s="5">
        <v>1.9</v>
      </c>
      <c r="H691" s="8">
        <f>H690/H689*100</f>
        <v>-1.0460251046025104</v>
      </c>
      <c r="I691" s="13">
        <f t="shared" ref="I691" si="1144">H691-D691</f>
        <v>-19.04602510460251</v>
      </c>
      <c r="J691" s="14">
        <f t="shared" ref="J691:J742" si="1145">H691-G691</f>
        <v>-2.9460251046025103</v>
      </c>
      <c r="K691" s="20"/>
    </row>
    <row r="692" spans="1:11" hidden="1" x14ac:dyDescent="0.6">
      <c r="A692" s="27" t="s">
        <v>240</v>
      </c>
      <c r="B692" s="1"/>
      <c r="C692" s="1" t="s">
        <v>8</v>
      </c>
      <c r="D692" s="5">
        <v>3857.5</v>
      </c>
      <c r="E692" s="5">
        <v>4244</v>
      </c>
      <c r="F692" s="5">
        <v>4390</v>
      </c>
      <c r="G692" s="5">
        <v>4788.5</v>
      </c>
      <c r="H692" s="7">
        <v>5290.1</v>
      </c>
      <c r="I692" s="11">
        <f t="shared" ref="I692:I693" si="1146">(H692-D692)/ABS(D692)</f>
        <v>0.37138042773817248</v>
      </c>
      <c r="J692" s="12">
        <f t="shared" ref="J692:J742" si="1147">(H692-G692)/ABS(G692)</f>
        <v>0.10475096585569602</v>
      </c>
      <c r="K692" s="20"/>
    </row>
    <row r="693" spans="1:11" x14ac:dyDescent="0.6">
      <c r="A693" s="27" t="s">
        <v>240</v>
      </c>
      <c r="B693" s="1">
        <f>VLOOKUP(A692,Sheet2!$C$2:$N$2480,12,0)</f>
        <v>88890</v>
      </c>
      <c r="C693" s="1" t="s">
        <v>9</v>
      </c>
      <c r="D693" s="5">
        <v>801.2</v>
      </c>
      <c r="E693" s="5">
        <v>895</v>
      </c>
      <c r="F693" s="5">
        <v>873</v>
      </c>
      <c r="G693" s="5">
        <v>876.8</v>
      </c>
      <c r="H693" s="7">
        <v>1339.9</v>
      </c>
      <c r="I693" s="11">
        <f t="shared" si="1146"/>
        <v>0.67236645032451325</v>
      </c>
      <c r="J693" s="12">
        <f t="shared" si="1147"/>
        <v>0.52817062043795637</v>
      </c>
      <c r="K693" s="21">
        <f t="shared" ref="K693:K724" si="1148">B693/(H693*4)</f>
        <v>16.585192924845135</v>
      </c>
    </row>
    <row r="694" spans="1:11" hidden="1" x14ac:dyDescent="0.6">
      <c r="A694" s="27" t="s">
        <v>240</v>
      </c>
      <c r="B694" s="1"/>
      <c r="C694" s="1" t="s">
        <v>10</v>
      </c>
      <c r="D694" s="5">
        <v>20.8</v>
      </c>
      <c r="E694" s="5">
        <v>21.1</v>
      </c>
      <c r="F694" s="5">
        <v>19.899999999999999</v>
      </c>
      <c r="G694" s="5">
        <v>18.3</v>
      </c>
      <c r="H694" s="7">
        <v>25.3</v>
      </c>
      <c r="I694" s="13">
        <f t="shared" ref="I694" si="1149">H694-D694</f>
        <v>4.5</v>
      </c>
      <c r="J694" s="14">
        <f t="shared" ref="J694:J742" si="1150">H694-G694</f>
        <v>7</v>
      </c>
      <c r="K694" s="20"/>
    </row>
    <row r="695" spans="1:11" hidden="1" x14ac:dyDescent="0.6">
      <c r="A695" s="26" t="s">
        <v>241</v>
      </c>
      <c r="B695" s="1"/>
      <c r="C695" s="1" t="s">
        <v>8</v>
      </c>
      <c r="D695" s="5">
        <v>238.2</v>
      </c>
      <c r="E695" s="5">
        <v>288</v>
      </c>
      <c r="F695" s="5">
        <v>289</v>
      </c>
      <c r="G695" s="5">
        <v>345.8</v>
      </c>
      <c r="H695" s="7">
        <v>357.1</v>
      </c>
      <c r="I695" s="11">
        <f t="shared" ref="I695:I696" si="1151">(H695-D695)/ABS(D695)</f>
        <v>0.49916036943744768</v>
      </c>
      <c r="J695" s="12">
        <f t="shared" ref="J695:J742" si="1152">(H695-G695)/ABS(G695)</f>
        <v>3.2677848467322183E-2</v>
      </c>
      <c r="K695" s="20"/>
    </row>
    <row r="696" spans="1:11" hidden="1" x14ac:dyDescent="0.6">
      <c r="A696" s="26" t="s">
        <v>241</v>
      </c>
      <c r="B696" s="1">
        <f>VLOOKUP(A695,Sheet2!$C$2:$N$2480,12,0)</f>
        <v>2603</v>
      </c>
      <c r="C696" s="1" t="s">
        <v>9</v>
      </c>
      <c r="D696" s="5">
        <v>35.1</v>
      </c>
      <c r="E696" s="5">
        <v>52</v>
      </c>
      <c r="F696" s="5">
        <v>50</v>
      </c>
      <c r="G696" s="5">
        <v>63.9</v>
      </c>
      <c r="H696" s="7">
        <v>53.8</v>
      </c>
      <c r="I696" s="11">
        <f t="shared" si="1151"/>
        <v>0.53276353276353261</v>
      </c>
      <c r="J696" s="12">
        <f t="shared" si="1152"/>
        <v>-0.15805946791862288</v>
      </c>
      <c r="K696" s="21">
        <f t="shared" ref="K696:K742" si="1153">B696/(H696*4)</f>
        <v>12.095724907063198</v>
      </c>
    </row>
    <row r="697" spans="1:11" hidden="1" x14ac:dyDescent="0.6">
      <c r="A697" s="26" t="s">
        <v>241</v>
      </c>
      <c r="B697" s="1"/>
      <c r="C697" s="1" t="s">
        <v>10</v>
      </c>
      <c r="D697" s="5">
        <v>14.7</v>
      </c>
      <c r="E697" s="5">
        <v>18.100000000000001</v>
      </c>
      <c r="F697" s="5">
        <v>17.3</v>
      </c>
      <c r="G697" s="5">
        <v>18.5</v>
      </c>
      <c r="H697" s="7">
        <v>15.1</v>
      </c>
      <c r="I697" s="13">
        <f t="shared" ref="I697" si="1154">H697-D697</f>
        <v>0.40000000000000036</v>
      </c>
      <c r="J697" s="14">
        <f t="shared" ref="J697:J742" si="1155">H697-G697</f>
        <v>-3.4000000000000004</v>
      </c>
      <c r="K697" s="20"/>
    </row>
    <row r="698" spans="1:11" hidden="1" x14ac:dyDescent="0.6">
      <c r="A698" s="26" t="s">
        <v>242</v>
      </c>
      <c r="B698" s="1"/>
      <c r="C698" s="1" t="s">
        <v>8</v>
      </c>
      <c r="D698" s="5">
        <v>8725.4</v>
      </c>
      <c r="E698" s="5">
        <v>8607</v>
      </c>
      <c r="F698" s="5">
        <v>8504</v>
      </c>
      <c r="G698" s="5">
        <v>8550.6</v>
      </c>
      <c r="H698" s="7">
        <v>8930.4</v>
      </c>
      <c r="I698" s="11">
        <f t="shared" ref="I698:I699" si="1156">(H698-D698)/ABS(D698)</f>
        <v>2.3494624888257272E-2</v>
      </c>
      <c r="J698" s="12">
        <f t="shared" ref="J698:J742" si="1157">(H698-G698)/ABS(G698)</f>
        <v>4.4417935583467738E-2</v>
      </c>
      <c r="K698" s="20"/>
    </row>
    <row r="699" spans="1:11" hidden="1" x14ac:dyDescent="0.6">
      <c r="A699" s="26" t="s">
        <v>242</v>
      </c>
      <c r="B699" s="1">
        <f>VLOOKUP(A698,Sheet2!$C$2:$N$2480,12,0)</f>
        <v>27615</v>
      </c>
      <c r="C699" s="1" t="s">
        <v>9</v>
      </c>
      <c r="D699" s="5">
        <v>613.79999999999995</v>
      </c>
      <c r="E699" s="5">
        <v>437</v>
      </c>
      <c r="F699" s="5">
        <v>376</v>
      </c>
      <c r="G699" s="5">
        <v>204.2</v>
      </c>
      <c r="H699" s="7">
        <v>560.5</v>
      </c>
      <c r="I699" s="11">
        <f t="shared" si="1156"/>
        <v>-8.6836102965135151E-2</v>
      </c>
      <c r="J699" s="12">
        <f t="shared" si="1157"/>
        <v>1.7448579823702255</v>
      </c>
      <c r="K699" s="21">
        <f t="shared" ref="K699:K742" si="1158">B699/(H699*4)</f>
        <v>12.317127564674397</v>
      </c>
    </row>
    <row r="700" spans="1:11" hidden="1" x14ac:dyDescent="0.6">
      <c r="A700" s="26" t="s">
        <v>242</v>
      </c>
      <c r="B700" s="1"/>
      <c r="C700" s="1" t="s">
        <v>10</v>
      </c>
      <c r="D700" s="5">
        <v>7</v>
      </c>
      <c r="E700" s="5">
        <v>5.0999999999999996</v>
      </c>
      <c r="F700" s="5">
        <v>4.4000000000000004</v>
      </c>
      <c r="G700" s="5">
        <v>2.4</v>
      </c>
      <c r="H700" s="7">
        <v>6.3</v>
      </c>
      <c r="I700" s="13">
        <f t="shared" ref="I700" si="1159">H700-D700</f>
        <v>-0.70000000000000018</v>
      </c>
      <c r="J700" s="14">
        <f t="shared" ref="J700:J742" si="1160">H700-G700</f>
        <v>3.9</v>
      </c>
      <c r="K700" s="20"/>
    </row>
    <row r="701" spans="1:11" hidden="1" x14ac:dyDescent="0.6">
      <c r="A701" s="26" t="s">
        <v>243</v>
      </c>
      <c r="B701" s="1"/>
      <c r="C701" s="1" t="s">
        <v>8</v>
      </c>
      <c r="D701" s="5">
        <v>3008.7</v>
      </c>
      <c r="E701" s="5">
        <v>4075</v>
      </c>
      <c r="F701" s="5">
        <v>4638</v>
      </c>
      <c r="G701" s="5">
        <v>2908.3</v>
      </c>
      <c r="H701" s="7">
        <v>3085</v>
      </c>
      <c r="I701" s="11">
        <f t="shared" ref="I701:I702" si="1161">(H701-D701)/ABS(D701)</f>
        <v>2.5359789942500145E-2</v>
      </c>
      <c r="J701" s="12">
        <f t="shared" ref="J701:J742" si="1162">(H701-G701)/ABS(G701)</f>
        <v>6.0757143348347767E-2</v>
      </c>
      <c r="K701" s="20"/>
    </row>
    <row r="702" spans="1:11" hidden="1" x14ac:dyDescent="0.6">
      <c r="A702" s="26" t="s">
        <v>243</v>
      </c>
      <c r="B702" s="1">
        <f>VLOOKUP(A701,Sheet2!$C$2:$N$2480,12,0)</f>
        <v>8374</v>
      </c>
      <c r="C702" s="1" t="s">
        <v>9</v>
      </c>
      <c r="D702" s="5">
        <v>210.5</v>
      </c>
      <c r="E702" s="5">
        <v>449</v>
      </c>
      <c r="F702" s="5">
        <v>647</v>
      </c>
      <c r="G702" s="5">
        <v>6.5</v>
      </c>
      <c r="H702" s="7">
        <v>134</v>
      </c>
      <c r="I702" s="11">
        <f t="shared" si="1161"/>
        <v>-0.36342042755344417</v>
      </c>
      <c r="J702" s="12">
        <f t="shared" si="1162"/>
        <v>19.615384615384617</v>
      </c>
      <c r="K702" s="21">
        <f t="shared" ref="K702:K742" si="1163">B702/(H702*4)</f>
        <v>15.623134328358208</v>
      </c>
    </row>
    <row r="703" spans="1:11" hidden="1" x14ac:dyDescent="0.6">
      <c r="A703" s="26" t="s">
        <v>243</v>
      </c>
      <c r="B703" s="1"/>
      <c r="C703" s="1" t="s">
        <v>10</v>
      </c>
      <c r="D703" s="5">
        <v>7</v>
      </c>
      <c r="E703" s="5">
        <v>11</v>
      </c>
      <c r="F703" s="5">
        <v>13.9</v>
      </c>
      <c r="G703" s="5">
        <v>0.2</v>
      </c>
      <c r="H703" s="8">
        <f>H702/H701*100</f>
        <v>4.3435980551053488</v>
      </c>
      <c r="I703" s="13">
        <f t="shared" ref="I703" si="1164">H703-D703</f>
        <v>-2.6564019448946512</v>
      </c>
      <c r="J703" s="14">
        <f t="shared" ref="J703:J742" si="1165">H703-G703</f>
        <v>4.1435980551053486</v>
      </c>
      <c r="K703" s="20"/>
    </row>
    <row r="704" spans="1:11" hidden="1" x14ac:dyDescent="0.6">
      <c r="A704" s="26" t="s">
        <v>244</v>
      </c>
      <c r="B704" s="1"/>
      <c r="C704" s="1" t="s">
        <v>8</v>
      </c>
      <c r="D704" s="5">
        <v>7692.9</v>
      </c>
      <c r="E704" s="5">
        <v>7930</v>
      </c>
      <c r="F704" s="5">
        <v>8337</v>
      </c>
      <c r="G704" s="5">
        <v>8177.1</v>
      </c>
      <c r="H704" s="7">
        <v>7934.9</v>
      </c>
      <c r="I704" s="11">
        <f t="shared" ref="I704:I705" si="1166">(H704-D704)/ABS(D704)</f>
        <v>3.1457577766511979E-2</v>
      </c>
      <c r="J704" s="12">
        <f t="shared" ref="J704:J742" si="1167">(H704-G704)/ABS(G704)</f>
        <v>-2.9619302686771681E-2</v>
      </c>
      <c r="K704" s="20"/>
    </row>
    <row r="705" spans="1:11" hidden="1" x14ac:dyDescent="0.6">
      <c r="A705" s="26" t="s">
        <v>244</v>
      </c>
      <c r="B705" s="1">
        <f>VLOOKUP(A704,Sheet2!$C$2:$N$2480,12,0)</f>
        <v>4929</v>
      </c>
      <c r="C705" s="1" t="s">
        <v>9</v>
      </c>
      <c r="D705" s="5">
        <v>156.6</v>
      </c>
      <c r="E705" s="5">
        <v>169</v>
      </c>
      <c r="F705" s="5">
        <v>333</v>
      </c>
      <c r="G705" s="5">
        <v>259.39999999999998</v>
      </c>
      <c r="H705" s="7">
        <v>112.6</v>
      </c>
      <c r="I705" s="11">
        <f t="shared" si="1166"/>
        <v>-0.28097062579821203</v>
      </c>
      <c r="J705" s="12">
        <f t="shared" si="1167"/>
        <v>-0.56592135697764068</v>
      </c>
      <c r="K705" s="21">
        <f t="shared" ref="K705:K742" si="1168">B705/(H705*4)</f>
        <v>10.943605683836591</v>
      </c>
    </row>
    <row r="706" spans="1:11" hidden="1" x14ac:dyDescent="0.6">
      <c r="A706" s="26" t="s">
        <v>244</v>
      </c>
      <c r="B706" s="1"/>
      <c r="C706" s="1" t="s">
        <v>10</v>
      </c>
      <c r="D706" s="5">
        <v>2</v>
      </c>
      <c r="E706" s="5">
        <v>2.1</v>
      </c>
      <c r="F706" s="5">
        <v>4</v>
      </c>
      <c r="G706" s="5">
        <v>3.2</v>
      </c>
      <c r="H706" s="7">
        <v>1.4</v>
      </c>
      <c r="I706" s="13">
        <f t="shared" ref="I706" si="1169">H706-D706</f>
        <v>-0.60000000000000009</v>
      </c>
      <c r="J706" s="14">
        <f t="shared" ref="J706:J742" si="1170">H706-G706</f>
        <v>-1.8000000000000003</v>
      </c>
      <c r="K706" s="20"/>
    </row>
    <row r="707" spans="1:11" hidden="1" x14ac:dyDescent="0.6">
      <c r="A707" s="26" t="s">
        <v>245</v>
      </c>
      <c r="B707" s="1"/>
      <c r="C707" s="1" t="s">
        <v>8</v>
      </c>
      <c r="D707" s="5">
        <v>9510.5</v>
      </c>
      <c r="E707" s="5">
        <v>10442</v>
      </c>
      <c r="F707" s="5">
        <v>10785</v>
      </c>
      <c r="G707" s="5">
        <v>9705.5</v>
      </c>
      <c r="H707" s="7">
        <v>9751.2999999999993</v>
      </c>
      <c r="I707" s="11">
        <f t="shared" ref="I707:I708" si="1171">(H707-D707)/ABS(D707)</f>
        <v>2.5319383838914807E-2</v>
      </c>
      <c r="J707" s="12">
        <f t="shared" ref="J707:J742" si="1172">(H707-G707)/ABS(G707)</f>
        <v>4.7189737777548063E-3</v>
      </c>
      <c r="K707" s="20"/>
    </row>
    <row r="708" spans="1:11" hidden="1" x14ac:dyDescent="0.6">
      <c r="A708" s="26" t="s">
        <v>245</v>
      </c>
      <c r="B708" s="1">
        <f>VLOOKUP(A707,Sheet2!$C$2:$N$2480,12,0)</f>
        <v>10680</v>
      </c>
      <c r="C708" s="1" t="s">
        <v>9</v>
      </c>
      <c r="D708" s="5">
        <v>373.3</v>
      </c>
      <c r="E708" s="5">
        <v>633</v>
      </c>
      <c r="F708" s="5">
        <v>760</v>
      </c>
      <c r="G708" s="5">
        <v>-195.3</v>
      </c>
      <c r="H708" s="7">
        <v>163.9</v>
      </c>
      <c r="I708" s="11">
        <f t="shared" si="1171"/>
        <v>-0.56094294133404765</v>
      </c>
      <c r="J708" s="12">
        <f t="shared" si="1172"/>
        <v>1.8392217101894524</v>
      </c>
      <c r="K708" s="21">
        <f t="shared" ref="K708:K742" si="1173">B708/(H708*4)</f>
        <v>16.290420988407565</v>
      </c>
    </row>
    <row r="709" spans="1:11" hidden="1" x14ac:dyDescent="0.6">
      <c r="A709" s="26" t="s">
        <v>245</v>
      </c>
      <c r="B709" s="1"/>
      <c r="C709" s="1" t="s">
        <v>10</v>
      </c>
      <c r="D709" s="5">
        <v>3.9</v>
      </c>
      <c r="E709" s="5">
        <v>6.1</v>
      </c>
      <c r="F709" s="5">
        <v>7</v>
      </c>
      <c r="G709" s="5">
        <v>-2</v>
      </c>
      <c r="H709" s="7">
        <v>1.7</v>
      </c>
      <c r="I709" s="13">
        <f t="shared" ref="I709" si="1174">H709-D709</f>
        <v>-2.2000000000000002</v>
      </c>
      <c r="J709" s="14">
        <f t="shared" ref="J709:J742" si="1175">H709-G709</f>
        <v>3.7</v>
      </c>
      <c r="K709" s="20"/>
    </row>
    <row r="710" spans="1:11" hidden="1" x14ac:dyDescent="0.6">
      <c r="A710" s="26" t="s">
        <v>246</v>
      </c>
      <c r="B710" s="1"/>
      <c r="C710" s="1" t="s">
        <v>8</v>
      </c>
      <c r="D710" s="5">
        <v>7483.9</v>
      </c>
      <c r="E710" s="5">
        <v>7193</v>
      </c>
      <c r="F710" s="5">
        <v>7749</v>
      </c>
      <c r="G710" s="5">
        <v>8617.1</v>
      </c>
      <c r="H710" s="7">
        <v>8017.7</v>
      </c>
      <c r="I710" s="11">
        <f t="shared" ref="I710:I711" si="1176">(H710-D710)/ABS(D710)</f>
        <v>7.1326447440505647E-2</v>
      </c>
      <c r="J710" s="12">
        <f t="shared" ref="J710:J742" si="1177">(H710-G710)/ABS(G710)</f>
        <v>-6.9559364519385936E-2</v>
      </c>
      <c r="K710" s="20"/>
    </row>
    <row r="711" spans="1:11" hidden="1" x14ac:dyDescent="0.6">
      <c r="A711" s="26" t="s">
        <v>246</v>
      </c>
      <c r="B711" s="1">
        <f>VLOOKUP(A710,Sheet2!$C$2:$N$2480,12,0)</f>
        <v>48669</v>
      </c>
      <c r="C711" s="1" t="s">
        <v>9</v>
      </c>
      <c r="D711" s="5">
        <v>1251.4000000000001</v>
      </c>
      <c r="E711" s="5">
        <v>1217</v>
      </c>
      <c r="F711" s="5">
        <v>1371</v>
      </c>
      <c r="G711" s="5">
        <v>1596.6</v>
      </c>
      <c r="H711" s="7">
        <v>1313.8</v>
      </c>
      <c r="I711" s="11">
        <f t="shared" si="1176"/>
        <v>4.986415214959234E-2</v>
      </c>
      <c r="J711" s="12">
        <f t="shared" si="1177"/>
        <v>-0.17712639358637103</v>
      </c>
      <c r="K711" s="21">
        <f t="shared" ref="K711:K742" si="1178">B711/(H711*4)</f>
        <v>9.2611128025574665</v>
      </c>
    </row>
    <row r="712" spans="1:11" hidden="1" x14ac:dyDescent="0.6">
      <c r="A712" s="26" t="s">
        <v>246</v>
      </c>
      <c r="B712" s="1"/>
      <c r="C712" s="1" t="s">
        <v>10</v>
      </c>
      <c r="D712" s="5">
        <v>16.7</v>
      </c>
      <c r="E712" s="5">
        <v>16.899999999999999</v>
      </c>
      <c r="F712" s="5">
        <v>17.7</v>
      </c>
      <c r="G712" s="5">
        <v>18.5</v>
      </c>
      <c r="H712" s="7">
        <v>16.399999999999999</v>
      </c>
      <c r="I712" s="13">
        <f t="shared" ref="I712" si="1179">H712-D712</f>
        <v>-0.30000000000000071</v>
      </c>
      <c r="J712" s="14">
        <f t="shared" ref="J712:J742" si="1180">H712-G712</f>
        <v>-2.1000000000000014</v>
      </c>
      <c r="K712" s="20"/>
    </row>
    <row r="713" spans="1:11" hidden="1" x14ac:dyDescent="0.6">
      <c r="A713" s="26" t="s">
        <v>247</v>
      </c>
      <c r="B713" s="1"/>
      <c r="C713" s="1" t="s">
        <v>8</v>
      </c>
      <c r="D713" s="5">
        <v>1565.8</v>
      </c>
      <c r="E713" s="5">
        <v>1584</v>
      </c>
      <c r="F713" s="5">
        <v>1549</v>
      </c>
      <c r="G713" s="5">
        <v>1593.2</v>
      </c>
      <c r="H713" s="7">
        <v>1589.7</v>
      </c>
      <c r="I713" s="11">
        <f t="shared" ref="I713:I714" si="1181">(H713-D713)/ABS(D713)</f>
        <v>1.5263762932686225E-2</v>
      </c>
      <c r="J713" s="12">
        <f t="shared" ref="J713:J742" si="1182">(H713-G713)/ABS(G713)</f>
        <v>-2.196836555360281E-3</v>
      </c>
      <c r="K713" s="20"/>
    </row>
    <row r="714" spans="1:11" hidden="1" x14ac:dyDescent="0.6">
      <c r="A714" s="26" t="s">
        <v>247</v>
      </c>
      <c r="B714" s="1">
        <f>VLOOKUP(A713,Sheet2!$C$2:$N$2480,12,0)</f>
        <v>1930</v>
      </c>
      <c r="C714" s="1" t="s">
        <v>9</v>
      </c>
      <c r="D714" s="5">
        <v>143</v>
      </c>
      <c r="E714" s="5">
        <v>120</v>
      </c>
      <c r="F714" s="5">
        <v>119</v>
      </c>
      <c r="G714" s="5">
        <v>109</v>
      </c>
      <c r="H714" s="7">
        <v>134.69999999999999</v>
      </c>
      <c r="I714" s="11">
        <f t="shared" si="1181"/>
        <v>-5.8041958041958122E-2</v>
      </c>
      <c r="J714" s="12">
        <f t="shared" si="1182"/>
        <v>0.23577981651376137</v>
      </c>
      <c r="K714" s="21">
        <f t="shared" ref="K714:K742" si="1183">B714/(H714*4)</f>
        <v>3.5820341499628809</v>
      </c>
    </row>
    <row r="715" spans="1:11" hidden="1" x14ac:dyDescent="0.6">
      <c r="A715" s="26" t="s">
        <v>247</v>
      </c>
      <c r="B715" s="1"/>
      <c r="C715" s="1" t="s">
        <v>10</v>
      </c>
      <c r="D715" s="5">
        <v>9.1</v>
      </c>
      <c r="E715" s="5">
        <v>7.6</v>
      </c>
      <c r="F715" s="5">
        <v>7.7</v>
      </c>
      <c r="G715" s="5">
        <v>6.8</v>
      </c>
      <c r="H715" s="7">
        <v>8.5</v>
      </c>
      <c r="I715" s="13">
        <f t="shared" ref="I715" si="1184">H715-D715</f>
        <v>-0.59999999999999964</v>
      </c>
      <c r="J715" s="14">
        <f t="shared" ref="J715:J742" si="1185">H715-G715</f>
        <v>1.7000000000000002</v>
      </c>
      <c r="K715" s="20"/>
    </row>
    <row r="716" spans="1:11" hidden="1" x14ac:dyDescent="0.6">
      <c r="A716" s="26" t="s">
        <v>248</v>
      </c>
      <c r="B716" s="1"/>
      <c r="C716" s="1" t="s">
        <v>8</v>
      </c>
      <c r="D716" s="5">
        <v>725.4</v>
      </c>
      <c r="E716" s="5">
        <v>1001</v>
      </c>
      <c r="F716" s="5">
        <v>802</v>
      </c>
      <c r="G716" s="5">
        <v>674.6</v>
      </c>
      <c r="H716" s="7">
        <v>539.5</v>
      </c>
      <c r="I716" s="11">
        <f t="shared" ref="I716:I717" si="1186">(H716-D716)/ABS(D716)</f>
        <v>-0.25627240143369173</v>
      </c>
      <c r="J716" s="12">
        <f t="shared" ref="J716:J742" si="1187">(H716-G716)/ABS(G716)</f>
        <v>-0.20026682478505783</v>
      </c>
      <c r="K716" s="20"/>
    </row>
    <row r="717" spans="1:11" hidden="1" x14ac:dyDescent="0.6">
      <c r="A717" s="26" t="s">
        <v>248</v>
      </c>
      <c r="B717" s="1">
        <f>VLOOKUP(A716,Sheet2!$C$2:$N$2480,12,0)</f>
        <v>2345</v>
      </c>
      <c r="C717" s="1" t="s">
        <v>9</v>
      </c>
      <c r="D717" s="5">
        <v>98.6</v>
      </c>
      <c r="E717" s="5">
        <v>129</v>
      </c>
      <c r="F717" s="5">
        <v>65</v>
      </c>
      <c r="G717" s="5">
        <v>22.4</v>
      </c>
      <c r="H717" s="7">
        <v>-31.5</v>
      </c>
      <c r="I717" s="11">
        <f t="shared" si="1186"/>
        <v>-1.3194726166328601</v>
      </c>
      <c r="J717" s="12">
        <f t="shared" si="1187"/>
        <v>-2.40625</v>
      </c>
      <c r="K717" s="21">
        <f t="shared" ref="K717:K742" si="1188">B717/(H717*4)</f>
        <v>-18.611111111111111</v>
      </c>
    </row>
    <row r="718" spans="1:11" hidden="1" x14ac:dyDescent="0.6">
      <c r="A718" s="26" t="s">
        <v>248</v>
      </c>
      <c r="B718" s="1"/>
      <c r="C718" s="1" t="s">
        <v>10</v>
      </c>
      <c r="D718" s="5">
        <v>13.6</v>
      </c>
      <c r="E718" s="5">
        <v>12.9</v>
      </c>
      <c r="F718" s="5">
        <v>8.1</v>
      </c>
      <c r="G718" s="5">
        <v>3.3</v>
      </c>
      <c r="H718" s="7">
        <v>-5.8</v>
      </c>
      <c r="I718" s="13">
        <f t="shared" ref="I718" si="1189">H718-D718</f>
        <v>-19.399999999999999</v>
      </c>
      <c r="J718" s="14">
        <f t="shared" ref="J718:J742" si="1190">H718-G718</f>
        <v>-9.1</v>
      </c>
      <c r="K718" s="20"/>
    </row>
    <row r="719" spans="1:11" hidden="1" x14ac:dyDescent="0.6">
      <c r="A719" s="26" t="s">
        <v>249</v>
      </c>
      <c r="B719" s="1"/>
      <c r="C719" s="1" t="s">
        <v>8</v>
      </c>
      <c r="D719" s="5">
        <v>173.3</v>
      </c>
      <c r="E719" s="5">
        <v>426</v>
      </c>
      <c r="F719" s="5">
        <v>129</v>
      </c>
      <c r="G719" s="5">
        <v>400.7</v>
      </c>
      <c r="H719" s="7">
        <v>158.9</v>
      </c>
      <c r="I719" s="11">
        <f t="shared" ref="I719:I720" si="1191">(H719-D719)/ABS(D719)</f>
        <v>-8.3092902481246414E-2</v>
      </c>
      <c r="J719" s="12">
        <f t="shared" ref="J719:J742" si="1192">(H719-G719)/ABS(G719)</f>
        <v>-0.60344397304716746</v>
      </c>
      <c r="K719" s="20"/>
    </row>
    <row r="720" spans="1:11" hidden="1" x14ac:dyDescent="0.6">
      <c r="A720" s="26" t="s">
        <v>249</v>
      </c>
      <c r="B720" s="1">
        <f>VLOOKUP(A719,Sheet2!$C$2:$N$2480,12,0)</f>
        <v>3653</v>
      </c>
      <c r="C720" s="1" t="s">
        <v>9</v>
      </c>
      <c r="D720" s="5">
        <v>-11.5</v>
      </c>
      <c r="E720" s="5">
        <v>74</v>
      </c>
      <c r="F720" s="5">
        <v>-16</v>
      </c>
      <c r="G720" s="5">
        <v>32.5</v>
      </c>
      <c r="H720" s="7">
        <v>-17.899999999999999</v>
      </c>
      <c r="I720" s="11">
        <f t="shared" si="1191"/>
        <v>-0.55652173913043468</v>
      </c>
      <c r="J720" s="12">
        <f t="shared" si="1192"/>
        <v>-1.5507692307692307</v>
      </c>
      <c r="K720" s="21">
        <f t="shared" ref="K720:K742" si="1193">B720/(H720*4)</f>
        <v>-51.019553072625705</v>
      </c>
    </row>
    <row r="721" spans="1:11" hidden="1" x14ac:dyDescent="0.6">
      <c r="A721" s="26" t="s">
        <v>249</v>
      </c>
      <c r="B721" s="1"/>
      <c r="C721" s="1" t="s">
        <v>10</v>
      </c>
      <c r="D721" s="5">
        <v>-6.6</v>
      </c>
      <c r="E721" s="5">
        <v>17.399999999999999</v>
      </c>
      <c r="F721" s="5">
        <v>-12.4</v>
      </c>
      <c r="G721" s="5">
        <v>8.1</v>
      </c>
      <c r="H721" s="7">
        <v>-11.3</v>
      </c>
      <c r="I721" s="13">
        <f t="shared" ref="I721" si="1194">H721-D721</f>
        <v>-4.7000000000000011</v>
      </c>
      <c r="J721" s="14">
        <f t="shared" ref="J721:J742" si="1195">H721-G721</f>
        <v>-19.399999999999999</v>
      </c>
      <c r="K721" s="20"/>
    </row>
    <row r="722" spans="1:11" hidden="1" x14ac:dyDescent="0.6">
      <c r="A722" s="26" t="s">
        <v>250</v>
      </c>
      <c r="B722" s="1"/>
      <c r="C722" s="1" t="s">
        <v>8</v>
      </c>
      <c r="D722" s="5">
        <v>55.6</v>
      </c>
      <c r="E722" s="5">
        <v>39</v>
      </c>
      <c r="F722" s="5">
        <v>46</v>
      </c>
      <c r="G722" s="5">
        <v>45.4</v>
      </c>
      <c r="H722" s="7">
        <v>47.1</v>
      </c>
      <c r="I722" s="11">
        <f t="shared" ref="I722:I723" si="1196">(H722-D722)/ABS(D722)</f>
        <v>-0.15287769784172661</v>
      </c>
      <c r="J722" s="12">
        <f t="shared" ref="J722:J742" si="1197">(H722-G722)/ABS(G722)</f>
        <v>3.7444933920704908E-2</v>
      </c>
      <c r="K722" s="20"/>
    </row>
    <row r="723" spans="1:11" hidden="1" x14ac:dyDescent="0.6">
      <c r="A723" s="26" t="s">
        <v>250</v>
      </c>
      <c r="B723" s="1">
        <f>VLOOKUP(A722,Sheet2!$C$2:$N$2480,12,0)</f>
        <v>3725</v>
      </c>
      <c r="C723" s="1" t="s">
        <v>9</v>
      </c>
      <c r="D723" s="5">
        <v>-64</v>
      </c>
      <c r="E723" s="5">
        <v>-55</v>
      </c>
      <c r="F723" s="5">
        <v>-73</v>
      </c>
      <c r="G723" s="5">
        <v>-130</v>
      </c>
      <c r="H723" s="7">
        <v>-96.7</v>
      </c>
      <c r="I723" s="11">
        <f t="shared" si="1196"/>
        <v>-0.51093750000000004</v>
      </c>
      <c r="J723" s="12">
        <f t="shared" si="1197"/>
        <v>0.25615384615384612</v>
      </c>
      <c r="K723" s="21">
        <f t="shared" ref="K723:K742" si="1198">B723/(H723*4)</f>
        <v>-9.6302998965873829</v>
      </c>
    </row>
    <row r="724" spans="1:11" hidden="1" x14ac:dyDescent="0.6">
      <c r="A724" s="26" t="s">
        <v>250</v>
      </c>
      <c r="B724" s="1"/>
      <c r="C724" s="1" t="s">
        <v>10</v>
      </c>
      <c r="D724" s="5">
        <v>-115.1</v>
      </c>
      <c r="E724" s="5">
        <v>-141</v>
      </c>
      <c r="F724" s="5">
        <v>-158.69999999999999</v>
      </c>
      <c r="G724" s="5">
        <v>-286.3</v>
      </c>
      <c r="H724" s="7">
        <v>-205.3</v>
      </c>
      <c r="I724" s="13">
        <f t="shared" ref="I724" si="1199">H724-D724</f>
        <v>-90.200000000000017</v>
      </c>
      <c r="J724" s="14">
        <f t="shared" ref="J724:J742" si="1200">H724-G724</f>
        <v>81</v>
      </c>
      <c r="K724" s="20"/>
    </row>
    <row r="725" spans="1:11" hidden="1" x14ac:dyDescent="0.6">
      <c r="A725" s="26" t="s">
        <v>251</v>
      </c>
      <c r="B725" s="1"/>
      <c r="C725" s="1" t="s">
        <v>8</v>
      </c>
      <c r="D725" s="5">
        <v>524.79999999999995</v>
      </c>
      <c r="E725" s="5">
        <v>527</v>
      </c>
      <c r="F725" s="5">
        <v>549</v>
      </c>
      <c r="G725" s="5">
        <v>522.20000000000005</v>
      </c>
      <c r="H725" s="7">
        <v>379.4</v>
      </c>
      <c r="I725" s="11">
        <f t="shared" ref="I725:I726" si="1201">(H725-D725)/ABS(D725)</f>
        <v>-0.27705792682926828</v>
      </c>
      <c r="J725" s="12">
        <f t="shared" ref="J725:J742" si="1202">(H725-G725)/ABS(G725)</f>
        <v>-0.2734584450402146</v>
      </c>
      <c r="K725" s="20"/>
    </row>
    <row r="726" spans="1:11" hidden="1" x14ac:dyDescent="0.6">
      <c r="A726" s="26" t="s">
        <v>251</v>
      </c>
      <c r="B726" s="1">
        <f>VLOOKUP(A725,Sheet2!$C$2:$N$2480,12,0)</f>
        <v>8294</v>
      </c>
      <c r="C726" s="1" t="s">
        <v>9</v>
      </c>
      <c r="D726" s="5">
        <v>102.7</v>
      </c>
      <c r="E726" s="5">
        <v>100</v>
      </c>
      <c r="F726" s="5">
        <v>125</v>
      </c>
      <c r="G726" s="5">
        <v>197.3</v>
      </c>
      <c r="H726" s="7">
        <v>99</v>
      </c>
      <c r="I726" s="11">
        <f t="shared" si="1201"/>
        <v>-3.6027263875365166E-2</v>
      </c>
      <c r="J726" s="12">
        <f t="shared" si="1202"/>
        <v>-0.498226051697922</v>
      </c>
      <c r="K726" s="21">
        <f t="shared" ref="K726:K742" si="1203">B726/(H726*4)</f>
        <v>20.944444444444443</v>
      </c>
    </row>
    <row r="727" spans="1:11" hidden="1" x14ac:dyDescent="0.6">
      <c r="A727" s="26" t="s">
        <v>251</v>
      </c>
      <c r="B727" s="1"/>
      <c r="C727" s="1" t="s">
        <v>10</v>
      </c>
      <c r="D727" s="5">
        <v>19.600000000000001</v>
      </c>
      <c r="E727" s="5">
        <v>19</v>
      </c>
      <c r="F727" s="5">
        <v>22.8</v>
      </c>
      <c r="G727" s="5">
        <v>37.799999999999997</v>
      </c>
      <c r="H727" s="7">
        <v>26.1</v>
      </c>
      <c r="I727" s="13">
        <f t="shared" ref="I727" si="1204">H727-D727</f>
        <v>6.5</v>
      </c>
      <c r="J727" s="14">
        <f t="shared" ref="J727:J742" si="1205">H727-G727</f>
        <v>-11.699999999999996</v>
      </c>
      <c r="K727" s="20"/>
    </row>
    <row r="728" spans="1:11" hidden="1" x14ac:dyDescent="0.6">
      <c r="A728" s="26" t="s">
        <v>252</v>
      </c>
      <c r="B728" s="1"/>
      <c r="C728" s="1" t="s">
        <v>8</v>
      </c>
      <c r="D728" s="5">
        <v>96</v>
      </c>
      <c r="E728" s="5">
        <v>111</v>
      </c>
      <c r="F728" s="5">
        <v>126</v>
      </c>
      <c r="G728" s="5">
        <v>156</v>
      </c>
      <c r="H728" s="7">
        <v>120.6</v>
      </c>
      <c r="I728" s="11">
        <f t="shared" ref="I728:I729" si="1206">(H728-D728)/ABS(D728)</f>
        <v>0.25624999999999992</v>
      </c>
      <c r="J728" s="12">
        <f t="shared" ref="J728:J742" si="1207">(H728-G728)/ABS(G728)</f>
        <v>-0.22692307692307695</v>
      </c>
      <c r="K728" s="20"/>
    </row>
    <row r="729" spans="1:11" hidden="1" x14ac:dyDescent="0.6">
      <c r="A729" s="26" t="s">
        <v>252</v>
      </c>
      <c r="B729" s="1">
        <f>VLOOKUP(A728,Sheet2!$C$2:$N$2480,12,0)</f>
        <v>1408</v>
      </c>
      <c r="C729" s="1" t="s">
        <v>9</v>
      </c>
      <c r="D729" s="5">
        <v>6.1</v>
      </c>
      <c r="E729" s="5">
        <v>18</v>
      </c>
      <c r="F729" s="5">
        <v>22</v>
      </c>
      <c r="G729" s="5">
        <v>28.9</v>
      </c>
      <c r="H729" s="7">
        <v>12</v>
      </c>
      <c r="I729" s="11">
        <f t="shared" si="1206"/>
        <v>0.96721311475409844</v>
      </c>
      <c r="J729" s="12">
        <f t="shared" si="1207"/>
        <v>-0.58477508650519028</v>
      </c>
      <c r="K729" s="21">
        <f t="shared" ref="K729:K742" si="1208">B729/(H729*4)</f>
        <v>29.333333333333332</v>
      </c>
    </row>
    <row r="730" spans="1:11" hidden="1" x14ac:dyDescent="0.6">
      <c r="A730" s="26" t="s">
        <v>252</v>
      </c>
      <c r="B730" s="1"/>
      <c r="C730" s="1" t="s">
        <v>10</v>
      </c>
      <c r="D730" s="5">
        <v>6.4</v>
      </c>
      <c r="E730" s="5">
        <v>16.2</v>
      </c>
      <c r="F730" s="5">
        <v>17.5</v>
      </c>
      <c r="G730" s="5">
        <v>18.5</v>
      </c>
      <c r="H730" s="7">
        <v>10</v>
      </c>
      <c r="I730" s="13">
        <f t="shared" ref="I730" si="1209">H730-D730</f>
        <v>3.5999999999999996</v>
      </c>
      <c r="J730" s="14">
        <f t="shared" ref="J730:J742" si="1210">H730-G730</f>
        <v>-8.5</v>
      </c>
      <c r="K730" s="20"/>
    </row>
    <row r="731" spans="1:11" hidden="1" x14ac:dyDescent="0.6">
      <c r="A731" s="26" t="s">
        <v>253</v>
      </c>
      <c r="B731" s="1"/>
      <c r="C731" s="1" t="s">
        <v>8</v>
      </c>
      <c r="D731" s="5">
        <v>313.39999999999998</v>
      </c>
      <c r="E731" s="5">
        <v>339</v>
      </c>
      <c r="F731" s="5">
        <v>332</v>
      </c>
      <c r="G731" s="5">
        <v>312.60000000000002</v>
      </c>
      <c r="H731" s="7">
        <v>342.9</v>
      </c>
      <c r="I731" s="11">
        <f t="shared" ref="I731:I732" si="1211">(H731-D731)/ABS(D731)</f>
        <v>9.4128908742820677E-2</v>
      </c>
      <c r="J731" s="12">
        <f t="shared" ref="J731:J742" si="1212">(H731-G731)/ABS(G731)</f>
        <v>9.6928982725527676E-2</v>
      </c>
      <c r="K731" s="20"/>
    </row>
    <row r="732" spans="1:11" hidden="1" x14ac:dyDescent="0.6">
      <c r="A732" s="26" t="s">
        <v>253</v>
      </c>
      <c r="B732" s="1">
        <f>VLOOKUP(A731,Sheet2!$C$2:$N$2480,12,0)</f>
        <v>3711</v>
      </c>
      <c r="C732" s="1" t="s">
        <v>9</v>
      </c>
      <c r="D732" s="5">
        <v>24.3</v>
      </c>
      <c r="E732" s="5">
        <v>64</v>
      </c>
      <c r="F732" s="5">
        <v>58</v>
      </c>
      <c r="G732" s="5">
        <v>71.7</v>
      </c>
      <c r="H732" s="7">
        <v>50.9</v>
      </c>
      <c r="I732" s="11">
        <f t="shared" si="1211"/>
        <v>1.0946502057613168</v>
      </c>
      <c r="J732" s="12">
        <f t="shared" si="1212"/>
        <v>-0.29009762900976294</v>
      </c>
      <c r="K732" s="21">
        <f t="shared" ref="K732:K742" si="1213">B732/(H732*4)</f>
        <v>18.226915520628683</v>
      </c>
    </row>
    <row r="733" spans="1:11" hidden="1" x14ac:dyDescent="0.6">
      <c r="A733" s="26" t="s">
        <v>253</v>
      </c>
      <c r="B733" s="1"/>
      <c r="C733" s="1" t="s">
        <v>10</v>
      </c>
      <c r="D733" s="5">
        <v>7.8</v>
      </c>
      <c r="E733" s="5">
        <v>18.899999999999999</v>
      </c>
      <c r="F733" s="5">
        <v>17.5</v>
      </c>
      <c r="G733" s="5">
        <v>22.9</v>
      </c>
      <c r="H733" s="7">
        <v>14.8</v>
      </c>
      <c r="I733" s="13">
        <f t="shared" ref="I733" si="1214">H733-D733</f>
        <v>7.0000000000000009</v>
      </c>
      <c r="J733" s="14">
        <f t="shared" ref="J733:J742" si="1215">H733-G733</f>
        <v>-8.0999999999999979</v>
      </c>
      <c r="K733" s="20"/>
    </row>
    <row r="734" spans="1:11" hidden="1" x14ac:dyDescent="0.6">
      <c r="A734" s="26" t="s">
        <v>254</v>
      </c>
      <c r="B734" s="1"/>
      <c r="C734" s="1" t="s">
        <v>8</v>
      </c>
      <c r="D734" s="5">
        <v>827.3</v>
      </c>
      <c r="E734" s="5">
        <v>1117</v>
      </c>
      <c r="F734" s="5">
        <v>947</v>
      </c>
      <c r="G734" s="5">
        <v>1186.7</v>
      </c>
      <c r="H734" s="7">
        <v>768</v>
      </c>
      <c r="I734" s="11">
        <f t="shared" ref="I734:I735" si="1216">(H734-D734)/ABS(D734)</f>
        <v>-7.1678955638825037E-2</v>
      </c>
      <c r="J734" s="12">
        <f t="shared" ref="J734:J742" si="1217">(H734-G734)/ABS(G734)</f>
        <v>-0.35282716777618611</v>
      </c>
      <c r="K734" s="20"/>
    </row>
    <row r="735" spans="1:11" hidden="1" x14ac:dyDescent="0.6">
      <c r="A735" s="26" t="s">
        <v>254</v>
      </c>
      <c r="B735" s="1">
        <f>VLOOKUP(A734,Sheet2!$C$2:$N$2480,12,0)</f>
        <v>7018</v>
      </c>
      <c r="C735" s="1" t="s">
        <v>9</v>
      </c>
      <c r="D735" s="5">
        <v>192.2</v>
      </c>
      <c r="E735" s="5">
        <v>277</v>
      </c>
      <c r="F735" s="5">
        <v>244</v>
      </c>
      <c r="G735" s="5">
        <v>271.8</v>
      </c>
      <c r="H735" s="7">
        <v>95</v>
      </c>
      <c r="I735" s="11">
        <f t="shared" si="1216"/>
        <v>-0.50572320499479706</v>
      </c>
      <c r="J735" s="12">
        <f t="shared" si="1217"/>
        <v>-0.65047829286239889</v>
      </c>
      <c r="K735" s="21">
        <f t="shared" ref="K735:K742" si="1218">B735/(H735*4)</f>
        <v>18.46842105263158</v>
      </c>
    </row>
    <row r="736" spans="1:11" hidden="1" x14ac:dyDescent="0.6">
      <c r="A736" s="26" t="s">
        <v>254</v>
      </c>
      <c r="B736" s="1"/>
      <c r="C736" s="1" t="s">
        <v>10</v>
      </c>
      <c r="D736" s="5">
        <v>23.2</v>
      </c>
      <c r="E736" s="5">
        <v>24.8</v>
      </c>
      <c r="F736" s="5">
        <v>25.8</v>
      </c>
      <c r="G736" s="5">
        <v>22.9</v>
      </c>
      <c r="H736" s="8">
        <f>H735/H734*100</f>
        <v>12.369791666666668</v>
      </c>
      <c r="I736" s="13">
        <f t="shared" ref="I736" si="1219">H736-D736</f>
        <v>-10.830208333333331</v>
      </c>
      <c r="J736" s="14">
        <f t="shared" ref="J736:J742" si="1220">H736-G736</f>
        <v>-10.530208333333331</v>
      </c>
      <c r="K736" s="20"/>
    </row>
    <row r="737" spans="1:11" hidden="1" x14ac:dyDescent="0.6">
      <c r="A737" s="26" t="s">
        <v>255</v>
      </c>
      <c r="B737" s="1"/>
      <c r="C737" s="1" t="s">
        <v>8</v>
      </c>
      <c r="D737" s="5">
        <v>285.7</v>
      </c>
      <c r="E737" s="5">
        <v>304</v>
      </c>
      <c r="F737" s="5">
        <v>297</v>
      </c>
      <c r="G737" s="5">
        <v>256.3</v>
      </c>
      <c r="H737" s="7">
        <v>324.8</v>
      </c>
      <c r="I737" s="11">
        <f t="shared" ref="I737:I738" si="1221">(H737-D737)/ABS(D737)</f>
        <v>0.1368568428421422</v>
      </c>
      <c r="J737" s="12">
        <f t="shared" ref="J737:J742" si="1222">(H737-G737)/ABS(G737)</f>
        <v>0.2672649239172844</v>
      </c>
      <c r="K737" s="20"/>
    </row>
    <row r="738" spans="1:11" hidden="1" x14ac:dyDescent="0.6">
      <c r="A738" s="26" t="s">
        <v>255</v>
      </c>
      <c r="B738" s="1">
        <f>VLOOKUP(A737,Sheet2!$C$2:$N$2480,12,0)</f>
        <v>1081</v>
      </c>
      <c r="C738" s="1" t="s">
        <v>9</v>
      </c>
      <c r="D738" s="5">
        <v>14.2</v>
      </c>
      <c r="E738" s="5">
        <v>20</v>
      </c>
      <c r="F738" s="5">
        <v>15</v>
      </c>
      <c r="G738" s="5">
        <v>-53.2</v>
      </c>
      <c r="H738" s="7">
        <v>10.199999999999999</v>
      </c>
      <c r="I738" s="11">
        <f t="shared" si="1221"/>
        <v>-0.28169014084507044</v>
      </c>
      <c r="J738" s="12">
        <f t="shared" si="1222"/>
        <v>1.1917293233082706</v>
      </c>
      <c r="K738" s="21">
        <f t="shared" ref="K738:K742" si="1223">B738/(H738*4)</f>
        <v>26.495098039215687</v>
      </c>
    </row>
    <row r="739" spans="1:11" hidden="1" x14ac:dyDescent="0.6">
      <c r="A739" s="26" t="s">
        <v>255</v>
      </c>
      <c r="B739" s="1"/>
      <c r="C739" s="1" t="s">
        <v>10</v>
      </c>
      <c r="D739" s="5">
        <v>5</v>
      </c>
      <c r="E739" s="5">
        <v>6.6</v>
      </c>
      <c r="F739" s="5">
        <v>5.0999999999999996</v>
      </c>
      <c r="G739" s="5">
        <v>-20.8</v>
      </c>
      <c r="H739" s="7">
        <v>3.1</v>
      </c>
      <c r="I739" s="13">
        <f t="shared" ref="I739" si="1224">H739-D739</f>
        <v>-1.9</v>
      </c>
      <c r="J739" s="14">
        <f t="shared" ref="J739:J742" si="1225">H739-G739</f>
        <v>23.900000000000002</v>
      </c>
      <c r="K739" s="20"/>
    </row>
    <row r="740" spans="1:11" hidden="1" x14ac:dyDescent="0.6">
      <c r="A740" s="31" t="s">
        <v>256</v>
      </c>
      <c r="B740" s="1"/>
      <c r="C740" s="1" t="s">
        <v>8</v>
      </c>
      <c r="D740" s="5">
        <v>1522.5</v>
      </c>
      <c r="E740" s="5">
        <v>2063</v>
      </c>
      <c r="F740" s="5">
        <v>2729</v>
      </c>
      <c r="G740" s="5">
        <v>2889.5</v>
      </c>
      <c r="H740" s="7">
        <v>2499</v>
      </c>
      <c r="I740" s="11">
        <f t="shared" ref="I740:I741" si="1226">(H740-D740)/ABS(D740)</f>
        <v>0.64137931034482754</v>
      </c>
      <c r="J740" s="12">
        <f t="shared" ref="J740:J742" si="1227">(H740-G740)/ABS(G740)</f>
        <v>-0.13514448866585915</v>
      </c>
      <c r="K740" s="20"/>
    </row>
    <row r="741" spans="1:11" hidden="1" x14ac:dyDescent="0.6">
      <c r="A741" s="31" t="s">
        <v>256</v>
      </c>
      <c r="B741" s="1">
        <f>VLOOKUP(A740,Sheet2!$C$2:$N$2480,12,0)</f>
        <v>4026</v>
      </c>
      <c r="C741" s="1" t="s">
        <v>9</v>
      </c>
      <c r="D741" s="5">
        <v>-191</v>
      </c>
      <c r="E741" s="5">
        <v>-142</v>
      </c>
      <c r="F741" s="5">
        <v>119</v>
      </c>
      <c r="G741" s="5">
        <v>160</v>
      </c>
      <c r="H741" s="7">
        <v>275</v>
      </c>
      <c r="I741" s="11">
        <f t="shared" si="1226"/>
        <v>2.4397905759162302</v>
      </c>
      <c r="J741" s="12">
        <f t="shared" si="1227"/>
        <v>0.71875</v>
      </c>
      <c r="K741" s="21">
        <f t="shared" ref="K741:K742" si="1228">B741/(H741*4)</f>
        <v>3.66</v>
      </c>
    </row>
    <row r="742" spans="1:11" ht="17.25" hidden="1" thickBot="1" x14ac:dyDescent="0.65">
      <c r="A742" s="31" t="s">
        <v>256</v>
      </c>
      <c r="B742" s="1"/>
      <c r="C742" s="1" t="s">
        <v>10</v>
      </c>
      <c r="D742" s="5">
        <v>-12.5</v>
      </c>
      <c r="E742" s="5">
        <v>-6.9</v>
      </c>
      <c r="F742" s="5">
        <v>4.4000000000000004</v>
      </c>
      <c r="G742" s="5">
        <v>5.5</v>
      </c>
      <c r="H742" s="8">
        <f>H741/H740*100</f>
        <v>11.004401760704281</v>
      </c>
      <c r="I742" s="15">
        <f t="shared" ref="I742" si="1229">H742-D742</f>
        <v>23.504401760704283</v>
      </c>
      <c r="J742" s="16">
        <f t="shared" ref="J742" si="1230">H742-G742</f>
        <v>5.5044017607042814</v>
      </c>
      <c r="K742" s="20"/>
    </row>
    <row r="743" spans="1:11" hidden="1" x14ac:dyDescent="0.6"/>
    <row r="744" spans="1:11" hidden="1" x14ac:dyDescent="0.6"/>
    <row r="745" spans="1:11" hidden="1" x14ac:dyDescent="0.6"/>
  </sheetData>
  <autoFilter ref="A1:K745">
    <filterColumn colId="0">
      <colorFilter dxfId="5"/>
    </filterColumn>
    <filterColumn colId="1">
      <customFilters>
        <customFilter operator="notEqual" val=" "/>
      </customFilters>
    </filterColumn>
  </autoFilter>
  <phoneticPr fontId="3" type="noConversion"/>
  <conditionalFormatting sqref="I2:J742">
    <cfRule type="cellIs" dxfId="7" priority="1" operator="greaterThan">
      <formula>0.1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tabSelected="1" topLeftCell="A28" workbookViewId="0">
      <selection activeCell="O40" sqref="O40"/>
    </sheetView>
  </sheetViews>
  <sheetFormatPr defaultRowHeight="16.899999999999999" x14ac:dyDescent="0.6"/>
  <cols>
    <col min="2" max="2" width="17.875" bestFit="1" customWidth="1"/>
    <col min="3" max="3" width="10.1875" bestFit="1" customWidth="1"/>
  </cols>
  <sheetData>
    <row r="1" spans="2:12" ht="17.25" thickBot="1" x14ac:dyDescent="0.65"/>
    <row r="2" spans="2:12" ht="17.25" thickBot="1" x14ac:dyDescent="0.65">
      <c r="B2" s="62" t="s">
        <v>0</v>
      </c>
      <c r="C2" s="63" t="s">
        <v>260</v>
      </c>
      <c r="D2" s="63" t="s">
        <v>1</v>
      </c>
      <c r="E2" s="64" t="s">
        <v>2</v>
      </c>
      <c r="F2" s="64" t="s">
        <v>3</v>
      </c>
      <c r="G2" s="64" t="s">
        <v>4</v>
      </c>
      <c r="H2" s="64" t="s">
        <v>5</v>
      </c>
      <c r="I2" s="65" t="s">
        <v>6</v>
      </c>
      <c r="J2" s="66" t="s">
        <v>257</v>
      </c>
      <c r="K2" s="67" t="s">
        <v>258</v>
      </c>
      <c r="L2" s="68" t="s">
        <v>2519</v>
      </c>
    </row>
    <row r="3" spans="2:12" x14ac:dyDescent="0.6">
      <c r="B3" s="35" t="s">
        <v>12</v>
      </c>
      <c r="C3" s="36">
        <v>27405</v>
      </c>
      <c r="D3" s="37" t="s">
        <v>9</v>
      </c>
      <c r="E3" s="38">
        <v>155.5</v>
      </c>
      <c r="F3" s="38">
        <v>247</v>
      </c>
      <c r="G3" s="38">
        <v>133</v>
      </c>
      <c r="H3" s="38">
        <v>337.5</v>
      </c>
      <c r="I3" s="39">
        <v>325.89999999999998</v>
      </c>
      <c r="J3" s="40">
        <v>1.0958199356913181</v>
      </c>
      <c r="K3" s="41">
        <v>-3.437037037037044E-2</v>
      </c>
      <c r="L3" s="42">
        <v>21.022552930346734</v>
      </c>
    </row>
    <row r="4" spans="2:12" x14ac:dyDescent="0.6">
      <c r="B4" s="45" t="s">
        <v>13</v>
      </c>
      <c r="C4" s="32">
        <v>13925</v>
      </c>
      <c r="D4" s="1" t="s">
        <v>9</v>
      </c>
      <c r="E4" s="33">
        <v>-70</v>
      </c>
      <c r="F4" s="33">
        <v>-110</v>
      </c>
      <c r="G4" s="33">
        <v>-36</v>
      </c>
      <c r="H4" s="33">
        <v>10</v>
      </c>
      <c r="I4" s="34">
        <v>95</v>
      </c>
      <c r="J4" s="11">
        <v>2.3571428571428572</v>
      </c>
      <c r="K4" s="12">
        <v>8.5</v>
      </c>
      <c r="L4" s="44">
        <v>36.64473684210526</v>
      </c>
    </row>
    <row r="5" spans="2:12" ht="17.25" thickBot="1" x14ac:dyDescent="0.65">
      <c r="B5" s="46" t="s">
        <v>16</v>
      </c>
      <c r="C5" s="47">
        <v>3246</v>
      </c>
      <c r="D5" s="48" t="s">
        <v>9</v>
      </c>
      <c r="E5" s="49">
        <f>82/4</f>
        <v>20.5</v>
      </c>
      <c r="F5" s="49">
        <v>20.5</v>
      </c>
      <c r="G5" s="49">
        <v>20.5</v>
      </c>
      <c r="H5" s="49">
        <v>20.5</v>
      </c>
      <c r="I5" s="50">
        <v>46</v>
      </c>
      <c r="J5" s="51" t="e">
        <v>#DIV/0!</v>
      </c>
      <c r="K5" s="52">
        <v>-0.43902439024390244</v>
      </c>
      <c r="L5" s="53">
        <v>17.641304347826086</v>
      </c>
    </row>
    <row r="6" spans="2:12" ht="17.25" thickBot="1" x14ac:dyDescent="0.65">
      <c r="B6" s="54" t="s">
        <v>23</v>
      </c>
      <c r="C6" s="55">
        <v>5333</v>
      </c>
      <c r="D6" s="56" t="s">
        <v>9</v>
      </c>
      <c r="E6" s="57">
        <v>-35.299999999999997</v>
      </c>
      <c r="F6" s="57">
        <v>-15</v>
      </c>
      <c r="G6" s="57">
        <v>8</v>
      </c>
      <c r="H6" s="57">
        <v>11.3</v>
      </c>
      <c r="I6" s="58">
        <v>17.399999999999999</v>
      </c>
      <c r="J6" s="59">
        <v>1.4929178470254958</v>
      </c>
      <c r="K6" s="60">
        <v>0.53982300884955725</v>
      </c>
      <c r="L6" s="61">
        <v>76.623563218390814</v>
      </c>
    </row>
    <row r="7" spans="2:12" x14ac:dyDescent="0.6">
      <c r="B7" s="35" t="s">
        <v>31</v>
      </c>
      <c r="C7" s="36">
        <v>8309</v>
      </c>
      <c r="D7" s="37" t="s">
        <v>9</v>
      </c>
      <c r="E7" s="38">
        <v>66.3</v>
      </c>
      <c r="F7" s="38">
        <v>70</v>
      </c>
      <c r="G7" s="38">
        <v>73</v>
      </c>
      <c r="H7" s="38">
        <v>138.69999999999999</v>
      </c>
      <c r="I7" s="39">
        <v>145.5</v>
      </c>
      <c r="J7" s="40">
        <v>1.1945701357466065</v>
      </c>
      <c r="K7" s="41">
        <v>4.9026676279740534E-2</v>
      </c>
      <c r="L7" s="42">
        <v>14.276632302405499</v>
      </c>
    </row>
    <row r="8" spans="2:12" x14ac:dyDescent="0.6">
      <c r="B8" s="45" t="s">
        <v>36</v>
      </c>
      <c r="C8" s="32">
        <v>12386</v>
      </c>
      <c r="D8" s="1" t="s">
        <v>9</v>
      </c>
      <c r="E8" s="33">
        <v>-9.3000000000000007</v>
      </c>
      <c r="F8" s="33">
        <v>143</v>
      </c>
      <c r="G8" s="33">
        <v>60</v>
      </c>
      <c r="H8" s="33">
        <v>9.3000000000000007</v>
      </c>
      <c r="I8" s="34">
        <v>54.8</v>
      </c>
      <c r="J8" s="11">
        <v>6.8924731182795691</v>
      </c>
      <c r="K8" s="12">
        <v>4.8924731182795691</v>
      </c>
      <c r="L8" s="44">
        <v>56.505474452554751</v>
      </c>
    </row>
    <row r="9" spans="2:12" x14ac:dyDescent="0.6">
      <c r="B9" s="45" t="s">
        <v>37</v>
      </c>
      <c r="C9" s="32">
        <v>4380</v>
      </c>
      <c r="D9" s="1" t="s">
        <v>9</v>
      </c>
      <c r="E9" s="33">
        <v>24.2</v>
      </c>
      <c r="F9" s="33">
        <v>27</v>
      </c>
      <c r="G9" s="33">
        <v>47</v>
      </c>
      <c r="H9" s="33">
        <v>138.80000000000001</v>
      </c>
      <c r="I9" s="34">
        <v>71</v>
      </c>
      <c r="J9" s="11">
        <v>1.9338842975206612</v>
      </c>
      <c r="K9" s="12">
        <v>-0.48847262247838619</v>
      </c>
      <c r="L9" s="44">
        <v>15.422535211267606</v>
      </c>
    </row>
    <row r="10" spans="2:12" ht="17.25" thickBot="1" x14ac:dyDescent="0.65">
      <c r="B10" s="46" t="s">
        <v>39</v>
      </c>
      <c r="C10" s="47">
        <v>3050</v>
      </c>
      <c r="D10" s="48" t="s">
        <v>9</v>
      </c>
      <c r="E10" s="49">
        <v>11.3</v>
      </c>
      <c r="F10" s="49">
        <v>44</v>
      </c>
      <c r="G10" s="49">
        <v>34</v>
      </c>
      <c r="H10" s="49">
        <v>17.7</v>
      </c>
      <c r="I10" s="50">
        <v>38</v>
      </c>
      <c r="J10" s="51">
        <v>2.3628318584070795</v>
      </c>
      <c r="K10" s="52">
        <v>1.1468926553672316</v>
      </c>
      <c r="L10" s="53">
        <v>20.065789473684209</v>
      </c>
    </row>
    <row r="11" spans="2:12" x14ac:dyDescent="0.6">
      <c r="B11" s="35" t="s">
        <v>41</v>
      </c>
      <c r="C11" s="36">
        <v>1488765</v>
      </c>
      <c r="D11" s="37" t="s">
        <v>9</v>
      </c>
      <c r="E11" s="38">
        <v>28860.3</v>
      </c>
      <c r="F11" s="38">
        <v>54685</v>
      </c>
      <c r="G11" s="38">
        <v>70300</v>
      </c>
      <c r="H11" s="38">
        <v>80827.7</v>
      </c>
      <c r="I11" s="39">
        <v>74405</v>
      </c>
      <c r="J11" s="40">
        <v>1.5781090286656756</v>
      </c>
      <c r="K11" s="41">
        <v>-7.9461620211882772E-2</v>
      </c>
      <c r="L11" s="42">
        <v>5.0022343928499433</v>
      </c>
    </row>
    <row r="12" spans="2:12" x14ac:dyDescent="0.6">
      <c r="B12" s="43" t="s">
        <v>46</v>
      </c>
      <c r="C12" s="69">
        <v>4101</v>
      </c>
      <c r="D12" s="1" t="s">
        <v>9</v>
      </c>
      <c r="E12" s="33">
        <v>75.099999999999994</v>
      </c>
      <c r="F12" s="33">
        <v>166</v>
      </c>
      <c r="G12" s="33">
        <v>199</v>
      </c>
      <c r="H12" s="33">
        <v>152.9</v>
      </c>
      <c r="I12" s="34">
        <v>214</v>
      </c>
      <c r="J12" s="11">
        <v>1.8495339547270309</v>
      </c>
      <c r="K12" s="12">
        <v>0.39960758665794632</v>
      </c>
      <c r="L12" s="44">
        <v>4.79088785046729</v>
      </c>
    </row>
    <row r="13" spans="2:12" x14ac:dyDescent="0.6">
      <c r="B13" s="45" t="s">
        <v>52</v>
      </c>
      <c r="C13" s="32">
        <v>1445</v>
      </c>
      <c r="D13" s="1" t="s">
        <v>9</v>
      </c>
      <c r="E13" s="33">
        <v>20.7</v>
      </c>
      <c r="F13" s="33">
        <v>38</v>
      </c>
      <c r="G13" s="33">
        <v>44</v>
      </c>
      <c r="H13" s="33">
        <v>38.299999999999997</v>
      </c>
      <c r="I13" s="34">
        <v>55.4</v>
      </c>
      <c r="J13" s="11">
        <v>1.6763285024154591</v>
      </c>
      <c r="K13" s="12">
        <v>0.44647519582245437</v>
      </c>
      <c r="L13" s="44">
        <v>6.5207581227436826</v>
      </c>
    </row>
    <row r="14" spans="2:12" x14ac:dyDescent="0.6">
      <c r="B14" s="45" t="s">
        <v>53</v>
      </c>
      <c r="C14" s="69">
        <v>7841</v>
      </c>
      <c r="D14" s="1" t="s">
        <v>9</v>
      </c>
      <c r="E14" s="33">
        <v>73.7</v>
      </c>
      <c r="F14" s="33">
        <v>85</v>
      </c>
      <c r="G14" s="33">
        <v>96</v>
      </c>
      <c r="H14" s="33">
        <v>40.299999999999997</v>
      </c>
      <c r="I14" s="34">
        <v>118.8</v>
      </c>
      <c r="J14" s="11">
        <v>0.61194029850746257</v>
      </c>
      <c r="K14" s="12">
        <v>1.9478908188585609</v>
      </c>
      <c r="L14" s="44">
        <v>16.500420875420875</v>
      </c>
    </row>
    <row r="15" spans="2:12" x14ac:dyDescent="0.6">
      <c r="B15" s="45" t="s">
        <v>56</v>
      </c>
      <c r="C15" s="32">
        <v>2242</v>
      </c>
      <c r="D15" s="1" t="s">
        <v>9</v>
      </c>
      <c r="E15" s="33">
        <v>48.9</v>
      </c>
      <c r="F15" s="33">
        <v>73</v>
      </c>
      <c r="G15" s="33">
        <v>47</v>
      </c>
      <c r="H15" s="33">
        <v>62.1</v>
      </c>
      <c r="I15" s="34">
        <v>119.1</v>
      </c>
      <c r="J15" s="11">
        <v>1.4355828220858893</v>
      </c>
      <c r="K15" s="12">
        <v>0.91787439613526556</v>
      </c>
      <c r="L15" s="44">
        <v>4.7061293031066329</v>
      </c>
    </row>
    <row r="16" spans="2:12" x14ac:dyDescent="0.6">
      <c r="B16" s="45" t="s">
        <v>77</v>
      </c>
      <c r="C16" s="69">
        <v>30391</v>
      </c>
      <c r="D16" s="1" t="s">
        <v>9</v>
      </c>
      <c r="E16" s="33">
        <v>229.9</v>
      </c>
      <c r="F16" s="33">
        <v>275</v>
      </c>
      <c r="G16" s="33">
        <v>259</v>
      </c>
      <c r="H16" s="33">
        <v>255.1</v>
      </c>
      <c r="I16" s="34">
        <v>476.8</v>
      </c>
      <c r="J16" s="11">
        <v>1.0739451935624185</v>
      </c>
      <c r="K16" s="12">
        <v>0.86907095256762068</v>
      </c>
      <c r="L16" s="44">
        <v>15.934878355704697</v>
      </c>
    </row>
    <row r="17" spans="2:12" x14ac:dyDescent="0.6">
      <c r="B17" s="45" t="s">
        <v>81</v>
      </c>
      <c r="C17" s="32">
        <v>1745</v>
      </c>
      <c r="D17" s="1" t="s">
        <v>9</v>
      </c>
      <c r="E17" s="33">
        <v>-2.6</v>
      </c>
      <c r="F17" s="33">
        <v>-1</v>
      </c>
      <c r="G17" s="33">
        <v>28</v>
      </c>
      <c r="H17" s="33">
        <v>9.6</v>
      </c>
      <c r="I17" s="34">
        <v>18.7</v>
      </c>
      <c r="J17" s="11">
        <v>8.1923076923076916</v>
      </c>
      <c r="K17" s="12">
        <v>0.94791666666666663</v>
      </c>
      <c r="L17" s="44">
        <v>23.328877005347593</v>
      </c>
    </row>
    <row r="18" spans="2:12" ht="17.25" thickBot="1" x14ac:dyDescent="0.65">
      <c r="B18" s="46" t="s">
        <v>85</v>
      </c>
      <c r="C18" s="47">
        <v>2127</v>
      </c>
      <c r="D18" s="48" t="s">
        <v>9</v>
      </c>
      <c r="E18" s="49">
        <v>13.4</v>
      </c>
      <c r="F18" s="49">
        <v>16</v>
      </c>
      <c r="G18" s="49">
        <v>2</v>
      </c>
      <c r="H18" s="49">
        <v>12.6</v>
      </c>
      <c r="I18" s="50">
        <v>29.8</v>
      </c>
      <c r="J18" s="51">
        <v>1.2238805970149251</v>
      </c>
      <c r="K18" s="52">
        <v>1.3650793650793653</v>
      </c>
      <c r="L18" s="53">
        <v>17.843959731543624</v>
      </c>
    </row>
    <row r="19" spans="2:12" ht="17.25" thickBot="1" x14ac:dyDescent="0.65">
      <c r="B19" s="54" t="s">
        <v>108</v>
      </c>
      <c r="C19" s="55">
        <v>4238</v>
      </c>
      <c r="D19" s="56" t="s">
        <v>9</v>
      </c>
      <c r="E19" s="57">
        <v>4</v>
      </c>
      <c r="F19" s="57">
        <v>-2</v>
      </c>
      <c r="G19" s="57">
        <v>-11</v>
      </c>
      <c r="H19" s="57">
        <v>24</v>
      </c>
      <c r="I19" s="58">
        <v>37.4</v>
      </c>
      <c r="J19" s="59">
        <v>8.35</v>
      </c>
      <c r="K19" s="60">
        <v>0.55833333333333324</v>
      </c>
      <c r="L19" s="61">
        <v>28.328877005347593</v>
      </c>
    </row>
    <row r="20" spans="2:12" x14ac:dyDescent="0.6">
      <c r="B20" s="35" t="s">
        <v>110</v>
      </c>
      <c r="C20" s="36">
        <v>372403</v>
      </c>
      <c r="D20" s="37" t="s">
        <v>9</v>
      </c>
      <c r="E20" s="38">
        <v>212.6</v>
      </c>
      <c r="F20" s="38">
        <v>1956</v>
      </c>
      <c r="G20" s="38">
        <v>2061</v>
      </c>
      <c r="H20" s="38">
        <v>2822.4</v>
      </c>
      <c r="I20" s="39">
        <v>4337.3</v>
      </c>
      <c r="J20" s="40">
        <v>19.401222953904046</v>
      </c>
      <c r="K20" s="41">
        <v>0.53674178004535145</v>
      </c>
      <c r="L20" s="42">
        <v>21.465139602978812</v>
      </c>
    </row>
    <row r="21" spans="2:12" x14ac:dyDescent="0.6">
      <c r="B21" s="45" t="s">
        <v>111</v>
      </c>
      <c r="C21" s="32">
        <v>69419</v>
      </c>
      <c r="D21" s="1" t="s">
        <v>9</v>
      </c>
      <c r="E21" s="33">
        <v>-110.4</v>
      </c>
      <c r="F21" s="33">
        <v>174</v>
      </c>
      <c r="G21" s="33">
        <v>353</v>
      </c>
      <c r="H21" s="33">
        <v>468.4</v>
      </c>
      <c r="I21" s="34">
        <v>684.8</v>
      </c>
      <c r="J21" s="11">
        <v>7.2028985507246368</v>
      </c>
      <c r="K21" s="12">
        <v>0.46199829205807003</v>
      </c>
      <c r="L21" s="44">
        <v>25.342800817757013</v>
      </c>
    </row>
    <row r="22" spans="2:12" x14ac:dyDescent="0.6">
      <c r="B22" s="45" t="s">
        <v>113</v>
      </c>
      <c r="C22" s="32">
        <v>248808</v>
      </c>
      <c r="D22" s="1" t="s">
        <v>9</v>
      </c>
      <c r="E22" s="33">
        <v>529.4</v>
      </c>
      <c r="F22" s="33">
        <v>-97</v>
      </c>
      <c r="G22" s="33">
        <v>256</v>
      </c>
      <c r="H22" s="33">
        <v>1690.6</v>
      </c>
      <c r="I22" s="34">
        <v>2586.1</v>
      </c>
      <c r="J22" s="11">
        <v>3.8849641103135624</v>
      </c>
      <c r="K22" s="12">
        <v>0.52969359990535902</v>
      </c>
      <c r="L22" s="44">
        <v>24.052434167278914</v>
      </c>
    </row>
    <row r="23" spans="2:12" x14ac:dyDescent="0.6">
      <c r="B23" s="45" t="s">
        <v>115</v>
      </c>
      <c r="C23" s="32">
        <v>13399</v>
      </c>
      <c r="D23" s="1" t="s">
        <v>9</v>
      </c>
      <c r="E23" s="33">
        <v>62.5</v>
      </c>
      <c r="F23" s="33">
        <v>90</v>
      </c>
      <c r="G23" s="33">
        <v>88</v>
      </c>
      <c r="H23" s="33">
        <v>91.5</v>
      </c>
      <c r="I23" s="34">
        <v>102.7</v>
      </c>
      <c r="J23" s="11">
        <v>0.64319999999999999</v>
      </c>
      <c r="K23" s="12">
        <v>0.12240437158469948</v>
      </c>
      <c r="L23" s="44">
        <v>32.616845180136316</v>
      </c>
    </row>
    <row r="24" spans="2:12" x14ac:dyDescent="0.6">
      <c r="B24" s="45" t="s">
        <v>117</v>
      </c>
      <c r="C24" s="32">
        <v>24116</v>
      </c>
      <c r="D24" s="1" t="s">
        <v>9</v>
      </c>
      <c r="E24" s="33">
        <v>194.3</v>
      </c>
      <c r="F24" s="33">
        <v>186</v>
      </c>
      <c r="G24" s="33">
        <v>153</v>
      </c>
      <c r="H24" s="33">
        <v>181.7</v>
      </c>
      <c r="I24" s="34">
        <v>223.1</v>
      </c>
      <c r="J24" s="11">
        <v>0.14822439526505393</v>
      </c>
      <c r="K24" s="12">
        <v>0.22784810126582283</v>
      </c>
      <c r="L24" s="44">
        <v>27.023756163155536</v>
      </c>
    </row>
    <row r="25" spans="2:12" x14ac:dyDescent="0.6">
      <c r="B25" s="45" t="s">
        <v>119</v>
      </c>
      <c r="C25" s="32">
        <v>10589</v>
      </c>
      <c r="D25" s="1" t="s">
        <v>9</v>
      </c>
      <c r="E25" s="33">
        <v>26.1</v>
      </c>
      <c r="F25" s="33">
        <v>178</v>
      </c>
      <c r="G25" s="33">
        <v>77</v>
      </c>
      <c r="H25" s="33">
        <v>172.9</v>
      </c>
      <c r="I25" s="34">
        <v>311.10000000000002</v>
      </c>
      <c r="J25" s="11">
        <v>10.919540229885056</v>
      </c>
      <c r="K25" s="12">
        <v>0.79930595720069408</v>
      </c>
      <c r="L25" s="44">
        <v>8.5093217614914813</v>
      </c>
    </row>
    <row r="26" spans="2:12" ht="17.25" thickBot="1" x14ac:dyDescent="0.65">
      <c r="B26" s="46" t="s">
        <v>124</v>
      </c>
      <c r="C26" s="47">
        <v>3803</v>
      </c>
      <c r="D26" s="48" t="s">
        <v>9</v>
      </c>
      <c r="E26" s="49">
        <v>11.5</v>
      </c>
      <c r="F26" s="49">
        <v>46</v>
      </c>
      <c r="G26" s="49">
        <v>12</v>
      </c>
      <c r="H26" s="49">
        <v>33.5</v>
      </c>
      <c r="I26" s="50">
        <v>26.6</v>
      </c>
      <c r="J26" s="51">
        <v>1.3130434782608698</v>
      </c>
      <c r="K26" s="52">
        <v>-0.20597014925373131</v>
      </c>
      <c r="L26" s="53">
        <v>35.742481203007515</v>
      </c>
    </row>
    <row r="27" spans="2:12" x14ac:dyDescent="0.6">
      <c r="B27" s="35" t="s">
        <v>126</v>
      </c>
      <c r="C27" s="36">
        <v>397761</v>
      </c>
      <c r="D27" s="37" t="s">
        <v>9</v>
      </c>
      <c r="E27" s="38">
        <v>374.1</v>
      </c>
      <c r="F27" s="38">
        <v>3588</v>
      </c>
      <c r="G27" s="38">
        <v>4772</v>
      </c>
      <c r="H27" s="38">
        <v>8584.9</v>
      </c>
      <c r="I27" s="39">
        <v>5607.5</v>
      </c>
      <c r="J27" s="40">
        <v>13.989307671745522</v>
      </c>
      <c r="K27" s="41">
        <v>-0.34681825064939603</v>
      </c>
      <c r="L27" s="42">
        <v>17.733437360677662</v>
      </c>
    </row>
    <row r="28" spans="2:12" x14ac:dyDescent="0.6">
      <c r="B28" s="45" t="s">
        <v>127</v>
      </c>
      <c r="C28" s="32">
        <v>124313</v>
      </c>
      <c r="D28" s="1" t="s">
        <v>9</v>
      </c>
      <c r="E28" s="33">
        <v>446.8</v>
      </c>
      <c r="F28" s="33">
        <v>1128</v>
      </c>
      <c r="G28" s="33">
        <v>1374</v>
      </c>
      <c r="H28" s="33">
        <v>1617.2</v>
      </c>
      <c r="I28" s="34">
        <v>2028.5</v>
      </c>
      <c r="J28" s="11">
        <v>3.5400626678603402</v>
      </c>
      <c r="K28" s="12">
        <v>0.25432846895869399</v>
      </c>
      <c r="L28" s="44">
        <v>15.320803549420754</v>
      </c>
    </row>
    <row r="29" spans="2:12" x14ac:dyDescent="0.6">
      <c r="B29" s="45" t="s">
        <v>128</v>
      </c>
      <c r="C29" s="32">
        <v>89100</v>
      </c>
      <c r="D29" s="1" t="s">
        <v>9</v>
      </c>
      <c r="E29" s="33">
        <v>669.9</v>
      </c>
      <c r="F29" s="33">
        <v>491</v>
      </c>
      <c r="G29" s="33">
        <v>519</v>
      </c>
      <c r="H29" s="33">
        <v>618.1</v>
      </c>
      <c r="I29" s="34">
        <v>1136</v>
      </c>
      <c r="J29" s="11">
        <v>0.69577548887893725</v>
      </c>
      <c r="K29" s="12">
        <v>0.83789030901148676</v>
      </c>
      <c r="L29" s="44">
        <v>19.608274647887324</v>
      </c>
    </row>
    <row r="30" spans="2:12" ht="17.25" thickBot="1" x14ac:dyDescent="0.65">
      <c r="B30" s="46" t="s">
        <v>131</v>
      </c>
      <c r="C30" s="47">
        <v>5053</v>
      </c>
      <c r="D30" s="48" t="s">
        <v>9</v>
      </c>
      <c r="E30" s="49">
        <v>40.700000000000003</v>
      </c>
      <c r="F30" s="49">
        <v>41</v>
      </c>
      <c r="G30" s="49">
        <v>29</v>
      </c>
      <c r="H30" s="49">
        <v>37.299999999999997</v>
      </c>
      <c r="I30" s="50">
        <v>57.9</v>
      </c>
      <c r="J30" s="51">
        <v>0.42260442260442249</v>
      </c>
      <c r="K30" s="52">
        <v>0.55227882037533516</v>
      </c>
      <c r="L30" s="53">
        <v>21.817789291882555</v>
      </c>
    </row>
    <row r="31" spans="2:12" x14ac:dyDescent="0.6">
      <c r="B31" s="35" t="s">
        <v>150</v>
      </c>
      <c r="C31" s="36">
        <v>13781</v>
      </c>
      <c r="D31" s="37" t="s">
        <v>9</v>
      </c>
      <c r="E31" s="38">
        <v>182.6</v>
      </c>
      <c r="F31" s="38">
        <v>245</v>
      </c>
      <c r="G31" s="38">
        <v>147</v>
      </c>
      <c r="H31" s="38">
        <v>222.4</v>
      </c>
      <c r="I31" s="39">
        <v>340.4</v>
      </c>
      <c r="J31" s="40">
        <v>0.86418400876232193</v>
      </c>
      <c r="K31" s="41">
        <v>0.53057553956834513</v>
      </c>
      <c r="L31" s="42">
        <v>10.121180963572268</v>
      </c>
    </row>
    <row r="32" spans="2:12" x14ac:dyDescent="0.6">
      <c r="B32" s="45" t="s">
        <v>154</v>
      </c>
      <c r="C32" s="32">
        <v>19150</v>
      </c>
      <c r="D32" s="1" t="s">
        <v>9</v>
      </c>
      <c r="E32" s="33">
        <v>233</v>
      </c>
      <c r="F32" s="33"/>
      <c r="G32" s="33">
        <v>278</v>
      </c>
      <c r="H32" s="33">
        <v>337</v>
      </c>
      <c r="I32" s="34">
        <v>375.2</v>
      </c>
      <c r="J32" s="11">
        <v>0.6103004291845493</v>
      </c>
      <c r="K32" s="12">
        <v>0.11335311572700293</v>
      </c>
      <c r="L32" s="44">
        <v>12.759861407249467</v>
      </c>
    </row>
    <row r="33" spans="2:12" x14ac:dyDescent="0.6">
      <c r="B33" s="45" t="s">
        <v>156</v>
      </c>
      <c r="C33" s="32">
        <v>2189</v>
      </c>
      <c r="D33" s="1" t="s">
        <v>9</v>
      </c>
      <c r="E33" s="33">
        <v>30.3</v>
      </c>
      <c r="F33" s="33">
        <v>40</v>
      </c>
      <c r="G33" s="33">
        <v>53</v>
      </c>
      <c r="H33" s="33">
        <v>19.7</v>
      </c>
      <c r="I33" s="34">
        <v>83.3</v>
      </c>
      <c r="J33" s="11">
        <v>1.749174917491749</v>
      </c>
      <c r="K33" s="12">
        <v>3.2284263959390862</v>
      </c>
      <c r="L33" s="44">
        <v>6.5696278511404564</v>
      </c>
    </row>
    <row r="34" spans="2:12" x14ac:dyDescent="0.6">
      <c r="B34" s="45" t="s">
        <v>157</v>
      </c>
      <c r="C34" s="32">
        <v>10852</v>
      </c>
      <c r="D34" s="1" t="s">
        <v>9</v>
      </c>
      <c r="E34" s="33">
        <v>127.8</v>
      </c>
      <c r="F34" s="33">
        <v>105</v>
      </c>
      <c r="G34" s="33">
        <v>129</v>
      </c>
      <c r="H34" s="33">
        <v>88.2</v>
      </c>
      <c r="I34" s="34">
        <v>218</v>
      </c>
      <c r="J34" s="11">
        <v>0.7057902973395932</v>
      </c>
      <c r="K34" s="12">
        <v>1.4716553287981859</v>
      </c>
      <c r="L34" s="44">
        <v>12.444954128440367</v>
      </c>
    </row>
    <row r="35" spans="2:12" ht="17.25" thickBot="1" x14ac:dyDescent="0.65">
      <c r="B35" s="46" t="s">
        <v>159</v>
      </c>
      <c r="C35" s="47">
        <v>6991</v>
      </c>
      <c r="D35" s="48" t="s">
        <v>9</v>
      </c>
      <c r="E35" s="49">
        <v>-28.4</v>
      </c>
      <c r="F35" s="49">
        <v>59</v>
      </c>
      <c r="G35" s="49">
        <v>72</v>
      </c>
      <c r="H35" s="49">
        <v>21.4</v>
      </c>
      <c r="I35" s="50">
        <v>30.2</v>
      </c>
      <c r="J35" s="51">
        <v>2.0633802816901405</v>
      </c>
      <c r="K35" s="52">
        <v>0.41121495327102808</v>
      </c>
      <c r="L35" s="53">
        <v>57.872516556291394</v>
      </c>
    </row>
    <row r="36" spans="2:12" x14ac:dyDescent="0.6">
      <c r="B36" s="35" t="s">
        <v>160</v>
      </c>
      <c r="C36" s="36">
        <v>8355</v>
      </c>
      <c r="D36" s="37" t="s">
        <v>9</v>
      </c>
      <c r="E36" s="38">
        <v>30.1</v>
      </c>
      <c r="F36" s="38">
        <v>50</v>
      </c>
      <c r="G36" s="38">
        <v>52</v>
      </c>
      <c r="H36" s="38">
        <v>89.9</v>
      </c>
      <c r="I36" s="39">
        <v>128.80000000000001</v>
      </c>
      <c r="J36" s="40">
        <v>3.279069767441861</v>
      </c>
      <c r="K36" s="41">
        <v>0.4327030033370412</v>
      </c>
      <c r="L36" s="42">
        <v>16.217003105590059</v>
      </c>
    </row>
    <row r="37" spans="2:12" ht="17.25" thickBot="1" x14ac:dyDescent="0.65">
      <c r="B37" s="46" t="s">
        <v>162</v>
      </c>
      <c r="C37" s="47">
        <v>11697</v>
      </c>
      <c r="D37" s="48" t="s">
        <v>9</v>
      </c>
      <c r="E37" s="49">
        <v>35.200000000000003</v>
      </c>
      <c r="F37" s="49">
        <v>60</v>
      </c>
      <c r="G37" s="49">
        <v>48</v>
      </c>
      <c r="H37" s="49">
        <v>75.8</v>
      </c>
      <c r="I37" s="50">
        <v>124.4</v>
      </c>
      <c r="J37" s="51">
        <v>2.5340909090909092</v>
      </c>
      <c r="K37" s="52">
        <v>0.64116094986807404</v>
      </c>
      <c r="L37" s="53">
        <v>23.506832797427652</v>
      </c>
    </row>
    <row r="38" spans="2:12" ht="17.25" thickBot="1" x14ac:dyDescent="0.65">
      <c r="B38" s="54" t="s">
        <v>168</v>
      </c>
      <c r="C38" s="55">
        <v>5550</v>
      </c>
      <c r="D38" s="56" t="s">
        <v>9</v>
      </c>
      <c r="E38" s="57">
        <v>-106.4</v>
      </c>
      <c r="F38" s="57">
        <v>-83</v>
      </c>
      <c r="G38" s="57">
        <v>-47</v>
      </c>
      <c r="H38" s="57">
        <v>-71.599999999999994</v>
      </c>
      <c r="I38" s="58">
        <v>5.4</v>
      </c>
      <c r="J38" s="59">
        <v>1.0507518796992481</v>
      </c>
      <c r="K38" s="60">
        <v>1.0754189944134078</v>
      </c>
      <c r="L38" s="61">
        <v>256.9444444444444</v>
      </c>
    </row>
    <row r="39" spans="2:12" x14ac:dyDescent="0.6">
      <c r="B39" s="35" t="s">
        <v>178</v>
      </c>
      <c r="C39" s="36">
        <v>23215</v>
      </c>
      <c r="D39" s="37" t="s">
        <v>9</v>
      </c>
      <c r="E39" s="38">
        <v>294.5</v>
      </c>
      <c r="F39" s="38">
        <v>389</v>
      </c>
      <c r="G39" s="38">
        <v>426</v>
      </c>
      <c r="H39" s="38">
        <v>266.5</v>
      </c>
      <c r="I39" s="39">
        <v>477.3</v>
      </c>
      <c r="J39" s="40">
        <v>0.62071307300509337</v>
      </c>
      <c r="K39" s="41">
        <v>0.79099437148217644</v>
      </c>
      <c r="L39" s="42">
        <v>12.159543264194427</v>
      </c>
    </row>
    <row r="40" spans="2:12" ht="17.25" thickBot="1" x14ac:dyDescent="0.65">
      <c r="B40" s="46" t="s">
        <v>185</v>
      </c>
      <c r="C40" s="47">
        <v>72005</v>
      </c>
      <c r="D40" s="48" t="s">
        <v>9</v>
      </c>
      <c r="E40" s="49">
        <v>726.8</v>
      </c>
      <c r="F40" s="49">
        <v>42</v>
      </c>
      <c r="G40" s="49">
        <v>652</v>
      </c>
      <c r="H40" s="49">
        <v>784.2</v>
      </c>
      <c r="I40" s="50">
        <v>1177.3</v>
      </c>
      <c r="J40" s="51">
        <v>0.61984039625756748</v>
      </c>
      <c r="K40" s="52">
        <v>0.50127518490181067</v>
      </c>
      <c r="L40" s="53">
        <v>15.290282850590334</v>
      </c>
    </row>
    <row r="41" spans="2:12" ht="17.25" thickBot="1" x14ac:dyDescent="0.65">
      <c r="B41" s="54" t="s">
        <v>214</v>
      </c>
      <c r="C41" s="55">
        <v>7795</v>
      </c>
      <c r="D41" s="56" t="s">
        <v>9</v>
      </c>
      <c r="E41" s="57">
        <v>-9.1999999999999993</v>
      </c>
      <c r="F41" s="57">
        <v>1</v>
      </c>
      <c r="G41" s="57">
        <v>-14</v>
      </c>
      <c r="H41" s="57">
        <v>-7.8</v>
      </c>
      <c r="I41" s="58">
        <v>8.3000000000000007</v>
      </c>
      <c r="J41" s="59">
        <v>1.9021739130434785</v>
      </c>
      <c r="K41" s="60">
        <v>2.0641025641025643</v>
      </c>
      <c r="L41" s="61">
        <v>234.78915662650601</v>
      </c>
    </row>
    <row r="42" spans="2:12" ht="17.25" thickBot="1" x14ac:dyDescent="0.65">
      <c r="B42" s="54" t="s">
        <v>227</v>
      </c>
      <c r="C42" s="55">
        <v>2388</v>
      </c>
      <c r="D42" s="56" t="s">
        <v>9</v>
      </c>
      <c r="E42" s="57">
        <v>107.3</v>
      </c>
      <c r="F42" s="57">
        <v>120</v>
      </c>
      <c r="G42" s="57">
        <v>-2</v>
      </c>
      <c r="H42" s="57">
        <v>-64.3</v>
      </c>
      <c r="I42" s="58">
        <v>151.4</v>
      </c>
      <c r="J42" s="59">
        <v>0.41099720410065249</v>
      </c>
      <c r="K42" s="60">
        <v>3.3545878693623639</v>
      </c>
      <c r="L42" s="61">
        <v>3.9431968295904887</v>
      </c>
    </row>
    <row r="43" spans="2:12" ht="17.25" thickBot="1" x14ac:dyDescent="0.65">
      <c r="B43" s="54" t="s">
        <v>231</v>
      </c>
      <c r="C43" s="55">
        <v>3270</v>
      </c>
      <c r="D43" s="56" t="s">
        <v>9</v>
      </c>
      <c r="E43" s="57">
        <v>36.5</v>
      </c>
      <c r="F43" s="57">
        <v>10</v>
      </c>
      <c r="G43" s="57">
        <v>9</v>
      </c>
      <c r="H43" s="57">
        <v>41.5</v>
      </c>
      <c r="I43" s="58">
        <v>56.8</v>
      </c>
      <c r="J43" s="59">
        <v>0.55616438356164377</v>
      </c>
      <c r="K43" s="60">
        <v>0.36867469879518067</v>
      </c>
      <c r="L43" s="61">
        <v>14.392605633802818</v>
      </c>
    </row>
    <row r="44" spans="2:12" x14ac:dyDescent="0.6">
      <c r="B44" s="35" t="s">
        <v>232</v>
      </c>
      <c r="C44" s="36">
        <v>16378</v>
      </c>
      <c r="D44" s="37" t="s">
        <v>9</v>
      </c>
      <c r="E44" s="38">
        <v>416</v>
      </c>
      <c r="F44" s="38">
        <v>538</v>
      </c>
      <c r="G44" s="38">
        <v>475</v>
      </c>
      <c r="H44" s="38">
        <v>418</v>
      </c>
      <c r="I44" s="39">
        <v>539</v>
      </c>
      <c r="J44" s="40">
        <v>0.29567307692307693</v>
      </c>
      <c r="K44" s="41">
        <v>0.28947368421052633</v>
      </c>
      <c r="L44" s="42">
        <v>7.5964749536178111</v>
      </c>
    </row>
    <row r="45" spans="2:12" ht="17.25" thickBot="1" x14ac:dyDescent="0.65">
      <c r="B45" s="46" t="s">
        <v>233</v>
      </c>
      <c r="C45" s="47">
        <v>15316</v>
      </c>
      <c r="D45" s="48" t="s">
        <v>9</v>
      </c>
      <c r="E45" s="49">
        <v>1147.9000000000001</v>
      </c>
      <c r="F45" s="49">
        <v>1048</v>
      </c>
      <c r="G45" s="49">
        <v>623</v>
      </c>
      <c r="H45" s="49">
        <v>1212.0999999999999</v>
      </c>
      <c r="I45" s="50">
        <v>1513.3</v>
      </c>
      <c r="J45" s="51">
        <v>0.31832041118564319</v>
      </c>
      <c r="K45" s="52">
        <v>0.24849434865110145</v>
      </c>
      <c r="L45" s="53">
        <v>2.5302319434348775</v>
      </c>
    </row>
    <row r="46" spans="2:12" ht="17.25" thickBot="1" x14ac:dyDescent="0.65">
      <c r="B46" s="54" t="s">
        <v>240</v>
      </c>
      <c r="C46" s="55">
        <v>88890</v>
      </c>
      <c r="D46" s="56" t="s">
        <v>9</v>
      </c>
      <c r="E46" s="57">
        <v>801.2</v>
      </c>
      <c r="F46" s="57">
        <v>895</v>
      </c>
      <c r="G46" s="57">
        <v>873</v>
      </c>
      <c r="H46" s="57">
        <v>876.8</v>
      </c>
      <c r="I46" s="58">
        <v>1339.9</v>
      </c>
      <c r="J46" s="59">
        <v>0.67236645032451325</v>
      </c>
      <c r="K46" s="60">
        <v>0.52817062043795637</v>
      </c>
      <c r="L46" s="61">
        <v>16.585192924845135</v>
      </c>
    </row>
  </sheetData>
  <phoneticPr fontId="3" type="noConversion"/>
  <conditionalFormatting sqref="J3:K46">
    <cfRule type="cellIs" dxfId="4" priority="2" operator="greaterThan">
      <formula>0.1</formula>
    </cfRule>
    <cfRule type="cellIs" dxfId="3" priority="3" operator="lessThan">
      <formula>0</formula>
    </cfRule>
  </conditionalFormatting>
  <conditionalFormatting sqref="E3:I4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0"/>
  <sheetViews>
    <sheetView topLeftCell="A2456" workbookViewId="0">
      <selection activeCell="H12" sqref="H12"/>
    </sheetView>
  </sheetViews>
  <sheetFormatPr defaultRowHeight="16.899999999999999" x14ac:dyDescent="0.6"/>
  <cols>
    <col min="1" max="16384" width="9" style="18"/>
  </cols>
  <sheetData>
    <row r="1" spans="1:15" x14ac:dyDescent="0.6">
      <c r="A1" s="18" t="s">
        <v>261</v>
      </c>
      <c r="B1" s="18" t="s">
        <v>262</v>
      </c>
      <c r="C1" s="18" t="s">
        <v>263</v>
      </c>
      <c r="D1" s="18" t="s">
        <v>264</v>
      </c>
      <c r="E1" s="18" t="s">
        <v>265</v>
      </c>
      <c r="F1" s="18" t="s">
        <v>266</v>
      </c>
      <c r="G1" s="18" t="s">
        <v>267</v>
      </c>
      <c r="H1" s="18" t="s">
        <v>268</v>
      </c>
      <c r="I1" s="18" t="s">
        <v>269</v>
      </c>
      <c r="J1" s="18" t="s">
        <v>270</v>
      </c>
      <c r="K1" s="18" t="s">
        <v>271</v>
      </c>
      <c r="L1" s="18" t="s">
        <v>272</v>
      </c>
      <c r="M1" s="18" t="s">
        <v>273</v>
      </c>
      <c r="N1" s="18" t="s">
        <v>259</v>
      </c>
      <c r="O1" s="18" t="s">
        <v>274</v>
      </c>
    </row>
    <row r="2" spans="1:15" x14ac:dyDescent="0.6">
      <c r="A2" s="18">
        <v>20250516</v>
      </c>
      <c r="B2" s="18">
        <v>60310</v>
      </c>
      <c r="C2" s="18" t="s">
        <v>275</v>
      </c>
      <c r="D2" s="18" t="s">
        <v>276</v>
      </c>
      <c r="E2" s="18" t="s">
        <v>277</v>
      </c>
      <c r="F2" s="18">
        <v>2255</v>
      </c>
      <c r="G2" s="18">
        <v>-30</v>
      </c>
      <c r="H2" s="18">
        <v>-1.31</v>
      </c>
      <c r="I2" s="18">
        <v>2285</v>
      </c>
      <c r="J2" s="18">
        <v>2295</v>
      </c>
      <c r="K2" s="18">
        <v>2245</v>
      </c>
      <c r="L2" s="18">
        <v>434900</v>
      </c>
      <c r="M2" s="18">
        <v>9.8000000000000007</v>
      </c>
      <c r="N2" s="18">
        <v>1196</v>
      </c>
      <c r="O2" s="18">
        <v>53059040</v>
      </c>
    </row>
    <row r="3" spans="1:15" x14ac:dyDescent="0.6">
      <c r="A3" s="18">
        <v>20250516</v>
      </c>
      <c r="B3" s="18">
        <v>95570</v>
      </c>
      <c r="C3" s="18" t="s">
        <v>278</v>
      </c>
      <c r="D3" s="18" t="s">
        <v>279</v>
      </c>
      <c r="F3" s="18">
        <v>3670</v>
      </c>
      <c r="G3" s="18">
        <v>-50</v>
      </c>
      <c r="H3" s="18">
        <v>-1.34</v>
      </c>
      <c r="I3" s="18">
        <v>3720</v>
      </c>
      <c r="J3" s="18">
        <v>3740</v>
      </c>
      <c r="K3" s="18">
        <v>3660</v>
      </c>
      <c r="L3" s="18">
        <v>221808</v>
      </c>
      <c r="M3" s="18">
        <v>8.1999999999999993</v>
      </c>
      <c r="N3" s="18">
        <v>1661</v>
      </c>
      <c r="O3" s="18">
        <v>45252759</v>
      </c>
    </row>
    <row r="4" spans="1:15" x14ac:dyDescent="0.6">
      <c r="A4" s="18">
        <v>20250516</v>
      </c>
      <c r="B4" s="18">
        <v>6840</v>
      </c>
      <c r="C4" s="18" t="s">
        <v>280</v>
      </c>
      <c r="D4" s="18" t="s">
        <v>279</v>
      </c>
      <c r="F4" s="18">
        <v>10630</v>
      </c>
      <c r="G4" s="18">
        <v>-50</v>
      </c>
      <c r="H4" s="18">
        <v>-0.47</v>
      </c>
      <c r="I4" s="18">
        <v>10660</v>
      </c>
      <c r="J4" s="18">
        <v>10780</v>
      </c>
      <c r="K4" s="18">
        <v>10550</v>
      </c>
      <c r="L4" s="18">
        <v>4299</v>
      </c>
      <c r="M4" s="18">
        <v>0.5</v>
      </c>
      <c r="N4" s="18">
        <v>1408</v>
      </c>
      <c r="O4" s="18">
        <v>13247561</v>
      </c>
    </row>
    <row r="5" spans="1:15" x14ac:dyDescent="0.6">
      <c r="A5" s="18">
        <v>20250516</v>
      </c>
      <c r="B5" s="18">
        <v>54620</v>
      </c>
      <c r="C5" s="18" t="s">
        <v>281</v>
      </c>
      <c r="D5" s="18" t="s">
        <v>276</v>
      </c>
      <c r="E5" s="18" t="s">
        <v>282</v>
      </c>
      <c r="F5" s="18">
        <v>4910</v>
      </c>
      <c r="G5" s="18">
        <v>-85</v>
      </c>
      <c r="H5" s="18">
        <v>-1.7</v>
      </c>
      <c r="I5" s="18">
        <v>5040</v>
      </c>
      <c r="J5" s="18">
        <v>5050</v>
      </c>
      <c r="K5" s="18">
        <v>4880</v>
      </c>
      <c r="L5" s="18">
        <v>44643</v>
      </c>
      <c r="M5" s="18">
        <v>2.2000000000000002</v>
      </c>
      <c r="N5" s="18">
        <v>977</v>
      </c>
      <c r="O5" s="18">
        <v>19894221</v>
      </c>
    </row>
    <row r="6" spans="1:15" x14ac:dyDescent="0.6">
      <c r="A6" s="18">
        <v>20250516</v>
      </c>
      <c r="B6" s="18">
        <v>265520</v>
      </c>
      <c r="C6" s="18" t="s">
        <v>283</v>
      </c>
      <c r="D6" s="18" t="s">
        <v>276</v>
      </c>
      <c r="E6" s="18" t="s">
        <v>284</v>
      </c>
      <c r="F6" s="18">
        <v>16720</v>
      </c>
      <c r="G6" s="18">
        <v>-750</v>
      </c>
      <c r="H6" s="18">
        <v>-4.29</v>
      </c>
      <c r="I6" s="18">
        <v>17370</v>
      </c>
      <c r="J6" s="18">
        <v>17370</v>
      </c>
      <c r="K6" s="18">
        <v>16390</v>
      </c>
      <c r="L6" s="18">
        <v>166884</v>
      </c>
      <c r="M6" s="18">
        <v>27.8</v>
      </c>
      <c r="N6" s="18">
        <v>2555</v>
      </c>
      <c r="O6" s="18">
        <v>15281421</v>
      </c>
    </row>
    <row r="7" spans="1:15" x14ac:dyDescent="0.6">
      <c r="A7" s="18">
        <v>20250516</v>
      </c>
      <c r="B7" s="18">
        <v>211270</v>
      </c>
      <c r="C7" s="18" t="s">
        <v>25</v>
      </c>
      <c r="D7" s="18" t="s">
        <v>276</v>
      </c>
      <c r="E7" s="18" t="s">
        <v>284</v>
      </c>
      <c r="F7" s="18">
        <v>12150</v>
      </c>
      <c r="G7" s="18">
        <v>-380</v>
      </c>
      <c r="H7" s="18">
        <v>-3.03</v>
      </c>
      <c r="I7" s="18">
        <v>12650</v>
      </c>
      <c r="J7" s="18">
        <v>12650</v>
      </c>
      <c r="K7" s="18">
        <v>12100</v>
      </c>
      <c r="L7" s="18">
        <v>57195</v>
      </c>
      <c r="M7" s="18">
        <v>7</v>
      </c>
      <c r="N7" s="18">
        <v>1832</v>
      </c>
      <c r="O7" s="18">
        <v>15082304</v>
      </c>
    </row>
    <row r="8" spans="1:15" x14ac:dyDescent="0.6">
      <c r="A8" s="18">
        <v>20250516</v>
      </c>
      <c r="B8" s="18">
        <v>109960</v>
      </c>
      <c r="C8" s="18" t="s">
        <v>285</v>
      </c>
      <c r="D8" s="18" t="s">
        <v>276</v>
      </c>
      <c r="E8" s="18" t="s">
        <v>286</v>
      </c>
      <c r="F8" s="18">
        <v>352</v>
      </c>
      <c r="G8" s="18">
        <v>-20</v>
      </c>
      <c r="H8" s="18">
        <v>-5.38</v>
      </c>
      <c r="I8" s="18">
        <v>372</v>
      </c>
      <c r="J8" s="18">
        <v>373</v>
      </c>
      <c r="K8" s="18">
        <v>350</v>
      </c>
      <c r="L8" s="18">
        <v>1029535</v>
      </c>
      <c r="M8" s="18">
        <v>3.7</v>
      </c>
      <c r="N8" s="18">
        <v>707</v>
      </c>
      <c r="O8" s="18">
        <v>200789269</v>
      </c>
    </row>
    <row r="9" spans="1:15" x14ac:dyDescent="0.6">
      <c r="A9" s="18">
        <v>20250516</v>
      </c>
      <c r="B9" s="18">
        <v>27410</v>
      </c>
      <c r="C9" s="18" t="s">
        <v>287</v>
      </c>
      <c r="D9" s="18" t="s">
        <v>279</v>
      </c>
      <c r="F9" s="18">
        <v>3685</v>
      </c>
      <c r="G9" s="18">
        <v>50</v>
      </c>
      <c r="H9" s="18">
        <v>1.38</v>
      </c>
      <c r="I9" s="18">
        <v>3640</v>
      </c>
      <c r="J9" s="18">
        <v>3710</v>
      </c>
      <c r="K9" s="18">
        <v>3625</v>
      </c>
      <c r="L9" s="18">
        <v>259723</v>
      </c>
      <c r="M9" s="18">
        <v>9.6</v>
      </c>
      <c r="N9" s="18">
        <v>3527</v>
      </c>
      <c r="O9" s="18">
        <v>95716791</v>
      </c>
    </row>
    <row r="10" spans="1:15" x14ac:dyDescent="0.6">
      <c r="A10" s="18">
        <v>20250516</v>
      </c>
      <c r="B10" s="18">
        <v>282330</v>
      </c>
      <c r="C10" s="18" t="s">
        <v>288</v>
      </c>
      <c r="D10" s="18" t="s">
        <v>279</v>
      </c>
      <c r="F10" s="18">
        <v>99500</v>
      </c>
      <c r="G10" s="18">
        <v>-1000</v>
      </c>
      <c r="H10" s="18">
        <v>-1</v>
      </c>
      <c r="I10" s="18">
        <v>100600</v>
      </c>
      <c r="J10" s="18">
        <v>100800</v>
      </c>
      <c r="K10" s="18">
        <v>99300</v>
      </c>
      <c r="L10" s="18">
        <v>55949</v>
      </c>
      <c r="M10" s="18">
        <v>55.8</v>
      </c>
      <c r="N10" s="18">
        <v>17197</v>
      </c>
      <c r="O10" s="18">
        <v>17283906</v>
      </c>
    </row>
    <row r="11" spans="1:15" x14ac:dyDescent="0.6">
      <c r="A11" s="18">
        <v>20250516</v>
      </c>
      <c r="B11" s="18">
        <v>126600</v>
      </c>
      <c r="C11" s="18" t="s">
        <v>289</v>
      </c>
      <c r="D11" s="18" t="s">
        <v>276</v>
      </c>
      <c r="E11" s="18" t="s">
        <v>284</v>
      </c>
      <c r="F11" s="18">
        <v>2985</v>
      </c>
      <c r="G11" s="18">
        <v>25</v>
      </c>
      <c r="H11" s="18">
        <v>0.84</v>
      </c>
      <c r="I11" s="18">
        <v>2960</v>
      </c>
      <c r="J11" s="18">
        <v>2990</v>
      </c>
      <c r="K11" s="18">
        <v>2925</v>
      </c>
      <c r="L11" s="18">
        <v>47962</v>
      </c>
      <c r="M11" s="18">
        <v>1.4</v>
      </c>
      <c r="N11" s="18">
        <v>1874</v>
      </c>
      <c r="O11" s="18">
        <v>62766899</v>
      </c>
    </row>
    <row r="12" spans="1:15" x14ac:dyDescent="0.6">
      <c r="A12" s="18">
        <v>20250516</v>
      </c>
      <c r="B12" s="18">
        <v>138930</v>
      </c>
      <c r="C12" s="18" t="s">
        <v>290</v>
      </c>
      <c r="D12" s="18" t="s">
        <v>279</v>
      </c>
      <c r="F12" s="18">
        <v>10500</v>
      </c>
      <c r="G12" s="18">
        <v>20</v>
      </c>
      <c r="H12" s="18">
        <v>0.19</v>
      </c>
      <c r="I12" s="18">
        <v>10500</v>
      </c>
      <c r="J12" s="18">
        <v>10580</v>
      </c>
      <c r="K12" s="18">
        <v>10440</v>
      </c>
      <c r="L12" s="18">
        <v>586210</v>
      </c>
      <c r="M12" s="18">
        <v>61.6</v>
      </c>
      <c r="N12" s="18">
        <v>33430</v>
      </c>
      <c r="O12" s="18">
        <v>318383519</v>
      </c>
    </row>
    <row r="13" spans="1:15" x14ac:dyDescent="0.6">
      <c r="A13" s="18">
        <v>20250516</v>
      </c>
      <c r="B13" s="18">
        <v>1460</v>
      </c>
      <c r="C13" s="18" t="s">
        <v>291</v>
      </c>
      <c r="D13" s="18" t="s">
        <v>279</v>
      </c>
      <c r="F13" s="18">
        <v>32900</v>
      </c>
      <c r="G13" s="18">
        <v>-850</v>
      </c>
      <c r="H13" s="18">
        <v>-2.52</v>
      </c>
      <c r="I13" s="18">
        <v>33450</v>
      </c>
      <c r="J13" s="18">
        <v>33750</v>
      </c>
      <c r="K13" s="18">
        <v>32000</v>
      </c>
      <c r="L13" s="18">
        <v>2536</v>
      </c>
      <c r="M13" s="18">
        <v>0.8</v>
      </c>
      <c r="N13" s="18">
        <v>2055</v>
      </c>
      <c r="O13" s="18">
        <v>6246150</v>
      </c>
    </row>
    <row r="14" spans="1:15" x14ac:dyDescent="0.6">
      <c r="A14" s="18">
        <v>20250516</v>
      </c>
      <c r="B14" s="18">
        <v>13720</v>
      </c>
      <c r="C14" s="18" t="s">
        <v>292</v>
      </c>
      <c r="D14" s="18" t="s">
        <v>276</v>
      </c>
      <c r="E14" s="18" t="s">
        <v>282</v>
      </c>
      <c r="F14" s="18">
        <v>1865</v>
      </c>
      <c r="G14" s="18">
        <v>-14</v>
      </c>
      <c r="H14" s="18">
        <v>-0.75</v>
      </c>
      <c r="I14" s="18">
        <v>1930</v>
      </c>
      <c r="J14" s="18">
        <v>1930</v>
      </c>
      <c r="K14" s="18">
        <v>1660</v>
      </c>
      <c r="L14" s="18">
        <v>694208</v>
      </c>
      <c r="M14" s="18">
        <v>12.4</v>
      </c>
      <c r="N14" s="18">
        <v>954</v>
      </c>
      <c r="O14" s="18">
        <v>51128143</v>
      </c>
    </row>
    <row r="15" spans="1:15" x14ac:dyDescent="0.6">
      <c r="A15" s="18">
        <v>20250516</v>
      </c>
      <c r="B15" s="18">
        <v>83790</v>
      </c>
      <c r="C15" s="18" t="s">
        <v>293</v>
      </c>
      <c r="D15" s="18" t="s">
        <v>276</v>
      </c>
      <c r="E15" s="18" t="s">
        <v>277</v>
      </c>
      <c r="F15" s="18">
        <v>2005</v>
      </c>
      <c r="G15" s="18">
        <v>5</v>
      </c>
      <c r="H15" s="18">
        <v>0.25</v>
      </c>
      <c r="I15" s="18">
        <v>2015</v>
      </c>
      <c r="J15" s="18">
        <v>2015</v>
      </c>
      <c r="K15" s="18">
        <v>1976</v>
      </c>
      <c r="L15" s="18">
        <v>102163</v>
      </c>
      <c r="M15" s="18">
        <v>2</v>
      </c>
      <c r="N15" s="18">
        <v>1542</v>
      </c>
      <c r="O15" s="18">
        <v>76894182</v>
      </c>
    </row>
    <row r="16" spans="1:15" x14ac:dyDescent="0.6">
      <c r="A16" s="18">
        <v>20250516</v>
      </c>
      <c r="B16" s="18">
        <v>1040</v>
      </c>
      <c r="C16" s="18" t="s">
        <v>294</v>
      </c>
      <c r="D16" s="18" t="s">
        <v>279</v>
      </c>
      <c r="F16" s="18">
        <v>124500</v>
      </c>
      <c r="G16" s="18">
        <v>-1900</v>
      </c>
      <c r="H16" s="18">
        <v>-1.5</v>
      </c>
      <c r="I16" s="18">
        <v>126000</v>
      </c>
      <c r="J16" s="18">
        <v>127700</v>
      </c>
      <c r="K16" s="18">
        <v>123300</v>
      </c>
      <c r="L16" s="18">
        <v>122392</v>
      </c>
      <c r="M16" s="18">
        <v>152.30000000000001</v>
      </c>
      <c r="N16" s="18">
        <v>36325</v>
      </c>
      <c r="O16" s="18">
        <v>29176998</v>
      </c>
    </row>
    <row r="17" spans="1:15" x14ac:dyDescent="0.6">
      <c r="A17" s="18">
        <v>20250516</v>
      </c>
      <c r="B17" s="18">
        <v>79160</v>
      </c>
      <c r="C17" s="18" t="s">
        <v>295</v>
      </c>
      <c r="D17" s="18" t="s">
        <v>279</v>
      </c>
      <c r="F17" s="18">
        <v>4780</v>
      </c>
      <c r="G17" s="18">
        <v>-50</v>
      </c>
      <c r="H17" s="18">
        <v>-1.04</v>
      </c>
      <c r="I17" s="18">
        <v>4815</v>
      </c>
      <c r="J17" s="18">
        <v>4860</v>
      </c>
      <c r="K17" s="18">
        <v>4765</v>
      </c>
      <c r="L17" s="18">
        <v>149968</v>
      </c>
      <c r="M17" s="18">
        <v>7.2</v>
      </c>
      <c r="N17" s="18">
        <v>7915</v>
      </c>
      <c r="O17" s="18">
        <v>165580269</v>
      </c>
    </row>
    <row r="18" spans="1:15" x14ac:dyDescent="0.6">
      <c r="A18" s="18">
        <v>20250516</v>
      </c>
      <c r="B18" s="18">
        <v>35760</v>
      </c>
      <c r="C18" s="18" t="s">
        <v>19</v>
      </c>
      <c r="D18" s="18" t="s">
        <v>296</v>
      </c>
      <c r="E18" s="18" t="s">
        <v>282</v>
      </c>
      <c r="F18" s="18">
        <v>55900</v>
      </c>
      <c r="G18" s="18">
        <v>-1700</v>
      </c>
      <c r="H18" s="18">
        <v>-2.95</v>
      </c>
      <c r="I18" s="18">
        <v>56900</v>
      </c>
      <c r="J18" s="18">
        <v>57700</v>
      </c>
      <c r="K18" s="18">
        <v>55800</v>
      </c>
      <c r="L18" s="18">
        <v>88242</v>
      </c>
      <c r="M18" s="18">
        <v>49.6</v>
      </c>
      <c r="N18" s="18">
        <v>12258</v>
      </c>
      <c r="O18" s="18">
        <v>21929154</v>
      </c>
    </row>
    <row r="19" spans="1:15" x14ac:dyDescent="0.6">
      <c r="A19" s="18">
        <v>20250516</v>
      </c>
      <c r="B19" s="18">
        <v>311690</v>
      </c>
      <c r="C19" s="18" t="s">
        <v>297</v>
      </c>
      <c r="D19" s="18" t="s">
        <v>276</v>
      </c>
      <c r="E19" s="18" t="s">
        <v>298</v>
      </c>
      <c r="F19" s="18">
        <v>9930</v>
      </c>
      <c r="G19" s="18">
        <v>-580</v>
      </c>
      <c r="H19" s="18">
        <v>-5.52</v>
      </c>
      <c r="I19" s="18">
        <v>10510</v>
      </c>
      <c r="J19" s="18">
        <v>10510</v>
      </c>
      <c r="K19" s="18">
        <v>9930</v>
      </c>
      <c r="L19" s="18">
        <v>35377</v>
      </c>
      <c r="M19" s="18">
        <v>3.6</v>
      </c>
      <c r="N19" s="18">
        <v>1297</v>
      </c>
      <c r="O19" s="18">
        <v>13065462</v>
      </c>
    </row>
    <row r="20" spans="1:15" x14ac:dyDescent="0.6">
      <c r="A20" s="18">
        <v>20250516</v>
      </c>
      <c r="B20" s="18" t="s">
        <v>299</v>
      </c>
      <c r="C20" s="18" t="s">
        <v>300</v>
      </c>
      <c r="D20" s="18" t="s">
        <v>279</v>
      </c>
      <c r="F20" s="18">
        <v>102600</v>
      </c>
      <c r="G20" s="18">
        <v>-1400</v>
      </c>
      <c r="H20" s="18">
        <v>-1.35</v>
      </c>
      <c r="I20" s="18">
        <v>104900</v>
      </c>
      <c r="J20" s="18">
        <v>104900</v>
      </c>
      <c r="K20" s="18">
        <v>101000</v>
      </c>
      <c r="L20" s="18">
        <v>13606</v>
      </c>
      <c r="M20" s="18">
        <v>13.9</v>
      </c>
      <c r="N20" s="18">
        <v>4336</v>
      </c>
      <c r="O20" s="18">
        <v>4226512</v>
      </c>
    </row>
    <row r="21" spans="1:15" x14ac:dyDescent="0.6">
      <c r="A21" s="18">
        <v>20250516</v>
      </c>
      <c r="B21" s="18">
        <v>120</v>
      </c>
      <c r="C21" s="18" t="s">
        <v>301</v>
      </c>
      <c r="D21" s="18" t="s">
        <v>279</v>
      </c>
      <c r="F21" s="18">
        <v>79500</v>
      </c>
      <c r="G21" s="18">
        <v>300</v>
      </c>
      <c r="H21" s="18">
        <v>0.38</v>
      </c>
      <c r="I21" s="18">
        <v>79700</v>
      </c>
      <c r="J21" s="18">
        <v>79800</v>
      </c>
      <c r="K21" s="18">
        <v>78700</v>
      </c>
      <c r="L21" s="18">
        <v>68841</v>
      </c>
      <c r="M21" s="18">
        <v>54.6</v>
      </c>
      <c r="N21" s="18">
        <v>18136</v>
      </c>
      <c r="O21" s="18">
        <v>22812344</v>
      </c>
    </row>
    <row r="22" spans="1:15" x14ac:dyDescent="0.6">
      <c r="A22" s="18">
        <v>20250516</v>
      </c>
      <c r="B22" s="18">
        <v>11150</v>
      </c>
      <c r="C22" s="18" t="s">
        <v>302</v>
      </c>
      <c r="D22" s="18" t="s">
        <v>279</v>
      </c>
      <c r="F22" s="18">
        <v>3025</v>
      </c>
      <c r="G22" s="18">
        <v>-35</v>
      </c>
      <c r="H22" s="18">
        <v>-1.1399999999999999</v>
      </c>
      <c r="I22" s="18">
        <v>3060</v>
      </c>
      <c r="J22" s="18">
        <v>3100</v>
      </c>
      <c r="K22" s="18">
        <v>3000</v>
      </c>
      <c r="L22" s="18">
        <v>397683</v>
      </c>
      <c r="M22" s="18">
        <v>12.1</v>
      </c>
      <c r="N22" s="18">
        <v>1087</v>
      </c>
      <c r="O22" s="18">
        <v>35930773</v>
      </c>
    </row>
    <row r="23" spans="1:15" x14ac:dyDescent="0.6">
      <c r="A23" s="18">
        <v>20250516</v>
      </c>
      <c r="B23" s="18">
        <v>97950</v>
      </c>
      <c r="C23" s="18" t="s">
        <v>303</v>
      </c>
      <c r="D23" s="18" t="s">
        <v>279</v>
      </c>
      <c r="F23" s="18">
        <v>229500</v>
      </c>
      <c r="G23" s="18">
        <v>-2500</v>
      </c>
      <c r="H23" s="18">
        <v>-1.08</v>
      </c>
      <c r="I23" s="18">
        <v>233000</v>
      </c>
      <c r="J23" s="18">
        <v>234000</v>
      </c>
      <c r="K23" s="18">
        <v>228500</v>
      </c>
      <c r="L23" s="18">
        <v>74917</v>
      </c>
      <c r="M23" s="18">
        <v>172.2</v>
      </c>
      <c r="N23" s="18">
        <v>34549</v>
      </c>
      <c r="O23" s="18">
        <v>15054186</v>
      </c>
    </row>
    <row r="24" spans="1:15" x14ac:dyDescent="0.6">
      <c r="A24" s="18">
        <v>20250516</v>
      </c>
      <c r="B24" s="18">
        <v>51500</v>
      </c>
      <c r="C24" s="18" t="s">
        <v>304</v>
      </c>
      <c r="D24" s="18" t="s">
        <v>276</v>
      </c>
      <c r="E24" s="18" t="s">
        <v>284</v>
      </c>
      <c r="F24" s="18">
        <v>24450</v>
      </c>
      <c r="G24" s="18">
        <v>-200</v>
      </c>
      <c r="H24" s="18">
        <v>-0.81</v>
      </c>
      <c r="I24" s="18">
        <v>25000</v>
      </c>
      <c r="J24" s="18">
        <v>25050</v>
      </c>
      <c r="K24" s="18">
        <v>24150</v>
      </c>
      <c r="L24" s="18">
        <v>23821</v>
      </c>
      <c r="M24" s="18">
        <v>5.8</v>
      </c>
      <c r="N24" s="18">
        <v>2903</v>
      </c>
      <c r="O24" s="18">
        <v>11871586</v>
      </c>
    </row>
    <row r="25" spans="1:15" x14ac:dyDescent="0.6">
      <c r="A25" s="18">
        <v>20250516</v>
      </c>
      <c r="B25" s="18">
        <v>58820</v>
      </c>
      <c r="C25" s="18" t="s">
        <v>305</v>
      </c>
      <c r="D25" s="18" t="s">
        <v>276</v>
      </c>
      <c r="E25" s="18" t="s">
        <v>282</v>
      </c>
      <c r="F25" s="18">
        <v>2220</v>
      </c>
      <c r="G25" s="18">
        <v>-80</v>
      </c>
      <c r="H25" s="18">
        <v>-3.48</v>
      </c>
      <c r="I25" s="18">
        <v>2300</v>
      </c>
      <c r="J25" s="18">
        <v>2340</v>
      </c>
      <c r="K25" s="18">
        <v>2200</v>
      </c>
      <c r="L25" s="18">
        <v>1775223</v>
      </c>
      <c r="M25" s="18">
        <v>40</v>
      </c>
      <c r="N25" s="18">
        <v>3176</v>
      </c>
      <c r="O25" s="18">
        <v>143056533</v>
      </c>
    </row>
    <row r="26" spans="1:15" x14ac:dyDescent="0.6">
      <c r="A26" s="18">
        <v>20250516</v>
      </c>
      <c r="B26" s="18">
        <v>56730</v>
      </c>
      <c r="C26" s="18" t="s">
        <v>306</v>
      </c>
      <c r="D26" s="18" t="s">
        <v>276</v>
      </c>
      <c r="E26" s="18" t="s">
        <v>277</v>
      </c>
      <c r="F26" s="18">
        <v>800</v>
      </c>
      <c r="G26" s="18">
        <v>5</v>
      </c>
      <c r="H26" s="18">
        <v>0.63</v>
      </c>
      <c r="I26" s="18">
        <v>807</v>
      </c>
      <c r="J26" s="18">
        <v>807</v>
      </c>
      <c r="K26" s="18">
        <v>760</v>
      </c>
      <c r="L26" s="18">
        <v>92508</v>
      </c>
      <c r="M26" s="18">
        <v>0.7</v>
      </c>
      <c r="N26" s="18">
        <v>593</v>
      </c>
      <c r="O26" s="18">
        <v>74111186</v>
      </c>
    </row>
    <row r="27" spans="1:15" x14ac:dyDescent="0.6">
      <c r="A27" s="18">
        <v>20250516</v>
      </c>
      <c r="B27" s="18">
        <v>480</v>
      </c>
      <c r="C27" s="18" t="s">
        <v>307</v>
      </c>
      <c r="D27" s="18" t="s">
        <v>279</v>
      </c>
      <c r="F27" s="18">
        <v>5120</v>
      </c>
      <c r="G27" s="18">
        <v>-170</v>
      </c>
      <c r="H27" s="18">
        <v>-3.21</v>
      </c>
      <c r="I27" s="18">
        <v>5310</v>
      </c>
      <c r="J27" s="18">
        <v>5310</v>
      </c>
      <c r="K27" s="18">
        <v>5040</v>
      </c>
      <c r="L27" s="18">
        <v>26931</v>
      </c>
      <c r="M27" s="18">
        <v>1.4</v>
      </c>
      <c r="N27" s="18">
        <v>2401</v>
      </c>
      <c r="O27" s="18">
        <v>46890490</v>
      </c>
    </row>
    <row r="28" spans="1:15" x14ac:dyDescent="0.6">
      <c r="A28" s="18">
        <v>20250516</v>
      </c>
      <c r="B28" s="18">
        <v>65770</v>
      </c>
      <c r="C28" s="18" t="s">
        <v>308</v>
      </c>
      <c r="D28" s="18" t="s">
        <v>276</v>
      </c>
      <c r="E28" s="18" t="s">
        <v>277</v>
      </c>
      <c r="F28" s="18">
        <v>1479</v>
      </c>
      <c r="G28" s="18">
        <v>-51</v>
      </c>
      <c r="H28" s="18">
        <v>-3.33</v>
      </c>
      <c r="I28" s="18">
        <v>1556</v>
      </c>
      <c r="J28" s="18">
        <v>1572</v>
      </c>
      <c r="K28" s="18">
        <v>1440</v>
      </c>
      <c r="L28" s="18">
        <v>194206</v>
      </c>
      <c r="M28" s="18">
        <v>2.9</v>
      </c>
      <c r="N28" s="18">
        <v>287</v>
      </c>
      <c r="O28" s="18">
        <v>19411130</v>
      </c>
    </row>
    <row r="29" spans="1:15" x14ac:dyDescent="0.6">
      <c r="A29" s="18">
        <v>20250516</v>
      </c>
      <c r="B29" s="18">
        <v>83660</v>
      </c>
      <c r="C29" s="18" t="s">
        <v>309</v>
      </c>
      <c r="D29" s="18" t="s">
        <v>276</v>
      </c>
      <c r="E29" s="18" t="s">
        <v>282</v>
      </c>
      <c r="F29" s="18">
        <v>963</v>
      </c>
      <c r="G29" s="18">
        <v>-67</v>
      </c>
      <c r="H29" s="18">
        <v>-6.5</v>
      </c>
      <c r="I29" s="18">
        <v>990</v>
      </c>
      <c r="J29" s="18">
        <v>999</v>
      </c>
      <c r="K29" s="18">
        <v>871</v>
      </c>
      <c r="L29" s="18">
        <v>1030450</v>
      </c>
      <c r="M29" s="18">
        <v>9.6999999999999993</v>
      </c>
      <c r="N29" s="18">
        <v>590</v>
      </c>
      <c r="O29" s="18">
        <v>61247181</v>
      </c>
    </row>
    <row r="30" spans="1:15" x14ac:dyDescent="0.6">
      <c r="A30" s="18">
        <v>20250516</v>
      </c>
      <c r="B30" s="18">
        <v>590</v>
      </c>
      <c r="C30" s="18" t="s">
        <v>310</v>
      </c>
      <c r="D30" s="18" t="s">
        <v>279</v>
      </c>
      <c r="F30" s="18">
        <v>75900</v>
      </c>
      <c r="G30" s="18">
        <v>300</v>
      </c>
      <c r="H30" s="18">
        <v>0.4</v>
      </c>
      <c r="I30" s="18">
        <v>75000</v>
      </c>
      <c r="J30" s="18">
        <v>75900</v>
      </c>
      <c r="K30" s="18">
        <v>74700</v>
      </c>
      <c r="L30" s="18">
        <v>1643</v>
      </c>
      <c r="M30" s="18">
        <v>1.2</v>
      </c>
      <c r="N30" s="18">
        <v>876</v>
      </c>
      <c r="O30" s="18">
        <v>1154482</v>
      </c>
    </row>
    <row r="31" spans="1:15" x14ac:dyDescent="0.6">
      <c r="A31" s="18">
        <v>20250516</v>
      </c>
      <c r="B31" s="18">
        <v>12030</v>
      </c>
      <c r="C31" s="18" t="s">
        <v>311</v>
      </c>
      <c r="D31" s="18" t="s">
        <v>279</v>
      </c>
      <c r="F31" s="18">
        <v>1270</v>
      </c>
      <c r="G31" s="18">
        <v>-20</v>
      </c>
      <c r="H31" s="18">
        <v>-1.55</v>
      </c>
      <c r="I31" s="18">
        <v>1300</v>
      </c>
      <c r="J31" s="18">
        <v>1308</v>
      </c>
      <c r="K31" s="18">
        <v>1264</v>
      </c>
      <c r="L31" s="18">
        <v>261660</v>
      </c>
      <c r="M31" s="18">
        <v>3.3</v>
      </c>
      <c r="N31" s="18">
        <v>2555</v>
      </c>
      <c r="O31" s="18">
        <v>201173933</v>
      </c>
    </row>
    <row r="32" spans="1:15" x14ac:dyDescent="0.6">
      <c r="A32" s="18">
        <v>20250516</v>
      </c>
      <c r="B32" s="18">
        <v>5830</v>
      </c>
      <c r="C32" s="18" t="s">
        <v>312</v>
      </c>
      <c r="D32" s="18" t="s">
        <v>279</v>
      </c>
      <c r="F32" s="18">
        <v>97100</v>
      </c>
      <c r="G32" s="18">
        <v>-200</v>
      </c>
      <c r="H32" s="18">
        <v>-0.21</v>
      </c>
      <c r="I32" s="18">
        <v>97000</v>
      </c>
      <c r="J32" s="18">
        <v>97400</v>
      </c>
      <c r="K32" s="18">
        <v>95700</v>
      </c>
      <c r="L32" s="18">
        <v>129558</v>
      </c>
      <c r="M32" s="18">
        <v>125.2</v>
      </c>
      <c r="N32" s="18">
        <v>68747</v>
      </c>
      <c r="O32" s="18">
        <v>70800000</v>
      </c>
    </row>
    <row r="33" spans="1:15" x14ac:dyDescent="0.6">
      <c r="A33" s="18">
        <v>20250516</v>
      </c>
      <c r="B33" s="18">
        <v>16610</v>
      </c>
      <c r="C33" s="18" t="s">
        <v>313</v>
      </c>
      <c r="D33" s="18" t="s">
        <v>279</v>
      </c>
      <c r="F33" s="18">
        <v>6460</v>
      </c>
      <c r="G33" s="18">
        <v>30</v>
      </c>
      <c r="H33" s="18">
        <v>0.47</v>
      </c>
      <c r="I33" s="18">
        <v>6460</v>
      </c>
      <c r="J33" s="18">
        <v>6530</v>
      </c>
      <c r="K33" s="18">
        <v>6420</v>
      </c>
      <c r="L33" s="18">
        <v>35745</v>
      </c>
      <c r="M33" s="18">
        <v>2.2999999999999998</v>
      </c>
      <c r="N33" s="18">
        <v>2742</v>
      </c>
      <c r="O33" s="18">
        <v>42446389</v>
      </c>
    </row>
    <row r="34" spans="1:15" x14ac:dyDescent="0.6">
      <c r="A34" s="18">
        <v>20250516</v>
      </c>
      <c r="B34" s="18">
        <v>990</v>
      </c>
      <c r="C34" s="18" t="s">
        <v>42</v>
      </c>
      <c r="D34" s="18" t="s">
        <v>279</v>
      </c>
      <c r="F34" s="18">
        <v>39600</v>
      </c>
      <c r="G34" s="18">
        <v>200</v>
      </c>
      <c r="H34" s="18">
        <v>0.51</v>
      </c>
      <c r="I34" s="18">
        <v>39650</v>
      </c>
      <c r="J34" s="18">
        <v>39700</v>
      </c>
      <c r="K34" s="18">
        <v>39150</v>
      </c>
      <c r="L34" s="18">
        <v>96217</v>
      </c>
      <c r="M34" s="18">
        <v>38</v>
      </c>
      <c r="N34" s="18">
        <v>17582</v>
      </c>
      <c r="O34" s="18">
        <v>44398588</v>
      </c>
    </row>
    <row r="35" spans="1:15" x14ac:dyDescent="0.6">
      <c r="A35" s="18">
        <v>20250516</v>
      </c>
      <c r="B35" s="18">
        <v>60900</v>
      </c>
      <c r="C35" s="18" t="s">
        <v>314</v>
      </c>
      <c r="D35" s="18" t="s">
        <v>276</v>
      </c>
      <c r="E35" s="18" t="s">
        <v>282</v>
      </c>
      <c r="F35" s="18">
        <v>1336</v>
      </c>
      <c r="G35" s="18">
        <v>-34</v>
      </c>
      <c r="H35" s="18">
        <v>-2.48</v>
      </c>
      <c r="I35" s="18">
        <v>1409</v>
      </c>
      <c r="J35" s="18">
        <v>1409</v>
      </c>
      <c r="K35" s="18">
        <v>1310</v>
      </c>
      <c r="L35" s="18">
        <v>133150</v>
      </c>
      <c r="M35" s="18">
        <v>1.8</v>
      </c>
      <c r="N35" s="18">
        <v>337</v>
      </c>
      <c r="O35" s="18">
        <v>25258229</v>
      </c>
    </row>
    <row r="36" spans="1:15" x14ac:dyDescent="0.6">
      <c r="A36" s="18">
        <v>20250516</v>
      </c>
      <c r="B36" s="18">
        <v>300</v>
      </c>
      <c r="C36" s="18" t="s">
        <v>315</v>
      </c>
      <c r="D36" s="18" t="s">
        <v>279</v>
      </c>
      <c r="F36" s="18">
        <v>1984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1616</v>
      </c>
      <c r="O36" s="18">
        <v>81451691</v>
      </c>
    </row>
    <row r="37" spans="1:15" x14ac:dyDescent="0.6">
      <c r="A37" s="18">
        <v>20250516</v>
      </c>
      <c r="B37" s="18">
        <v>290120</v>
      </c>
      <c r="C37" s="18" t="s">
        <v>316</v>
      </c>
      <c r="D37" s="18" t="s">
        <v>276</v>
      </c>
      <c r="E37" s="18" t="s">
        <v>284</v>
      </c>
      <c r="F37" s="18">
        <v>2595</v>
      </c>
      <c r="G37" s="18">
        <v>140</v>
      </c>
      <c r="H37" s="18">
        <v>5.7</v>
      </c>
      <c r="I37" s="18">
        <v>2450</v>
      </c>
      <c r="J37" s="18">
        <v>2595</v>
      </c>
      <c r="K37" s="18">
        <v>2445</v>
      </c>
      <c r="L37" s="18">
        <v>28228</v>
      </c>
      <c r="M37" s="18">
        <v>0.7</v>
      </c>
      <c r="N37" s="18">
        <v>403</v>
      </c>
      <c r="O37" s="18">
        <v>15515138</v>
      </c>
    </row>
    <row r="38" spans="1:15" x14ac:dyDescent="0.6">
      <c r="A38" s="18">
        <v>20250516</v>
      </c>
      <c r="B38" s="18">
        <v>25440</v>
      </c>
      <c r="C38" s="18" t="s">
        <v>317</v>
      </c>
      <c r="D38" s="18" t="s">
        <v>276</v>
      </c>
      <c r="E38" s="18" t="s">
        <v>282</v>
      </c>
      <c r="F38" s="18">
        <v>687</v>
      </c>
      <c r="G38" s="18">
        <v>-8</v>
      </c>
      <c r="H38" s="18">
        <v>-1.1499999999999999</v>
      </c>
      <c r="I38" s="18">
        <v>695</v>
      </c>
      <c r="J38" s="18">
        <v>697</v>
      </c>
      <c r="K38" s="18">
        <v>683</v>
      </c>
      <c r="L38" s="18">
        <v>60593</v>
      </c>
      <c r="M38" s="18">
        <v>0.4</v>
      </c>
      <c r="N38" s="18">
        <v>335</v>
      </c>
      <c r="O38" s="18">
        <v>48781224</v>
      </c>
    </row>
    <row r="39" spans="1:15" x14ac:dyDescent="0.6">
      <c r="A39" s="18">
        <v>20250516</v>
      </c>
      <c r="B39" s="18">
        <v>1530</v>
      </c>
      <c r="C39" s="18" t="s">
        <v>318</v>
      </c>
      <c r="D39" s="18" t="s">
        <v>279</v>
      </c>
      <c r="F39" s="18">
        <v>37100</v>
      </c>
      <c r="G39" s="18">
        <v>1200</v>
      </c>
      <c r="H39" s="18">
        <v>3.34</v>
      </c>
      <c r="I39" s="18">
        <v>35550</v>
      </c>
      <c r="J39" s="18">
        <v>37350</v>
      </c>
      <c r="K39" s="18">
        <v>35350</v>
      </c>
      <c r="L39" s="18">
        <v>45500</v>
      </c>
      <c r="M39" s="18">
        <v>16.5</v>
      </c>
      <c r="N39" s="18">
        <v>7544</v>
      </c>
      <c r="O39" s="18">
        <v>20334136</v>
      </c>
    </row>
    <row r="40" spans="1:15" x14ac:dyDescent="0.6">
      <c r="A40" s="18">
        <v>20250516</v>
      </c>
      <c r="B40" s="18">
        <v>15590</v>
      </c>
      <c r="C40" s="18" t="s">
        <v>319</v>
      </c>
      <c r="D40" s="18" t="s">
        <v>279</v>
      </c>
      <c r="F40" s="18">
        <v>515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1220</v>
      </c>
      <c r="O40" s="18">
        <v>236981544</v>
      </c>
    </row>
    <row r="41" spans="1:15" x14ac:dyDescent="0.6">
      <c r="A41" s="18">
        <v>20250516</v>
      </c>
      <c r="B41" s="18">
        <v>210</v>
      </c>
      <c r="C41" s="18" t="s">
        <v>320</v>
      </c>
      <c r="D41" s="18" t="s">
        <v>279</v>
      </c>
      <c r="F41" s="18">
        <v>40450</v>
      </c>
      <c r="G41" s="18">
        <v>1600</v>
      </c>
      <c r="H41" s="18">
        <v>4.12</v>
      </c>
      <c r="I41" s="18">
        <v>38800</v>
      </c>
      <c r="J41" s="18">
        <v>40450</v>
      </c>
      <c r="K41" s="18">
        <v>38700</v>
      </c>
      <c r="L41" s="18">
        <v>164201</v>
      </c>
      <c r="M41" s="18">
        <v>65.5</v>
      </c>
      <c r="N41" s="18">
        <v>8477</v>
      </c>
      <c r="O41" s="18">
        <v>20955884</v>
      </c>
    </row>
    <row r="42" spans="1:15" x14ac:dyDescent="0.6">
      <c r="A42" s="18">
        <v>20250516</v>
      </c>
      <c r="B42" s="18">
        <v>375500</v>
      </c>
      <c r="C42" s="18" t="s">
        <v>321</v>
      </c>
      <c r="D42" s="18" t="s">
        <v>279</v>
      </c>
      <c r="F42" s="18">
        <v>45550</v>
      </c>
      <c r="G42" s="18">
        <v>2000</v>
      </c>
      <c r="H42" s="18">
        <v>4.59</v>
      </c>
      <c r="I42" s="18">
        <v>44050</v>
      </c>
      <c r="J42" s="18">
        <v>46400</v>
      </c>
      <c r="K42" s="18">
        <v>43900</v>
      </c>
      <c r="L42" s="18">
        <v>285928</v>
      </c>
      <c r="M42" s="18">
        <v>130.19999999999999</v>
      </c>
      <c r="N42" s="18">
        <v>17625</v>
      </c>
      <c r="O42" s="18">
        <v>38693623</v>
      </c>
    </row>
    <row r="43" spans="1:15" x14ac:dyDescent="0.6">
      <c r="A43" s="18">
        <v>20250516</v>
      </c>
      <c r="B43" s="18" t="s">
        <v>322</v>
      </c>
      <c r="C43" s="18" t="s">
        <v>323</v>
      </c>
      <c r="D43" s="18" t="s">
        <v>279</v>
      </c>
      <c r="F43" s="18">
        <v>29400</v>
      </c>
      <c r="G43" s="18">
        <v>700</v>
      </c>
      <c r="H43" s="18">
        <v>2.44</v>
      </c>
      <c r="I43" s="18">
        <v>29000</v>
      </c>
      <c r="J43" s="18">
        <v>30100</v>
      </c>
      <c r="K43" s="18">
        <v>28850</v>
      </c>
      <c r="L43" s="18">
        <v>10445</v>
      </c>
      <c r="M43" s="18">
        <v>3.1</v>
      </c>
      <c r="N43" s="18">
        <v>621</v>
      </c>
      <c r="O43" s="18">
        <v>2111951</v>
      </c>
    </row>
    <row r="44" spans="1:15" x14ac:dyDescent="0.6">
      <c r="A44" s="18">
        <v>20250516</v>
      </c>
      <c r="B44" s="18">
        <v>7340</v>
      </c>
      <c r="C44" s="18" t="s">
        <v>324</v>
      </c>
      <c r="D44" s="18" t="s">
        <v>279</v>
      </c>
      <c r="F44" s="18">
        <v>21050</v>
      </c>
      <c r="G44" s="18">
        <v>-550</v>
      </c>
      <c r="H44" s="18">
        <v>-2.5499999999999998</v>
      </c>
      <c r="I44" s="18">
        <v>21750</v>
      </c>
      <c r="J44" s="18">
        <v>21750</v>
      </c>
      <c r="K44" s="18">
        <v>20900</v>
      </c>
      <c r="L44" s="18">
        <v>95848</v>
      </c>
      <c r="M44" s="18">
        <v>20.399999999999999</v>
      </c>
      <c r="N44" s="18">
        <v>12317</v>
      </c>
      <c r="O44" s="18">
        <v>58510865</v>
      </c>
    </row>
    <row r="45" spans="1:15" x14ac:dyDescent="0.6">
      <c r="A45" s="18">
        <v>20250516</v>
      </c>
      <c r="B45" s="18">
        <v>4840</v>
      </c>
      <c r="C45" s="18" t="s">
        <v>325</v>
      </c>
      <c r="D45" s="18" t="s">
        <v>279</v>
      </c>
      <c r="F45" s="18">
        <v>4280</v>
      </c>
      <c r="G45" s="18">
        <v>-75</v>
      </c>
      <c r="H45" s="18">
        <v>-1.72</v>
      </c>
      <c r="I45" s="18">
        <v>4355</v>
      </c>
      <c r="J45" s="18">
        <v>4355</v>
      </c>
      <c r="K45" s="18">
        <v>4240</v>
      </c>
      <c r="L45" s="18">
        <v>32097</v>
      </c>
      <c r="M45" s="18">
        <v>1.4</v>
      </c>
      <c r="N45" s="18">
        <v>853</v>
      </c>
      <c r="O45" s="18">
        <v>19930000</v>
      </c>
    </row>
    <row r="46" spans="1:15" x14ac:dyDescent="0.6">
      <c r="A46" s="18">
        <v>20250516</v>
      </c>
      <c r="B46" s="18">
        <v>241520</v>
      </c>
      <c r="C46" s="18" t="s">
        <v>326</v>
      </c>
      <c r="D46" s="18" t="s">
        <v>276</v>
      </c>
      <c r="E46" s="18" t="s">
        <v>282</v>
      </c>
      <c r="F46" s="18">
        <v>6550</v>
      </c>
      <c r="G46" s="18">
        <v>-90</v>
      </c>
      <c r="H46" s="18">
        <v>-1.36</v>
      </c>
      <c r="I46" s="18">
        <v>6640</v>
      </c>
      <c r="J46" s="18">
        <v>6700</v>
      </c>
      <c r="K46" s="18">
        <v>6350</v>
      </c>
      <c r="L46" s="18">
        <v>1046710</v>
      </c>
      <c r="M46" s="18">
        <v>67.599999999999994</v>
      </c>
      <c r="N46" s="18">
        <v>1768</v>
      </c>
      <c r="O46" s="18">
        <v>27000000</v>
      </c>
    </row>
    <row r="47" spans="1:15" x14ac:dyDescent="0.6">
      <c r="A47" s="18">
        <v>20250516</v>
      </c>
      <c r="B47" s="18">
        <v>155660</v>
      </c>
      <c r="C47" s="18" t="s">
        <v>327</v>
      </c>
      <c r="D47" s="18" t="s">
        <v>279</v>
      </c>
      <c r="F47" s="18">
        <v>3770</v>
      </c>
      <c r="G47" s="18">
        <v>-20</v>
      </c>
      <c r="H47" s="18">
        <v>-0.53</v>
      </c>
      <c r="I47" s="18">
        <v>3800</v>
      </c>
      <c r="J47" s="18">
        <v>3860</v>
      </c>
      <c r="K47" s="18">
        <v>3750</v>
      </c>
      <c r="L47" s="18">
        <v>31485</v>
      </c>
      <c r="M47" s="18">
        <v>1.2</v>
      </c>
      <c r="N47" s="18">
        <v>603</v>
      </c>
      <c r="O47" s="18">
        <v>16000000</v>
      </c>
    </row>
    <row r="48" spans="1:15" x14ac:dyDescent="0.6">
      <c r="A48" s="18">
        <v>20250516</v>
      </c>
      <c r="B48" s="18">
        <v>69730</v>
      </c>
      <c r="C48" s="18" t="s">
        <v>328</v>
      </c>
      <c r="D48" s="18" t="s">
        <v>279</v>
      </c>
      <c r="F48" s="18">
        <v>3650</v>
      </c>
      <c r="G48" s="18">
        <v>100</v>
      </c>
      <c r="H48" s="18">
        <v>2.82</v>
      </c>
      <c r="I48" s="18">
        <v>3560</v>
      </c>
      <c r="J48" s="18">
        <v>3710</v>
      </c>
      <c r="K48" s="18">
        <v>3480</v>
      </c>
      <c r="L48" s="18">
        <v>73726</v>
      </c>
      <c r="M48" s="18">
        <v>2.7</v>
      </c>
      <c r="N48" s="18">
        <v>526</v>
      </c>
      <c r="O48" s="18">
        <v>14400000</v>
      </c>
    </row>
    <row r="49" spans="1:15" x14ac:dyDescent="0.6">
      <c r="A49" s="18">
        <v>20250516</v>
      </c>
      <c r="B49" s="18">
        <v>17860</v>
      </c>
      <c r="C49" s="18" t="s">
        <v>329</v>
      </c>
      <c r="D49" s="18" t="s">
        <v>279</v>
      </c>
      <c r="F49" s="18">
        <v>25250</v>
      </c>
      <c r="G49" s="18">
        <v>-300</v>
      </c>
      <c r="H49" s="18">
        <v>-1.17</v>
      </c>
      <c r="I49" s="18">
        <v>25700</v>
      </c>
      <c r="J49" s="18">
        <v>25700</v>
      </c>
      <c r="K49" s="18">
        <v>24650</v>
      </c>
      <c r="L49" s="18">
        <v>103178</v>
      </c>
      <c r="M49" s="18">
        <v>25.7</v>
      </c>
      <c r="N49" s="18">
        <v>4440</v>
      </c>
      <c r="O49" s="18">
        <v>17584212</v>
      </c>
    </row>
    <row r="50" spans="1:15" x14ac:dyDescent="0.6">
      <c r="A50" s="18">
        <v>20250516</v>
      </c>
      <c r="B50" s="18">
        <v>92780</v>
      </c>
      <c r="C50" s="18" t="s">
        <v>330</v>
      </c>
      <c r="D50" s="18" t="s">
        <v>279</v>
      </c>
      <c r="F50" s="18">
        <v>4595</v>
      </c>
      <c r="G50" s="18">
        <v>0</v>
      </c>
      <c r="H50" s="18">
        <v>0</v>
      </c>
      <c r="I50" s="18">
        <v>4595</v>
      </c>
      <c r="J50" s="18">
        <v>4610</v>
      </c>
      <c r="K50" s="18">
        <v>4565</v>
      </c>
      <c r="L50" s="18">
        <v>5951</v>
      </c>
      <c r="M50" s="18">
        <v>0.3</v>
      </c>
      <c r="N50" s="18">
        <v>605</v>
      </c>
      <c r="O50" s="18">
        <v>13168460</v>
      </c>
    </row>
    <row r="51" spans="1:15" x14ac:dyDescent="0.6">
      <c r="A51" s="18">
        <v>20250516</v>
      </c>
      <c r="B51" s="18">
        <v>17940</v>
      </c>
      <c r="C51" s="18" t="s">
        <v>331</v>
      </c>
      <c r="D51" s="18" t="s">
        <v>279</v>
      </c>
      <c r="F51" s="18">
        <v>68000</v>
      </c>
      <c r="G51" s="18">
        <v>2800</v>
      </c>
      <c r="H51" s="18">
        <v>4.29</v>
      </c>
      <c r="I51" s="18">
        <v>66000</v>
      </c>
      <c r="J51" s="18">
        <v>68600</v>
      </c>
      <c r="K51" s="18">
        <v>65300</v>
      </c>
      <c r="L51" s="18">
        <v>36304</v>
      </c>
      <c r="M51" s="18">
        <v>24.4</v>
      </c>
      <c r="N51" s="18">
        <v>4665</v>
      </c>
      <c r="O51" s="18">
        <v>6860000</v>
      </c>
    </row>
    <row r="52" spans="1:15" x14ac:dyDescent="0.6">
      <c r="A52" s="18">
        <v>20250516</v>
      </c>
      <c r="B52" s="18">
        <v>37370</v>
      </c>
      <c r="C52" s="18" t="s">
        <v>332</v>
      </c>
      <c r="D52" s="18" t="s">
        <v>276</v>
      </c>
      <c r="E52" s="18" t="s">
        <v>277</v>
      </c>
      <c r="F52" s="18">
        <v>5980</v>
      </c>
      <c r="G52" s="18">
        <v>-140</v>
      </c>
      <c r="H52" s="18">
        <v>-2.29</v>
      </c>
      <c r="I52" s="18">
        <v>6120</v>
      </c>
      <c r="J52" s="18">
        <v>6130</v>
      </c>
      <c r="K52" s="18">
        <v>5920</v>
      </c>
      <c r="L52" s="18">
        <v>36858</v>
      </c>
      <c r="M52" s="18">
        <v>2.2000000000000002</v>
      </c>
      <c r="N52" s="18">
        <v>516</v>
      </c>
      <c r="O52" s="18">
        <v>8624972</v>
      </c>
    </row>
    <row r="53" spans="1:15" x14ac:dyDescent="0.6">
      <c r="A53" s="18">
        <v>20250516</v>
      </c>
      <c r="B53" s="18">
        <v>365550</v>
      </c>
      <c r="C53" s="18" t="s">
        <v>333</v>
      </c>
      <c r="D53" s="18" t="s">
        <v>279</v>
      </c>
      <c r="F53" s="18">
        <v>4600</v>
      </c>
      <c r="G53" s="18">
        <v>40</v>
      </c>
      <c r="H53" s="18">
        <v>0.88</v>
      </c>
      <c r="I53" s="18">
        <v>4565</v>
      </c>
      <c r="J53" s="18">
        <v>4600</v>
      </c>
      <c r="K53" s="18">
        <v>4535</v>
      </c>
      <c r="L53" s="18">
        <v>142977</v>
      </c>
      <c r="M53" s="18">
        <v>6.5</v>
      </c>
      <c r="N53" s="18">
        <v>9802</v>
      </c>
      <c r="O53" s="18">
        <v>213089000</v>
      </c>
    </row>
    <row r="54" spans="1:15" x14ac:dyDescent="0.6">
      <c r="A54" s="18">
        <v>20250516</v>
      </c>
      <c r="B54" s="18">
        <v>50120</v>
      </c>
      <c r="C54" s="18" t="s">
        <v>334</v>
      </c>
      <c r="D54" s="18" t="s">
        <v>276</v>
      </c>
      <c r="E54" s="18" t="s">
        <v>282</v>
      </c>
      <c r="F54" s="18">
        <v>2425</v>
      </c>
      <c r="G54" s="18">
        <v>-70</v>
      </c>
      <c r="H54" s="18">
        <v>-2.81</v>
      </c>
      <c r="I54" s="18">
        <v>2470</v>
      </c>
      <c r="J54" s="18">
        <v>2485</v>
      </c>
      <c r="K54" s="18">
        <v>2350</v>
      </c>
      <c r="L54" s="18">
        <v>10459</v>
      </c>
      <c r="M54" s="18">
        <v>0.3</v>
      </c>
      <c r="N54" s="18">
        <v>329</v>
      </c>
      <c r="O54" s="18">
        <v>13564086</v>
      </c>
    </row>
    <row r="55" spans="1:15" x14ac:dyDescent="0.6">
      <c r="A55" s="18">
        <v>20250516</v>
      </c>
      <c r="B55" s="18">
        <v>383220</v>
      </c>
      <c r="C55" s="18" t="s">
        <v>335</v>
      </c>
      <c r="D55" s="18" t="s">
        <v>279</v>
      </c>
      <c r="F55" s="18">
        <v>68800</v>
      </c>
      <c r="G55" s="18">
        <v>-700</v>
      </c>
      <c r="H55" s="18">
        <v>-1.01</v>
      </c>
      <c r="I55" s="18">
        <v>69500</v>
      </c>
      <c r="J55" s="18">
        <v>69600</v>
      </c>
      <c r="K55" s="18">
        <v>68100</v>
      </c>
      <c r="L55" s="18">
        <v>33731</v>
      </c>
      <c r="M55" s="18">
        <v>23.2</v>
      </c>
      <c r="N55" s="18">
        <v>26355</v>
      </c>
      <c r="O55" s="18">
        <v>38307075</v>
      </c>
    </row>
    <row r="56" spans="1:15" x14ac:dyDescent="0.6">
      <c r="A56" s="18">
        <v>20250516</v>
      </c>
      <c r="B56" s="18">
        <v>7700</v>
      </c>
      <c r="C56" s="18" t="s">
        <v>336</v>
      </c>
      <c r="D56" s="18" t="s">
        <v>279</v>
      </c>
      <c r="F56" s="18">
        <v>12800</v>
      </c>
      <c r="G56" s="18">
        <v>-240</v>
      </c>
      <c r="H56" s="18">
        <v>-1.84</v>
      </c>
      <c r="I56" s="18">
        <v>13040</v>
      </c>
      <c r="J56" s="18">
        <v>13040</v>
      </c>
      <c r="K56" s="18">
        <v>12800</v>
      </c>
      <c r="L56" s="18">
        <v>5137</v>
      </c>
      <c r="M56" s="18">
        <v>0.7</v>
      </c>
      <c r="N56" s="18">
        <v>5007</v>
      </c>
      <c r="O56" s="18">
        <v>39114367</v>
      </c>
    </row>
    <row r="57" spans="1:15" x14ac:dyDescent="0.6">
      <c r="A57" s="18">
        <v>20250516</v>
      </c>
      <c r="B57" s="18">
        <v>214270</v>
      </c>
      <c r="C57" s="18" t="s">
        <v>337</v>
      </c>
      <c r="D57" s="18" t="s">
        <v>276</v>
      </c>
      <c r="E57" s="18" t="s">
        <v>282</v>
      </c>
      <c r="F57" s="18">
        <v>1806</v>
      </c>
      <c r="G57" s="18">
        <v>-56</v>
      </c>
      <c r="H57" s="18">
        <v>-3.01</v>
      </c>
      <c r="I57" s="18">
        <v>1903</v>
      </c>
      <c r="J57" s="18">
        <v>1991</v>
      </c>
      <c r="K57" s="18">
        <v>1800</v>
      </c>
      <c r="L57" s="18">
        <v>459576</v>
      </c>
      <c r="M57" s="18">
        <v>8.8000000000000007</v>
      </c>
      <c r="N57" s="18">
        <v>601</v>
      </c>
      <c r="O57" s="18">
        <v>33250463</v>
      </c>
    </row>
    <row r="58" spans="1:15" x14ac:dyDescent="0.6">
      <c r="A58" s="18">
        <v>20250516</v>
      </c>
      <c r="B58" s="18">
        <v>130500</v>
      </c>
      <c r="C58" s="18" t="s">
        <v>338</v>
      </c>
      <c r="D58" s="18" t="s">
        <v>276</v>
      </c>
      <c r="E58" s="18" t="s">
        <v>284</v>
      </c>
      <c r="F58" s="18">
        <v>2610</v>
      </c>
      <c r="G58" s="18">
        <v>110</v>
      </c>
      <c r="H58" s="18">
        <v>4.4000000000000004</v>
      </c>
      <c r="I58" s="18">
        <v>2535</v>
      </c>
      <c r="J58" s="18">
        <v>2715</v>
      </c>
      <c r="K58" s="18">
        <v>2530</v>
      </c>
      <c r="L58" s="18">
        <v>334469</v>
      </c>
      <c r="M58" s="18">
        <v>8.9</v>
      </c>
      <c r="N58" s="18">
        <v>380</v>
      </c>
      <c r="O58" s="18">
        <v>14545052</v>
      </c>
    </row>
    <row r="59" spans="1:15" x14ac:dyDescent="0.6">
      <c r="A59" s="18">
        <v>20250516</v>
      </c>
      <c r="B59" s="18">
        <v>114090</v>
      </c>
      <c r="C59" s="18" t="s">
        <v>339</v>
      </c>
      <c r="D59" s="18" t="s">
        <v>279</v>
      </c>
      <c r="F59" s="18">
        <v>13160</v>
      </c>
      <c r="G59" s="18">
        <v>190</v>
      </c>
      <c r="H59" s="18">
        <v>1.46</v>
      </c>
      <c r="I59" s="18">
        <v>13110</v>
      </c>
      <c r="J59" s="18">
        <v>13170</v>
      </c>
      <c r="K59" s="18">
        <v>12860</v>
      </c>
      <c r="L59" s="18">
        <v>216848</v>
      </c>
      <c r="M59" s="18">
        <v>28.3</v>
      </c>
      <c r="N59" s="18">
        <v>8140</v>
      </c>
      <c r="O59" s="18">
        <v>61855670</v>
      </c>
    </row>
    <row r="60" spans="1:15" x14ac:dyDescent="0.6">
      <c r="A60" s="18">
        <v>20250516</v>
      </c>
      <c r="B60" s="18">
        <v>900290</v>
      </c>
      <c r="C60" s="18" t="s">
        <v>340</v>
      </c>
      <c r="D60" s="18" t="s">
        <v>276</v>
      </c>
      <c r="E60" s="18" t="s">
        <v>341</v>
      </c>
      <c r="F60" s="18">
        <v>3200</v>
      </c>
      <c r="G60" s="18">
        <v>-120</v>
      </c>
      <c r="H60" s="18">
        <v>-3.61</v>
      </c>
      <c r="I60" s="18">
        <v>3290</v>
      </c>
      <c r="J60" s="18">
        <v>3320</v>
      </c>
      <c r="K60" s="18">
        <v>3095</v>
      </c>
      <c r="L60" s="18">
        <v>435176</v>
      </c>
      <c r="M60" s="18">
        <v>14</v>
      </c>
      <c r="N60" s="18">
        <v>2587</v>
      </c>
      <c r="O60" s="18">
        <v>80850000</v>
      </c>
    </row>
    <row r="61" spans="1:15" x14ac:dyDescent="0.6">
      <c r="A61" s="18">
        <v>20250516</v>
      </c>
      <c r="B61" s="18">
        <v>78930</v>
      </c>
      <c r="C61" s="18" t="s">
        <v>342</v>
      </c>
      <c r="D61" s="18" t="s">
        <v>279</v>
      </c>
      <c r="F61" s="18">
        <v>39000</v>
      </c>
      <c r="G61" s="18">
        <v>-350</v>
      </c>
      <c r="H61" s="18">
        <v>-0.89</v>
      </c>
      <c r="I61" s="18">
        <v>39500</v>
      </c>
      <c r="J61" s="18">
        <v>39650</v>
      </c>
      <c r="K61" s="18">
        <v>38750</v>
      </c>
      <c r="L61" s="18">
        <v>111334</v>
      </c>
      <c r="M61" s="18">
        <v>43.5</v>
      </c>
      <c r="N61" s="18">
        <v>36237</v>
      </c>
      <c r="O61" s="18">
        <v>92915378</v>
      </c>
    </row>
    <row r="62" spans="1:15" x14ac:dyDescent="0.6">
      <c r="A62" s="18">
        <v>20250516</v>
      </c>
      <c r="B62" s="18">
        <v>83450</v>
      </c>
      <c r="C62" s="18" t="s">
        <v>105</v>
      </c>
      <c r="D62" s="18" t="s">
        <v>276</v>
      </c>
      <c r="E62" s="18" t="s">
        <v>284</v>
      </c>
      <c r="F62" s="18">
        <v>18540</v>
      </c>
      <c r="G62" s="18">
        <v>-70</v>
      </c>
      <c r="H62" s="18">
        <v>-0.38</v>
      </c>
      <c r="I62" s="18">
        <v>18800</v>
      </c>
      <c r="J62" s="18">
        <v>18850</v>
      </c>
      <c r="K62" s="18">
        <v>18420</v>
      </c>
      <c r="L62" s="18">
        <v>121885</v>
      </c>
      <c r="M62" s="18">
        <v>22.7</v>
      </c>
      <c r="N62" s="18">
        <v>3417</v>
      </c>
      <c r="O62" s="18">
        <v>18430000</v>
      </c>
    </row>
    <row r="63" spans="1:15" x14ac:dyDescent="0.6">
      <c r="A63" s="18">
        <v>20250516</v>
      </c>
      <c r="B63" s="18">
        <v>6360</v>
      </c>
      <c r="C63" s="18" t="s">
        <v>234</v>
      </c>
      <c r="D63" s="18" t="s">
        <v>279</v>
      </c>
      <c r="F63" s="18">
        <v>19200</v>
      </c>
      <c r="G63" s="18">
        <v>670</v>
      </c>
      <c r="H63" s="18">
        <v>3.62</v>
      </c>
      <c r="I63" s="18">
        <v>18720</v>
      </c>
      <c r="J63" s="18">
        <v>19500</v>
      </c>
      <c r="K63" s="18">
        <v>18670</v>
      </c>
      <c r="L63" s="18">
        <v>649919</v>
      </c>
      <c r="M63" s="18">
        <v>125.1</v>
      </c>
      <c r="N63" s="18">
        <v>16432</v>
      </c>
      <c r="O63" s="18">
        <v>85581490</v>
      </c>
    </row>
    <row r="64" spans="1:15" x14ac:dyDescent="0.6">
      <c r="A64" s="18">
        <v>20250516</v>
      </c>
      <c r="B64" s="18">
        <v>1250</v>
      </c>
      <c r="C64" s="18" t="s">
        <v>343</v>
      </c>
      <c r="D64" s="18" t="s">
        <v>279</v>
      </c>
      <c r="F64" s="18">
        <v>2560</v>
      </c>
      <c r="G64" s="18">
        <v>-5</v>
      </c>
      <c r="H64" s="18">
        <v>-0.19</v>
      </c>
      <c r="I64" s="18">
        <v>2570</v>
      </c>
      <c r="J64" s="18">
        <v>2580</v>
      </c>
      <c r="K64" s="18">
        <v>2555</v>
      </c>
      <c r="L64" s="18">
        <v>233530</v>
      </c>
      <c r="M64" s="18">
        <v>6</v>
      </c>
      <c r="N64" s="18">
        <v>2113</v>
      </c>
      <c r="O64" s="18">
        <v>82533764</v>
      </c>
    </row>
    <row r="65" spans="1:15" x14ac:dyDescent="0.6">
      <c r="A65" s="18">
        <v>20250516</v>
      </c>
      <c r="B65" s="18">
        <v>7070</v>
      </c>
      <c r="C65" s="18" t="s">
        <v>344</v>
      </c>
      <c r="D65" s="18" t="s">
        <v>279</v>
      </c>
      <c r="F65" s="18">
        <v>13860</v>
      </c>
      <c r="G65" s="18">
        <v>-240</v>
      </c>
      <c r="H65" s="18">
        <v>-1.7</v>
      </c>
      <c r="I65" s="18">
        <v>14190</v>
      </c>
      <c r="J65" s="18">
        <v>14200</v>
      </c>
      <c r="K65" s="18">
        <v>13840</v>
      </c>
      <c r="L65" s="18">
        <v>132970</v>
      </c>
      <c r="M65" s="18">
        <v>18.5</v>
      </c>
      <c r="N65" s="18">
        <v>11588</v>
      </c>
      <c r="O65" s="18">
        <v>83607415</v>
      </c>
    </row>
    <row r="66" spans="1:15" x14ac:dyDescent="0.6">
      <c r="A66" s="18">
        <v>20250516</v>
      </c>
      <c r="B66" s="18">
        <v>499790</v>
      </c>
      <c r="C66" s="18" t="s">
        <v>345</v>
      </c>
      <c r="D66" s="18" t="s">
        <v>279</v>
      </c>
      <c r="F66" s="18">
        <v>22200</v>
      </c>
      <c r="G66" s="18">
        <v>-600</v>
      </c>
      <c r="H66" s="18">
        <v>-2.63</v>
      </c>
      <c r="I66" s="18">
        <v>22750</v>
      </c>
      <c r="J66" s="18">
        <v>22750</v>
      </c>
      <c r="K66" s="18">
        <v>21950</v>
      </c>
      <c r="L66" s="18">
        <v>97630</v>
      </c>
      <c r="M66" s="18">
        <v>21.7</v>
      </c>
      <c r="N66" s="18">
        <v>4402</v>
      </c>
      <c r="O66" s="18">
        <v>19830841</v>
      </c>
    </row>
    <row r="67" spans="1:15" x14ac:dyDescent="0.6">
      <c r="A67" s="18">
        <v>20250516</v>
      </c>
      <c r="B67" s="18">
        <v>297890</v>
      </c>
      <c r="C67" s="18" t="s">
        <v>346</v>
      </c>
      <c r="D67" s="18" t="s">
        <v>276</v>
      </c>
      <c r="E67" s="18" t="s">
        <v>284</v>
      </c>
      <c r="F67" s="18">
        <v>2405</v>
      </c>
      <c r="G67" s="18">
        <v>-60</v>
      </c>
      <c r="H67" s="18">
        <v>-2.4300000000000002</v>
      </c>
      <c r="I67" s="18">
        <v>2445</v>
      </c>
      <c r="J67" s="18">
        <v>2465</v>
      </c>
      <c r="K67" s="18">
        <v>2400</v>
      </c>
      <c r="L67" s="18">
        <v>151313</v>
      </c>
      <c r="M67" s="18">
        <v>3.7</v>
      </c>
      <c r="N67" s="18">
        <v>1759</v>
      </c>
      <c r="O67" s="18">
        <v>73140914</v>
      </c>
    </row>
    <row r="68" spans="1:15" x14ac:dyDescent="0.6">
      <c r="A68" s="18">
        <v>20250516</v>
      </c>
      <c r="B68" s="18">
        <v>440290</v>
      </c>
      <c r="C68" s="18" t="s">
        <v>347</v>
      </c>
      <c r="D68" s="18" t="s">
        <v>276</v>
      </c>
      <c r="E68" s="18" t="s">
        <v>282</v>
      </c>
      <c r="F68" s="18">
        <v>2035</v>
      </c>
      <c r="G68" s="18">
        <v>-75</v>
      </c>
      <c r="H68" s="18">
        <v>-3.55</v>
      </c>
      <c r="I68" s="18">
        <v>2090</v>
      </c>
      <c r="J68" s="18">
        <v>2095</v>
      </c>
      <c r="K68" s="18">
        <v>1937</v>
      </c>
      <c r="L68" s="18">
        <v>156605</v>
      </c>
      <c r="M68" s="18">
        <v>3.2</v>
      </c>
      <c r="N68" s="18">
        <v>552</v>
      </c>
      <c r="O68" s="18">
        <v>27107010</v>
      </c>
    </row>
    <row r="69" spans="1:15" x14ac:dyDescent="0.6">
      <c r="A69" s="18">
        <v>20250516</v>
      </c>
      <c r="B69" s="18">
        <v>78150</v>
      </c>
      <c r="C69" s="18" t="s">
        <v>348</v>
      </c>
      <c r="D69" s="18" t="s">
        <v>276</v>
      </c>
      <c r="E69" s="18" t="s">
        <v>284</v>
      </c>
      <c r="F69" s="18">
        <v>1931</v>
      </c>
      <c r="G69" s="18">
        <v>-21</v>
      </c>
      <c r="H69" s="18">
        <v>-1.08</v>
      </c>
      <c r="I69" s="18">
        <v>1956</v>
      </c>
      <c r="J69" s="18">
        <v>1959</v>
      </c>
      <c r="K69" s="18">
        <v>1920</v>
      </c>
      <c r="L69" s="18">
        <v>625771</v>
      </c>
      <c r="M69" s="18">
        <v>12.1</v>
      </c>
      <c r="N69" s="18">
        <v>1790</v>
      </c>
      <c r="O69" s="18">
        <v>92715916</v>
      </c>
    </row>
    <row r="70" spans="1:15" x14ac:dyDescent="0.6">
      <c r="A70" s="18">
        <v>20250516</v>
      </c>
      <c r="B70" s="18">
        <v>12630</v>
      </c>
      <c r="C70" s="18" t="s">
        <v>349</v>
      </c>
      <c r="D70" s="18" t="s">
        <v>279</v>
      </c>
      <c r="F70" s="18">
        <v>19260</v>
      </c>
      <c r="G70" s="18">
        <v>-390</v>
      </c>
      <c r="H70" s="18">
        <v>-1.98</v>
      </c>
      <c r="I70" s="18">
        <v>19800</v>
      </c>
      <c r="J70" s="18">
        <v>19890</v>
      </c>
      <c r="K70" s="18">
        <v>18870</v>
      </c>
      <c r="L70" s="18">
        <v>210121</v>
      </c>
      <c r="M70" s="18">
        <v>40.799999999999997</v>
      </c>
      <c r="N70" s="18">
        <v>11506</v>
      </c>
      <c r="O70" s="18">
        <v>59741721</v>
      </c>
    </row>
    <row r="71" spans="1:15" x14ac:dyDescent="0.6">
      <c r="A71" s="18">
        <v>20250516</v>
      </c>
      <c r="B71" s="18">
        <v>39570</v>
      </c>
      <c r="C71" s="18" t="s">
        <v>350</v>
      </c>
      <c r="D71" s="18" t="s">
        <v>279</v>
      </c>
      <c r="F71" s="18">
        <v>8790</v>
      </c>
      <c r="G71" s="18">
        <v>-110</v>
      </c>
      <c r="H71" s="18">
        <v>-1.24</v>
      </c>
      <c r="I71" s="18">
        <v>9000</v>
      </c>
      <c r="J71" s="18">
        <v>9000</v>
      </c>
      <c r="K71" s="18">
        <v>8720</v>
      </c>
      <c r="L71" s="18">
        <v>12289</v>
      </c>
      <c r="M71" s="18">
        <v>1.1000000000000001</v>
      </c>
      <c r="N71" s="18">
        <v>2282</v>
      </c>
      <c r="O71" s="18">
        <v>25957601</v>
      </c>
    </row>
    <row r="72" spans="1:15" x14ac:dyDescent="0.6">
      <c r="A72" s="18">
        <v>20250516</v>
      </c>
      <c r="B72" s="18">
        <v>89470</v>
      </c>
      <c r="C72" s="18" t="s">
        <v>351</v>
      </c>
      <c r="D72" s="18" t="s">
        <v>279</v>
      </c>
      <c r="F72" s="18">
        <v>3750</v>
      </c>
      <c r="G72" s="18">
        <v>65</v>
      </c>
      <c r="H72" s="18">
        <v>1.76</v>
      </c>
      <c r="I72" s="18">
        <v>3685</v>
      </c>
      <c r="J72" s="18">
        <v>3755</v>
      </c>
      <c r="K72" s="18">
        <v>3660</v>
      </c>
      <c r="L72" s="18">
        <v>53498</v>
      </c>
      <c r="M72" s="18">
        <v>2</v>
      </c>
      <c r="N72" s="18">
        <v>1196</v>
      </c>
      <c r="O72" s="18">
        <v>31900000</v>
      </c>
    </row>
    <row r="73" spans="1:15" x14ac:dyDescent="0.6">
      <c r="A73" s="18">
        <v>20250516</v>
      </c>
      <c r="B73" s="18">
        <v>294870</v>
      </c>
      <c r="C73" s="18" t="s">
        <v>232</v>
      </c>
      <c r="D73" s="18" t="s">
        <v>279</v>
      </c>
      <c r="F73" s="18">
        <v>24850</v>
      </c>
      <c r="G73" s="18">
        <v>-450</v>
      </c>
      <c r="H73" s="18">
        <v>-1.78</v>
      </c>
      <c r="I73" s="18">
        <v>25300</v>
      </c>
      <c r="J73" s="18">
        <v>26200</v>
      </c>
      <c r="K73" s="18">
        <v>22700</v>
      </c>
      <c r="L73" s="18">
        <v>710830</v>
      </c>
      <c r="M73" s="18">
        <v>175.5</v>
      </c>
      <c r="N73" s="18">
        <v>16378</v>
      </c>
      <c r="O73" s="18">
        <v>65907330</v>
      </c>
    </row>
    <row r="74" spans="1:15" x14ac:dyDescent="0.6">
      <c r="A74" s="18">
        <v>20250516</v>
      </c>
      <c r="B74" s="18">
        <v>9540</v>
      </c>
      <c r="C74" s="18" t="s">
        <v>352</v>
      </c>
      <c r="D74" s="18" t="s">
        <v>279</v>
      </c>
      <c r="F74" s="18">
        <v>287000</v>
      </c>
      <c r="G74" s="18">
        <v>-2000</v>
      </c>
      <c r="H74" s="18">
        <v>-0.69</v>
      </c>
      <c r="I74" s="18">
        <v>289000</v>
      </c>
      <c r="J74" s="18">
        <v>291500</v>
      </c>
      <c r="K74" s="18">
        <v>285500</v>
      </c>
      <c r="L74" s="18">
        <v>136193</v>
      </c>
      <c r="M74" s="18">
        <v>391.6</v>
      </c>
      <c r="N74" s="18">
        <v>203119</v>
      </c>
      <c r="O74" s="18">
        <v>70773116</v>
      </c>
    </row>
    <row r="75" spans="1:15" x14ac:dyDescent="0.6">
      <c r="A75" s="18">
        <v>20250516</v>
      </c>
      <c r="B75" s="18">
        <v>267250</v>
      </c>
      <c r="C75" s="18" t="s">
        <v>353</v>
      </c>
      <c r="D75" s="18" t="s">
        <v>279</v>
      </c>
      <c r="F75" s="18">
        <v>82200</v>
      </c>
      <c r="G75" s="18">
        <v>-200</v>
      </c>
      <c r="H75" s="18">
        <v>-0.24</v>
      </c>
      <c r="I75" s="18">
        <v>82800</v>
      </c>
      <c r="J75" s="18">
        <v>83600</v>
      </c>
      <c r="K75" s="18">
        <v>81800</v>
      </c>
      <c r="L75" s="18">
        <v>101655</v>
      </c>
      <c r="M75" s="18">
        <v>83.9</v>
      </c>
      <c r="N75" s="18">
        <v>64932</v>
      </c>
      <c r="O75" s="18">
        <v>78993085</v>
      </c>
    </row>
    <row r="76" spans="1:15" x14ac:dyDescent="0.6">
      <c r="A76" s="18">
        <v>20250516</v>
      </c>
      <c r="B76" s="18">
        <v>267270</v>
      </c>
      <c r="C76" s="18" t="s">
        <v>224</v>
      </c>
      <c r="D76" s="18" t="s">
        <v>279</v>
      </c>
      <c r="F76" s="18">
        <v>71100</v>
      </c>
      <c r="G76" s="18">
        <v>-800</v>
      </c>
      <c r="H76" s="18">
        <v>-1.1100000000000001</v>
      </c>
      <c r="I76" s="18">
        <v>71100</v>
      </c>
      <c r="J76" s="18">
        <v>72400</v>
      </c>
      <c r="K76" s="18">
        <v>70800</v>
      </c>
      <c r="L76" s="18">
        <v>65572</v>
      </c>
      <c r="M76" s="18">
        <v>46.8</v>
      </c>
      <c r="N76" s="18">
        <v>12594</v>
      </c>
      <c r="O76" s="18">
        <v>17713586</v>
      </c>
    </row>
    <row r="77" spans="1:15" x14ac:dyDescent="0.6">
      <c r="A77" s="18">
        <v>20250516</v>
      </c>
      <c r="B77" s="18">
        <v>443060</v>
      </c>
      <c r="C77" s="18" t="s">
        <v>354</v>
      </c>
      <c r="D77" s="18" t="s">
        <v>279</v>
      </c>
      <c r="F77" s="18">
        <v>163000</v>
      </c>
      <c r="G77" s="18">
        <v>-3700</v>
      </c>
      <c r="H77" s="18">
        <v>-2.2200000000000002</v>
      </c>
      <c r="I77" s="18">
        <v>166200</v>
      </c>
      <c r="J77" s="18">
        <v>168100</v>
      </c>
      <c r="K77" s="18">
        <v>162100</v>
      </c>
      <c r="L77" s="18">
        <v>76839</v>
      </c>
      <c r="M77" s="18">
        <v>126.4</v>
      </c>
      <c r="N77" s="18">
        <v>73072</v>
      </c>
      <c r="O77" s="18">
        <v>44829210</v>
      </c>
    </row>
    <row r="78" spans="1:15" x14ac:dyDescent="0.6">
      <c r="A78" s="18">
        <v>20250516</v>
      </c>
      <c r="B78" s="18">
        <v>71970</v>
      </c>
      <c r="C78" s="18" t="s">
        <v>115</v>
      </c>
      <c r="D78" s="18" t="s">
        <v>279</v>
      </c>
      <c r="F78" s="18">
        <v>39500</v>
      </c>
      <c r="G78" s="18">
        <v>-200</v>
      </c>
      <c r="H78" s="18">
        <v>-0.5</v>
      </c>
      <c r="I78" s="18">
        <v>39650</v>
      </c>
      <c r="J78" s="18">
        <v>40600</v>
      </c>
      <c r="K78" s="18">
        <v>39350</v>
      </c>
      <c r="L78" s="18">
        <v>293728</v>
      </c>
      <c r="M78" s="18">
        <v>117</v>
      </c>
      <c r="N78" s="18">
        <v>13399</v>
      </c>
      <c r="O78" s="18">
        <v>33921495</v>
      </c>
    </row>
    <row r="79" spans="1:15" x14ac:dyDescent="0.6">
      <c r="A79" s="18">
        <v>20250516</v>
      </c>
      <c r="B79" s="18">
        <v>10620</v>
      </c>
      <c r="C79" s="18" t="s">
        <v>111</v>
      </c>
      <c r="D79" s="18" t="s">
        <v>279</v>
      </c>
      <c r="F79" s="18">
        <v>173800</v>
      </c>
      <c r="G79" s="18">
        <v>-300</v>
      </c>
      <c r="H79" s="18">
        <v>-0.17</v>
      </c>
      <c r="I79" s="18">
        <v>174500</v>
      </c>
      <c r="J79" s="18">
        <v>175100</v>
      </c>
      <c r="K79" s="18">
        <v>172300</v>
      </c>
      <c r="L79" s="18">
        <v>142002</v>
      </c>
      <c r="M79" s="18">
        <v>247.2</v>
      </c>
      <c r="N79" s="18">
        <v>69419</v>
      </c>
      <c r="O79" s="18">
        <v>39942149</v>
      </c>
    </row>
    <row r="80" spans="1:15" x14ac:dyDescent="0.6">
      <c r="A80" s="18">
        <v>20250516</v>
      </c>
      <c r="B80" s="18">
        <v>322000</v>
      </c>
      <c r="C80" s="18" t="s">
        <v>228</v>
      </c>
      <c r="D80" s="18" t="s">
        <v>279</v>
      </c>
      <c r="F80" s="18">
        <v>46500</v>
      </c>
      <c r="G80" s="18">
        <v>6150</v>
      </c>
      <c r="H80" s="18">
        <v>15.24</v>
      </c>
      <c r="I80" s="18">
        <v>41550</v>
      </c>
      <c r="J80" s="18">
        <v>50500</v>
      </c>
      <c r="K80" s="18">
        <v>41150</v>
      </c>
      <c r="L80" s="18">
        <v>2783559</v>
      </c>
      <c r="M80" s="18">
        <v>1282.9000000000001</v>
      </c>
      <c r="N80" s="18">
        <v>5208</v>
      </c>
      <c r="O80" s="18">
        <v>11200000</v>
      </c>
    </row>
    <row r="81" spans="1:15" x14ac:dyDescent="0.6">
      <c r="A81" s="18">
        <v>20250516</v>
      </c>
      <c r="B81" s="18">
        <v>42670</v>
      </c>
      <c r="C81" s="18" t="s">
        <v>225</v>
      </c>
      <c r="D81" s="18" t="s">
        <v>279</v>
      </c>
      <c r="F81" s="18">
        <v>8560</v>
      </c>
      <c r="G81" s="18">
        <v>-210</v>
      </c>
      <c r="H81" s="18">
        <v>-2.39</v>
      </c>
      <c r="I81" s="18">
        <v>8680</v>
      </c>
      <c r="J81" s="18">
        <v>8800</v>
      </c>
      <c r="K81" s="18">
        <v>8520</v>
      </c>
      <c r="L81" s="18">
        <v>749041</v>
      </c>
      <c r="M81" s="18">
        <v>64.599999999999994</v>
      </c>
      <c r="N81" s="18">
        <v>16491</v>
      </c>
      <c r="O81" s="18">
        <v>192655867</v>
      </c>
    </row>
    <row r="82" spans="1:15" x14ac:dyDescent="0.6">
      <c r="A82" s="18">
        <v>20250516</v>
      </c>
      <c r="B82" s="18">
        <v>267260</v>
      </c>
      <c r="C82" s="18" t="s">
        <v>149</v>
      </c>
      <c r="D82" s="18" t="s">
        <v>279</v>
      </c>
      <c r="F82" s="18">
        <v>365000</v>
      </c>
      <c r="G82" s="18">
        <v>1500</v>
      </c>
      <c r="H82" s="18">
        <v>0.41</v>
      </c>
      <c r="I82" s="18">
        <v>363500</v>
      </c>
      <c r="J82" s="18">
        <v>369000</v>
      </c>
      <c r="K82" s="18">
        <v>360500</v>
      </c>
      <c r="L82" s="18">
        <v>264402</v>
      </c>
      <c r="M82" s="18">
        <v>967.8</v>
      </c>
      <c r="N82" s="18">
        <v>131572</v>
      </c>
      <c r="O82" s="18">
        <v>36047135</v>
      </c>
    </row>
    <row r="83" spans="1:15" x14ac:dyDescent="0.6">
      <c r="A83" s="18">
        <v>20250516</v>
      </c>
      <c r="B83" s="18">
        <v>329180</v>
      </c>
      <c r="C83" s="18" t="s">
        <v>110</v>
      </c>
      <c r="D83" s="18" t="s">
        <v>279</v>
      </c>
      <c r="F83" s="18">
        <v>419500</v>
      </c>
      <c r="G83" s="18">
        <v>3000</v>
      </c>
      <c r="H83" s="18">
        <v>0.72</v>
      </c>
      <c r="I83" s="18">
        <v>420000</v>
      </c>
      <c r="J83" s="18">
        <v>431500</v>
      </c>
      <c r="K83" s="18">
        <v>417500</v>
      </c>
      <c r="L83" s="18">
        <v>202435</v>
      </c>
      <c r="M83" s="18">
        <v>855.5</v>
      </c>
      <c r="N83" s="18">
        <v>372403</v>
      </c>
      <c r="O83" s="18">
        <v>88773116</v>
      </c>
    </row>
    <row r="84" spans="1:15" x14ac:dyDescent="0.6">
      <c r="A84" s="18">
        <v>20250516</v>
      </c>
      <c r="B84" s="18">
        <v>97230</v>
      </c>
      <c r="C84" s="18" t="s">
        <v>114</v>
      </c>
      <c r="D84" s="18" t="s">
        <v>279</v>
      </c>
      <c r="F84" s="18">
        <v>7340</v>
      </c>
      <c r="G84" s="18">
        <v>-470</v>
      </c>
      <c r="H84" s="18">
        <v>-6.02</v>
      </c>
      <c r="I84" s="18">
        <v>7720</v>
      </c>
      <c r="J84" s="18">
        <v>7730</v>
      </c>
      <c r="K84" s="18">
        <v>7240</v>
      </c>
      <c r="L84" s="18">
        <v>1675912</v>
      </c>
      <c r="M84" s="18">
        <v>124.2</v>
      </c>
      <c r="N84" s="18">
        <v>6112</v>
      </c>
      <c r="O84" s="18">
        <v>83274281</v>
      </c>
    </row>
    <row r="85" spans="1:15" x14ac:dyDescent="0.6">
      <c r="A85" s="18">
        <v>20250516</v>
      </c>
      <c r="B85" s="18">
        <v>195940</v>
      </c>
      <c r="C85" s="18" t="s">
        <v>355</v>
      </c>
      <c r="D85" s="18" t="s">
        <v>296</v>
      </c>
      <c r="E85" s="18" t="s">
        <v>284</v>
      </c>
      <c r="F85" s="18">
        <v>40900</v>
      </c>
      <c r="G85" s="18">
        <v>-200</v>
      </c>
      <c r="H85" s="18">
        <v>-0.49</v>
      </c>
      <c r="I85" s="18">
        <v>41100</v>
      </c>
      <c r="J85" s="18">
        <v>41400</v>
      </c>
      <c r="K85" s="18">
        <v>40500</v>
      </c>
      <c r="L85" s="18">
        <v>168936</v>
      </c>
      <c r="M85" s="18">
        <v>69.099999999999994</v>
      </c>
      <c r="N85" s="18">
        <v>11587</v>
      </c>
      <c r="O85" s="18">
        <v>28329891</v>
      </c>
    </row>
    <row r="86" spans="1:15" x14ac:dyDescent="0.6">
      <c r="A86" s="18">
        <v>20250516</v>
      </c>
      <c r="B86" s="18">
        <v>14790</v>
      </c>
      <c r="C86" s="18" t="s">
        <v>356</v>
      </c>
      <c r="D86" s="18" t="s">
        <v>279</v>
      </c>
      <c r="F86" s="18">
        <v>2420</v>
      </c>
      <c r="G86" s="18">
        <v>-15</v>
      </c>
      <c r="H86" s="18">
        <v>-0.62</v>
      </c>
      <c r="I86" s="18">
        <v>2435</v>
      </c>
      <c r="J86" s="18">
        <v>2460</v>
      </c>
      <c r="K86" s="18">
        <v>2420</v>
      </c>
      <c r="L86" s="18">
        <v>27346</v>
      </c>
      <c r="M86" s="18">
        <v>0.7</v>
      </c>
      <c r="N86" s="18">
        <v>916</v>
      </c>
      <c r="O86" s="18">
        <v>37858601</v>
      </c>
    </row>
    <row r="87" spans="1:15" x14ac:dyDescent="0.6">
      <c r="A87" s="18">
        <v>20250516</v>
      </c>
      <c r="B87" s="18">
        <v>28300</v>
      </c>
      <c r="C87" s="18" t="s">
        <v>357</v>
      </c>
      <c r="D87" s="18" t="s">
        <v>276</v>
      </c>
      <c r="E87" s="18" t="s">
        <v>282</v>
      </c>
      <c r="F87" s="18">
        <v>55900</v>
      </c>
      <c r="G87" s="18">
        <v>-900</v>
      </c>
      <c r="H87" s="18">
        <v>-1.58</v>
      </c>
      <c r="I87" s="18">
        <v>56800</v>
      </c>
      <c r="J87" s="18">
        <v>56900</v>
      </c>
      <c r="K87" s="18">
        <v>55400</v>
      </c>
      <c r="L87" s="18">
        <v>325098</v>
      </c>
      <c r="M87" s="18">
        <v>181.7</v>
      </c>
      <c r="N87" s="18">
        <v>73467</v>
      </c>
      <c r="O87" s="18">
        <v>131425086</v>
      </c>
    </row>
    <row r="88" spans="1:15" x14ac:dyDescent="0.6">
      <c r="A88" s="18">
        <v>20250516</v>
      </c>
      <c r="B88" s="18">
        <v>3580</v>
      </c>
      <c r="C88" s="18" t="s">
        <v>358</v>
      </c>
      <c r="D88" s="18" t="s">
        <v>279</v>
      </c>
      <c r="F88" s="18">
        <v>3020</v>
      </c>
      <c r="G88" s="18">
        <v>-105</v>
      </c>
      <c r="H88" s="18">
        <v>-3.36</v>
      </c>
      <c r="I88" s="18">
        <v>3100</v>
      </c>
      <c r="J88" s="18">
        <v>3145</v>
      </c>
      <c r="K88" s="18">
        <v>2995</v>
      </c>
      <c r="L88" s="18">
        <v>77026</v>
      </c>
      <c r="M88" s="18">
        <v>2.2999999999999998</v>
      </c>
      <c r="N88" s="18">
        <v>1517</v>
      </c>
      <c r="O88" s="18">
        <v>50218121</v>
      </c>
    </row>
    <row r="89" spans="1:15" x14ac:dyDescent="0.6">
      <c r="A89" s="18">
        <v>20250516</v>
      </c>
      <c r="B89" s="18">
        <v>278650</v>
      </c>
      <c r="C89" s="18" t="s">
        <v>359</v>
      </c>
      <c r="D89" s="18" t="s">
        <v>276</v>
      </c>
      <c r="E89" s="18" t="s">
        <v>282</v>
      </c>
      <c r="F89" s="18">
        <v>1605</v>
      </c>
      <c r="G89" s="18">
        <v>-15</v>
      </c>
      <c r="H89" s="18">
        <v>-0.93</v>
      </c>
      <c r="I89" s="18">
        <v>1620</v>
      </c>
      <c r="J89" s="18">
        <v>1637</v>
      </c>
      <c r="K89" s="18">
        <v>1598</v>
      </c>
      <c r="L89" s="18">
        <v>170340</v>
      </c>
      <c r="M89" s="18">
        <v>2.7</v>
      </c>
      <c r="N89" s="18">
        <v>1396</v>
      </c>
      <c r="O89" s="18">
        <v>87005539</v>
      </c>
    </row>
    <row r="90" spans="1:15" x14ac:dyDescent="0.6">
      <c r="A90" s="18">
        <v>20250516</v>
      </c>
      <c r="B90" s="18">
        <v>67630</v>
      </c>
      <c r="C90" s="18" t="s">
        <v>360</v>
      </c>
      <c r="D90" s="18" t="s">
        <v>276</v>
      </c>
      <c r="E90" s="18" t="s">
        <v>286</v>
      </c>
      <c r="F90" s="18">
        <v>6360</v>
      </c>
      <c r="G90" s="18">
        <v>-120</v>
      </c>
      <c r="H90" s="18">
        <v>-1.85</v>
      </c>
      <c r="I90" s="18">
        <v>6430</v>
      </c>
      <c r="J90" s="18">
        <v>6450</v>
      </c>
      <c r="K90" s="18">
        <v>6310</v>
      </c>
      <c r="L90" s="18">
        <v>282597</v>
      </c>
      <c r="M90" s="18">
        <v>18</v>
      </c>
      <c r="N90" s="18">
        <v>7753</v>
      </c>
      <c r="O90" s="18">
        <v>121897648</v>
      </c>
    </row>
    <row r="91" spans="1:15" x14ac:dyDescent="0.6">
      <c r="A91" s="18">
        <v>20250516</v>
      </c>
      <c r="B91" s="18">
        <v>24850</v>
      </c>
      <c r="C91" s="18" t="s">
        <v>361</v>
      </c>
      <c r="D91" s="18" t="s">
        <v>276</v>
      </c>
      <c r="E91" s="18" t="s">
        <v>282</v>
      </c>
      <c r="F91" s="18">
        <v>2015</v>
      </c>
      <c r="G91" s="18">
        <v>-55</v>
      </c>
      <c r="H91" s="18">
        <v>-2.66</v>
      </c>
      <c r="I91" s="18">
        <v>2070</v>
      </c>
      <c r="J91" s="18">
        <v>2090</v>
      </c>
      <c r="K91" s="18">
        <v>2000</v>
      </c>
      <c r="L91" s="18">
        <v>199217</v>
      </c>
      <c r="M91" s="18">
        <v>4</v>
      </c>
      <c r="N91" s="18">
        <v>2908</v>
      </c>
      <c r="O91" s="18">
        <v>144304123</v>
      </c>
    </row>
    <row r="92" spans="1:15" x14ac:dyDescent="0.6">
      <c r="A92" s="18">
        <v>20250516</v>
      </c>
      <c r="B92" s="18">
        <v>187420</v>
      </c>
      <c r="C92" s="18" t="s">
        <v>362</v>
      </c>
      <c r="D92" s="18" t="s">
        <v>276</v>
      </c>
      <c r="E92" s="18" t="s">
        <v>298</v>
      </c>
      <c r="F92" s="18">
        <v>3545</v>
      </c>
      <c r="G92" s="18">
        <v>-30</v>
      </c>
      <c r="H92" s="18">
        <v>-0.84</v>
      </c>
      <c r="I92" s="18">
        <v>3575</v>
      </c>
      <c r="J92" s="18">
        <v>3630</v>
      </c>
      <c r="K92" s="18">
        <v>3525</v>
      </c>
      <c r="L92" s="18">
        <v>44966</v>
      </c>
      <c r="M92" s="18">
        <v>1.6</v>
      </c>
      <c r="N92" s="18">
        <v>1033</v>
      </c>
      <c r="O92" s="18">
        <v>29135882</v>
      </c>
    </row>
    <row r="93" spans="1:15" x14ac:dyDescent="0.6">
      <c r="A93" s="18">
        <v>20250516</v>
      </c>
      <c r="B93" s="18">
        <v>47920</v>
      </c>
      <c r="C93" s="18" t="s">
        <v>363</v>
      </c>
      <c r="D93" s="18" t="s">
        <v>276</v>
      </c>
      <c r="E93" s="18" t="s">
        <v>298</v>
      </c>
      <c r="F93" s="18">
        <v>20000</v>
      </c>
      <c r="G93" s="18">
        <v>-500</v>
      </c>
      <c r="H93" s="18">
        <v>-2.44</v>
      </c>
      <c r="I93" s="18">
        <v>20400</v>
      </c>
      <c r="J93" s="18">
        <v>20450</v>
      </c>
      <c r="K93" s="18">
        <v>19890</v>
      </c>
      <c r="L93" s="18">
        <v>113827</v>
      </c>
      <c r="M93" s="18">
        <v>22.8</v>
      </c>
      <c r="N93" s="18">
        <v>6363</v>
      </c>
      <c r="O93" s="18">
        <v>31814994</v>
      </c>
    </row>
    <row r="94" spans="1:15" x14ac:dyDescent="0.6">
      <c r="A94" s="18">
        <v>20250516</v>
      </c>
      <c r="B94" s="18">
        <v>115450</v>
      </c>
      <c r="C94" s="18" t="s">
        <v>364</v>
      </c>
      <c r="D94" s="18" t="s">
        <v>276</v>
      </c>
      <c r="E94" s="18" t="s">
        <v>282</v>
      </c>
      <c r="F94" s="18">
        <v>7560</v>
      </c>
      <c r="G94" s="18">
        <v>-310</v>
      </c>
      <c r="H94" s="18">
        <v>-3.94</v>
      </c>
      <c r="I94" s="18">
        <v>7870</v>
      </c>
      <c r="J94" s="18">
        <v>7870</v>
      </c>
      <c r="K94" s="18">
        <v>7540</v>
      </c>
      <c r="L94" s="18">
        <v>246781</v>
      </c>
      <c r="M94" s="18">
        <v>18.899999999999999</v>
      </c>
      <c r="N94" s="18">
        <v>6369</v>
      </c>
      <c r="O94" s="18">
        <v>84245931</v>
      </c>
    </row>
    <row r="95" spans="1:15" x14ac:dyDescent="0.6">
      <c r="A95" s="18">
        <v>20250516</v>
      </c>
      <c r="B95" s="18">
        <v>46210</v>
      </c>
      <c r="C95" s="18" t="s">
        <v>365</v>
      </c>
      <c r="D95" s="18" t="s">
        <v>276</v>
      </c>
      <c r="E95" s="18" t="s">
        <v>277</v>
      </c>
      <c r="F95" s="18">
        <v>2115</v>
      </c>
      <c r="G95" s="18">
        <v>-150</v>
      </c>
      <c r="H95" s="18">
        <v>-6.62</v>
      </c>
      <c r="I95" s="18">
        <v>2235</v>
      </c>
      <c r="J95" s="18">
        <v>2245</v>
      </c>
      <c r="K95" s="18">
        <v>2095</v>
      </c>
      <c r="L95" s="18">
        <v>100991</v>
      </c>
      <c r="M95" s="18">
        <v>2.2000000000000002</v>
      </c>
      <c r="N95" s="18">
        <v>923</v>
      </c>
      <c r="O95" s="18">
        <v>43657588</v>
      </c>
    </row>
    <row r="96" spans="1:15" x14ac:dyDescent="0.6">
      <c r="A96" s="18">
        <v>20250516</v>
      </c>
      <c r="B96" s="18">
        <v>204320</v>
      </c>
      <c r="C96" s="18" t="s">
        <v>366</v>
      </c>
      <c r="D96" s="18" t="s">
        <v>279</v>
      </c>
      <c r="F96" s="18">
        <v>36100</v>
      </c>
      <c r="G96" s="18">
        <v>-350</v>
      </c>
      <c r="H96" s="18">
        <v>-0.96</v>
      </c>
      <c r="I96" s="18">
        <v>36700</v>
      </c>
      <c r="J96" s="18">
        <v>36700</v>
      </c>
      <c r="K96" s="18">
        <v>35850</v>
      </c>
      <c r="L96" s="18">
        <v>167163</v>
      </c>
      <c r="M96" s="18">
        <v>60.2</v>
      </c>
      <c r="N96" s="18">
        <v>16952</v>
      </c>
      <c r="O96" s="18">
        <v>46957120</v>
      </c>
    </row>
    <row r="97" spans="1:15" x14ac:dyDescent="0.6">
      <c r="A97" s="18">
        <v>20250516</v>
      </c>
      <c r="B97" s="18">
        <v>60980</v>
      </c>
      <c r="C97" s="18" t="s">
        <v>367</v>
      </c>
      <c r="D97" s="18" t="s">
        <v>279</v>
      </c>
      <c r="F97" s="18">
        <v>37700</v>
      </c>
      <c r="G97" s="18">
        <v>-550</v>
      </c>
      <c r="H97" s="18">
        <v>-1.44</v>
      </c>
      <c r="I97" s="18">
        <v>38200</v>
      </c>
      <c r="J97" s="18">
        <v>38700</v>
      </c>
      <c r="K97" s="18">
        <v>37450</v>
      </c>
      <c r="L97" s="18">
        <v>26542</v>
      </c>
      <c r="M97" s="18">
        <v>10.1</v>
      </c>
      <c r="N97" s="18">
        <v>3545</v>
      </c>
      <c r="O97" s="18">
        <v>9403877</v>
      </c>
    </row>
    <row r="98" spans="1:15" x14ac:dyDescent="0.6">
      <c r="A98" s="18">
        <v>20250516</v>
      </c>
      <c r="B98" s="18">
        <v>11200</v>
      </c>
      <c r="C98" s="18" t="s">
        <v>237</v>
      </c>
      <c r="D98" s="18" t="s">
        <v>279</v>
      </c>
      <c r="F98" s="18">
        <v>22950</v>
      </c>
      <c r="G98" s="18">
        <v>800</v>
      </c>
      <c r="H98" s="18">
        <v>3.61</v>
      </c>
      <c r="I98" s="18">
        <v>22250</v>
      </c>
      <c r="J98" s="18">
        <v>23200</v>
      </c>
      <c r="K98" s="18">
        <v>21500</v>
      </c>
      <c r="L98" s="18">
        <v>3865416</v>
      </c>
      <c r="M98" s="18">
        <v>876</v>
      </c>
      <c r="N98" s="18">
        <v>235247</v>
      </c>
      <c r="O98" s="18">
        <v>1025039496</v>
      </c>
    </row>
    <row r="99" spans="1:15" x14ac:dyDescent="0.6">
      <c r="A99" s="18">
        <v>20250516</v>
      </c>
      <c r="B99" s="18">
        <v>403870</v>
      </c>
      <c r="C99" s="18" t="s">
        <v>57</v>
      </c>
      <c r="D99" s="18" t="s">
        <v>296</v>
      </c>
      <c r="E99" s="18" t="s">
        <v>284</v>
      </c>
      <c r="F99" s="18">
        <v>23350</v>
      </c>
      <c r="G99" s="18">
        <v>-600</v>
      </c>
      <c r="H99" s="18">
        <v>-2.5099999999999998</v>
      </c>
      <c r="I99" s="18">
        <v>24050</v>
      </c>
      <c r="J99" s="18">
        <v>24050</v>
      </c>
      <c r="K99" s="18">
        <v>22300</v>
      </c>
      <c r="L99" s="18">
        <v>659311</v>
      </c>
      <c r="M99" s="18">
        <v>150.5</v>
      </c>
      <c r="N99" s="18">
        <v>19497</v>
      </c>
      <c r="O99" s="18">
        <v>83498568</v>
      </c>
    </row>
    <row r="100" spans="1:15" x14ac:dyDescent="0.6">
      <c r="A100" s="18">
        <v>20250516</v>
      </c>
      <c r="B100" s="18">
        <v>36640</v>
      </c>
      <c r="C100" s="18" t="s">
        <v>368</v>
      </c>
      <c r="D100" s="18" t="s">
        <v>276</v>
      </c>
      <c r="E100" s="18" t="s">
        <v>284</v>
      </c>
      <c r="F100" s="18">
        <v>5190</v>
      </c>
      <c r="G100" s="18">
        <v>30</v>
      </c>
      <c r="H100" s="18">
        <v>0.57999999999999996</v>
      </c>
      <c r="I100" s="18">
        <v>5160</v>
      </c>
      <c r="J100" s="18">
        <v>5225</v>
      </c>
      <c r="K100" s="18">
        <v>5130</v>
      </c>
      <c r="L100" s="18">
        <v>41937</v>
      </c>
      <c r="M100" s="18">
        <v>2.2000000000000002</v>
      </c>
      <c r="N100" s="18">
        <v>849</v>
      </c>
      <c r="O100" s="18">
        <v>16354800</v>
      </c>
    </row>
    <row r="101" spans="1:15" x14ac:dyDescent="0.6">
      <c r="A101" s="18">
        <v>20250516</v>
      </c>
      <c r="B101" s="18">
        <v>35000</v>
      </c>
      <c r="C101" s="18" t="s">
        <v>369</v>
      </c>
      <c r="D101" s="18" t="s">
        <v>279</v>
      </c>
      <c r="F101" s="18">
        <v>7030</v>
      </c>
      <c r="G101" s="18">
        <v>-80</v>
      </c>
      <c r="H101" s="18">
        <v>-1.1299999999999999</v>
      </c>
      <c r="I101" s="18">
        <v>7110</v>
      </c>
      <c r="J101" s="18">
        <v>7110</v>
      </c>
      <c r="K101" s="18">
        <v>7010</v>
      </c>
      <c r="L101" s="18">
        <v>26952</v>
      </c>
      <c r="M101" s="18">
        <v>1.9</v>
      </c>
      <c r="N101" s="18">
        <v>1165</v>
      </c>
      <c r="O101" s="18">
        <v>16567409</v>
      </c>
    </row>
    <row r="102" spans="1:15" x14ac:dyDescent="0.6">
      <c r="A102" s="18">
        <v>20250516</v>
      </c>
      <c r="B102" s="18">
        <v>2460</v>
      </c>
      <c r="C102" s="18" t="s">
        <v>370</v>
      </c>
      <c r="D102" s="18" t="s">
        <v>279</v>
      </c>
      <c r="F102" s="18">
        <v>9980</v>
      </c>
      <c r="G102" s="18">
        <v>-140</v>
      </c>
      <c r="H102" s="18">
        <v>-1.38</v>
      </c>
      <c r="I102" s="18">
        <v>10120</v>
      </c>
      <c r="J102" s="18">
        <v>10150</v>
      </c>
      <c r="K102" s="18">
        <v>9980</v>
      </c>
      <c r="L102" s="18">
        <v>1507</v>
      </c>
      <c r="M102" s="18">
        <v>0.2</v>
      </c>
      <c r="N102" s="18">
        <v>1013</v>
      </c>
      <c r="O102" s="18">
        <v>10150000</v>
      </c>
    </row>
    <row r="103" spans="1:15" x14ac:dyDescent="0.6">
      <c r="A103" s="18">
        <v>20250516</v>
      </c>
      <c r="B103" s="18">
        <v>487570</v>
      </c>
      <c r="C103" s="18" t="s">
        <v>371</v>
      </c>
      <c r="D103" s="18" t="s">
        <v>279</v>
      </c>
      <c r="F103" s="18">
        <v>39000</v>
      </c>
      <c r="G103" s="18">
        <v>-50</v>
      </c>
      <c r="H103" s="18">
        <v>-0.13</v>
      </c>
      <c r="I103" s="18">
        <v>39300</v>
      </c>
      <c r="J103" s="18">
        <v>39300</v>
      </c>
      <c r="K103" s="18">
        <v>38600</v>
      </c>
      <c r="L103" s="18">
        <v>3565</v>
      </c>
      <c r="M103" s="18">
        <v>1.4</v>
      </c>
      <c r="N103" s="18">
        <v>1453</v>
      </c>
      <c r="O103" s="18">
        <v>3725927</v>
      </c>
    </row>
    <row r="104" spans="1:15" x14ac:dyDescent="0.6">
      <c r="A104" s="18">
        <v>20250516</v>
      </c>
      <c r="B104" s="18">
        <v>298050</v>
      </c>
      <c r="C104" s="18" t="s">
        <v>372</v>
      </c>
      <c r="D104" s="18" t="s">
        <v>279</v>
      </c>
      <c r="F104" s="18">
        <v>203000</v>
      </c>
      <c r="G104" s="18">
        <v>-5000</v>
      </c>
      <c r="H104" s="18">
        <v>-2.4</v>
      </c>
      <c r="I104" s="18">
        <v>208000</v>
      </c>
      <c r="J104" s="18">
        <v>208000</v>
      </c>
      <c r="K104" s="18">
        <v>200500</v>
      </c>
      <c r="L104" s="18">
        <v>11881</v>
      </c>
      <c r="M104" s="18">
        <v>24.2</v>
      </c>
      <c r="N104" s="18">
        <v>9094</v>
      </c>
      <c r="O104" s="18">
        <v>4479948</v>
      </c>
    </row>
    <row r="105" spans="1:15" x14ac:dyDescent="0.6">
      <c r="A105" s="18">
        <v>20250516</v>
      </c>
      <c r="B105" s="18">
        <v>3560</v>
      </c>
      <c r="C105" s="18" t="s">
        <v>373</v>
      </c>
      <c r="D105" s="18" t="s">
        <v>279</v>
      </c>
      <c r="F105" s="18">
        <v>10760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647</v>
      </c>
      <c r="O105" s="18">
        <v>6010174</v>
      </c>
    </row>
    <row r="106" spans="1:15" x14ac:dyDescent="0.6">
      <c r="A106" s="18">
        <v>20250516</v>
      </c>
      <c r="B106" s="18">
        <v>15360</v>
      </c>
      <c r="C106" s="18" t="s">
        <v>374</v>
      </c>
      <c r="D106" s="18" t="s">
        <v>279</v>
      </c>
      <c r="F106" s="18">
        <v>51200</v>
      </c>
      <c r="G106" s="18">
        <v>-900</v>
      </c>
      <c r="H106" s="18">
        <v>-1.73</v>
      </c>
      <c r="I106" s="18">
        <v>52100</v>
      </c>
      <c r="J106" s="18">
        <v>52200</v>
      </c>
      <c r="K106" s="18">
        <v>51000</v>
      </c>
      <c r="L106" s="18">
        <v>5864</v>
      </c>
      <c r="M106" s="18">
        <v>3</v>
      </c>
      <c r="N106" s="18">
        <v>3072</v>
      </c>
      <c r="O106" s="18">
        <v>6000000</v>
      </c>
    </row>
    <row r="107" spans="1:15" x14ac:dyDescent="0.6">
      <c r="A107" s="18">
        <v>20250516</v>
      </c>
      <c r="B107" s="18">
        <v>95340</v>
      </c>
      <c r="C107" s="18" t="s">
        <v>83</v>
      </c>
      <c r="D107" s="18" t="s">
        <v>276</v>
      </c>
      <c r="E107" s="18" t="s">
        <v>284</v>
      </c>
      <c r="F107" s="18">
        <v>52400</v>
      </c>
      <c r="G107" s="18">
        <v>-600</v>
      </c>
      <c r="H107" s="18">
        <v>-1.1299999999999999</v>
      </c>
      <c r="I107" s="18">
        <v>52900</v>
      </c>
      <c r="J107" s="18">
        <v>53600</v>
      </c>
      <c r="K107" s="18">
        <v>51800</v>
      </c>
      <c r="L107" s="18">
        <v>129784</v>
      </c>
      <c r="M107" s="18">
        <v>68</v>
      </c>
      <c r="N107" s="18">
        <v>11107</v>
      </c>
      <c r="O107" s="18">
        <v>21197058</v>
      </c>
    </row>
    <row r="108" spans="1:15" x14ac:dyDescent="0.6">
      <c r="A108" s="18">
        <v>20250516</v>
      </c>
      <c r="B108" s="18">
        <v>175330</v>
      </c>
      <c r="C108" s="18" t="s">
        <v>375</v>
      </c>
      <c r="D108" s="18" t="s">
        <v>279</v>
      </c>
      <c r="F108" s="18">
        <v>17870</v>
      </c>
      <c r="G108" s="18">
        <v>-60</v>
      </c>
      <c r="H108" s="18">
        <v>-0.33</v>
      </c>
      <c r="I108" s="18">
        <v>17930</v>
      </c>
      <c r="J108" s="18">
        <v>18100</v>
      </c>
      <c r="K108" s="18">
        <v>17710</v>
      </c>
      <c r="L108" s="18">
        <v>228820</v>
      </c>
      <c r="M108" s="18">
        <v>40.9</v>
      </c>
      <c r="N108" s="18">
        <v>34651</v>
      </c>
      <c r="O108" s="18">
        <v>193907972</v>
      </c>
    </row>
    <row r="109" spans="1:15" x14ac:dyDescent="0.6">
      <c r="A109" s="18">
        <v>20250516</v>
      </c>
      <c r="B109" s="18">
        <v>950170</v>
      </c>
      <c r="C109" s="18" t="s">
        <v>376</v>
      </c>
      <c r="D109" s="18" t="s">
        <v>276</v>
      </c>
      <c r="E109" s="18" t="s">
        <v>341</v>
      </c>
      <c r="F109" s="18">
        <v>5880</v>
      </c>
      <c r="G109" s="18">
        <v>-70</v>
      </c>
      <c r="H109" s="18">
        <v>-1.18</v>
      </c>
      <c r="I109" s="18">
        <v>5950</v>
      </c>
      <c r="J109" s="18">
        <v>5950</v>
      </c>
      <c r="K109" s="18">
        <v>5740</v>
      </c>
      <c r="L109" s="18">
        <v>99076</v>
      </c>
      <c r="M109" s="18">
        <v>5.8</v>
      </c>
      <c r="N109" s="18">
        <v>3043</v>
      </c>
      <c r="O109" s="18">
        <v>51746348</v>
      </c>
    </row>
    <row r="110" spans="1:15" x14ac:dyDescent="0.6">
      <c r="A110" s="18">
        <v>20250516</v>
      </c>
      <c r="B110" s="18">
        <v>234080</v>
      </c>
      <c r="C110" s="18" t="s">
        <v>377</v>
      </c>
      <c r="D110" s="18" t="s">
        <v>279</v>
      </c>
      <c r="F110" s="18">
        <v>11760</v>
      </c>
      <c r="G110" s="18">
        <v>-310</v>
      </c>
      <c r="H110" s="18">
        <v>-2.57</v>
      </c>
      <c r="I110" s="18">
        <v>12070</v>
      </c>
      <c r="J110" s="18">
        <v>12190</v>
      </c>
      <c r="K110" s="18">
        <v>11760</v>
      </c>
      <c r="L110" s="18">
        <v>50342</v>
      </c>
      <c r="M110" s="18">
        <v>6</v>
      </c>
      <c r="N110" s="18">
        <v>1862</v>
      </c>
      <c r="O110" s="18">
        <v>15834554</v>
      </c>
    </row>
    <row r="111" spans="1:15" x14ac:dyDescent="0.6">
      <c r="A111" s="18">
        <v>20250516</v>
      </c>
      <c r="B111" s="18">
        <v>67290</v>
      </c>
      <c r="C111" s="18" t="s">
        <v>378</v>
      </c>
      <c r="D111" s="18" t="s">
        <v>276</v>
      </c>
      <c r="E111" s="18" t="s">
        <v>282</v>
      </c>
      <c r="F111" s="18">
        <v>1514</v>
      </c>
      <c r="G111" s="18">
        <v>-76</v>
      </c>
      <c r="H111" s="18">
        <v>-4.78</v>
      </c>
      <c r="I111" s="18">
        <v>1590</v>
      </c>
      <c r="J111" s="18">
        <v>1590</v>
      </c>
      <c r="K111" s="18">
        <v>1510</v>
      </c>
      <c r="L111" s="18">
        <v>151022</v>
      </c>
      <c r="M111" s="18">
        <v>2.2999999999999998</v>
      </c>
      <c r="N111" s="18">
        <v>808</v>
      </c>
      <c r="O111" s="18">
        <v>53376126</v>
      </c>
    </row>
    <row r="112" spans="1:15" x14ac:dyDescent="0.6">
      <c r="A112" s="18">
        <v>20250516</v>
      </c>
      <c r="B112" s="18">
        <v>1060</v>
      </c>
      <c r="C112" s="18" t="s">
        <v>379</v>
      </c>
      <c r="D112" s="18" t="s">
        <v>279</v>
      </c>
      <c r="F112" s="18">
        <v>21650</v>
      </c>
      <c r="G112" s="18">
        <v>-350</v>
      </c>
      <c r="H112" s="18">
        <v>-1.59</v>
      </c>
      <c r="I112" s="18">
        <v>22000</v>
      </c>
      <c r="J112" s="18">
        <v>22200</v>
      </c>
      <c r="K112" s="18">
        <v>21600</v>
      </c>
      <c r="L112" s="18">
        <v>60196</v>
      </c>
      <c r="M112" s="18">
        <v>13.1</v>
      </c>
      <c r="N112" s="18">
        <v>5041</v>
      </c>
      <c r="O112" s="18">
        <v>23285930</v>
      </c>
    </row>
    <row r="113" spans="1:15" x14ac:dyDescent="0.6">
      <c r="A113" s="18">
        <v>20250516</v>
      </c>
      <c r="B113" s="18">
        <v>96760</v>
      </c>
      <c r="C113" s="18" t="s">
        <v>380</v>
      </c>
      <c r="D113" s="18" t="s">
        <v>279</v>
      </c>
      <c r="F113" s="18">
        <v>3105</v>
      </c>
      <c r="G113" s="18">
        <v>-30</v>
      </c>
      <c r="H113" s="18">
        <v>-0.96</v>
      </c>
      <c r="I113" s="18">
        <v>3135</v>
      </c>
      <c r="J113" s="18">
        <v>3145</v>
      </c>
      <c r="K113" s="18">
        <v>3100</v>
      </c>
      <c r="L113" s="18">
        <v>38927</v>
      </c>
      <c r="M113" s="18">
        <v>1.2</v>
      </c>
      <c r="N113" s="18">
        <v>2295</v>
      </c>
      <c r="O113" s="18">
        <v>73924942</v>
      </c>
    </row>
    <row r="114" spans="1:15" x14ac:dyDescent="0.6">
      <c r="A114" s="18">
        <v>20250516</v>
      </c>
      <c r="B114" s="18">
        <v>35900</v>
      </c>
      <c r="C114" s="18" t="s">
        <v>11</v>
      </c>
      <c r="D114" s="18" t="s">
        <v>296</v>
      </c>
      <c r="E114" s="18" t="s">
        <v>284</v>
      </c>
      <c r="F114" s="18">
        <v>73800</v>
      </c>
      <c r="G114" s="18">
        <v>-200</v>
      </c>
      <c r="H114" s="18">
        <v>-0.27</v>
      </c>
      <c r="I114" s="18">
        <v>74000</v>
      </c>
      <c r="J114" s="18">
        <v>74100</v>
      </c>
      <c r="K114" s="18">
        <v>72600</v>
      </c>
      <c r="L114" s="18">
        <v>420612</v>
      </c>
      <c r="M114" s="18">
        <v>308.60000000000002</v>
      </c>
      <c r="N114" s="18">
        <v>26223</v>
      </c>
      <c r="O114" s="18">
        <v>35532492</v>
      </c>
    </row>
    <row r="115" spans="1:15" x14ac:dyDescent="0.6">
      <c r="A115" s="18">
        <v>20250516</v>
      </c>
      <c r="B115" s="18">
        <v>318000</v>
      </c>
      <c r="C115" s="18" t="s">
        <v>381</v>
      </c>
      <c r="D115" s="18" t="s">
        <v>276</v>
      </c>
      <c r="E115" s="18" t="s">
        <v>277</v>
      </c>
      <c r="F115" s="18">
        <v>4630</v>
      </c>
      <c r="G115" s="18">
        <v>-70</v>
      </c>
      <c r="H115" s="18">
        <v>-1.49</v>
      </c>
      <c r="I115" s="18">
        <v>4695</v>
      </c>
      <c r="J115" s="18">
        <v>4695</v>
      </c>
      <c r="K115" s="18">
        <v>4590</v>
      </c>
      <c r="L115" s="18">
        <v>35303</v>
      </c>
      <c r="M115" s="18">
        <v>1.6</v>
      </c>
      <c r="N115" s="18">
        <v>405</v>
      </c>
      <c r="O115" s="18">
        <v>8740223</v>
      </c>
    </row>
    <row r="116" spans="1:15" x14ac:dyDescent="0.6">
      <c r="A116" s="18">
        <v>20250516</v>
      </c>
      <c r="B116" s="18">
        <v>24840</v>
      </c>
      <c r="C116" s="18" t="s">
        <v>382</v>
      </c>
      <c r="D116" s="18" t="s">
        <v>276</v>
      </c>
      <c r="E116" s="18" t="s">
        <v>282</v>
      </c>
      <c r="F116" s="18">
        <v>1943</v>
      </c>
      <c r="G116" s="18">
        <v>-42</v>
      </c>
      <c r="H116" s="18">
        <v>-2.12</v>
      </c>
      <c r="I116" s="18">
        <v>1987</v>
      </c>
      <c r="J116" s="18">
        <v>1989</v>
      </c>
      <c r="K116" s="18">
        <v>1939</v>
      </c>
      <c r="L116" s="18">
        <v>365562</v>
      </c>
      <c r="M116" s="18">
        <v>7.2</v>
      </c>
      <c r="N116" s="18">
        <v>678</v>
      </c>
      <c r="O116" s="18">
        <v>34909199</v>
      </c>
    </row>
    <row r="117" spans="1:15" x14ac:dyDescent="0.6">
      <c r="A117" s="18">
        <v>20250516</v>
      </c>
      <c r="B117" s="18">
        <v>105560</v>
      </c>
      <c r="C117" s="18" t="s">
        <v>383</v>
      </c>
      <c r="D117" s="18" t="s">
        <v>279</v>
      </c>
      <c r="F117" s="18">
        <v>93600</v>
      </c>
      <c r="G117" s="18">
        <v>0</v>
      </c>
      <c r="H117" s="18">
        <v>0</v>
      </c>
      <c r="I117" s="18">
        <v>92700</v>
      </c>
      <c r="J117" s="18">
        <v>94000</v>
      </c>
      <c r="K117" s="18">
        <v>92500</v>
      </c>
      <c r="L117" s="18">
        <v>652372</v>
      </c>
      <c r="M117" s="18">
        <v>609.5</v>
      </c>
      <c r="N117" s="18">
        <v>368343</v>
      </c>
      <c r="O117" s="18">
        <v>393528423</v>
      </c>
    </row>
    <row r="118" spans="1:15" x14ac:dyDescent="0.6">
      <c r="A118" s="18">
        <v>20250516</v>
      </c>
      <c r="B118" s="18">
        <v>415640</v>
      </c>
      <c r="C118" s="18" t="s">
        <v>384</v>
      </c>
      <c r="D118" s="18" t="s">
        <v>279</v>
      </c>
      <c r="F118" s="18">
        <v>7820</v>
      </c>
      <c r="G118" s="18">
        <v>0</v>
      </c>
      <c r="H118" s="18">
        <v>0</v>
      </c>
      <c r="I118" s="18">
        <v>7850</v>
      </c>
      <c r="J118" s="18">
        <v>7850</v>
      </c>
      <c r="K118" s="18">
        <v>7770</v>
      </c>
      <c r="L118" s="18">
        <v>13896</v>
      </c>
      <c r="M118" s="18">
        <v>1.1000000000000001</v>
      </c>
      <c r="N118" s="18">
        <v>9583</v>
      </c>
      <c r="O118" s="18">
        <v>122545548</v>
      </c>
    </row>
    <row r="119" spans="1:15" x14ac:dyDescent="0.6">
      <c r="A119" s="18">
        <v>20250516</v>
      </c>
      <c r="B119" s="18">
        <v>432320</v>
      </c>
      <c r="C119" s="18" t="s">
        <v>385</v>
      </c>
      <c r="D119" s="18" t="s">
        <v>279</v>
      </c>
      <c r="F119" s="18">
        <v>4005</v>
      </c>
      <c r="G119" s="18">
        <v>-10</v>
      </c>
      <c r="H119" s="18">
        <v>-0.25</v>
      </c>
      <c r="I119" s="18">
        <v>4030</v>
      </c>
      <c r="J119" s="18">
        <v>4030</v>
      </c>
      <c r="K119" s="18">
        <v>3990</v>
      </c>
      <c r="L119" s="18">
        <v>49417</v>
      </c>
      <c r="M119" s="18">
        <v>2</v>
      </c>
      <c r="N119" s="18">
        <v>4062</v>
      </c>
      <c r="O119" s="18">
        <v>101414285</v>
      </c>
    </row>
    <row r="120" spans="1:15" x14ac:dyDescent="0.6">
      <c r="A120" s="18">
        <v>20250516</v>
      </c>
      <c r="B120" s="18">
        <v>24120</v>
      </c>
      <c r="C120" s="18" t="s">
        <v>386</v>
      </c>
      <c r="D120" s="18" t="s">
        <v>276</v>
      </c>
      <c r="E120" s="18" t="s">
        <v>282</v>
      </c>
      <c r="F120" s="18">
        <v>3440</v>
      </c>
      <c r="G120" s="18">
        <v>-40</v>
      </c>
      <c r="H120" s="18">
        <v>-1.1499999999999999</v>
      </c>
      <c r="I120" s="18">
        <v>3450</v>
      </c>
      <c r="J120" s="18">
        <v>3505</v>
      </c>
      <c r="K120" s="18">
        <v>3420</v>
      </c>
      <c r="L120" s="18">
        <v>36237</v>
      </c>
      <c r="M120" s="18">
        <v>1.2</v>
      </c>
      <c r="N120" s="18">
        <v>396</v>
      </c>
      <c r="O120" s="18">
        <v>11500000</v>
      </c>
    </row>
    <row r="121" spans="1:15" x14ac:dyDescent="0.6">
      <c r="A121" s="18">
        <v>20250516</v>
      </c>
      <c r="B121" s="18">
        <v>2380</v>
      </c>
      <c r="C121" s="18" t="s">
        <v>387</v>
      </c>
      <c r="D121" s="18" t="s">
        <v>279</v>
      </c>
      <c r="F121" s="18">
        <v>259000</v>
      </c>
      <c r="G121" s="18">
        <v>-6000</v>
      </c>
      <c r="H121" s="18">
        <v>-2.2599999999999998</v>
      </c>
      <c r="I121" s="18">
        <v>266500</v>
      </c>
      <c r="J121" s="18">
        <v>270000</v>
      </c>
      <c r="K121" s="18">
        <v>257500</v>
      </c>
      <c r="L121" s="18">
        <v>25681</v>
      </c>
      <c r="M121" s="18">
        <v>67</v>
      </c>
      <c r="N121" s="18">
        <v>23016</v>
      </c>
      <c r="O121" s="18">
        <v>8886471</v>
      </c>
    </row>
    <row r="122" spans="1:15" x14ac:dyDescent="0.6">
      <c r="A122" s="18">
        <v>20250516</v>
      </c>
      <c r="B122" s="18">
        <v>21320</v>
      </c>
      <c r="C122" s="18" t="s">
        <v>388</v>
      </c>
      <c r="D122" s="18" t="s">
        <v>276</v>
      </c>
      <c r="E122" s="18" t="s">
        <v>284</v>
      </c>
      <c r="F122" s="18">
        <v>4700</v>
      </c>
      <c r="G122" s="18">
        <v>200</v>
      </c>
      <c r="H122" s="18">
        <v>4.4400000000000004</v>
      </c>
      <c r="I122" s="18">
        <v>4505</v>
      </c>
      <c r="J122" s="18">
        <v>4820</v>
      </c>
      <c r="K122" s="18">
        <v>4505</v>
      </c>
      <c r="L122" s="18">
        <v>38968</v>
      </c>
      <c r="M122" s="18">
        <v>1.8</v>
      </c>
      <c r="N122" s="18">
        <v>1006</v>
      </c>
      <c r="O122" s="18">
        <v>21400000</v>
      </c>
    </row>
    <row r="123" spans="1:15" x14ac:dyDescent="0.6">
      <c r="A123" s="18">
        <v>20250516</v>
      </c>
      <c r="B123" s="18">
        <v>344820</v>
      </c>
      <c r="C123" s="18" t="s">
        <v>389</v>
      </c>
      <c r="D123" s="18" t="s">
        <v>279</v>
      </c>
      <c r="F123" s="18">
        <v>29900</v>
      </c>
      <c r="G123" s="18">
        <v>-200</v>
      </c>
      <c r="H123" s="18">
        <v>-0.66</v>
      </c>
      <c r="I123" s="18">
        <v>30100</v>
      </c>
      <c r="J123" s="18">
        <v>30400</v>
      </c>
      <c r="K123" s="18">
        <v>29850</v>
      </c>
      <c r="L123" s="18">
        <v>43516</v>
      </c>
      <c r="M123" s="18">
        <v>13</v>
      </c>
      <c r="N123" s="18">
        <v>4775</v>
      </c>
      <c r="O123" s="18">
        <v>15970512</v>
      </c>
    </row>
    <row r="124" spans="1:15" x14ac:dyDescent="0.6">
      <c r="A124" s="18">
        <v>20250516</v>
      </c>
      <c r="B124" s="18">
        <v>9070</v>
      </c>
      <c r="C124" s="18" t="s">
        <v>390</v>
      </c>
      <c r="D124" s="18" t="s">
        <v>279</v>
      </c>
      <c r="F124" s="18">
        <v>3920</v>
      </c>
      <c r="G124" s="18">
        <v>-70</v>
      </c>
      <c r="H124" s="18">
        <v>-1.75</v>
      </c>
      <c r="I124" s="18">
        <v>3990</v>
      </c>
      <c r="J124" s="18">
        <v>3990</v>
      </c>
      <c r="K124" s="18">
        <v>3905</v>
      </c>
      <c r="L124" s="18">
        <v>70946</v>
      </c>
      <c r="M124" s="18">
        <v>2.8</v>
      </c>
      <c r="N124" s="18">
        <v>1176</v>
      </c>
      <c r="O124" s="18">
        <v>30000000</v>
      </c>
    </row>
    <row r="125" spans="1:15" x14ac:dyDescent="0.6">
      <c r="A125" s="18">
        <v>20250516</v>
      </c>
      <c r="B125" s="18">
        <v>9440</v>
      </c>
      <c r="C125" s="18" t="s">
        <v>391</v>
      </c>
      <c r="D125" s="18" t="s">
        <v>279</v>
      </c>
      <c r="F125" s="18">
        <v>756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176</v>
      </c>
      <c r="O125" s="18">
        <v>23239141</v>
      </c>
    </row>
    <row r="126" spans="1:15" x14ac:dyDescent="0.6">
      <c r="A126" s="18">
        <v>20250516</v>
      </c>
      <c r="B126" s="18">
        <v>119650</v>
      </c>
      <c r="C126" s="18" t="s">
        <v>392</v>
      </c>
      <c r="D126" s="18" t="s">
        <v>279</v>
      </c>
      <c r="F126" s="18">
        <v>459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295</v>
      </c>
      <c r="O126" s="18">
        <v>64214329</v>
      </c>
    </row>
    <row r="127" spans="1:15" x14ac:dyDescent="0.6">
      <c r="A127" s="18">
        <v>20250516</v>
      </c>
      <c r="B127" s="18">
        <v>44180</v>
      </c>
      <c r="C127" s="18" t="s">
        <v>393</v>
      </c>
      <c r="D127" s="18" t="s">
        <v>276</v>
      </c>
      <c r="E127" s="18" t="s">
        <v>282</v>
      </c>
      <c r="F127" s="18">
        <v>725</v>
      </c>
      <c r="G127" s="18">
        <v>-19</v>
      </c>
      <c r="H127" s="18">
        <v>-2.5499999999999998</v>
      </c>
      <c r="I127" s="18">
        <v>744</v>
      </c>
      <c r="J127" s="18">
        <v>760</v>
      </c>
      <c r="K127" s="18">
        <v>715</v>
      </c>
      <c r="L127" s="18">
        <v>201503</v>
      </c>
      <c r="M127" s="18">
        <v>1.5</v>
      </c>
      <c r="N127" s="18">
        <v>194</v>
      </c>
      <c r="O127" s="18">
        <v>26717799</v>
      </c>
    </row>
    <row r="128" spans="1:15" x14ac:dyDescent="0.6">
      <c r="A128" s="18">
        <v>20250516</v>
      </c>
      <c r="B128" s="18">
        <v>92220</v>
      </c>
      <c r="C128" s="18" t="s">
        <v>394</v>
      </c>
      <c r="D128" s="18" t="s">
        <v>279</v>
      </c>
      <c r="F128" s="18">
        <v>740</v>
      </c>
      <c r="G128" s="18">
        <v>-33</v>
      </c>
      <c r="H128" s="18">
        <v>-4.2699999999999996</v>
      </c>
      <c r="I128" s="18">
        <v>775</v>
      </c>
      <c r="J128" s="18">
        <v>778</v>
      </c>
      <c r="K128" s="18">
        <v>739</v>
      </c>
      <c r="L128" s="18">
        <v>603878</v>
      </c>
      <c r="M128" s="18">
        <v>4.5</v>
      </c>
      <c r="N128" s="18">
        <v>1486</v>
      </c>
      <c r="O128" s="18">
        <v>200763141</v>
      </c>
    </row>
    <row r="129" spans="1:15" x14ac:dyDescent="0.6">
      <c r="A129" s="18">
        <v>20250516</v>
      </c>
      <c r="B129" s="18">
        <v>46440</v>
      </c>
      <c r="C129" s="18" t="s">
        <v>395</v>
      </c>
      <c r="D129" s="18" t="s">
        <v>276</v>
      </c>
      <c r="E129" s="18" t="s">
        <v>284</v>
      </c>
      <c r="F129" s="18">
        <v>4350</v>
      </c>
      <c r="G129" s="18">
        <v>-20</v>
      </c>
      <c r="H129" s="18">
        <v>-0.46</v>
      </c>
      <c r="I129" s="18">
        <v>4345</v>
      </c>
      <c r="J129" s="18">
        <v>4420</v>
      </c>
      <c r="K129" s="18">
        <v>4305</v>
      </c>
      <c r="L129" s="18">
        <v>34896</v>
      </c>
      <c r="M129" s="18">
        <v>1.5</v>
      </c>
      <c r="N129" s="18">
        <v>1653</v>
      </c>
      <c r="O129" s="18">
        <v>38010802</v>
      </c>
    </row>
    <row r="130" spans="1:15" x14ac:dyDescent="0.6">
      <c r="A130" s="18">
        <v>20250516</v>
      </c>
      <c r="B130" s="18">
        <v>3620</v>
      </c>
      <c r="C130" s="18" t="s">
        <v>396</v>
      </c>
      <c r="D130" s="18" t="s">
        <v>279</v>
      </c>
      <c r="F130" s="18">
        <v>3380</v>
      </c>
      <c r="G130" s="18">
        <v>-35</v>
      </c>
      <c r="H130" s="18">
        <v>-1.02</v>
      </c>
      <c r="I130" s="18">
        <v>3410</v>
      </c>
      <c r="J130" s="18">
        <v>3455</v>
      </c>
      <c r="K130" s="18">
        <v>3355</v>
      </c>
      <c r="L130" s="18">
        <v>160075</v>
      </c>
      <c r="M130" s="18">
        <v>5.4</v>
      </c>
      <c r="N130" s="18">
        <v>6840</v>
      </c>
      <c r="O130" s="18">
        <v>202356634</v>
      </c>
    </row>
    <row r="131" spans="1:15" x14ac:dyDescent="0.6">
      <c r="A131" s="18">
        <v>20250516</v>
      </c>
      <c r="B131" s="18">
        <v>16380</v>
      </c>
      <c r="C131" s="18" t="s">
        <v>397</v>
      </c>
      <c r="D131" s="18" t="s">
        <v>279</v>
      </c>
      <c r="F131" s="18">
        <v>5770</v>
      </c>
      <c r="G131" s="18">
        <v>-120</v>
      </c>
      <c r="H131" s="18">
        <v>-2.04</v>
      </c>
      <c r="I131" s="18">
        <v>5940</v>
      </c>
      <c r="J131" s="18">
        <v>5940</v>
      </c>
      <c r="K131" s="18">
        <v>5760</v>
      </c>
      <c r="L131" s="18">
        <v>83856</v>
      </c>
      <c r="M131" s="18">
        <v>4.9000000000000004</v>
      </c>
      <c r="N131" s="18">
        <v>5771</v>
      </c>
      <c r="O131" s="18">
        <v>100008897</v>
      </c>
    </row>
    <row r="132" spans="1:15" x14ac:dyDescent="0.6">
      <c r="A132" s="18">
        <v>20250516</v>
      </c>
      <c r="B132" s="18">
        <v>151860</v>
      </c>
      <c r="C132" s="18" t="s">
        <v>398</v>
      </c>
      <c r="D132" s="18" t="s">
        <v>276</v>
      </c>
      <c r="E132" s="18" t="s">
        <v>284</v>
      </c>
      <c r="F132" s="18">
        <v>5460</v>
      </c>
      <c r="G132" s="18">
        <v>-190</v>
      </c>
      <c r="H132" s="18">
        <v>-3.36</v>
      </c>
      <c r="I132" s="18">
        <v>5650</v>
      </c>
      <c r="J132" s="18">
        <v>5650</v>
      </c>
      <c r="K132" s="18">
        <v>5450</v>
      </c>
      <c r="L132" s="18">
        <v>150258</v>
      </c>
      <c r="M132" s="18">
        <v>8.3000000000000007</v>
      </c>
      <c r="N132" s="18">
        <v>2599</v>
      </c>
      <c r="O132" s="18">
        <v>47603002</v>
      </c>
    </row>
    <row r="133" spans="1:15" x14ac:dyDescent="0.6">
      <c r="A133" s="18">
        <v>20250516</v>
      </c>
      <c r="B133" s="18">
        <v>35600</v>
      </c>
      <c r="C133" s="18" t="s">
        <v>399</v>
      </c>
      <c r="D133" s="18" t="s">
        <v>276</v>
      </c>
      <c r="E133" s="18" t="s">
        <v>284</v>
      </c>
      <c r="F133" s="18">
        <v>8860</v>
      </c>
      <c r="G133" s="18">
        <v>-60</v>
      </c>
      <c r="H133" s="18">
        <v>-0.67</v>
      </c>
      <c r="I133" s="18">
        <v>8890</v>
      </c>
      <c r="J133" s="18">
        <v>8920</v>
      </c>
      <c r="K133" s="18">
        <v>8790</v>
      </c>
      <c r="L133" s="18">
        <v>40895</v>
      </c>
      <c r="M133" s="18">
        <v>3.6</v>
      </c>
      <c r="N133" s="18">
        <v>2441</v>
      </c>
      <c r="O133" s="18">
        <v>27554434</v>
      </c>
    </row>
    <row r="134" spans="1:15" x14ac:dyDescent="0.6">
      <c r="A134" s="18">
        <v>20250516</v>
      </c>
      <c r="B134" s="18">
        <v>1390</v>
      </c>
      <c r="C134" s="18" t="s">
        <v>400</v>
      </c>
      <c r="D134" s="18" t="s">
        <v>279</v>
      </c>
      <c r="F134" s="18">
        <v>3920</v>
      </c>
      <c r="G134" s="18">
        <v>-65</v>
      </c>
      <c r="H134" s="18">
        <v>-1.63</v>
      </c>
      <c r="I134" s="18">
        <v>3945</v>
      </c>
      <c r="J134" s="18">
        <v>4010</v>
      </c>
      <c r="K134" s="18">
        <v>3920</v>
      </c>
      <c r="L134" s="18">
        <v>174635</v>
      </c>
      <c r="M134" s="18">
        <v>6.9</v>
      </c>
      <c r="N134" s="18">
        <v>2684</v>
      </c>
      <c r="O134" s="18">
        <v>68469040</v>
      </c>
    </row>
    <row r="135" spans="1:15" x14ac:dyDescent="0.6">
      <c r="A135" s="18">
        <v>20250516</v>
      </c>
      <c r="B135" s="18">
        <v>226360</v>
      </c>
      <c r="C135" s="18" t="s">
        <v>401</v>
      </c>
      <c r="D135" s="18" t="s">
        <v>276</v>
      </c>
      <c r="E135" s="18" t="s">
        <v>286</v>
      </c>
      <c r="F135" s="18">
        <v>2555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607</v>
      </c>
      <c r="O135" s="18">
        <v>23756732</v>
      </c>
    </row>
    <row r="136" spans="1:15" x14ac:dyDescent="0.6">
      <c r="A136" s="18">
        <v>20250516</v>
      </c>
      <c r="B136" s="18">
        <v>33180</v>
      </c>
      <c r="C136" s="18" t="s">
        <v>402</v>
      </c>
      <c r="D136" s="18" t="s">
        <v>279</v>
      </c>
      <c r="F136" s="18">
        <v>26550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1284</v>
      </c>
      <c r="O136" s="18">
        <v>4836351</v>
      </c>
    </row>
    <row r="137" spans="1:15" x14ac:dyDescent="0.6">
      <c r="A137" s="18">
        <v>20250516</v>
      </c>
      <c r="B137" s="18">
        <v>60720</v>
      </c>
      <c r="C137" s="18" t="s">
        <v>403</v>
      </c>
      <c r="D137" s="18" t="s">
        <v>276</v>
      </c>
      <c r="E137" s="18" t="s">
        <v>277</v>
      </c>
      <c r="F137" s="18">
        <v>9580</v>
      </c>
      <c r="G137" s="18">
        <v>-120</v>
      </c>
      <c r="H137" s="18">
        <v>-1.24</v>
      </c>
      <c r="I137" s="18">
        <v>9800</v>
      </c>
      <c r="J137" s="18">
        <v>9800</v>
      </c>
      <c r="K137" s="18">
        <v>9490</v>
      </c>
      <c r="L137" s="18">
        <v>44659</v>
      </c>
      <c r="M137" s="18">
        <v>4.3</v>
      </c>
      <c r="N137" s="18">
        <v>2268</v>
      </c>
      <c r="O137" s="18">
        <v>23677442</v>
      </c>
    </row>
    <row r="138" spans="1:15" x14ac:dyDescent="0.6">
      <c r="A138" s="18">
        <v>20250516</v>
      </c>
      <c r="B138" s="18">
        <v>1940</v>
      </c>
      <c r="C138" s="18" t="s">
        <v>404</v>
      </c>
      <c r="D138" s="18" t="s">
        <v>279</v>
      </c>
      <c r="F138" s="18">
        <v>21350</v>
      </c>
      <c r="G138" s="18">
        <v>-350</v>
      </c>
      <c r="H138" s="18">
        <v>-1.61</v>
      </c>
      <c r="I138" s="18">
        <v>21700</v>
      </c>
      <c r="J138" s="18">
        <v>21750</v>
      </c>
      <c r="K138" s="18">
        <v>20950</v>
      </c>
      <c r="L138" s="18">
        <v>20585</v>
      </c>
      <c r="M138" s="18">
        <v>4.4000000000000004</v>
      </c>
      <c r="N138" s="18">
        <v>3027</v>
      </c>
      <c r="O138" s="18">
        <v>14176380</v>
      </c>
    </row>
    <row r="139" spans="1:15" x14ac:dyDescent="0.6">
      <c r="A139" s="18">
        <v>20250516</v>
      </c>
      <c r="B139" s="18">
        <v>58400</v>
      </c>
      <c r="C139" s="18" t="s">
        <v>405</v>
      </c>
      <c r="D139" s="18" t="s">
        <v>276</v>
      </c>
      <c r="E139" s="18" t="s">
        <v>284</v>
      </c>
      <c r="F139" s="18">
        <v>777</v>
      </c>
      <c r="G139" s="18">
        <v>4</v>
      </c>
      <c r="H139" s="18">
        <v>0.52</v>
      </c>
      <c r="I139" s="18">
        <v>774</v>
      </c>
      <c r="J139" s="18">
        <v>810</v>
      </c>
      <c r="K139" s="18">
        <v>771</v>
      </c>
      <c r="L139" s="18">
        <v>463823</v>
      </c>
      <c r="M139" s="18">
        <v>3.6</v>
      </c>
      <c r="N139" s="18">
        <v>1029</v>
      </c>
      <c r="O139" s="18">
        <v>132429720</v>
      </c>
    </row>
    <row r="140" spans="1:15" x14ac:dyDescent="0.6">
      <c r="A140" s="18">
        <v>20250516</v>
      </c>
      <c r="B140" s="18">
        <v>25000</v>
      </c>
      <c r="C140" s="18" t="s">
        <v>406</v>
      </c>
      <c r="D140" s="18" t="s">
        <v>279</v>
      </c>
      <c r="F140" s="18">
        <v>44350</v>
      </c>
      <c r="G140" s="18">
        <v>-1350</v>
      </c>
      <c r="H140" s="18">
        <v>-2.95</v>
      </c>
      <c r="I140" s="18">
        <v>44800</v>
      </c>
      <c r="J140" s="18">
        <v>45300</v>
      </c>
      <c r="K140" s="18">
        <v>43950</v>
      </c>
      <c r="L140" s="18">
        <v>15574</v>
      </c>
      <c r="M140" s="18">
        <v>6.9</v>
      </c>
      <c r="N140" s="18">
        <v>2147</v>
      </c>
      <c r="O140" s="18">
        <v>4840000</v>
      </c>
    </row>
    <row r="141" spans="1:15" x14ac:dyDescent="0.6">
      <c r="A141" s="18">
        <v>20250516</v>
      </c>
      <c r="B141" s="18">
        <v>92230</v>
      </c>
      <c r="C141" s="18" t="s">
        <v>407</v>
      </c>
      <c r="D141" s="18" t="s">
        <v>279</v>
      </c>
      <c r="F141" s="18">
        <v>60900</v>
      </c>
      <c r="G141" s="18">
        <v>-2500</v>
      </c>
      <c r="H141" s="18">
        <v>-3.94</v>
      </c>
      <c r="I141" s="18">
        <v>61800</v>
      </c>
      <c r="J141" s="18">
        <v>62500</v>
      </c>
      <c r="K141" s="18">
        <v>60900</v>
      </c>
      <c r="L141" s="18">
        <v>13947</v>
      </c>
      <c r="M141" s="18">
        <v>8.6</v>
      </c>
      <c r="N141" s="18">
        <v>2573</v>
      </c>
      <c r="O141" s="18">
        <v>4224646</v>
      </c>
    </row>
    <row r="142" spans="1:15" x14ac:dyDescent="0.6">
      <c r="A142" s="18">
        <v>20250516</v>
      </c>
      <c r="B142" s="18">
        <v>40</v>
      </c>
      <c r="C142" s="18" t="s">
        <v>408</v>
      </c>
      <c r="D142" s="18" t="s">
        <v>279</v>
      </c>
      <c r="F142" s="18">
        <v>406</v>
      </c>
      <c r="G142" s="18">
        <v>-15</v>
      </c>
      <c r="H142" s="18">
        <v>-3.56</v>
      </c>
      <c r="I142" s="18">
        <v>428</v>
      </c>
      <c r="J142" s="18">
        <v>430</v>
      </c>
      <c r="K142" s="18">
        <v>405</v>
      </c>
      <c r="L142" s="18">
        <v>386995</v>
      </c>
      <c r="M142" s="18">
        <v>1.6</v>
      </c>
      <c r="N142" s="18">
        <v>244</v>
      </c>
      <c r="O142" s="18">
        <v>60132868</v>
      </c>
    </row>
    <row r="143" spans="1:15" x14ac:dyDescent="0.6">
      <c r="A143" s="18">
        <v>20250516</v>
      </c>
      <c r="B143" s="18">
        <v>44450</v>
      </c>
      <c r="C143" s="18" t="s">
        <v>409</v>
      </c>
      <c r="D143" s="18" t="s">
        <v>279</v>
      </c>
      <c r="F143" s="18">
        <v>9400</v>
      </c>
      <c r="G143" s="18">
        <v>0</v>
      </c>
      <c r="H143" s="18">
        <v>0</v>
      </c>
      <c r="I143" s="18">
        <v>9450</v>
      </c>
      <c r="J143" s="18">
        <v>9490</v>
      </c>
      <c r="K143" s="18">
        <v>9310</v>
      </c>
      <c r="L143" s="18">
        <v>53655</v>
      </c>
      <c r="M143" s="18">
        <v>5</v>
      </c>
      <c r="N143" s="18">
        <v>2170</v>
      </c>
      <c r="O143" s="18">
        <v>23085880</v>
      </c>
    </row>
    <row r="144" spans="1:15" x14ac:dyDescent="0.6">
      <c r="A144" s="18">
        <v>20250516</v>
      </c>
      <c r="B144" s="18">
        <v>101000</v>
      </c>
      <c r="C144" s="18" t="s">
        <v>410</v>
      </c>
      <c r="D144" s="18" t="s">
        <v>276</v>
      </c>
      <c r="E144" s="18" t="s">
        <v>282</v>
      </c>
      <c r="F144" s="18">
        <v>2515</v>
      </c>
      <c r="G144" s="18">
        <v>-150</v>
      </c>
      <c r="H144" s="18">
        <v>-5.63</v>
      </c>
      <c r="I144" s="18">
        <v>2630</v>
      </c>
      <c r="J144" s="18">
        <v>2630</v>
      </c>
      <c r="K144" s="18">
        <v>2415</v>
      </c>
      <c r="L144" s="18">
        <v>3179084</v>
      </c>
      <c r="M144" s="18">
        <v>80.099999999999994</v>
      </c>
      <c r="N144" s="18">
        <v>837</v>
      </c>
      <c r="O144" s="18">
        <v>33271802</v>
      </c>
    </row>
    <row r="145" spans="1:15" x14ac:dyDescent="0.6">
      <c r="A145" s="18">
        <v>20250516</v>
      </c>
      <c r="B145" s="18">
        <v>30200</v>
      </c>
      <c r="C145" s="18" t="s">
        <v>411</v>
      </c>
      <c r="D145" s="18" t="s">
        <v>279</v>
      </c>
      <c r="F145" s="18">
        <v>51400</v>
      </c>
      <c r="G145" s="18">
        <v>400</v>
      </c>
      <c r="H145" s="18">
        <v>0.78</v>
      </c>
      <c r="I145" s="18">
        <v>51200</v>
      </c>
      <c r="J145" s="18">
        <v>51700</v>
      </c>
      <c r="K145" s="18">
        <v>51200</v>
      </c>
      <c r="L145" s="18">
        <v>214498</v>
      </c>
      <c r="M145" s="18">
        <v>111</v>
      </c>
      <c r="N145" s="18">
        <v>129539</v>
      </c>
      <c r="O145" s="18">
        <v>252021685</v>
      </c>
    </row>
    <row r="146" spans="1:15" x14ac:dyDescent="0.6">
      <c r="A146" s="18">
        <v>20250516</v>
      </c>
      <c r="B146" s="18">
        <v>33780</v>
      </c>
      <c r="C146" s="18" t="s">
        <v>412</v>
      </c>
      <c r="D146" s="18" t="s">
        <v>279</v>
      </c>
      <c r="F146" s="18">
        <v>119700</v>
      </c>
      <c r="G146" s="18">
        <v>3800</v>
      </c>
      <c r="H146" s="18">
        <v>3.28</v>
      </c>
      <c r="I146" s="18">
        <v>115600</v>
      </c>
      <c r="J146" s="18">
        <v>120000</v>
      </c>
      <c r="K146" s="18">
        <v>115600</v>
      </c>
      <c r="L146" s="18">
        <v>273447</v>
      </c>
      <c r="M146" s="18">
        <v>324.3</v>
      </c>
      <c r="N146" s="18">
        <v>146109</v>
      </c>
      <c r="O146" s="18">
        <v>122062497</v>
      </c>
    </row>
    <row r="147" spans="1:15" x14ac:dyDescent="0.6">
      <c r="A147" s="18">
        <v>20250516</v>
      </c>
      <c r="B147" s="18">
        <v>58850</v>
      </c>
      <c r="C147" s="18" t="s">
        <v>413</v>
      </c>
      <c r="D147" s="18" t="s">
        <v>279</v>
      </c>
      <c r="F147" s="18">
        <v>2875</v>
      </c>
      <c r="G147" s="18">
        <v>0</v>
      </c>
      <c r="H147" s="18">
        <v>0</v>
      </c>
      <c r="I147" s="18">
        <v>2890</v>
      </c>
      <c r="J147" s="18">
        <v>2895</v>
      </c>
      <c r="K147" s="18">
        <v>2850</v>
      </c>
      <c r="L147" s="18">
        <v>280606</v>
      </c>
      <c r="M147" s="18">
        <v>8</v>
      </c>
      <c r="N147" s="18">
        <v>1227</v>
      </c>
      <c r="O147" s="18">
        <v>42685000</v>
      </c>
    </row>
    <row r="148" spans="1:15" x14ac:dyDescent="0.6">
      <c r="A148" s="18">
        <v>20250516</v>
      </c>
      <c r="B148" s="18">
        <v>58860</v>
      </c>
      <c r="C148" s="18" t="s">
        <v>414</v>
      </c>
      <c r="D148" s="18" t="s">
        <v>279</v>
      </c>
      <c r="F148" s="18">
        <v>2920</v>
      </c>
      <c r="G148" s="18">
        <v>75</v>
      </c>
      <c r="H148" s="18">
        <v>2.64</v>
      </c>
      <c r="I148" s="18">
        <v>2835</v>
      </c>
      <c r="J148" s="18">
        <v>2920</v>
      </c>
      <c r="K148" s="18">
        <v>2835</v>
      </c>
      <c r="L148" s="18">
        <v>776706</v>
      </c>
      <c r="M148" s="18">
        <v>22.4</v>
      </c>
      <c r="N148" s="18">
        <v>1016</v>
      </c>
      <c r="O148" s="18">
        <v>34802000</v>
      </c>
    </row>
    <row r="149" spans="1:15" x14ac:dyDescent="0.6">
      <c r="A149" s="18">
        <v>20250516</v>
      </c>
      <c r="B149" s="18">
        <v>89600</v>
      </c>
      <c r="C149" s="18" t="s">
        <v>415</v>
      </c>
      <c r="D149" s="18" t="s">
        <v>276</v>
      </c>
      <c r="E149" s="18" t="s">
        <v>284</v>
      </c>
      <c r="F149" s="18">
        <v>15220</v>
      </c>
      <c r="G149" s="18">
        <v>-50</v>
      </c>
      <c r="H149" s="18">
        <v>-0.33</v>
      </c>
      <c r="I149" s="18">
        <v>15450</v>
      </c>
      <c r="J149" s="18">
        <v>15450</v>
      </c>
      <c r="K149" s="18">
        <v>15120</v>
      </c>
      <c r="L149" s="18">
        <v>12785</v>
      </c>
      <c r="M149" s="18">
        <v>1.9</v>
      </c>
      <c r="N149" s="18">
        <v>1761</v>
      </c>
      <c r="O149" s="18">
        <v>11568163</v>
      </c>
    </row>
    <row r="150" spans="1:15" x14ac:dyDescent="0.6">
      <c r="A150" s="18">
        <v>20250516</v>
      </c>
      <c r="B150" s="18">
        <v>418470</v>
      </c>
      <c r="C150" s="18" t="s">
        <v>416</v>
      </c>
      <c r="D150" s="18" t="s">
        <v>276</v>
      </c>
      <c r="E150" s="18" t="s">
        <v>277</v>
      </c>
      <c r="F150" s="18">
        <v>14070</v>
      </c>
      <c r="G150" s="18">
        <v>-320</v>
      </c>
      <c r="H150" s="18">
        <v>-2.2200000000000002</v>
      </c>
      <c r="I150" s="18">
        <v>14380</v>
      </c>
      <c r="J150" s="18">
        <v>14380</v>
      </c>
      <c r="K150" s="18">
        <v>14040</v>
      </c>
      <c r="L150" s="18">
        <v>33759</v>
      </c>
      <c r="M150" s="18">
        <v>4.8</v>
      </c>
      <c r="N150" s="18">
        <v>1196</v>
      </c>
      <c r="O150" s="18">
        <v>8499289</v>
      </c>
    </row>
    <row r="151" spans="1:15" x14ac:dyDescent="0.6">
      <c r="A151" s="18">
        <v>20250516</v>
      </c>
      <c r="B151" s="18">
        <v>43610</v>
      </c>
      <c r="C151" s="18" t="s">
        <v>417</v>
      </c>
      <c r="D151" s="18" t="s">
        <v>276</v>
      </c>
      <c r="E151" s="18" t="s">
        <v>284</v>
      </c>
      <c r="F151" s="18">
        <v>2065</v>
      </c>
      <c r="G151" s="18">
        <v>-45</v>
      </c>
      <c r="H151" s="18">
        <v>-2.13</v>
      </c>
      <c r="I151" s="18">
        <v>2110</v>
      </c>
      <c r="J151" s="18">
        <v>2195</v>
      </c>
      <c r="K151" s="18">
        <v>2065</v>
      </c>
      <c r="L151" s="18">
        <v>152490</v>
      </c>
      <c r="M151" s="18">
        <v>3.2</v>
      </c>
      <c r="N151" s="18">
        <v>1200</v>
      </c>
      <c r="O151" s="18">
        <v>58115438</v>
      </c>
    </row>
    <row r="152" spans="1:15" x14ac:dyDescent="0.6">
      <c r="A152" s="18">
        <v>20250516</v>
      </c>
      <c r="B152" s="18">
        <v>122450</v>
      </c>
      <c r="C152" s="18" t="s">
        <v>418</v>
      </c>
      <c r="D152" s="18" t="s">
        <v>276</v>
      </c>
      <c r="E152" s="18" t="s">
        <v>282</v>
      </c>
      <c r="F152" s="18">
        <v>3950</v>
      </c>
      <c r="G152" s="18">
        <v>120</v>
      </c>
      <c r="H152" s="18">
        <v>3.13</v>
      </c>
      <c r="I152" s="18">
        <v>3895</v>
      </c>
      <c r="J152" s="18">
        <v>4275</v>
      </c>
      <c r="K152" s="18">
        <v>3870</v>
      </c>
      <c r="L152" s="18">
        <v>959067</v>
      </c>
      <c r="M152" s="18">
        <v>39.1</v>
      </c>
      <c r="N152" s="18">
        <v>1791</v>
      </c>
      <c r="O152" s="18">
        <v>45335964</v>
      </c>
    </row>
    <row r="153" spans="1:15" x14ac:dyDescent="0.6">
      <c r="A153" s="18">
        <v>20250516</v>
      </c>
      <c r="B153" s="18">
        <v>52900</v>
      </c>
      <c r="C153" s="18" t="s">
        <v>419</v>
      </c>
      <c r="D153" s="18" t="s">
        <v>276</v>
      </c>
      <c r="E153" s="18" t="s">
        <v>284</v>
      </c>
      <c r="F153" s="18">
        <v>954</v>
      </c>
      <c r="G153" s="18">
        <v>11</v>
      </c>
      <c r="H153" s="18">
        <v>1.17</v>
      </c>
      <c r="I153" s="18">
        <v>942</v>
      </c>
      <c r="J153" s="18">
        <v>958</v>
      </c>
      <c r="K153" s="18">
        <v>929</v>
      </c>
      <c r="L153" s="18">
        <v>232587</v>
      </c>
      <c r="M153" s="18">
        <v>2.2000000000000002</v>
      </c>
      <c r="N153" s="18">
        <v>526</v>
      </c>
      <c r="O153" s="18">
        <v>55107517</v>
      </c>
    </row>
    <row r="154" spans="1:15" x14ac:dyDescent="0.6">
      <c r="A154" s="18">
        <v>20250516</v>
      </c>
      <c r="B154" s="18">
        <v>36560</v>
      </c>
      <c r="C154" s="18" t="s">
        <v>420</v>
      </c>
      <c r="D154" s="18" t="s">
        <v>276</v>
      </c>
      <c r="E154" s="18" t="s">
        <v>284</v>
      </c>
      <c r="F154" s="18">
        <v>11960</v>
      </c>
      <c r="G154" s="18">
        <v>20</v>
      </c>
      <c r="H154" s="18">
        <v>0.17</v>
      </c>
      <c r="I154" s="18">
        <v>11950</v>
      </c>
      <c r="J154" s="18">
        <v>12040</v>
      </c>
      <c r="K154" s="18">
        <v>11890</v>
      </c>
      <c r="L154" s="18">
        <v>9014</v>
      </c>
      <c r="M154" s="18">
        <v>1.1000000000000001</v>
      </c>
      <c r="N154" s="18">
        <v>1884</v>
      </c>
      <c r="O154" s="18">
        <v>15750000</v>
      </c>
    </row>
    <row r="155" spans="1:15" x14ac:dyDescent="0.6">
      <c r="A155" s="18">
        <v>20250516</v>
      </c>
      <c r="B155" s="18">
        <v>61970</v>
      </c>
      <c r="C155" s="18" t="s">
        <v>421</v>
      </c>
      <c r="D155" s="18" t="s">
        <v>276</v>
      </c>
      <c r="E155" s="18" t="s">
        <v>282</v>
      </c>
      <c r="F155" s="18">
        <v>3385</v>
      </c>
      <c r="G155" s="18">
        <v>-85</v>
      </c>
      <c r="H155" s="18">
        <v>-2.4500000000000002</v>
      </c>
      <c r="I155" s="18">
        <v>3440</v>
      </c>
      <c r="J155" s="18">
        <v>3470</v>
      </c>
      <c r="K155" s="18">
        <v>3385</v>
      </c>
      <c r="L155" s="18">
        <v>90850</v>
      </c>
      <c r="M155" s="18">
        <v>3.1</v>
      </c>
      <c r="N155" s="18">
        <v>1966</v>
      </c>
      <c r="O155" s="18">
        <v>58083006</v>
      </c>
    </row>
    <row r="156" spans="1:15" x14ac:dyDescent="0.6">
      <c r="A156" s="18">
        <v>20250516</v>
      </c>
      <c r="B156" s="18">
        <v>309960</v>
      </c>
      <c r="C156" s="18" t="s">
        <v>422</v>
      </c>
      <c r="D156" s="18" t="s">
        <v>276</v>
      </c>
      <c r="E156" s="18" t="s">
        <v>277</v>
      </c>
      <c r="F156" s="18">
        <v>4600</v>
      </c>
      <c r="G156" s="18">
        <v>-225</v>
      </c>
      <c r="H156" s="18">
        <v>-4.66</v>
      </c>
      <c r="I156" s="18">
        <v>4715</v>
      </c>
      <c r="J156" s="18">
        <v>4845</v>
      </c>
      <c r="K156" s="18">
        <v>4505</v>
      </c>
      <c r="L156" s="18">
        <v>211846</v>
      </c>
      <c r="M156" s="18">
        <v>9.8000000000000007</v>
      </c>
      <c r="N156" s="18">
        <v>1068</v>
      </c>
      <c r="O156" s="18">
        <v>23217239</v>
      </c>
    </row>
    <row r="157" spans="1:15" x14ac:dyDescent="0.6">
      <c r="A157" s="18">
        <v>20250516</v>
      </c>
      <c r="B157" s="18">
        <v>93050</v>
      </c>
      <c r="C157" s="18" t="s">
        <v>423</v>
      </c>
      <c r="D157" s="18" t="s">
        <v>279</v>
      </c>
      <c r="F157" s="18">
        <v>15300</v>
      </c>
      <c r="G157" s="18">
        <v>-40</v>
      </c>
      <c r="H157" s="18">
        <v>-0.26</v>
      </c>
      <c r="I157" s="18">
        <v>15340</v>
      </c>
      <c r="J157" s="18">
        <v>15350</v>
      </c>
      <c r="K157" s="18">
        <v>15230</v>
      </c>
      <c r="L157" s="18">
        <v>20943</v>
      </c>
      <c r="M157" s="18">
        <v>3.2</v>
      </c>
      <c r="N157" s="18">
        <v>4474</v>
      </c>
      <c r="O157" s="18">
        <v>29240000</v>
      </c>
    </row>
    <row r="158" spans="1:15" x14ac:dyDescent="0.6">
      <c r="A158" s="18">
        <v>20250516</v>
      </c>
      <c r="B158" s="18">
        <v>3550</v>
      </c>
      <c r="C158" s="18" t="s">
        <v>424</v>
      </c>
      <c r="D158" s="18" t="s">
        <v>279</v>
      </c>
      <c r="F158" s="18">
        <v>68600</v>
      </c>
      <c r="G158" s="18">
        <v>-300</v>
      </c>
      <c r="H158" s="18">
        <v>-0.44</v>
      </c>
      <c r="I158" s="18">
        <v>68900</v>
      </c>
      <c r="J158" s="18">
        <v>69200</v>
      </c>
      <c r="K158" s="18">
        <v>68200</v>
      </c>
      <c r="L158" s="18">
        <v>99729</v>
      </c>
      <c r="M158" s="18">
        <v>68.400000000000006</v>
      </c>
      <c r="N158" s="18">
        <v>107874</v>
      </c>
      <c r="O158" s="18">
        <v>157251165</v>
      </c>
    </row>
    <row r="159" spans="1:15" x14ac:dyDescent="0.6">
      <c r="A159" s="18">
        <v>20250516</v>
      </c>
      <c r="B159" s="18">
        <v>34220</v>
      </c>
      <c r="C159" s="18" t="s">
        <v>425</v>
      </c>
      <c r="D159" s="18" t="s">
        <v>279</v>
      </c>
      <c r="F159" s="18">
        <v>8570</v>
      </c>
      <c r="G159" s="18">
        <v>-90</v>
      </c>
      <c r="H159" s="18">
        <v>-1.04</v>
      </c>
      <c r="I159" s="18">
        <v>8680</v>
      </c>
      <c r="J159" s="18">
        <v>8720</v>
      </c>
      <c r="K159" s="18">
        <v>8520</v>
      </c>
      <c r="L159" s="18">
        <v>544297</v>
      </c>
      <c r="M159" s="18">
        <v>46.7</v>
      </c>
      <c r="N159" s="18">
        <v>42850</v>
      </c>
      <c r="O159" s="18">
        <v>500000000</v>
      </c>
    </row>
    <row r="160" spans="1:15" x14ac:dyDescent="0.6">
      <c r="A160" s="18">
        <v>20250516</v>
      </c>
      <c r="B160" s="18">
        <v>51900</v>
      </c>
      <c r="C160" s="18" t="s">
        <v>186</v>
      </c>
      <c r="D160" s="18" t="s">
        <v>279</v>
      </c>
      <c r="F160" s="18">
        <v>316000</v>
      </c>
      <c r="G160" s="18">
        <v>-4000</v>
      </c>
      <c r="H160" s="18">
        <v>-1.25</v>
      </c>
      <c r="I160" s="18">
        <v>320500</v>
      </c>
      <c r="J160" s="18">
        <v>321500</v>
      </c>
      <c r="K160" s="18">
        <v>313000</v>
      </c>
      <c r="L160" s="18">
        <v>23388</v>
      </c>
      <c r="M160" s="18">
        <v>73.900000000000006</v>
      </c>
      <c r="N160" s="18">
        <v>49354</v>
      </c>
      <c r="O160" s="18">
        <v>15618197</v>
      </c>
    </row>
    <row r="161" spans="1:15" x14ac:dyDescent="0.6">
      <c r="A161" s="18">
        <v>20250516</v>
      </c>
      <c r="B161" s="18">
        <v>64400</v>
      </c>
      <c r="C161" s="18" t="s">
        <v>426</v>
      </c>
      <c r="D161" s="18" t="s">
        <v>279</v>
      </c>
      <c r="F161" s="18">
        <v>55100</v>
      </c>
      <c r="G161" s="18">
        <v>-400</v>
      </c>
      <c r="H161" s="18">
        <v>-0.72</v>
      </c>
      <c r="I161" s="18">
        <v>55700</v>
      </c>
      <c r="J161" s="18">
        <v>56000</v>
      </c>
      <c r="K161" s="18">
        <v>54400</v>
      </c>
      <c r="L161" s="18">
        <v>239654</v>
      </c>
      <c r="M161" s="18">
        <v>132</v>
      </c>
      <c r="N161" s="18">
        <v>53384</v>
      </c>
      <c r="O161" s="18">
        <v>96885948</v>
      </c>
    </row>
    <row r="162" spans="1:15" x14ac:dyDescent="0.6">
      <c r="A162" s="18">
        <v>20250516</v>
      </c>
      <c r="B162" s="18">
        <v>373220</v>
      </c>
      <c r="C162" s="18" t="s">
        <v>193</v>
      </c>
      <c r="D162" s="18" t="s">
        <v>279</v>
      </c>
      <c r="F162" s="18">
        <v>290500</v>
      </c>
      <c r="G162" s="18">
        <v>-16500</v>
      </c>
      <c r="H162" s="18">
        <v>-5.37</v>
      </c>
      <c r="I162" s="18">
        <v>305000</v>
      </c>
      <c r="J162" s="18">
        <v>307000</v>
      </c>
      <c r="K162" s="18">
        <v>290000</v>
      </c>
      <c r="L162" s="18">
        <v>583328</v>
      </c>
      <c r="M162" s="18">
        <v>1717.5</v>
      </c>
      <c r="N162" s="18">
        <v>679770</v>
      </c>
      <c r="O162" s="18">
        <v>234000000</v>
      </c>
    </row>
    <row r="163" spans="1:15" x14ac:dyDescent="0.6">
      <c r="A163" s="18">
        <v>20250516</v>
      </c>
      <c r="B163" s="18">
        <v>32640</v>
      </c>
      <c r="C163" s="18" t="s">
        <v>427</v>
      </c>
      <c r="D163" s="18" t="s">
        <v>279</v>
      </c>
      <c r="F163" s="18">
        <v>12930</v>
      </c>
      <c r="G163" s="18">
        <v>-70</v>
      </c>
      <c r="H163" s="18">
        <v>-0.54</v>
      </c>
      <c r="I163" s="18">
        <v>13000</v>
      </c>
      <c r="J163" s="18">
        <v>13060</v>
      </c>
      <c r="K163" s="18">
        <v>12710</v>
      </c>
      <c r="L163" s="18">
        <v>961803</v>
      </c>
      <c r="M163" s="18">
        <v>123.7</v>
      </c>
      <c r="N163" s="18">
        <v>56454</v>
      </c>
      <c r="O163" s="18">
        <v>436611361</v>
      </c>
    </row>
    <row r="164" spans="1:15" x14ac:dyDescent="0.6">
      <c r="A164" s="18">
        <v>20250516</v>
      </c>
      <c r="B164" s="18">
        <v>11070</v>
      </c>
      <c r="C164" s="18" t="s">
        <v>428</v>
      </c>
      <c r="D164" s="18" t="s">
        <v>279</v>
      </c>
      <c r="F164" s="18">
        <v>147500</v>
      </c>
      <c r="G164" s="18">
        <v>-1600</v>
      </c>
      <c r="H164" s="18">
        <v>-1.07</v>
      </c>
      <c r="I164" s="18">
        <v>149600</v>
      </c>
      <c r="J164" s="18">
        <v>149700</v>
      </c>
      <c r="K164" s="18">
        <v>145900</v>
      </c>
      <c r="L164" s="18">
        <v>56843</v>
      </c>
      <c r="M164" s="18">
        <v>83.6</v>
      </c>
      <c r="N164" s="18">
        <v>34909</v>
      </c>
      <c r="O164" s="18">
        <v>23667107</v>
      </c>
    </row>
    <row r="165" spans="1:15" x14ac:dyDescent="0.6">
      <c r="A165" s="18">
        <v>20250516</v>
      </c>
      <c r="B165" s="18">
        <v>66570</v>
      </c>
      <c r="C165" s="18" t="s">
        <v>429</v>
      </c>
      <c r="D165" s="18" t="s">
        <v>279</v>
      </c>
      <c r="F165" s="18">
        <v>71300</v>
      </c>
      <c r="G165" s="18">
        <v>-300</v>
      </c>
      <c r="H165" s="18">
        <v>-0.42</v>
      </c>
      <c r="I165" s="18">
        <v>71800</v>
      </c>
      <c r="J165" s="18">
        <v>72100</v>
      </c>
      <c r="K165" s="18">
        <v>70800</v>
      </c>
      <c r="L165" s="18">
        <v>183904</v>
      </c>
      <c r="M165" s="18">
        <v>131</v>
      </c>
      <c r="N165" s="18">
        <v>116681</v>
      </c>
      <c r="O165" s="18">
        <v>163647814</v>
      </c>
    </row>
    <row r="166" spans="1:15" x14ac:dyDescent="0.6">
      <c r="A166" s="18">
        <v>20250516</v>
      </c>
      <c r="B166" s="18">
        <v>37560</v>
      </c>
      <c r="C166" s="18" t="s">
        <v>430</v>
      </c>
      <c r="D166" s="18" t="s">
        <v>279</v>
      </c>
      <c r="F166" s="18">
        <v>2570</v>
      </c>
      <c r="G166" s="18">
        <v>-35</v>
      </c>
      <c r="H166" s="18">
        <v>-1.34</v>
      </c>
      <c r="I166" s="18">
        <v>2615</v>
      </c>
      <c r="J166" s="18">
        <v>2615</v>
      </c>
      <c r="K166" s="18">
        <v>2550</v>
      </c>
      <c r="L166" s="18">
        <v>311861</v>
      </c>
      <c r="M166" s="18">
        <v>8</v>
      </c>
      <c r="N166" s="18">
        <v>1990</v>
      </c>
      <c r="O166" s="18">
        <v>77446865</v>
      </c>
    </row>
    <row r="167" spans="1:15" x14ac:dyDescent="0.6">
      <c r="A167" s="18">
        <v>20250516</v>
      </c>
      <c r="B167" s="18">
        <v>51910</v>
      </c>
      <c r="C167" s="18" t="s">
        <v>431</v>
      </c>
      <c r="D167" s="18" t="s">
        <v>279</v>
      </c>
      <c r="F167" s="18">
        <v>193600</v>
      </c>
      <c r="G167" s="18">
        <v>-8900</v>
      </c>
      <c r="H167" s="18">
        <v>-4.4000000000000004</v>
      </c>
      <c r="I167" s="18">
        <v>203500</v>
      </c>
      <c r="J167" s="18">
        <v>204000</v>
      </c>
      <c r="K167" s="18">
        <v>193500</v>
      </c>
      <c r="L167" s="18">
        <v>529240</v>
      </c>
      <c r="M167" s="18">
        <v>1034.9000000000001</v>
      </c>
      <c r="N167" s="18">
        <v>136667</v>
      </c>
      <c r="O167" s="18">
        <v>70592343</v>
      </c>
    </row>
    <row r="168" spans="1:15" x14ac:dyDescent="0.6">
      <c r="A168" s="18">
        <v>20250516</v>
      </c>
      <c r="B168" s="18">
        <v>79550</v>
      </c>
      <c r="C168" s="18" t="s">
        <v>128</v>
      </c>
      <c r="D168" s="18" t="s">
        <v>279</v>
      </c>
      <c r="F168" s="18">
        <v>405000</v>
      </c>
      <c r="G168" s="18">
        <v>17000</v>
      </c>
      <c r="H168" s="18">
        <v>4.38</v>
      </c>
      <c r="I168" s="18">
        <v>393500</v>
      </c>
      <c r="J168" s="18">
        <v>408000</v>
      </c>
      <c r="K168" s="18">
        <v>392000</v>
      </c>
      <c r="L168" s="18">
        <v>179229</v>
      </c>
      <c r="M168" s="18">
        <v>720.3</v>
      </c>
      <c r="N168" s="18">
        <v>89100</v>
      </c>
      <c r="O168" s="18">
        <v>22000000</v>
      </c>
    </row>
    <row r="169" spans="1:15" x14ac:dyDescent="0.6">
      <c r="A169" s="18">
        <v>20250516</v>
      </c>
      <c r="B169" s="18">
        <v>225190</v>
      </c>
      <c r="C169" s="18" t="s">
        <v>432</v>
      </c>
      <c r="D169" s="18" t="s">
        <v>276</v>
      </c>
      <c r="E169" s="18" t="s">
        <v>282</v>
      </c>
      <c r="F169" s="18">
        <v>2495</v>
      </c>
      <c r="G169" s="18">
        <v>-100</v>
      </c>
      <c r="H169" s="18">
        <v>-3.85</v>
      </c>
      <c r="I169" s="18">
        <v>2595</v>
      </c>
      <c r="J169" s="18">
        <v>2645</v>
      </c>
      <c r="K169" s="18">
        <v>2495</v>
      </c>
      <c r="L169" s="18">
        <v>2628378</v>
      </c>
      <c r="M169" s="18">
        <v>67</v>
      </c>
      <c r="N169" s="18">
        <v>1266</v>
      </c>
      <c r="O169" s="18">
        <v>50748440</v>
      </c>
    </row>
    <row r="170" spans="1:15" x14ac:dyDescent="0.6">
      <c r="A170" s="18">
        <v>20250516</v>
      </c>
      <c r="B170" s="18">
        <v>6260</v>
      </c>
      <c r="C170" s="18" t="s">
        <v>433</v>
      </c>
      <c r="D170" s="18" t="s">
        <v>279</v>
      </c>
      <c r="F170" s="18">
        <v>151000</v>
      </c>
      <c r="G170" s="18">
        <v>6100</v>
      </c>
      <c r="H170" s="18">
        <v>4.21</v>
      </c>
      <c r="I170" s="18">
        <v>144800</v>
      </c>
      <c r="J170" s="18">
        <v>151000</v>
      </c>
      <c r="K170" s="18">
        <v>144500</v>
      </c>
      <c r="L170" s="18">
        <v>203214</v>
      </c>
      <c r="M170" s="18">
        <v>299.89999999999998</v>
      </c>
      <c r="N170" s="18">
        <v>48622</v>
      </c>
      <c r="O170" s="18">
        <v>32200000</v>
      </c>
    </row>
    <row r="171" spans="1:15" x14ac:dyDescent="0.6">
      <c r="A171" s="18">
        <v>20250516</v>
      </c>
      <c r="B171" s="18">
        <v>10120</v>
      </c>
      <c r="C171" s="18" t="s">
        <v>153</v>
      </c>
      <c r="D171" s="18" t="s">
        <v>279</v>
      </c>
      <c r="F171" s="18">
        <v>243000</v>
      </c>
      <c r="G171" s="18">
        <v>4000</v>
      </c>
      <c r="H171" s="18">
        <v>1.67</v>
      </c>
      <c r="I171" s="18">
        <v>235500</v>
      </c>
      <c r="J171" s="18">
        <v>244500</v>
      </c>
      <c r="K171" s="18">
        <v>235500</v>
      </c>
      <c r="L171" s="18">
        <v>184487</v>
      </c>
      <c r="M171" s="18">
        <v>447.2</v>
      </c>
      <c r="N171" s="18">
        <v>72900</v>
      </c>
      <c r="O171" s="18">
        <v>30000000</v>
      </c>
    </row>
    <row r="172" spans="1:15" x14ac:dyDescent="0.6">
      <c r="A172" s="18">
        <v>20250516</v>
      </c>
      <c r="B172" s="18">
        <v>680</v>
      </c>
      <c r="C172" s="18" t="s">
        <v>434</v>
      </c>
      <c r="D172" s="18" t="s">
        <v>279</v>
      </c>
      <c r="F172" s="18">
        <v>3630</v>
      </c>
      <c r="G172" s="18">
        <v>-20</v>
      </c>
      <c r="H172" s="18">
        <v>-0.55000000000000004</v>
      </c>
      <c r="I172" s="18">
        <v>3660</v>
      </c>
      <c r="J172" s="18">
        <v>3660</v>
      </c>
      <c r="K172" s="18">
        <v>3525</v>
      </c>
      <c r="L172" s="18">
        <v>370990</v>
      </c>
      <c r="M172" s="18">
        <v>13.3</v>
      </c>
      <c r="N172" s="18">
        <v>2861</v>
      </c>
      <c r="O172" s="18">
        <v>78803016</v>
      </c>
    </row>
    <row r="173" spans="1:15" x14ac:dyDescent="0.6">
      <c r="A173" s="18">
        <v>20250516</v>
      </c>
      <c r="B173" s="18">
        <v>60370</v>
      </c>
      <c r="C173" s="18" t="s">
        <v>159</v>
      </c>
      <c r="D173" s="18" t="s">
        <v>276</v>
      </c>
      <c r="E173" s="18" t="s">
        <v>284</v>
      </c>
      <c r="F173" s="18">
        <v>21400</v>
      </c>
      <c r="G173" s="18">
        <v>500</v>
      </c>
      <c r="H173" s="18">
        <v>2.39</v>
      </c>
      <c r="I173" s="18">
        <v>20850</v>
      </c>
      <c r="J173" s="18">
        <v>21550</v>
      </c>
      <c r="K173" s="18">
        <v>20750</v>
      </c>
      <c r="L173" s="18">
        <v>227955</v>
      </c>
      <c r="M173" s="18">
        <v>48.5</v>
      </c>
      <c r="N173" s="18">
        <v>6991</v>
      </c>
      <c r="O173" s="18">
        <v>32668854</v>
      </c>
    </row>
    <row r="174" spans="1:15" x14ac:dyDescent="0.6">
      <c r="A174" s="18">
        <v>20250516</v>
      </c>
      <c r="B174" s="18">
        <v>417200</v>
      </c>
      <c r="C174" s="18" t="s">
        <v>435</v>
      </c>
      <c r="D174" s="18" t="s">
        <v>276</v>
      </c>
      <c r="E174" s="18" t="s">
        <v>282</v>
      </c>
      <c r="F174" s="18">
        <v>10940</v>
      </c>
      <c r="G174" s="18">
        <v>-350</v>
      </c>
      <c r="H174" s="18">
        <v>-3.1</v>
      </c>
      <c r="I174" s="18">
        <v>11260</v>
      </c>
      <c r="J174" s="18">
        <v>11270</v>
      </c>
      <c r="K174" s="18">
        <v>10870</v>
      </c>
      <c r="L174" s="18">
        <v>233840</v>
      </c>
      <c r="M174" s="18">
        <v>25.7</v>
      </c>
      <c r="N174" s="18">
        <v>7401</v>
      </c>
      <c r="O174" s="18">
        <v>67652659</v>
      </c>
    </row>
    <row r="175" spans="1:15" x14ac:dyDescent="0.6">
      <c r="A175" s="18">
        <v>20250516</v>
      </c>
      <c r="B175" s="18">
        <v>229640</v>
      </c>
      <c r="C175" s="18" t="s">
        <v>158</v>
      </c>
      <c r="D175" s="18" t="s">
        <v>279</v>
      </c>
      <c r="F175" s="18">
        <v>35000</v>
      </c>
      <c r="G175" s="18">
        <v>-200</v>
      </c>
      <c r="H175" s="18">
        <v>-0.56999999999999995</v>
      </c>
      <c r="I175" s="18">
        <v>34750</v>
      </c>
      <c r="J175" s="18">
        <v>35500</v>
      </c>
      <c r="K175" s="18">
        <v>34750</v>
      </c>
      <c r="L175" s="18">
        <v>108190</v>
      </c>
      <c r="M175" s="18">
        <v>38.1</v>
      </c>
      <c r="N175" s="18">
        <v>10719</v>
      </c>
      <c r="O175" s="18">
        <v>30624879</v>
      </c>
    </row>
    <row r="176" spans="1:15" x14ac:dyDescent="0.6">
      <c r="A176" s="18">
        <v>20250516</v>
      </c>
      <c r="B176" s="18">
        <v>78020</v>
      </c>
      <c r="C176" s="18" t="s">
        <v>436</v>
      </c>
      <c r="D176" s="18" t="s">
        <v>276</v>
      </c>
      <c r="E176" s="18" t="s">
        <v>284</v>
      </c>
      <c r="F176" s="18">
        <v>4055</v>
      </c>
      <c r="G176" s="18">
        <v>30</v>
      </c>
      <c r="H176" s="18">
        <v>0.75</v>
      </c>
      <c r="I176" s="18">
        <v>4030</v>
      </c>
      <c r="J176" s="18">
        <v>4130</v>
      </c>
      <c r="K176" s="18">
        <v>4025</v>
      </c>
      <c r="L176" s="18">
        <v>36293</v>
      </c>
      <c r="M176" s="18">
        <v>1.5</v>
      </c>
      <c r="N176" s="18">
        <v>2250</v>
      </c>
      <c r="O176" s="18">
        <v>55481190</v>
      </c>
    </row>
    <row r="177" spans="1:15" x14ac:dyDescent="0.6">
      <c r="A177" s="18">
        <v>20250516</v>
      </c>
      <c r="B177" s="18">
        <v>322180</v>
      </c>
      <c r="C177" s="18" t="s">
        <v>437</v>
      </c>
      <c r="D177" s="18" t="s">
        <v>276</v>
      </c>
      <c r="E177" s="18" t="s">
        <v>277</v>
      </c>
      <c r="F177" s="18">
        <v>5620</v>
      </c>
      <c r="G177" s="18">
        <v>-170</v>
      </c>
      <c r="H177" s="18">
        <v>-2.94</v>
      </c>
      <c r="I177" s="18">
        <v>5850</v>
      </c>
      <c r="J177" s="18">
        <v>5850</v>
      </c>
      <c r="K177" s="18">
        <v>5590</v>
      </c>
      <c r="L177" s="18">
        <v>80817</v>
      </c>
      <c r="M177" s="18">
        <v>4.5999999999999996</v>
      </c>
      <c r="N177" s="18">
        <v>1176</v>
      </c>
      <c r="O177" s="18">
        <v>20921984</v>
      </c>
    </row>
    <row r="178" spans="1:15" x14ac:dyDescent="0.6">
      <c r="A178" s="18">
        <v>20250516</v>
      </c>
      <c r="B178" s="18">
        <v>108320</v>
      </c>
      <c r="C178" s="18" t="s">
        <v>438</v>
      </c>
      <c r="D178" s="18" t="s">
        <v>279</v>
      </c>
      <c r="F178" s="18">
        <v>61900</v>
      </c>
      <c r="G178" s="18">
        <v>0</v>
      </c>
      <c r="H178" s="18">
        <v>0</v>
      </c>
      <c r="I178" s="18">
        <v>61600</v>
      </c>
      <c r="J178" s="18">
        <v>62000</v>
      </c>
      <c r="K178" s="18">
        <v>61000</v>
      </c>
      <c r="L178" s="18">
        <v>42218</v>
      </c>
      <c r="M178" s="18">
        <v>26</v>
      </c>
      <c r="N178" s="18">
        <v>10068</v>
      </c>
      <c r="O178" s="18">
        <v>16264300</v>
      </c>
    </row>
    <row r="179" spans="1:15" x14ac:dyDescent="0.6">
      <c r="A179" s="18">
        <v>20250516</v>
      </c>
      <c r="B179" s="18">
        <v>1120</v>
      </c>
      <c r="C179" s="18" t="s">
        <v>439</v>
      </c>
      <c r="D179" s="18" t="s">
        <v>279</v>
      </c>
      <c r="F179" s="18">
        <v>27950</v>
      </c>
      <c r="G179" s="18">
        <v>0</v>
      </c>
      <c r="H179" s="18">
        <v>0</v>
      </c>
      <c r="I179" s="18">
        <v>28150</v>
      </c>
      <c r="J179" s="18">
        <v>28150</v>
      </c>
      <c r="K179" s="18">
        <v>27800</v>
      </c>
      <c r="L179" s="18">
        <v>99548</v>
      </c>
      <c r="M179" s="18">
        <v>27.8</v>
      </c>
      <c r="N179" s="18">
        <v>10833</v>
      </c>
      <c r="O179" s="18">
        <v>38760000</v>
      </c>
    </row>
    <row r="180" spans="1:15" x14ac:dyDescent="0.6">
      <c r="A180" s="18">
        <v>20250516</v>
      </c>
      <c r="B180" s="18">
        <v>108670</v>
      </c>
      <c r="C180" s="18" t="s">
        <v>440</v>
      </c>
      <c r="D180" s="18" t="s">
        <v>279</v>
      </c>
      <c r="F180" s="18">
        <v>29250</v>
      </c>
      <c r="G180" s="18">
        <v>0</v>
      </c>
      <c r="H180" s="18">
        <v>0</v>
      </c>
      <c r="I180" s="18">
        <v>29250</v>
      </c>
      <c r="J180" s="18">
        <v>29550</v>
      </c>
      <c r="K180" s="18">
        <v>28950</v>
      </c>
      <c r="L180" s="18">
        <v>16059</v>
      </c>
      <c r="M180" s="18">
        <v>4.7</v>
      </c>
      <c r="N180" s="18">
        <v>2623</v>
      </c>
      <c r="O180" s="18">
        <v>8967670</v>
      </c>
    </row>
    <row r="181" spans="1:15" x14ac:dyDescent="0.6">
      <c r="A181" s="18">
        <v>20250516</v>
      </c>
      <c r="B181" s="18">
        <v>383800</v>
      </c>
      <c r="C181" s="18" t="s">
        <v>441</v>
      </c>
      <c r="D181" s="18" t="s">
        <v>279</v>
      </c>
      <c r="F181" s="18">
        <v>7040</v>
      </c>
      <c r="G181" s="18">
        <v>-60</v>
      </c>
      <c r="H181" s="18">
        <v>-0.85</v>
      </c>
      <c r="I181" s="18">
        <v>7210</v>
      </c>
      <c r="J181" s="18">
        <v>7210</v>
      </c>
      <c r="K181" s="18">
        <v>7040</v>
      </c>
      <c r="L181" s="18">
        <v>68047</v>
      </c>
      <c r="M181" s="18">
        <v>4.8</v>
      </c>
      <c r="N181" s="18">
        <v>5370</v>
      </c>
      <c r="O181" s="18">
        <v>76280690</v>
      </c>
    </row>
    <row r="182" spans="1:15" x14ac:dyDescent="0.6">
      <c r="A182" s="18">
        <v>20250516</v>
      </c>
      <c r="B182" s="18">
        <v>476080</v>
      </c>
      <c r="C182" s="18" t="s">
        <v>442</v>
      </c>
      <c r="D182" s="18" t="s">
        <v>276</v>
      </c>
      <c r="E182" s="18" t="s">
        <v>282</v>
      </c>
      <c r="F182" s="18">
        <v>13450</v>
      </c>
      <c r="G182" s="18">
        <v>-690</v>
      </c>
      <c r="H182" s="18">
        <v>-4.88</v>
      </c>
      <c r="I182" s="18">
        <v>13950</v>
      </c>
      <c r="J182" s="18">
        <v>14090</v>
      </c>
      <c r="K182" s="18">
        <v>13290</v>
      </c>
      <c r="L182" s="18">
        <v>85246</v>
      </c>
      <c r="M182" s="18">
        <v>11.5</v>
      </c>
      <c r="N182" s="18">
        <v>1047</v>
      </c>
      <c r="O182" s="18">
        <v>7785000</v>
      </c>
    </row>
    <row r="183" spans="1:15" x14ac:dyDescent="0.6">
      <c r="A183" s="18">
        <v>20250516</v>
      </c>
      <c r="B183" s="18">
        <v>86960</v>
      </c>
      <c r="C183" s="18" t="s">
        <v>443</v>
      </c>
      <c r="D183" s="18" t="s">
        <v>276</v>
      </c>
      <c r="E183" s="18" t="s">
        <v>282</v>
      </c>
      <c r="F183" s="18">
        <v>1217</v>
      </c>
      <c r="G183" s="18">
        <v>-27</v>
      </c>
      <c r="H183" s="18">
        <v>-2.17</v>
      </c>
      <c r="I183" s="18">
        <v>1235</v>
      </c>
      <c r="J183" s="18">
        <v>1244</v>
      </c>
      <c r="K183" s="18">
        <v>1209</v>
      </c>
      <c r="L183" s="18">
        <v>1640641</v>
      </c>
      <c r="M183" s="18">
        <v>20</v>
      </c>
      <c r="N183" s="18">
        <v>1130</v>
      </c>
      <c r="O183" s="18">
        <v>92821788</v>
      </c>
    </row>
    <row r="184" spans="1:15" x14ac:dyDescent="0.6">
      <c r="A184" s="18">
        <v>20250516</v>
      </c>
      <c r="B184" s="18">
        <v>23150</v>
      </c>
      <c r="C184" s="18" t="s">
        <v>444</v>
      </c>
      <c r="D184" s="18" t="s">
        <v>279</v>
      </c>
      <c r="F184" s="18">
        <v>5030</v>
      </c>
      <c r="G184" s="18">
        <v>20</v>
      </c>
      <c r="H184" s="18">
        <v>0.4</v>
      </c>
      <c r="I184" s="18">
        <v>5060</v>
      </c>
      <c r="J184" s="18">
        <v>5060</v>
      </c>
      <c r="K184" s="18">
        <v>5020</v>
      </c>
      <c r="L184" s="18">
        <v>4795</v>
      </c>
      <c r="M184" s="18">
        <v>0.2</v>
      </c>
      <c r="N184" s="18">
        <v>371</v>
      </c>
      <c r="O184" s="18">
        <v>7378526</v>
      </c>
    </row>
    <row r="185" spans="1:15" x14ac:dyDescent="0.6">
      <c r="A185" s="18">
        <v>20250516</v>
      </c>
      <c r="B185" s="18">
        <v>35420</v>
      </c>
      <c r="C185" s="18" t="s">
        <v>141</v>
      </c>
      <c r="D185" s="18" t="s">
        <v>279</v>
      </c>
      <c r="F185" s="18">
        <v>187800</v>
      </c>
      <c r="G185" s="18">
        <v>-1400</v>
      </c>
      <c r="H185" s="18">
        <v>-0.74</v>
      </c>
      <c r="I185" s="18">
        <v>189100</v>
      </c>
      <c r="J185" s="18">
        <v>189700</v>
      </c>
      <c r="K185" s="18">
        <v>187500</v>
      </c>
      <c r="L185" s="18">
        <v>285272</v>
      </c>
      <c r="M185" s="18">
        <v>536.20000000000005</v>
      </c>
      <c r="N185" s="18">
        <v>297545</v>
      </c>
      <c r="O185" s="18">
        <v>158437008</v>
      </c>
    </row>
    <row r="186" spans="1:15" x14ac:dyDescent="0.6">
      <c r="A186" s="18">
        <v>20250516</v>
      </c>
      <c r="B186" s="18">
        <v>160550</v>
      </c>
      <c r="C186" s="18" t="s">
        <v>445</v>
      </c>
      <c r="D186" s="18" t="s">
        <v>276</v>
      </c>
      <c r="E186" s="18" t="s">
        <v>282</v>
      </c>
      <c r="F186" s="18">
        <v>2085</v>
      </c>
      <c r="G186" s="18">
        <v>101</v>
      </c>
      <c r="H186" s="18">
        <v>5.09</v>
      </c>
      <c r="I186" s="18">
        <v>1988</v>
      </c>
      <c r="J186" s="18">
        <v>2085</v>
      </c>
      <c r="K186" s="18">
        <v>1988</v>
      </c>
      <c r="L186" s="18">
        <v>194734</v>
      </c>
      <c r="M186" s="18">
        <v>4</v>
      </c>
      <c r="N186" s="18">
        <v>582</v>
      </c>
      <c r="O186" s="18">
        <v>27906106</v>
      </c>
    </row>
    <row r="187" spans="1:15" x14ac:dyDescent="0.6">
      <c r="A187" s="18">
        <v>20250516</v>
      </c>
      <c r="B187" s="18">
        <v>53290</v>
      </c>
      <c r="C187" s="18" t="s">
        <v>446</v>
      </c>
      <c r="D187" s="18" t="s">
        <v>276</v>
      </c>
      <c r="E187" s="18" t="s">
        <v>286</v>
      </c>
      <c r="F187" s="18">
        <v>2600</v>
      </c>
      <c r="G187" s="18">
        <v>-110</v>
      </c>
      <c r="H187" s="18">
        <v>-4.0599999999999996</v>
      </c>
      <c r="I187" s="18">
        <v>2685</v>
      </c>
      <c r="J187" s="18">
        <v>2720</v>
      </c>
      <c r="K187" s="18">
        <v>2585</v>
      </c>
      <c r="L187" s="18">
        <v>206414</v>
      </c>
      <c r="M187" s="18">
        <v>5.4</v>
      </c>
      <c r="N187" s="18">
        <v>430</v>
      </c>
      <c r="O187" s="18">
        <v>16526307</v>
      </c>
    </row>
    <row r="188" spans="1:15" x14ac:dyDescent="0.6">
      <c r="A188" s="18">
        <v>20250516</v>
      </c>
      <c r="B188" s="18">
        <v>181710</v>
      </c>
      <c r="C188" s="18" t="s">
        <v>447</v>
      </c>
      <c r="D188" s="18" t="s">
        <v>279</v>
      </c>
      <c r="F188" s="18">
        <v>19920</v>
      </c>
      <c r="G188" s="18">
        <v>-430</v>
      </c>
      <c r="H188" s="18">
        <v>-2.11</v>
      </c>
      <c r="I188" s="18">
        <v>20250</v>
      </c>
      <c r="J188" s="18">
        <v>20400</v>
      </c>
      <c r="K188" s="18">
        <v>19700</v>
      </c>
      <c r="L188" s="18">
        <v>99439</v>
      </c>
      <c r="M188" s="18">
        <v>19.8</v>
      </c>
      <c r="N188" s="18">
        <v>6726</v>
      </c>
      <c r="O188" s="18">
        <v>33766123</v>
      </c>
    </row>
    <row r="189" spans="1:15" x14ac:dyDescent="0.6">
      <c r="A189" s="18">
        <v>20250516</v>
      </c>
      <c r="B189" s="18">
        <v>60250</v>
      </c>
      <c r="C189" s="18" t="s">
        <v>448</v>
      </c>
      <c r="D189" s="18" t="s">
        <v>296</v>
      </c>
      <c r="E189" s="18" t="s">
        <v>284</v>
      </c>
      <c r="F189" s="18">
        <v>7710</v>
      </c>
      <c r="G189" s="18">
        <v>-50</v>
      </c>
      <c r="H189" s="18">
        <v>-0.64</v>
      </c>
      <c r="I189" s="18">
        <v>7730</v>
      </c>
      <c r="J189" s="18">
        <v>7780</v>
      </c>
      <c r="K189" s="18">
        <v>7680</v>
      </c>
      <c r="L189" s="18">
        <v>39451</v>
      </c>
      <c r="M189" s="18">
        <v>3</v>
      </c>
      <c r="N189" s="18">
        <v>3096</v>
      </c>
      <c r="O189" s="18">
        <v>40160611</v>
      </c>
    </row>
    <row r="190" spans="1:15" x14ac:dyDescent="0.6">
      <c r="A190" s="18">
        <v>20250516</v>
      </c>
      <c r="B190" s="18">
        <v>104200</v>
      </c>
      <c r="C190" s="18" t="s">
        <v>449</v>
      </c>
      <c r="D190" s="18" t="s">
        <v>276</v>
      </c>
      <c r="E190" s="18" t="s">
        <v>282</v>
      </c>
      <c r="F190" s="18">
        <v>2890</v>
      </c>
      <c r="G190" s="18">
        <v>-50</v>
      </c>
      <c r="H190" s="18">
        <v>-1.7</v>
      </c>
      <c r="I190" s="18">
        <v>2935</v>
      </c>
      <c r="J190" s="18">
        <v>2940</v>
      </c>
      <c r="K190" s="18">
        <v>2885</v>
      </c>
      <c r="L190" s="18">
        <v>25793</v>
      </c>
      <c r="M190" s="18">
        <v>0.7</v>
      </c>
      <c r="N190" s="18">
        <v>429</v>
      </c>
      <c r="O190" s="18">
        <v>14827550</v>
      </c>
    </row>
    <row r="191" spans="1:15" x14ac:dyDescent="0.6">
      <c r="A191" s="18">
        <v>20250516</v>
      </c>
      <c r="B191" s="18">
        <v>400760</v>
      </c>
      <c r="C191" s="18" t="s">
        <v>450</v>
      </c>
      <c r="D191" s="18" t="s">
        <v>279</v>
      </c>
      <c r="F191" s="18">
        <v>3665</v>
      </c>
      <c r="G191" s="18">
        <v>25</v>
      </c>
      <c r="H191" s="18">
        <v>0.69</v>
      </c>
      <c r="I191" s="18">
        <v>3640</v>
      </c>
      <c r="J191" s="18">
        <v>3665</v>
      </c>
      <c r="K191" s="18">
        <v>3625</v>
      </c>
      <c r="L191" s="18">
        <v>27702</v>
      </c>
      <c r="M191" s="18">
        <v>1</v>
      </c>
      <c r="N191" s="18">
        <v>1604</v>
      </c>
      <c r="O191" s="18">
        <v>43767888</v>
      </c>
    </row>
    <row r="192" spans="1:15" x14ac:dyDescent="0.6">
      <c r="A192" s="18">
        <v>20250516</v>
      </c>
      <c r="B192" s="18">
        <v>5940</v>
      </c>
      <c r="C192" s="18" t="s">
        <v>451</v>
      </c>
      <c r="D192" s="18" t="s">
        <v>279</v>
      </c>
      <c r="F192" s="18">
        <v>16050</v>
      </c>
      <c r="G192" s="18">
        <v>60</v>
      </c>
      <c r="H192" s="18">
        <v>0.38</v>
      </c>
      <c r="I192" s="18">
        <v>16000</v>
      </c>
      <c r="J192" s="18">
        <v>16100</v>
      </c>
      <c r="K192" s="18">
        <v>15800</v>
      </c>
      <c r="L192" s="18">
        <v>419561</v>
      </c>
      <c r="M192" s="18">
        <v>67.099999999999994</v>
      </c>
      <c r="N192" s="18">
        <v>52563</v>
      </c>
      <c r="O192" s="18">
        <v>327492299</v>
      </c>
    </row>
    <row r="193" spans="1:15" x14ac:dyDescent="0.6">
      <c r="A193" s="18">
        <v>20250516</v>
      </c>
      <c r="B193" s="18">
        <v>338100</v>
      </c>
      <c r="C193" s="18" t="s">
        <v>452</v>
      </c>
      <c r="D193" s="18" t="s">
        <v>279</v>
      </c>
      <c r="F193" s="18">
        <v>4600</v>
      </c>
      <c r="G193" s="18">
        <v>0</v>
      </c>
      <c r="H193" s="18">
        <v>0</v>
      </c>
      <c r="I193" s="18">
        <v>4550</v>
      </c>
      <c r="J193" s="18">
        <v>4630</v>
      </c>
      <c r="K193" s="18">
        <v>4550</v>
      </c>
      <c r="L193" s="18">
        <v>23151</v>
      </c>
      <c r="M193" s="18">
        <v>1.1000000000000001</v>
      </c>
      <c r="N193" s="18">
        <v>858</v>
      </c>
      <c r="O193" s="18">
        <v>18660000</v>
      </c>
    </row>
    <row r="194" spans="1:15" x14ac:dyDescent="0.6">
      <c r="A194" s="18">
        <v>20250516</v>
      </c>
      <c r="B194" s="18">
        <v>34310</v>
      </c>
      <c r="C194" s="18" t="s">
        <v>453</v>
      </c>
      <c r="D194" s="18" t="s">
        <v>279</v>
      </c>
      <c r="F194" s="18">
        <v>11500</v>
      </c>
      <c r="G194" s="18">
        <v>20</v>
      </c>
      <c r="H194" s="18">
        <v>0.17</v>
      </c>
      <c r="I194" s="18">
        <v>11480</v>
      </c>
      <c r="J194" s="18">
        <v>11650</v>
      </c>
      <c r="K194" s="18">
        <v>11440</v>
      </c>
      <c r="L194" s="18">
        <v>26777</v>
      </c>
      <c r="M194" s="18">
        <v>3.1</v>
      </c>
      <c r="N194" s="18">
        <v>4270</v>
      </c>
      <c r="O194" s="18">
        <v>37128442</v>
      </c>
    </row>
    <row r="195" spans="1:15" x14ac:dyDescent="0.6">
      <c r="A195" s="18">
        <v>20250516</v>
      </c>
      <c r="B195" s="18">
        <v>63570</v>
      </c>
      <c r="C195" s="18" t="s">
        <v>454</v>
      </c>
      <c r="D195" s="18" t="s">
        <v>276</v>
      </c>
      <c r="E195" s="18" t="s">
        <v>284</v>
      </c>
      <c r="F195" s="18">
        <v>4960</v>
      </c>
      <c r="G195" s="18">
        <v>-160</v>
      </c>
      <c r="H195" s="18">
        <v>-3.13</v>
      </c>
      <c r="I195" s="18">
        <v>5070</v>
      </c>
      <c r="J195" s="18">
        <v>5080</v>
      </c>
      <c r="K195" s="18">
        <v>4950</v>
      </c>
      <c r="L195" s="18">
        <v>93768</v>
      </c>
      <c r="M195" s="18">
        <v>4.7</v>
      </c>
      <c r="N195" s="18">
        <v>1694</v>
      </c>
      <c r="O195" s="18">
        <v>34147728</v>
      </c>
    </row>
    <row r="196" spans="1:15" x14ac:dyDescent="0.6">
      <c r="A196" s="18">
        <v>20250516</v>
      </c>
      <c r="B196" s="18">
        <v>30190</v>
      </c>
      <c r="C196" s="18" t="s">
        <v>455</v>
      </c>
      <c r="D196" s="18" t="s">
        <v>279</v>
      </c>
      <c r="F196" s="18">
        <v>14480</v>
      </c>
      <c r="G196" s="18">
        <v>70</v>
      </c>
      <c r="H196" s="18">
        <v>0.49</v>
      </c>
      <c r="I196" s="18">
        <v>14590</v>
      </c>
      <c r="J196" s="18">
        <v>14590</v>
      </c>
      <c r="K196" s="18">
        <v>14200</v>
      </c>
      <c r="L196" s="18">
        <v>43556</v>
      </c>
      <c r="M196" s="18">
        <v>6.3</v>
      </c>
      <c r="N196" s="18">
        <v>8617</v>
      </c>
      <c r="O196" s="18">
        <v>59506593</v>
      </c>
    </row>
    <row r="197" spans="1:15" x14ac:dyDescent="0.6">
      <c r="A197" s="18">
        <v>20250516</v>
      </c>
      <c r="B197" s="18">
        <v>8260</v>
      </c>
      <c r="C197" s="18" t="s">
        <v>456</v>
      </c>
      <c r="D197" s="18" t="s">
        <v>279</v>
      </c>
      <c r="F197" s="18">
        <v>3465</v>
      </c>
      <c r="G197" s="18">
        <v>5</v>
      </c>
      <c r="H197" s="18">
        <v>0.14000000000000001</v>
      </c>
      <c r="I197" s="18">
        <v>3495</v>
      </c>
      <c r="J197" s="18">
        <v>3495</v>
      </c>
      <c r="K197" s="18">
        <v>3445</v>
      </c>
      <c r="L197" s="18">
        <v>23515</v>
      </c>
      <c r="M197" s="18">
        <v>0.8</v>
      </c>
      <c r="N197" s="18">
        <v>991</v>
      </c>
      <c r="O197" s="18">
        <v>28600117</v>
      </c>
    </row>
    <row r="198" spans="1:15" x14ac:dyDescent="0.6">
      <c r="A198" s="18">
        <v>20250516</v>
      </c>
      <c r="B198" s="18">
        <v>4250</v>
      </c>
      <c r="C198" s="18" t="s">
        <v>457</v>
      </c>
      <c r="D198" s="18" t="s">
        <v>279</v>
      </c>
      <c r="F198" s="18">
        <v>4265</v>
      </c>
      <c r="G198" s="18">
        <v>5</v>
      </c>
      <c r="H198" s="18">
        <v>0.12</v>
      </c>
      <c r="I198" s="18">
        <v>4260</v>
      </c>
      <c r="J198" s="18">
        <v>4305</v>
      </c>
      <c r="K198" s="18">
        <v>4235</v>
      </c>
      <c r="L198" s="18">
        <v>22687</v>
      </c>
      <c r="M198" s="18">
        <v>1</v>
      </c>
      <c r="N198" s="18">
        <v>1566</v>
      </c>
      <c r="O198" s="18">
        <v>36720000</v>
      </c>
    </row>
    <row r="199" spans="1:15" x14ac:dyDescent="0.6">
      <c r="A199" s="18">
        <v>20250516</v>
      </c>
      <c r="B199" s="18">
        <v>456040</v>
      </c>
      <c r="C199" s="18" t="s">
        <v>458</v>
      </c>
      <c r="D199" s="18" t="s">
        <v>279</v>
      </c>
      <c r="F199" s="18">
        <v>58600</v>
      </c>
      <c r="G199" s="18">
        <v>-500</v>
      </c>
      <c r="H199" s="18">
        <v>-0.85</v>
      </c>
      <c r="I199" s="18">
        <v>59500</v>
      </c>
      <c r="J199" s="18">
        <v>59900</v>
      </c>
      <c r="K199" s="18">
        <v>58200</v>
      </c>
      <c r="L199" s="18">
        <v>32383</v>
      </c>
      <c r="M199" s="18">
        <v>19.100000000000001</v>
      </c>
      <c r="N199" s="18">
        <v>5246</v>
      </c>
      <c r="O199" s="18">
        <v>8952495</v>
      </c>
    </row>
    <row r="200" spans="1:15" x14ac:dyDescent="0.6">
      <c r="A200" s="18">
        <v>20250516</v>
      </c>
      <c r="B200" s="18">
        <v>10060</v>
      </c>
      <c r="C200" s="18" t="s">
        <v>459</v>
      </c>
      <c r="D200" s="18" t="s">
        <v>279</v>
      </c>
      <c r="F200" s="18">
        <v>77300</v>
      </c>
      <c r="G200" s="18">
        <v>200</v>
      </c>
      <c r="H200" s="18">
        <v>0.26</v>
      </c>
      <c r="I200" s="18">
        <v>78000</v>
      </c>
      <c r="J200" s="18">
        <v>80400</v>
      </c>
      <c r="K200" s="18">
        <v>75500</v>
      </c>
      <c r="L200" s="18">
        <v>174090</v>
      </c>
      <c r="M200" s="18">
        <v>134.5</v>
      </c>
      <c r="N200" s="18">
        <v>14544</v>
      </c>
      <c r="O200" s="18">
        <v>18814917</v>
      </c>
    </row>
    <row r="201" spans="1:15" x14ac:dyDescent="0.6">
      <c r="A201" s="18">
        <v>20250516</v>
      </c>
      <c r="B201" s="18">
        <v>178920</v>
      </c>
      <c r="C201" s="18" t="s">
        <v>460</v>
      </c>
      <c r="D201" s="18" t="s">
        <v>279</v>
      </c>
      <c r="F201" s="18">
        <v>18000</v>
      </c>
      <c r="G201" s="18">
        <v>480</v>
      </c>
      <c r="H201" s="18">
        <v>2.74</v>
      </c>
      <c r="I201" s="18">
        <v>17590</v>
      </c>
      <c r="J201" s="18">
        <v>18180</v>
      </c>
      <c r="K201" s="18">
        <v>17280</v>
      </c>
      <c r="L201" s="18">
        <v>198613</v>
      </c>
      <c r="M201" s="18">
        <v>35.299999999999997</v>
      </c>
      <c r="N201" s="18">
        <v>5286</v>
      </c>
      <c r="O201" s="18">
        <v>29366322</v>
      </c>
    </row>
    <row r="202" spans="1:15" x14ac:dyDescent="0.6">
      <c r="A202" s="18">
        <v>20250516</v>
      </c>
      <c r="B202" s="18">
        <v>1340</v>
      </c>
      <c r="C202" s="18" t="s">
        <v>461</v>
      </c>
      <c r="D202" s="18" t="s">
        <v>279</v>
      </c>
      <c r="F202" s="18">
        <v>5830</v>
      </c>
      <c r="G202" s="18">
        <v>-150</v>
      </c>
      <c r="H202" s="18">
        <v>-2.5099999999999998</v>
      </c>
      <c r="I202" s="18">
        <v>5960</v>
      </c>
      <c r="J202" s="18">
        <v>6030</v>
      </c>
      <c r="K202" s="18">
        <v>5800</v>
      </c>
      <c r="L202" s="18">
        <v>152514</v>
      </c>
      <c r="M202" s="18">
        <v>8.9</v>
      </c>
      <c r="N202" s="18">
        <v>2619</v>
      </c>
      <c r="O202" s="18">
        <v>44918407</v>
      </c>
    </row>
    <row r="203" spans="1:15" x14ac:dyDescent="0.6">
      <c r="A203" s="18">
        <v>20250516</v>
      </c>
      <c r="B203" s="18">
        <v>24940</v>
      </c>
      <c r="C203" s="18" t="s">
        <v>462</v>
      </c>
      <c r="D203" s="18" t="s">
        <v>276</v>
      </c>
      <c r="E203" s="18" t="s">
        <v>277</v>
      </c>
      <c r="F203" s="18">
        <v>4430</v>
      </c>
      <c r="G203" s="18">
        <v>-45</v>
      </c>
      <c r="H203" s="18">
        <v>-1.01</v>
      </c>
      <c r="I203" s="18">
        <v>4485</v>
      </c>
      <c r="J203" s="18">
        <v>4585</v>
      </c>
      <c r="K203" s="18">
        <v>4395</v>
      </c>
      <c r="L203" s="18">
        <v>138775</v>
      </c>
      <c r="M203" s="18">
        <v>6.2</v>
      </c>
      <c r="N203" s="18">
        <v>443</v>
      </c>
      <c r="O203" s="18">
        <v>10000000</v>
      </c>
    </row>
    <row r="204" spans="1:15" x14ac:dyDescent="0.6">
      <c r="A204" s="18">
        <v>20250516</v>
      </c>
      <c r="B204" s="18">
        <v>5490</v>
      </c>
      <c r="C204" s="18" t="s">
        <v>463</v>
      </c>
      <c r="D204" s="18" t="s">
        <v>279</v>
      </c>
      <c r="F204" s="18">
        <v>247500</v>
      </c>
      <c r="G204" s="18">
        <v>-2500</v>
      </c>
      <c r="H204" s="18">
        <v>-1</v>
      </c>
      <c r="I204" s="18">
        <v>250000</v>
      </c>
      <c r="J204" s="18">
        <v>251500</v>
      </c>
      <c r="K204" s="18">
        <v>245000</v>
      </c>
      <c r="L204" s="18">
        <v>213669</v>
      </c>
      <c r="M204" s="18">
        <v>528.20000000000005</v>
      </c>
      <c r="N204" s="18">
        <v>200309</v>
      </c>
      <c r="O204" s="18">
        <v>80932952</v>
      </c>
    </row>
    <row r="205" spans="1:15" x14ac:dyDescent="0.6">
      <c r="A205" s="18">
        <v>20250516</v>
      </c>
      <c r="B205" s="18">
        <v>332570</v>
      </c>
      <c r="C205" s="18" t="s">
        <v>464</v>
      </c>
      <c r="D205" s="18" t="s">
        <v>276</v>
      </c>
      <c r="E205" s="18" t="s">
        <v>277</v>
      </c>
      <c r="F205" s="18">
        <v>2835</v>
      </c>
      <c r="G205" s="18">
        <v>-105</v>
      </c>
      <c r="H205" s="18">
        <v>-3.57</v>
      </c>
      <c r="I205" s="18">
        <v>2950</v>
      </c>
      <c r="J205" s="18">
        <v>2970</v>
      </c>
      <c r="K205" s="18">
        <v>2810</v>
      </c>
      <c r="L205" s="18">
        <v>453076</v>
      </c>
      <c r="M205" s="18">
        <v>13</v>
      </c>
      <c r="N205" s="18">
        <v>1252</v>
      </c>
      <c r="O205" s="18">
        <v>44176320</v>
      </c>
    </row>
    <row r="206" spans="1:15" x14ac:dyDescent="0.6">
      <c r="A206" s="18">
        <v>20250516</v>
      </c>
      <c r="B206" s="18">
        <v>218410</v>
      </c>
      <c r="C206" s="18" t="s">
        <v>108</v>
      </c>
      <c r="D206" s="18" t="s">
        <v>276</v>
      </c>
      <c r="E206" s="18" t="s">
        <v>284</v>
      </c>
      <c r="F206" s="18">
        <v>16000</v>
      </c>
      <c r="G206" s="18">
        <v>-180</v>
      </c>
      <c r="H206" s="18">
        <v>-1.1100000000000001</v>
      </c>
      <c r="I206" s="18">
        <v>16160</v>
      </c>
      <c r="J206" s="18">
        <v>16160</v>
      </c>
      <c r="K206" s="18">
        <v>15510</v>
      </c>
      <c r="L206" s="18">
        <v>114039</v>
      </c>
      <c r="M206" s="18">
        <v>17.899999999999999</v>
      </c>
      <c r="N206" s="18">
        <v>4238</v>
      </c>
      <c r="O206" s="18">
        <v>26484442</v>
      </c>
    </row>
    <row r="207" spans="1:15" x14ac:dyDescent="0.6">
      <c r="A207" s="18">
        <v>20250516</v>
      </c>
      <c r="B207" s="18">
        <v>327260</v>
      </c>
      <c r="C207" s="18" t="s">
        <v>465</v>
      </c>
      <c r="D207" s="18" t="s">
        <v>276</v>
      </c>
      <c r="E207" s="18" t="s">
        <v>277</v>
      </c>
      <c r="F207" s="18">
        <v>5610</v>
      </c>
      <c r="G207" s="18">
        <v>50</v>
      </c>
      <c r="H207" s="18">
        <v>0.9</v>
      </c>
      <c r="I207" s="18">
        <v>5570</v>
      </c>
      <c r="J207" s="18">
        <v>5690</v>
      </c>
      <c r="K207" s="18">
        <v>5540</v>
      </c>
      <c r="L207" s="18">
        <v>17282</v>
      </c>
      <c r="M207" s="18">
        <v>1</v>
      </c>
      <c r="N207" s="18">
        <v>473</v>
      </c>
      <c r="O207" s="18">
        <v>8433231</v>
      </c>
    </row>
    <row r="208" spans="1:15" x14ac:dyDescent="0.6">
      <c r="A208" s="18">
        <v>20250516</v>
      </c>
      <c r="B208" s="18">
        <v>474610</v>
      </c>
      <c r="C208" s="18" t="s">
        <v>466</v>
      </c>
      <c r="D208" s="18" t="s">
        <v>276</v>
      </c>
      <c r="E208" s="18" t="s">
        <v>277</v>
      </c>
      <c r="F208" s="18">
        <v>4935</v>
      </c>
      <c r="G208" s="18">
        <v>-75</v>
      </c>
      <c r="H208" s="18">
        <v>-1.5</v>
      </c>
      <c r="I208" s="18">
        <v>4990</v>
      </c>
      <c r="J208" s="18">
        <v>5060</v>
      </c>
      <c r="K208" s="18">
        <v>4890</v>
      </c>
      <c r="L208" s="18">
        <v>216411</v>
      </c>
      <c r="M208" s="18">
        <v>10.8</v>
      </c>
      <c r="N208" s="18">
        <v>638</v>
      </c>
      <c r="O208" s="18">
        <v>12924863</v>
      </c>
    </row>
    <row r="209" spans="1:15" x14ac:dyDescent="0.6">
      <c r="A209" s="18">
        <v>20250516</v>
      </c>
      <c r="B209" s="18">
        <v>91340</v>
      </c>
      <c r="C209" s="18" t="s">
        <v>467</v>
      </c>
      <c r="D209" s="18" t="s">
        <v>276</v>
      </c>
      <c r="E209" s="18" t="s">
        <v>282</v>
      </c>
      <c r="F209" s="18">
        <v>2555</v>
      </c>
      <c r="G209" s="18">
        <v>-115</v>
      </c>
      <c r="H209" s="18">
        <v>-4.3099999999999996</v>
      </c>
      <c r="I209" s="18">
        <v>2670</v>
      </c>
      <c r="J209" s="18">
        <v>2675</v>
      </c>
      <c r="K209" s="18">
        <v>2540</v>
      </c>
      <c r="L209" s="18">
        <v>104949</v>
      </c>
      <c r="M209" s="18">
        <v>2.7</v>
      </c>
      <c r="N209" s="18">
        <v>299</v>
      </c>
      <c r="O209" s="18">
        <v>11703721</v>
      </c>
    </row>
    <row r="210" spans="1:15" x14ac:dyDescent="0.6">
      <c r="A210" s="18">
        <v>20250516</v>
      </c>
      <c r="B210" s="18">
        <v>10950</v>
      </c>
      <c r="C210" s="18" t="s">
        <v>468</v>
      </c>
      <c r="D210" s="18" t="s">
        <v>279</v>
      </c>
      <c r="F210" s="18">
        <v>51300</v>
      </c>
      <c r="G210" s="18">
        <v>-500</v>
      </c>
      <c r="H210" s="18">
        <v>-0.97</v>
      </c>
      <c r="I210" s="18">
        <v>51900</v>
      </c>
      <c r="J210" s="18">
        <v>52100</v>
      </c>
      <c r="K210" s="18">
        <v>51300</v>
      </c>
      <c r="L210" s="18">
        <v>109115</v>
      </c>
      <c r="M210" s="18">
        <v>56.2</v>
      </c>
      <c r="N210" s="18">
        <v>57755</v>
      </c>
      <c r="O210" s="18">
        <v>112582792</v>
      </c>
    </row>
    <row r="211" spans="1:15" x14ac:dyDescent="0.6">
      <c r="A211" s="18">
        <v>20250516</v>
      </c>
      <c r="B211" s="18">
        <v>419530</v>
      </c>
      <c r="C211" s="18" t="s">
        <v>469</v>
      </c>
      <c r="D211" s="18" t="s">
        <v>276</v>
      </c>
      <c r="E211" s="18" t="s">
        <v>298</v>
      </c>
      <c r="F211" s="18">
        <v>62500</v>
      </c>
      <c r="G211" s="18">
        <v>500</v>
      </c>
      <c r="H211" s="18">
        <v>0.81</v>
      </c>
      <c r="I211" s="18">
        <v>61100</v>
      </c>
      <c r="J211" s="18">
        <v>68000</v>
      </c>
      <c r="K211" s="18">
        <v>60800</v>
      </c>
      <c r="L211" s="18">
        <v>736637</v>
      </c>
      <c r="M211" s="18">
        <v>470.6</v>
      </c>
      <c r="N211" s="18">
        <v>5482</v>
      </c>
      <c r="O211" s="18">
        <v>8770930</v>
      </c>
    </row>
    <row r="212" spans="1:15" x14ac:dyDescent="0.6">
      <c r="A212" s="18">
        <v>20250516</v>
      </c>
      <c r="B212" s="18">
        <v>19550</v>
      </c>
      <c r="C212" s="18" t="s">
        <v>470</v>
      </c>
      <c r="D212" s="18" t="s">
        <v>276</v>
      </c>
      <c r="E212" s="18" t="s">
        <v>277</v>
      </c>
      <c r="F212" s="18">
        <v>755</v>
      </c>
      <c r="G212" s="18">
        <v>8</v>
      </c>
      <c r="H212" s="18">
        <v>1.07</v>
      </c>
      <c r="I212" s="18">
        <v>758</v>
      </c>
      <c r="J212" s="18">
        <v>769</v>
      </c>
      <c r="K212" s="18">
        <v>742</v>
      </c>
      <c r="L212" s="18">
        <v>903656</v>
      </c>
      <c r="M212" s="18">
        <v>6.8</v>
      </c>
      <c r="N212" s="18">
        <v>1224</v>
      </c>
      <c r="O212" s="18">
        <v>162066575</v>
      </c>
    </row>
    <row r="213" spans="1:15" x14ac:dyDescent="0.6">
      <c r="A213" s="18">
        <v>20250516</v>
      </c>
      <c r="B213" s="18">
        <v>950110</v>
      </c>
      <c r="C213" s="18" t="s">
        <v>471</v>
      </c>
      <c r="D213" s="18" t="s">
        <v>276</v>
      </c>
      <c r="E213" s="18" t="s">
        <v>341</v>
      </c>
      <c r="F213" s="18">
        <v>4900</v>
      </c>
      <c r="G213" s="18">
        <v>10</v>
      </c>
      <c r="H213" s="18">
        <v>0.2</v>
      </c>
      <c r="I213" s="18">
        <v>4930</v>
      </c>
      <c r="J213" s="18">
        <v>4930</v>
      </c>
      <c r="K213" s="18">
        <v>4855</v>
      </c>
      <c r="L213" s="18">
        <v>1011</v>
      </c>
      <c r="M213" s="18">
        <v>0</v>
      </c>
      <c r="N213" s="18">
        <v>1179</v>
      </c>
      <c r="O213" s="18">
        <v>24052540</v>
      </c>
    </row>
    <row r="214" spans="1:15" x14ac:dyDescent="0.6">
      <c r="A214" s="18">
        <v>20250516</v>
      </c>
      <c r="B214" s="18">
        <v>34120</v>
      </c>
      <c r="C214" s="18" t="s">
        <v>472</v>
      </c>
      <c r="D214" s="18" t="s">
        <v>279</v>
      </c>
      <c r="F214" s="18">
        <v>23750</v>
      </c>
      <c r="G214" s="18">
        <v>1000</v>
      </c>
      <c r="H214" s="18">
        <v>4.4000000000000004</v>
      </c>
      <c r="I214" s="18">
        <v>23000</v>
      </c>
      <c r="J214" s="18">
        <v>23750</v>
      </c>
      <c r="K214" s="18">
        <v>22300</v>
      </c>
      <c r="L214" s="18">
        <v>174571</v>
      </c>
      <c r="M214" s="18">
        <v>40.4</v>
      </c>
      <c r="N214" s="18">
        <v>4406</v>
      </c>
      <c r="O214" s="18">
        <v>18551238</v>
      </c>
    </row>
    <row r="215" spans="1:15" x14ac:dyDescent="0.6">
      <c r="A215" s="18">
        <v>20250516</v>
      </c>
      <c r="B215" s="18">
        <v>3080</v>
      </c>
      <c r="C215" s="18" t="s">
        <v>473</v>
      </c>
      <c r="D215" s="18" t="s">
        <v>279</v>
      </c>
      <c r="F215" s="18">
        <v>2560</v>
      </c>
      <c r="G215" s="18">
        <v>0</v>
      </c>
      <c r="H215" s="18">
        <v>0</v>
      </c>
      <c r="I215" s="18">
        <v>2565</v>
      </c>
      <c r="J215" s="18">
        <v>2570</v>
      </c>
      <c r="K215" s="18">
        <v>2545</v>
      </c>
      <c r="L215" s="18">
        <v>27991</v>
      </c>
      <c r="M215" s="18">
        <v>0.7</v>
      </c>
      <c r="N215" s="18">
        <v>513</v>
      </c>
      <c r="O215" s="18">
        <v>20020000</v>
      </c>
    </row>
    <row r="216" spans="1:15" x14ac:dyDescent="0.6">
      <c r="A216" s="18">
        <v>20250516</v>
      </c>
      <c r="B216" s="18">
        <v>246960</v>
      </c>
      <c r="C216" s="18" t="s">
        <v>474</v>
      </c>
      <c r="D216" s="18" t="s">
        <v>276</v>
      </c>
      <c r="E216" s="18" t="s">
        <v>298</v>
      </c>
      <c r="F216" s="18">
        <v>8090</v>
      </c>
      <c r="G216" s="18">
        <v>-20</v>
      </c>
      <c r="H216" s="18">
        <v>-0.25</v>
      </c>
      <c r="I216" s="18">
        <v>8050</v>
      </c>
      <c r="J216" s="18">
        <v>8170</v>
      </c>
      <c r="K216" s="18">
        <v>8030</v>
      </c>
      <c r="L216" s="18">
        <v>529</v>
      </c>
      <c r="M216" s="18">
        <v>0</v>
      </c>
      <c r="N216" s="18">
        <v>686</v>
      </c>
      <c r="O216" s="18">
        <v>8479375</v>
      </c>
    </row>
    <row r="217" spans="1:15" x14ac:dyDescent="0.6">
      <c r="A217" s="18">
        <v>20250516</v>
      </c>
      <c r="B217" s="18">
        <v>99220</v>
      </c>
      <c r="C217" s="18" t="s">
        <v>475</v>
      </c>
      <c r="D217" s="18" t="s">
        <v>276</v>
      </c>
      <c r="E217" s="18" t="s">
        <v>282</v>
      </c>
      <c r="F217" s="18">
        <v>1502</v>
      </c>
      <c r="G217" s="18">
        <v>-18</v>
      </c>
      <c r="H217" s="18">
        <v>-1.18</v>
      </c>
      <c r="I217" s="18">
        <v>1540</v>
      </c>
      <c r="J217" s="18">
        <v>1594</v>
      </c>
      <c r="K217" s="18">
        <v>1491</v>
      </c>
      <c r="L217" s="18">
        <v>14708236</v>
      </c>
      <c r="M217" s="18">
        <v>226.6</v>
      </c>
      <c r="N217" s="18">
        <v>958</v>
      </c>
      <c r="O217" s="18">
        <v>63779190</v>
      </c>
    </row>
    <row r="218" spans="1:15" x14ac:dyDescent="0.6">
      <c r="A218" s="18">
        <v>20250516</v>
      </c>
      <c r="B218" s="18">
        <v>36540</v>
      </c>
      <c r="C218" s="18" t="s">
        <v>73</v>
      </c>
      <c r="D218" s="18" t="s">
        <v>276</v>
      </c>
      <c r="E218" s="18" t="s">
        <v>284</v>
      </c>
      <c r="F218" s="18">
        <v>3065</v>
      </c>
      <c r="G218" s="18">
        <v>-85</v>
      </c>
      <c r="H218" s="18">
        <v>-2.7</v>
      </c>
      <c r="I218" s="18">
        <v>3090</v>
      </c>
      <c r="J218" s="18">
        <v>3120</v>
      </c>
      <c r="K218" s="18">
        <v>3030</v>
      </c>
      <c r="L218" s="18">
        <v>239268</v>
      </c>
      <c r="M218" s="18">
        <v>7.3</v>
      </c>
      <c r="N218" s="18">
        <v>5041</v>
      </c>
      <c r="O218" s="18">
        <v>164460303</v>
      </c>
    </row>
    <row r="219" spans="1:15" x14ac:dyDescent="0.6">
      <c r="A219" s="18">
        <v>20250516</v>
      </c>
      <c r="B219" s="18">
        <v>255220</v>
      </c>
      <c r="C219" s="18" t="s">
        <v>226</v>
      </c>
      <c r="D219" s="18" t="s">
        <v>276</v>
      </c>
      <c r="E219" s="18" t="s">
        <v>282</v>
      </c>
      <c r="F219" s="18">
        <v>2500</v>
      </c>
      <c r="G219" s="18">
        <v>-45</v>
      </c>
      <c r="H219" s="18">
        <v>-1.77</v>
      </c>
      <c r="I219" s="18">
        <v>2470</v>
      </c>
      <c r="J219" s="18">
        <v>2550</v>
      </c>
      <c r="K219" s="18">
        <v>2450</v>
      </c>
      <c r="L219" s="18">
        <v>633595</v>
      </c>
      <c r="M219" s="18">
        <v>15.9</v>
      </c>
      <c r="N219" s="18">
        <v>2461</v>
      </c>
      <c r="O219" s="18">
        <v>98425162</v>
      </c>
    </row>
    <row r="220" spans="1:15" x14ac:dyDescent="0.6">
      <c r="A220" s="18">
        <v>20250516</v>
      </c>
      <c r="B220" s="18">
        <v>40610</v>
      </c>
      <c r="C220" s="18" t="s">
        <v>476</v>
      </c>
      <c r="D220" s="18" t="s">
        <v>276</v>
      </c>
      <c r="E220" s="18" t="s">
        <v>282</v>
      </c>
      <c r="F220" s="18">
        <v>1585</v>
      </c>
      <c r="G220" s="18">
        <v>-16</v>
      </c>
      <c r="H220" s="18">
        <v>-1</v>
      </c>
      <c r="I220" s="18">
        <v>1592</v>
      </c>
      <c r="J220" s="18">
        <v>1607</v>
      </c>
      <c r="K220" s="18">
        <v>1581</v>
      </c>
      <c r="L220" s="18">
        <v>53735</v>
      </c>
      <c r="M220" s="18">
        <v>0.9</v>
      </c>
      <c r="N220" s="18">
        <v>540</v>
      </c>
      <c r="O220" s="18">
        <v>34087196</v>
      </c>
    </row>
    <row r="221" spans="1:15" x14ac:dyDescent="0.6">
      <c r="A221" s="18">
        <v>20250516</v>
      </c>
      <c r="B221" s="18">
        <v>49470</v>
      </c>
      <c r="C221" s="18" t="s">
        <v>477</v>
      </c>
      <c r="D221" s="18" t="s">
        <v>276</v>
      </c>
      <c r="E221" s="18" t="s">
        <v>282</v>
      </c>
      <c r="F221" s="18">
        <v>372</v>
      </c>
      <c r="G221" s="18">
        <v>-24</v>
      </c>
      <c r="H221" s="18">
        <v>-6.06</v>
      </c>
      <c r="I221" s="18">
        <v>396</v>
      </c>
      <c r="J221" s="18">
        <v>396</v>
      </c>
      <c r="K221" s="18">
        <v>360</v>
      </c>
      <c r="L221" s="18">
        <v>355896</v>
      </c>
      <c r="M221" s="18">
        <v>1.3</v>
      </c>
      <c r="N221" s="18">
        <v>219</v>
      </c>
      <c r="O221" s="18">
        <v>58862249</v>
      </c>
    </row>
    <row r="222" spans="1:15" x14ac:dyDescent="0.6">
      <c r="A222" s="18">
        <v>20250516</v>
      </c>
      <c r="B222" s="18">
        <v>184230</v>
      </c>
      <c r="C222" s="18" t="s">
        <v>478</v>
      </c>
      <c r="D222" s="18" t="s">
        <v>276</v>
      </c>
      <c r="E222" s="18" t="s">
        <v>277</v>
      </c>
      <c r="F222" s="18">
        <v>448</v>
      </c>
      <c r="G222" s="18">
        <v>-4</v>
      </c>
      <c r="H222" s="18">
        <v>-0.88</v>
      </c>
      <c r="I222" s="18">
        <v>457</v>
      </c>
      <c r="J222" s="18">
        <v>457</v>
      </c>
      <c r="K222" s="18">
        <v>447</v>
      </c>
      <c r="L222" s="18">
        <v>48955</v>
      </c>
      <c r="M222" s="18">
        <v>0.2</v>
      </c>
      <c r="N222" s="18">
        <v>294</v>
      </c>
      <c r="O222" s="18">
        <v>65717223</v>
      </c>
    </row>
    <row r="223" spans="1:15" x14ac:dyDescent="0.6">
      <c r="A223" s="18">
        <v>20250516</v>
      </c>
      <c r="B223" s="18">
        <v>16250</v>
      </c>
      <c r="C223" s="18" t="s">
        <v>479</v>
      </c>
      <c r="D223" s="18" t="s">
        <v>276</v>
      </c>
      <c r="E223" s="18" t="s">
        <v>282</v>
      </c>
      <c r="F223" s="18">
        <v>16780</v>
      </c>
      <c r="G223" s="18">
        <v>420</v>
      </c>
      <c r="H223" s="18">
        <v>2.57</v>
      </c>
      <c r="I223" s="18">
        <v>16950</v>
      </c>
      <c r="J223" s="18">
        <v>16950</v>
      </c>
      <c r="K223" s="18">
        <v>16600</v>
      </c>
      <c r="L223" s="18">
        <v>4815</v>
      </c>
      <c r="M223" s="18">
        <v>0.8</v>
      </c>
      <c r="N223" s="18">
        <v>544</v>
      </c>
      <c r="O223" s="18">
        <v>3243585</v>
      </c>
    </row>
    <row r="224" spans="1:15" x14ac:dyDescent="0.6">
      <c r="A224" s="18">
        <v>20250516</v>
      </c>
      <c r="B224" s="18">
        <v>5090</v>
      </c>
      <c r="C224" s="18" t="s">
        <v>480</v>
      </c>
      <c r="D224" s="18" t="s">
        <v>279</v>
      </c>
      <c r="F224" s="18">
        <v>23450</v>
      </c>
      <c r="G224" s="18">
        <v>100</v>
      </c>
      <c r="H224" s="18">
        <v>0.43</v>
      </c>
      <c r="I224" s="18">
        <v>23350</v>
      </c>
      <c r="J224" s="18">
        <v>23550</v>
      </c>
      <c r="K224" s="18">
        <v>23200</v>
      </c>
      <c r="L224" s="18">
        <v>12795</v>
      </c>
      <c r="M224" s="18">
        <v>3</v>
      </c>
      <c r="N224" s="18">
        <v>3379</v>
      </c>
      <c r="O224" s="18">
        <v>14409333</v>
      </c>
    </row>
    <row r="225" spans="1:15" x14ac:dyDescent="0.6">
      <c r="A225" s="18">
        <v>20250516</v>
      </c>
      <c r="B225" s="18">
        <v>1380</v>
      </c>
      <c r="C225" s="18" t="s">
        <v>481</v>
      </c>
      <c r="D225" s="18" t="s">
        <v>279</v>
      </c>
      <c r="F225" s="18">
        <v>1750</v>
      </c>
      <c r="G225" s="18">
        <v>-54</v>
      </c>
      <c r="H225" s="18">
        <v>-2.99</v>
      </c>
      <c r="I225" s="18">
        <v>1807</v>
      </c>
      <c r="J225" s="18">
        <v>1808</v>
      </c>
      <c r="K225" s="18">
        <v>1737</v>
      </c>
      <c r="L225" s="18">
        <v>456805</v>
      </c>
      <c r="M225" s="18">
        <v>8.1</v>
      </c>
      <c r="N225" s="18">
        <v>787</v>
      </c>
      <c r="O225" s="18">
        <v>44964143</v>
      </c>
    </row>
    <row r="226" spans="1:15" x14ac:dyDescent="0.6">
      <c r="A226" s="18">
        <v>20250516</v>
      </c>
      <c r="B226" s="18">
        <v>4060</v>
      </c>
      <c r="C226" s="18" t="s">
        <v>482</v>
      </c>
      <c r="D226" s="18" t="s">
        <v>279</v>
      </c>
      <c r="F226" s="18">
        <v>328</v>
      </c>
      <c r="G226" s="18">
        <v>-5</v>
      </c>
      <c r="H226" s="18">
        <v>-1.5</v>
      </c>
      <c r="I226" s="18">
        <v>336</v>
      </c>
      <c r="J226" s="18">
        <v>339</v>
      </c>
      <c r="K226" s="18">
        <v>326</v>
      </c>
      <c r="L226" s="18">
        <v>469304</v>
      </c>
      <c r="M226" s="18">
        <v>1.6</v>
      </c>
      <c r="N226" s="18">
        <v>664</v>
      </c>
      <c r="O226" s="18">
        <v>202424960</v>
      </c>
    </row>
    <row r="227" spans="1:15" x14ac:dyDescent="0.6">
      <c r="A227" s="18">
        <v>20250516</v>
      </c>
      <c r="B227" s="18">
        <v>1770</v>
      </c>
      <c r="C227" s="18" t="s">
        <v>483</v>
      </c>
      <c r="D227" s="18" t="s">
        <v>279</v>
      </c>
      <c r="F227" s="18">
        <v>16220</v>
      </c>
      <c r="G227" s="18">
        <v>20</v>
      </c>
      <c r="H227" s="18">
        <v>0.12</v>
      </c>
      <c r="I227" s="18">
        <v>16200</v>
      </c>
      <c r="J227" s="18">
        <v>16510</v>
      </c>
      <c r="K227" s="18">
        <v>16150</v>
      </c>
      <c r="L227" s="18">
        <v>7158</v>
      </c>
      <c r="M227" s="18">
        <v>1.2</v>
      </c>
      <c r="N227" s="18">
        <v>197</v>
      </c>
      <c r="O227" s="18">
        <v>1214878</v>
      </c>
    </row>
    <row r="228" spans="1:15" x14ac:dyDescent="0.6">
      <c r="A228" s="18">
        <v>20250516</v>
      </c>
      <c r="B228" s="18">
        <v>2360</v>
      </c>
      <c r="C228" s="18" t="s">
        <v>484</v>
      </c>
      <c r="D228" s="18" t="s">
        <v>279</v>
      </c>
      <c r="F228" s="18">
        <v>441</v>
      </c>
      <c r="G228" s="18">
        <v>-13</v>
      </c>
      <c r="H228" s="18">
        <v>-2.86</v>
      </c>
      <c r="I228" s="18">
        <v>455</v>
      </c>
      <c r="J228" s="18">
        <v>455</v>
      </c>
      <c r="K228" s="18">
        <v>435</v>
      </c>
      <c r="L228" s="18">
        <v>453669</v>
      </c>
      <c r="M228" s="18">
        <v>2</v>
      </c>
      <c r="N228" s="18">
        <v>490</v>
      </c>
      <c r="O228" s="18">
        <v>111133730</v>
      </c>
    </row>
    <row r="229" spans="1:15" x14ac:dyDescent="0.6">
      <c r="A229" s="18">
        <v>20250516</v>
      </c>
      <c r="B229" s="18">
        <v>9160</v>
      </c>
      <c r="C229" s="18" t="s">
        <v>485</v>
      </c>
      <c r="D229" s="18" t="s">
        <v>279</v>
      </c>
      <c r="F229" s="18">
        <v>4270</v>
      </c>
      <c r="G229" s="18">
        <v>75</v>
      </c>
      <c r="H229" s="18">
        <v>1.79</v>
      </c>
      <c r="I229" s="18">
        <v>4400</v>
      </c>
      <c r="J229" s="18">
        <v>4450</v>
      </c>
      <c r="K229" s="18">
        <v>4240</v>
      </c>
      <c r="L229" s="18">
        <v>554169</v>
      </c>
      <c r="M229" s="18">
        <v>24</v>
      </c>
      <c r="N229" s="18">
        <v>2794</v>
      </c>
      <c r="O229" s="18">
        <v>65429516</v>
      </c>
    </row>
    <row r="230" spans="1:15" x14ac:dyDescent="0.6">
      <c r="A230" s="18">
        <v>20250516</v>
      </c>
      <c r="B230" s="18">
        <v>33530</v>
      </c>
      <c r="C230" s="18" t="s">
        <v>486</v>
      </c>
      <c r="D230" s="18" t="s">
        <v>279</v>
      </c>
      <c r="F230" s="18">
        <v>4405</v>
      </c>
      <c r="G230" s="18">
        <v>70</v>
      </c>
      <c r="H230" s="18">
        <v>1.61</v>
      </c>
      <c r="I230" s="18">
        <v>4345</v>
      </c>
      <c r="J230" s="18">
        <v>4535</v>
      </c>
      <c r="K230" s="18">
        <v>4345</v>
      </c>
      <c r="L230" s="18">
        <v>170339</v>
      </c>
      <c r="M230" s="18">
        <v>7.6</v>
      </c>
      <c r="N230" s="18">
        <v>1226</v>
      </c>
      <c r="O230" s="18">
        <v>27820961</v>
      </c>
    </row>
    <row r="231" spans="1:15" x14ac:dyDescent="0.6">
      <c r="A231" s="18">
        <v>20250516</v>
      </c>
      <c r="B231" s="18">
        <v>123700</v>
      </c>
      <c r="C231" s="18" t="s">
        <v>487</v>
      </c>
      <c r="D231" s="18" t="s">
        <v>279</v>
      </c>
      <c r="F231" s="18">
        <v>3100</v>
      </c>
      <c r="G231" s="18">
        <v>-70</v>
      </c>
      <c r="H231" s="18">
        <v>-2.21</v>
      </c>
      <c r="I231" s="18">
        <v>3170</v>
      </c>
      <c r="J231" s="18">
        <v>3185</v>
      </c>
      <c r="K231" s="18">
        <v>3100</v>
      </c>
      <c r="L231" s="18">
        <v>46154</v>
      </c>
      <c r="M231" s="18">
        <v>1.5</v>
      </c>
      <c r="N231" s="18">
        <v>484</v>
      </c>
      <c r="O231" s="18">
        <v>15604898</v>
      </c>
    </row>
    <row r="232" spans="1:15" x14ac:dyDescent="0.6">
      <c r="A232" s="18">
        <v>20250516</v>
      </c>
      <c r="B232" s="18">
        <v>25530</v>
      </c>
      <c r="C232" s="18" t="s">
        <v>488</v>
      </c>
      <c r="D232" s="18" t="s">
        <v>279</v>
      </c>
      <c r="F232" s="18">
        <v>3360</v>
      </c>
      <c r="G232" s="18">
        <v>-40</v>
      </c>
      <c r="H232" s="18">
        <v>-1.18</v>
      </c>
      <c r="I232" s="18">
        <v>3415</v>
      </c>
      <c r="J232" s="18">
        <v>3420</v>
      </c>
      <c r="K232" s="18">
        <v>3350</v>
      </c>
      <c r="L232" s="18">
        <v>12488</v>
      </c>
      <c r="M232" s="18">
        <v>0.4</v>
      </c>
      <c r="N232" s="18">
        <v>502</v>
      </c>
      <c r="O232" s="18">
        <v>14934008</v>
      </c>
    </row>
    <row r="233" spans="1:15" x14ac:dyDescent="0.6">
      <c r="A233" s="18">
        <v>20250516</v>
      </c>
      <c r="B233" s="18">
        <v>34730</v>
      </c>
      <c r="C233" s="18" t="s">
        <v>489</v>
      </c>
      <c r="D233" s="18" t="s">
        <v>279</v>
      </c>
      <c r="F233" s="18">
        <v>137100</v>
      </c>
      <c r="G233" s="18">
        <v>-800</v>
      </c>
      <c r="H233" s="18">
        <v>-0.57999999999999996</v>
      </c>
      <c r="I233" s="18">
        <v>137800</v>
      </c>
      <c r="J233" s="18">
        <v>138600</v>
      </c>
      <c r="K233" s="18">
        <v>136800</v>
      </c>
      <c r="L233" s="18">
        <v>52775</v>
      </c>
      <c r="M233" s="18">
        <v>72.5</v>
      </c>
      <c r="N233" s="18">
        <v>99401</v>
      </c>
      <c r="O233" s="18">
        <v>72502703</v>
      </c>
    </row>
    <row r="234" spans="1:15" x14ac:dyDescent="0.6">
      <c r="A234" s="18">
        <v>20250516</v>
      </c>
      <c r="B234" s="18">
        <v>357880</v>
      </c>
      <c r="C234" s="18" t="s">
        <v>490</v>
      </c>
      <c r="D234" s="18" t="s">
        <v>276</v>
      </c>
      <c r="E234" s="18" t="s">
        <v>298</v>
      </c>
      <c r="F234" s="18">
        <v>2615</v>
      </c>
      <c r="G234" s="18">
        <v>-65</v>
      </c>
      <c r="H234" s="18">
        <v>-2.4300000000000002</v>
      </c>
      <c r="I234" s="18">
        <v>2685</v>
      </c>
      <c r="J234" s="18">
        <v>2690</v>
      </c>
      <c r="K234" s="18">
        <v>2510</v>
      </c>
      <c r="L234" s="18">
        <v>1222522</v>
      </c>
      <c r="M234" s="18">
        <v>31.4</v>
      </c>
      <c r="N234" s="18">
        <v>890</v>
      </c>
      <c r="O234" s="18">
        <v>34047953</v>
      </c>
    </row>
    <row r="235" spans="1:15" x14ac:dyDescent="0.6">
      <c r="A235" s="18">
        <v>20250516</v>
      </c>
      <c r="B235" s="18">
        <v>11790</v>
      </c>
      <c r="C235" s="18" t="s">
        <v>94</v>
      </c>
      <c r="D235" s="18" t="s">
        <v>279</v>
      </c>
      <c r="F235" s="18">
        <v>98700</v>
      </c>
      <c r="G235" s="18">
        <v>-2300</v>
      </c>
      <c r="H235" s="18">
        <v>-2.2799999999999998</v>
      </c>
      <c r="I235" s="18">
        <v>101700</v>
      </c>
      <c r="J235" s="18">
        <v>102500</v>
      </c>
      <c r="K235" s="18">
        <v>98100</v>
      </c>
      <c r="L235" s="18">
        <v>149314</v>
      </c>
      <c r="M235" s="18">
        <v>148.1</v>
      </c>
      <c r="N235" s="18">
        <v>37376</v>
      </c>
      <c r="O235" s="18">
        <v>37868298</v>
      </c>
    </row>
    <row r="236" spans="1:15" x14ac:dyDescent="0.6">
      <c r="A236" s="18">
        <v>20250516</v>
      </c>
      <c r="B236" s="18">
        <v>18670</v>
      </c>
      <c r="C236" s="18" t="s">
        <v>207</v>
      </c>
      <c r="D236" s="18" t="s">
        <v>279</v>
      </c>
      <c r="F236" s="18">
        <v>215500</v>
      </c>
      <c r="G236" s="18">
        <v>-3000</v>
      </c>
      <c r="H236" s="18">
        <v>-1.37</v>
      </c>
      <c r="I236" s="18">
        <v>218500</v>
      </c>
      <c r="J236" s="18">
        <v>218500</v>
      </c>
      <c r="K236" s="18">
        <v>211500</v>
      </c>
      <c r="L236" s="18">
        <v>17687</v>
      </c>
      <c r="M236" s="18">
        <v>37.9</v>
      </c>
      <c r="N236" s="18">
        <v>19924</v>
      </c>
      <c r="O236" s="18">
        <v>9245244</v>
      </c>
    </row>
    <row r="237" spans="1:15" x14ac:dyDescent="0.6">
      <c r="A237" s="18">
        <v>20250516</v>
      </c>
      <c r="B237" s="18">
        <v>1740</v>
      </c>
      <c r="C237" s="18" t="s">
        <v>491</v>
      </c>
      <c r="D237" s="18" t="s">
        <v>279</v>
      </c>
      <c r="F237" s="18">
        <v>4040</v>
      </c>
      <c r="G237" s="18">
        <v>-20</v>
      </c>
      <c r="H237" s="18">
        <v>-0.49</v>
      </c>
      <c r="I237" s="18">
        <v>4065</v>
      </c>
      <c r="J237" s="18">
        <v>4075</v>
      </c>
      <c r="K237" s="18">
        <v>4040</v>
      </c>
      <c r="L237" s="18">
        <v>207553</v>
      </c>
      <c r="M237" s="18">
        <v>8.4</v>
      </c>
      <c r="N237" s="18">
        <v>8940</v>
      </c>
      <c r="O237" s="18">
        <v>221277902</v>
      </c>
    </row>
    <row r="238" spans="1:15" x14ac:dyDescent="0.6">
      <c r="A238" s="18">
        <v>20250516</v>
      </c>
      <c r="B238" s="18">
        <v>6120</v>
      </c>
      <c r="C238" s="18" t="s">
        <v>492</v>
      </c>
      <c r="D238" s="18" t="s">
        <v>279</v>
      </c>
      <c r="F238" s="18">
        <v>43200</v>
      </c>
      <c r="G238" s="18">
        <v>-400</v>
      </c>
      <c r="H238" s="18">
        <v>-0.92</v>
      </c>
      <c r="I238" s="18">
        <v>43650</v>
      </c>
      <c r="J238" s="18">
        <v>44600</v>
      </c>
      <c r="K238" s="18">
        <v>43150</v>
      </c>
      <c r="L238" s="18">
        <v>33711</v>
      </c>
      <c r="M238" s="18">
        <v>14.8</v>
      </c>
      <c r="N238" s="18">
        <v>7926</v>
      </c>
      <c r="O238" s="18">
        <v>18347855</v>
      </c>
    </row>
    <row r="239" spans="1:15" x14ac:dyDescent="0.6">
      <c r="A239" s="18">
        <v>20250516</v>
      </c>
      <c r="B239" s="18">
        <v>210980</v>
      </c>
      <c r="C239" s="18" t="s">
        <v>493</v>
      </c>
      <c r="D239" s="18" t="s">
        <v>279</v>
      </c>
      <c r="F239" s="18">
        <v>8510</v>
      </c>
      <c r="G239" s="18">
        <v>-350</v>
      </c>
      <c r="H239" s="18">
        <v>-3.95</v>
      </c>
      <c r="I239" s="18">
        <v>8890</v>
      </c>
      <c r="J239" s="18">
        <v>9020</v>
      </c>
      <c r="K239" s="18">
        <v>8450</v>
      </c>
      <c r="L239" s="18">
        <v>101209</v>
      </c>
      <c r="M239" s="18">
        <v>8.6999999999999993</v>
      </c>
      <c r="N239" s="18">
        <v>1584</v>
      </c>
      <c r="O239" s="18">
        <v>18617382</v>
      </c>
    </row>
    <row r="240" spans="1:15" x14ac:dyDescent="0.6">
      <c r="A240" s="18">
        <v>20250516</v>
      </c>
      <c r="B240" s="18">
        <v>395400</v>
      </c>
      <c r="C240" s="18" t="s">
        <v>494</v>
      </c>
      <c r="D240" s="18" t="s">
        <v>279</v>
      </c>
      <c r="F240" s="18">
        <v>4950</v>
      </c>
      <c r="G240" s="18">
        <v>40</v>
      </c>
      <c r="H240" s="18">
        <v>0.81</v>
      </c>
      <c r="I240" s="18">
        <v>4910</v>
      </c>
      <c r="J240" s="18">
        <v>4950</v>
      </c>
      <c r="K240" s="18">
        <v>4885</v>
      </c>
      <c r="L240" s="18">
        <v>191987</v>
      </c>
      <c r="M240" s="18">
        <v>9.4</v>
      </c>
      <c r="N240" s="18">
        <v>13671</v>
      </c>
      <c r="O240" s="18">
        <v>276188774</v>
      </c>
    </row>
    <row r="241" spans="1:15" x14ac:dyDescent="0.6">
      <c r="A241" s="18">
        <v>20250516</v>
      </c>
      <c r="B241" s="18">
        <v>302440</v>
      </c>
      <c r="C241" s="18" t="s">
        <v>495</v>
      </c>
      <c r="D241" s="18" t="s">
        <v>279</v>
      </c>
      <c r="F241" s="18">
        <v>40100</v>
      </c>
      <c r="G241" s="18">
        <v>-200</v>
      </c>
      <c r="H241" s="18">
        <v>-0.5</v>
      </c>
      <c r="I241" s="18">
        <v>40500</v>
      </c>
      <c r="J241" s="18">
        <v>40500</v>
      </c>
      <c r="K241" s="18">
        <v>39800</v>
      </c>
      <c r="L241" s="18">
        <v>64186</v>
      </c>
      <c r="M241" s="18">
        <v>25.7</v>
      </c>
      <c r="N241" s="18">
        <v>31426</v>
      </c>
      <c r="O241" s="18">
        <v>78369145</v>
      </c>
    </row>
    <row r="242" spans="1:15" x14ac:dyDescent="0.6">
      <c r="A242" s="18">
        <v>20250516</v>
      </c>
      <c r="B242" s="18">
        <v>326030</v>
      </c>
      <c r="C242" s="18" t="s">
        <v>171</v>
      </c>
      <c r="D242" s="18" t="s">
        <v>279</v>
      </c>
      <c r="F242" s="18">
        <v>90700</v>
      </c>
      <c r="G242" s="18">
        <v>0</v>
      </c>
      <c r="H242" s="18">
        <v>0</v>
      </c>
      <c r="I242" s="18">
        <v>90700</v>
      </c>
      <c r="J242" s="18">
        <v>91500</v>
      </c>
      <c r="K242" s="18">
        <v>89500</v>
      </c>
      <c r="L242" s="18">
        <v>106096</v>
      </c>
      <c r="M242" s="18">
        <v>96</v>
      </c>
      <c r="N242" s="18">
        <v>71030</v>
      </c>
      <c r="O242" s="18">
        <v>78313250</v>
      </c>
    </row>
    <row r="243" spans="1:15" x14ac:dyDescent="0.6">
      <c r="A243" s="18">
        <v>20250516</v>
      </c>
      <c r="B243" s="18">
        <v>402340</v>
      </c>
      <c r="C243" s="18" t="s">
        <v>496</v>
      </c>
      <c r="D243" s="18" t="s">
        <v>279</v>
      </c>
      <c r="F243" s="18">
        <v>102600</v>
      </c>
      <c r="G243" s="18">
        <v>1800</v>
      </c>
      <c r="H243" s="18">
        <v>1.79</v>
      </c>
      <c r="I243" s="18">
        <v>101000</v>
      </c>
      <c r="J243" s="18">
        <v>103300</v>
      </c>
      <c r="K243" s="18">
        <v>101000</v>
      </c>
      <c r="L243" s="18">
        <v>208226</v>
      </c>
      <c r="M243" s="18">
        <v>213.2</v>
      </c>
      <c r="N243" s="18">
        <v>135987</v>
      </c>
      <c r="O243" s="18">
        <v>132540858</v>
      </c>
    </row>
    <row r="244" spans="1:15" x14ac:dyDescent="0.6">
      <c r="A244" s="18">
        <v>20250516</v>
      </c>
      <c r="B244" s="18">
        <v>361610</v>
      </c>
      <c r="C244" s="18" t="s">
        <v>497</v>
      </c>
      <c r="D244" s="18" t="s">
        <v>279</v>
      </c>
      <c r="F244" s="18">
        <v>22250</v>
      </c>
      <c r="G244" s="18">
        <v>-400</v>
      </c>
      <c r="H244" s="18">
        <v>-1.77</v>
      </c>
      <c r="I244" s="18">
        <v>22650</v>
      </c>
      <c r="J244" s="18">
        <v>22900</v>
      </c>
      <c r="K244" s="18">
        <v>22050</v>
      </c>
      <c r="L244" s="18">
        <v>89570</v>
      </c>
      <c r="M244" s="18">
        <v>19.899999999999999</v>
      </c>
      <c r="N244" s="18">
        <v>15864</v>
      </c>
      <c r="O244" s="18">
        <v>71297592</v>
      </c>
    </row>
    <row r="245" spans="1:15" x14ac:dyDescent="0.6">
      <c r="A245" s="18">
        <v>20250516</v>
      </c>
      <c r="B245" s="18">
        <v>100090</v>
      </c>
      <c r="C245" s="18" t="s">
        <v>498</v>
      </c>
      <c r="D245" s="18" t="s">
        <v>279</v>
      </c>
      <c r="F245" s="18">
        <v>19700</v>
      </c>
      <c r="G245" s="18">
        <v>1000</v>
      </c>
      <c r="H245" s="18">
        <v>5.35</v>
      </c>
      <c r="I245" s="18">
        <v>19000</v>
      </c>
      <c r="J245" s="18">
        <v>20300</v>
      </c>
      <c r="K245" s="18">
        <v>18800</v>
      </c>
      <c r="L245" s="18">
        <v>1365143</v>
      </c>
      <c r="M245" s="18">
        <v>265.7</v>
      </c>
      <c r="N245" s="18">
        <v>11662</v>
      </c>
      <c r="O245" s="18">
        <v>59195568</v>
      </c>
    </row>
    <row r="246" spans="1:15" x14ac:dyDescent="0.6">
      <c r="A246" s="18">
        <v>20250516</v>
      </c>
      <c r="B246" s="18">
        <v>96770</v>
      </c>
      <c r="C246" s="18" t="s">
        <v>195</v>
      </c>
      <c r="D246" s="18" t="s">
        <v>279</v>
      </c>
      <c r="F246" s="18">
        <v>87400</v>
      </c>
      <c r="G246" s="18">
        <v>-1000</v>
      </c>
      <c r="H246" s="18">
        <v>-1.1299999999999999</v>
      </c>
      <c r="I246" s="18">
        <v>88400</v>
      </c>
      <c r="J246" s="18">
        <v>88700</v>
      </c>
      <c r="K246" s="18">
        <v>87200</v>
      </c>
      <c r="L246" s="18">
        <v>210981</v>
      </c>
      <c r="M246" s="18">
        <v>184.9</v>
      </c>
      <c r="N246" s="18">
        <v>132004</v>
      </c>
      <c r="O246" s="18">
        <v>151034776</v>
      </c>
    </row>
    <row r="247" spans="1:15" x14ac:dyDescent="0.6">
      <c r="A247" s="18">
        <v>20250516</v>
      </c>
      <c r="B247" s="18">
        <v>475150</v>
      </c>
      <c r="C247" s="18" t="s">
        <v>230</v>
      </c>
      <c r="D247" s="18" t="s">
        <v>279</v>
      </c>
      <c r="F247" s="18">
        <v>18250</v>
      </c>
      <c r="G247" s="18">
        <v>200</v>
      </c>
      <c r="H247" s="18">
        <v>1.1100000000000001</v>
      </c>
      <c r="I247" s="18">
        <v>18210</v>
      </c>
      <c r="J247" s="18">
        <v>18590</v>
      </c>
      <c r="K247" s="18">
        <v>17930</v>
      </c>
      <c r="L247" s="18">
        <v>943289</v>
      </c>
      <c r="M247" s="18">
        <v>172.6</v>
      </c>
      <c r="N247" s="18">
        <v>6160</v>
      </c>
      <c r="O247" s="18">
        <v>33754042</v>
      </c>
    </row>
    <row r="248" spans="1:15" x14ac:dyDescent="0.6">
      <c r="A248" s="18">
        <v>20250516</v>
      </c>
      <c r="B248" s="18">
        <v>1510</v>
      </c>
      <c r="C248" s="18" t="s">
        <v>499</v>
      </c>
      <c r="D248" s="18" t="s">
        <v>279</v>
      </c>
      <c r="F248" s="18">
        <v>518</v>
      </c>
      <c r="G248" s="18">
        <v>2</v>
      </c>
      <c r="H248" s="18">
        <v>0.39</v>
      </c>
      <c r="I248" s="18">
        <v>518</v>
      </c>
      <c r="J248" s="18">
        <v>521</v>
      </c>
      <c r="K248" s="18">
        <v>508</v>
      </c>
      <c r="L248" s="18">
        <v>1361311</v>
      </c>
      <c r="M248" s="18">
        <v>7</v>
      </c>
      <c r="N248" s="18">
        <v>2448</v>
      </c>
      <c r="O248" s="18">
        <v>472590171</v>
      </c>
    </row>
    <row r="249" spans="1:15" x14ac:dyDescent="0.6">
      <c r="A249" s="18">
        <v>20250516</v>
      </c>
      <c r="B249" s="18">
        <v>285130</v>
      </c>
      <c r="C249" s="18" t="s">
        <v>500</v>
      </c>
      <c r="D249" s="18" t="s">
        <v>279</v>
      </c>
      <c r="F249" s="18">
        <v>53200</v>
      </c>
      <c r="G249" s="18">
        <v>-500</v>
      </c>
      <c r="H249" s="18">
        <v>-0.93</v>
      </c>
      <c r="I249" s="18">
        <v>54900</v>
      </c>
      <c r="J249" s="18">
        <v>54900</v>
      </c>
      <c r="K249" s="18">
        <v>52700</v>
      </c>
      <c r="L249" s="18">
        <v>102056</v>
      </c>
      <c r="M249" s="18">
        <v>54.7</v>
      </c>
      <c r="N249" s="18">
        <v>9179</v>
      </c>
      <c r="O249" s="18">
        <v>17253783</v>
      </c>
    </row>
    <row r="250" spans="1:15" x14ac:dyDescent="0.6">
      <c r="A250" s="18">
        <v>20250516</v>
      </c>
      <c r="B250" s="18">
        <v>17670</v>
      </c>
      <c r="C250" s="18" t="s">
        <v>501</v>
      </c>
      <c r="D250" s="18" t="s">
        <v>279</v>
      </c>
      <c r="F250" s="18">
        <v>52200</v>
      </c>
      <c r="G250" s="18">
        <v>1100</v>
      </c>
      <c r="H250" s="18">
        <v>2.15</v>
      </c>
      <c r="I250" s="18">
        <v>51100</v>
      </c>
      <c r="J250" s="18">
        <v>52400</v>
      </c>
      <c r="K250" s="18">
        <v>51000</v>
      </c>
      <c r="L250" s="18">
        <v>1020577</v>
      </c>
      <c r="M250" s="18">
        <v>530.79999999999995</v>
      </c>
      <c r="N250" s="18">
        <v>112120</v>
      </c>
      <c r="O250" s="18">
        <v>214790053</v>
      </c>
    </row>
    <row r="251" spans="1:15" x14ac:dyDescent="0.6">
      <c r="A251" s="18">
        <v>20250516</v>
      </c>
      <c r="B251" s="18">
        <v>660</v>
      </c>
      <c r="C251" s="18" t="s">
        <v>41</v>
      </c>
      <c r="D251" s="18" t="s">
        <v>279</v>
      </c>
      <c r="F251" s="18">
        <v>204500</v>
      </c>
      <c r="G251" s="18">
        <v>4000</v>
      </c>
      <c r="H251" s="18">
        <v>2</v>
      </c>
      <c r="I251" s="18">
        <v>206000</v>
      </c>
      <c r="J251" s="18">
        <v>206750</v>
      </c>
      <c r="K251" s="18">
        <v>203500</v>
      </c>
      <c r="L251" s="18">
        <v>2419507</v>
      </c>
      <c r="M251" s="18">
        <v>4964.8</v>
      </c>
      <c r="N251" s="18">
        <v>1488765</v>
      </c>
      <c r="O251" s="18">
        <v>728002365</v>
      </c>
    </row>
    <row r="252" spans="1:15" x14ac:dyDescent="0.6">
      <c r="A252" s="18">
        <v>20250516</v>
      </c>
      <c r="B252" s="18">
        <v>48550</v>
      </c>
      <c r="C252" s="18" t="s">
        <v>502</v>
      </c>
      <c r="D252" s="18" t="s">
        <v>276</v>
      </c>
      <c r="E252" s="18" t="s">
        <v>282</v>
      </c>
      <c r="F252" s="18">
        <v>1370</v>
      </c>
      <c r="G252" s="18">
        <v>-55</v>
      </c>
      <c r="H252" s="18">
        <v>-3.86</v>
      </c>
      <c r="I252" s="18">
        <v>1436</v>
      </c>
      <c r="J252" s="18">
        <v>1436</v>
      </c>
      <c r="K252" s="18">
        <v>1352</v>
      </c>
      <c r="L252" s="18">
        <v>402168</v>
      </c>
      <c r="M252" s="18">
        <v>5.6</v>
      </c>
      <c r="N252" s="18">
        <v>1325</v>
      </c>
      <c r="O252" s="18">
        <v>96714620</v>
      </c>
    </row>
    <row r="253" spans="1:15" x14ac:dyDescent="0.6">
      <c r="A253" s="18">
        <v>20250516</v>
      </c>
      <c r="B253" s="18">
        <v>63440</v>
      </c>
      <c r="C253" s="18" t="s">
        <v>503</v>
      </c>
      <c r="D253" s="18" t="s">
        <v>276</v>
      </c>
      <c r="E253" s="18" t="s">
        <v>282</v>
      </c>
      <c r="F253" s="18">
        <v>1497</v>
      </c>
      <c r="G253" s="18">
        <v>2</v>
      </c>
      <c r="H253" s="18">
        <v>0.13</v>
      </c>
      <c r="I253" s="18">
        <v>1505</v>
      </c>
      <c r="J253" s="18">
        <v>1590</v>
      </c>
      <c r="K253" s="18">
        <v>1477</v>
      </c>
      <c r="L253" s="18">
        <v>369469</v>
      </c>
      <c r="M253" s="18">
        <v>5.6</v>
      </c>
      <c r="N253" s="18">
        <v>689</v>
      </c>
      <c r="O253" s="18">
        <v>46029154</v>
      </c>
    </row>
    <row r="254" spans="1:15" x14ac:dyDescent="0.6">
      <c r="A254" s="18">
        <v>20250516</v>
      </c>
      <c r="B254" s="18">
        <v>3570</v>
      </c>
      <c r="C254" s="18" t="s">
        <v>134</v>
      </c>
      <c r="D254" s="18" t="s">
        <v>279</v>
      </c>
      <c r="F254" s="18">
        <v>34950</v>
      </c>
      <c r="G254" s="18">
        <v>1850</v>
      </c>
      <c r="H254" s="18">
        <v>5.59</v>
      </c>
      <c r="I254" s="18">
        <v>33400</v>
      </c>
      <c r="J254" s="18">
        <v>35800</v>
      </c>
      <c r="K254" s="18">
        <v>33400</v>
      </c>
      <c r="L254" s="18">
        <v>208695</v>
      </c>
      <c r="M254" s="18">
        <v>72.8</v>
      </c>
      <c r="N254" s="18">
        <v>11622</v>
      </c>
      <c r="O254" s="18">
        <v>33252697</v>
      </c>
    </row>
    <row r="255" spans="1:15" x14ac:dyDescent="0.6">
      <c r="A255" s="18">
        <v>20250516</v>
      </c>
      <c r="B255" s="18">
        <v>64960</v>
      </c>
      <c r="C255" s="18" t="s">
        <v>504</v>
      </c>
      <c r="D255" s="18" t="s">
        <v>279</v>
      </c>
      <c r="F255" s="18">
        <v>29950</v>
      </c>
      <c r="G255" s="18">
        <v>100</v>
      </c>
      <c r="H255" s="18">
        <v>0.34</v>
      </c>
      <c r="I255" s="18">
        <v>30000</v>
      </c>
      <c r="J255" s="18">
        <v>30450</v>
      </c>
      <c r="K255" s="18">
        <v>29100</v>
      </c>
      <c r="L255" s="18">
        <v>109345</v>
      </c>
      <c r="M255" s="18">
        <v>32.700000000000003</v>
      </c>
      <c r="N255" s="18">
        <v>7949</v>
      </c>
      <c r="O255" s="18">
        <v>26540272</v>
      </c>
    </row>
    <row r="256" spans="1:15" x14ac:dyDescent="0.6">
      <c r="A256" s="18">
        <v>20250516</v>
      </c>
      <c r="B256" s="18">
        <v>100840</v>
      </c>
      <c r="C256" s="18" t="s">
        <v>160</v>
      </c>
      <c r="D256" s="18" t="s">
        <v>279</v>
      </c>
      <c r="F256" s="18">
        <v>40400</v>
      </c>
      <c r="G256" s="18">
        <v>3100</v>
      </c>
      <c r="H256" s="18">
        <v>8.31</v>
      </c>
      <c r="I256" s="18">
        <v>37600</v>
      </c>
      <c r="J256" s="18">
        <v>41150</v>
      </c>
      <c r="K256" s="18">
        <v>36950</v>
      </c>
      <c r="L256" s="18">
        <v>323429</v>
      </c>
      <c r="M256" s="18">
        <v>127.8</v>
      </c>
      <c r="N256" s="18">
        <v>8355</v>
      </c>
      <c r="O256" s="18">
        <v>20680783</v>
      </c>
    </row>
    <row r="257" spans="1:15" x14ac:dyDescent="0.6">
      <c r="A257" s="18">
        <v>20250516</v>
      </c>
      <c r="B257" s="18">
        <v>36530</v>
      </c>
      <c r="C257" s="18" t="s">
        <v>505</v>
      </c>
      <c r="D257" s="18" t="s">
        <v>279</v>
      </c>
      <c r="F257" s="18">
        <v>39400</v>
      </c>
      <c r="G257" s="18">
        <v>2000</v>
      </c>
      <c r="H257" s="18">
        <v>5.35</v>
      </c>
      <c r="I257" s="18">
        <v>37950</v>
      </c>
      <c r="J257" s="18">
        <v>39400</v>
      </c>
      <c r="K257" s="18">
        <v>37400</v>
      </c>
      <c r="L257" s="18">
        <v>38871</v>
      </c>
      <c r="M257" s="18">
        <v>15.1</v>
      </c>
      <c r="N257" s="18">
        <v>6424</v>
      </c>
      <c r="O257" s="18">
        <v>16303886</v>
      </c>
    </row>
    <row r="258" spans="1:15" x14ac:dyDescent="0.6">
      <c r="A258" s="18">
        <v>20250516</v>
      </c>
      <c r="B258" s="18">
        <v>67160</v>
      </c>
      <c r="C258" s="18" t="s">
        <v>506</v>
      </c>
      <c r="D258" s="18" t="s">
        <v>296</v>
      </c>
      <c r="E258" s="18" t="s">
        <v>284</v>
      </c>
      <c r="F258" s="18">
        <v>83600</v>
      </c>
      <c r="G258" s="18">
        <v>-300</v>
      </c>
      <c r="H258" s="18">
        <v>-0.36</v>
      </c>
      <c r="I258" s="18">
        <v>84800</v>
      </c>
      <c r="J258" s="18">
        <v>84800</v>
      </c>
      <c r="K258" s="18">
        <v>82100</v>
      </c>
      <c r="L258" s="18">
        <v>51335</v>
      </c>
      <c r="M258" s="18">
        <v>42.7</v>
      </c>
      <c r="N258" s="18">
        <v>9610</v>
      </c>
      <c r="O258" s="18">
        <v>11494767</v>
      </c>
    </row>
    <row r="259" spans="1:15" x14ac:dyDescent="0.6">
      <c r="A259" s="18">
        <v>20250516</v>
      </c>
      <c r="B259" s="18">
        <v>5610</v>
      </c>
      <c r="C259" s="18" t="s">
        <v>507</v>
      </c>
      <c r="D259" s="18" t="s">
        <v>279</v>
      </c>
      <c r="F259" s="18">
        <v>56400</v>
      </c>
      <c r="G259" s="18">
        <v>-3000</v>
      </c>
      <c r="H259" s="18">
        <v>-5.05</v>
      </c>
      <c r="I259" s="18">
        <v>58800</v>
      </c>
      <c r="J259" s="18">
        <v>59000</v>
      </c>
      <c r="K259" s="18">
        <v>55900</v>
      </c>
      <c r="L259" s="18">
        <v>49308</v>
      </c>
      <c r="M259" s="18">
        <v>28.1</v>
      </c>
      <c r="N259" s="18">
        <v>4867</v>
      </c>
      <c r="O259" s="18">
        <v>8629009</v>
      </c>
    </row>
    <row r="260" spans="1:15" x14ac:dyDescent="0.6">
      <c r="A260" s="18">
        <v>20250516</v>
      </c>
      <c r="B260" s="18">
        <v>11810</v>
      </c>
      <c r="C260" s="18" t="s">
        <v>508</v>
      </c>
      <c r="D260" s="18" t="s">
        <v>279</v>
      </c>
      <c r="F260" s="18">
        <v>3225</v>
      </c>
      <c r="G260" s="18">
        <v>-70</v>
      </c>
      <c r="H260" s="18">
        <v>-2.12</v>
      </c>
      <c r="I260" s="18">
        <v>3270</v>
      </c>
      <c r="J260" s="18">
        <v>3315</v>
      </c>
      <c r="K260" s="18">
        <v>3215</v>
      </c>
      <c r="L260" s="18">
        <v>57931</v>
      </c>
      <c r="M260" s="18">
        <v>1.9</v>
      </c>
      <c r="N260" s="18">
        <v>1000</v>
      </c>
      <c r="O260" s="18">
        <v>31017927</v>
      </c>
    </row>
    <row r="261" spans="1:15" x14ac:dyDescent="0.6">
      <c r="A261" s="18">
        <v>20250516</v>
      </c>
      <c r="B261" s="18">
        <v>465770</v>
      </c>
      <c r="C261" s="18" t="s">
        <v>239</v>
      </c>
      <c r="D261" s="18" t="s">
        <v>279</v>
      </c>
      <c r="F261" s="18">
        <v>9100</v>
      </c>
      <c r="G261" s="18">
        <v>250</v>
      </c>
      <c r="H261" s="18">
        <v>2.82</v>
      </c>
      <c r="I261" s="18">
        <v>8930</v>
      </c>
      <c r="J261" s="18">
        <v>9190</v>
      </c>
      <c r="K261" s="18">
        <v>8810</v>
      </c>
      <c r="L261" s="18">
        <v>238956</v>
      </c>
      <c r="M261" s="18">
        <v>21.6</v>
      </c>
      <c r="N261" s="18">
        <v>653</v>
      </c>
      <c r="O261" s="18">
        <v>7171032</v>
      </c>
    </row>
    <row r="262" spans="1:15" x14ac:dyDescent="0.6">
      <c r="A262" s="18">
        <v>20250516</v>
      </c>
      <c r="B262" s="18">
        <v>77970</v>
      </c>
      <c r="C262" s="18" t="s">
        <v>116</v>
      </c>
      <c r="D262" s="18" t="s">
        <v>279</v>
      </c>
      <c r="F262" s="18">
        <v>23850</v>
      </c>
      <c r="G262" s="18">
        <v>-450</v>
      </c>
      <c r="H262" s="18">
        <v>-1.85</v>
      </c>
      <c r="I262" s="18">
        <v>24550</v>
      </c>
      <c r="J262" s="18">
        <v>24600</v>
      </c>
      <c r="K262" s="18">
        <v>23700</v>
      </c>
      <c r="L262" s="18">
        <v>159306</v>
      </c>
      <c r="M262" s="18">
        <v>38.200000000000003</v>
      </c>
      <c r="N262" s="18">
        <v>9575</v>
      </c>
      <c r="O262" s="18">
        <v>40148063</v>
      </c>
    </row>
    <row r="263" spans="1:15" x14ac:dyDescent="0.6">
      <c r="A263" s="18">
        <v>20250516</v>
      </c>
      <c r="B263" s="18">
        <v>2820</v>
      </c>
      <c r="C263" s="18" t="s">
        <v>509</v>
      </c>
      <c r="D263" s="18" t="s">
        <v>279</v>
      </c>
      <c r="F263" s="18">
        <v>2995</v>
      </c>
      <c r="G263" s="18">
        <v>0</v>
      </c>
      <c r="H263" s="18">
        <v>0</v>
      </c>
      <c r="I263" s="18">
        <v>2995</v>
      </c>
      <c r="J263" s="18">
        <v>3030</v>
      </c>
      <c r="K263" s="18">
        <v>2957</v>
      </c>
      <c r="L263" s="18">
        <v>15555</v>
      </c>
      <c r="M263" s="18">
        <v>0.5</v>
      </c>
      <c r="N263" s="18">
        <v>378</v>
      </c>
      <c r="O263" s="18">
        <v>12607989</v>
      </c>
    </row>
    <row r="264" spans="1:15" x14ac:dyDescent="0.6">
      <c r="A264" s="18">
        <v>20250516</v>
      </c>
      <c r="B264" s="18">
        <v>289080</v>
      </c>
      <c r="C264" s="18" t="s">
        <v>510</v>
      </c>
      <c r="D264" s="18" t="s">
        <v>276</v>
      </c>
      <c r="E264" s="18" t="s">
        <v>282</v>
      </c>
      <c r="F264" s="18">
        <v>1525</v>
      </c>
      <c r="G264" s="18">
        <v>-47</v>
      </c>
      <c r="H264" s="18">
        <v>-2.99</v>
      </c>
      <c r="I264" s="18">
        <v>1569</v>
      </c>
      <c r="J264" s="18">
        <v>1577</v>
      </c>
      <c r="K264" s="18">
        <v>1514</v>
      </c>
      <c r="L264" s="18">
        <v>288797</v>
      </c>
      <c r="M264" s="18">
        <v>4.4000000000000004</v>
      </c>
      <c r="N264" s="18">
        <v>822</v>
      </c>
      <c r="O264" s="18">
        <v>53873095</v>
      </c>
    </row>
    <row r="265" spans="1:15" x14ac:dyDescent="0.6">
      <c r="A265" s="18">
        <v>20250516</v>
      </c>
      <c r="B265" s="18">
        <v>84870</v>
      </c>
      <c r="C265" s="18" t="s">
        <v>511</v>
      </c>
      <c r="D265" s="18" t="s">
        <v>279</v>
      </c>
      <c r="F265" s="18">
        <v>1163</v>
      </c>
      <c r="G265" s="18">
        <v>-10</v>
      </c>
      <c r="H265" s="18">
        <v>-0.85</v>
      </c>
      <c r="I265" s="18">
        <v>1165</v>
      </c>
      <c r="J265" s="18">
        <v>1173</v>
      </c>
      <c r="K265" s="18">
        <v>1122</v>
      </c>
      <c r="L265" s="18">
        <v>76911</v>
      </c>
      <c r="M265" s="18">
        <v>0.9</v>
      </c>
      <c r="N265" s="18">
        <v>243</v>
      </c>
      <c r="O265" s="18">
        <v>20856819</v>
      </c>
    </row>
    <row r="266" spans="1:15" x14ac:dyDescent="0.6">
      <c r="A266" s="18">
        <v>20250516</v>
      </c>
      <c r="B266" s="18">
        <v>2710</v>
      </c>
      <c r="C266" s="18" t="s">
        <v>512</v>
      </c>
      <c r="D266" s="18" t="s">
        <v>279</v>
      </c>
      <c r="F266" s="18">
        <v>18500</v>
      </c>
      <c r="G266" s="18">
        <v>-620</v>
      </c>
      <c r="H266" s="18">
        <v>-3.24</v>
      </c>
      <c r="I266" s="18">
        <v>19200</v>
      </c>
      <c r="J266" s="18">
        <v>19200</v>
      </c>
      <c r="K266" s="18">
        <v>18210</v>
      </c>
      <c r="L266" s="18">
        <v>137318</v>
      </c>
      <c r="M266" s="18">
        <v>25.4</v>
      </c>
      <c r="N266" s="18">
        <v>4850</v>
      </c>
      <c r="O266" s="18">
        <v>26213697</v>
      </c>
    </row>
    <row r="267" spans="1:15" x14ac:dyDescent="0.6">
      <c r="A267" s="18">
        <v>20250516</v>
      </c>
      <c r="B267" s="18">
        <v>89230</v>
      </c>
      <c r="C267" s="18" t="s">
        <v>513</v>
      </c>
      <c r="D267" s="18" t="s">
        <v>276</v>
      </c>
      <c r="E267" s="18" t="s">
        <v>282</v>
      </c>
      <c r="F267" s="18">
        <v>847</v>
      </c>
      <c r="G267" s="18">
        <v>-40</v>
      </c>
      <c r="H267" s="18">
        <v>-4.51</v>
      </c>
      <c r="I267" s="18">
        <v>888</v>
      </c>
      <c r="J267" s="18">
        <v>894</v>
      </c>
      <c r="K267" s="18">
        <v>847</v>
      </c>
      <c r="L267" s="18">
        <v>46845</v>
      </c>
      <c r="M267" s="18">
        <v>0.4</v>
      </c>
      <c r="N267" s="18">
        <v>206</v>
      </c>
      <c r="O267" s="18">
        <v>24332953</v>
      </c>
    </row>
    <row r="268" spans="1:15" x14ac:dyDescent="0.6">
      <c r="A268" s="18">
        <v>20250516</v>
      </c>
      <c r="B268" s="18">
        <v>32540</v>
      </c>
      <c r="C268" s="18" t="s">
        <v>514</v>
      </c>
      <c r="D268" s="18" t="s">
        <v>276</v>
      </c>
      <c r="E268" s="18" t="s">
        <v>284</v>
      </c>
      <c r="F268" s="18">
        <v>4900</v>
      </c>
      <c r="G268" s="18">
        <v>30</v>
      </c>
      <c r="H268" s="18">
        <v>0.62</v>
      </c>
      <c r="I268" s="18">
        <v>4865</v>
      </c>
      <c r="J268" s="18">
        <v>4900</v>
      </c>
      <c r="K268" s="18">
        <v>4845</v>
      </c>
      <c r="L268" s="18">
        <v>7413</v>
      </c>
      <c r="M268" s="18">
        <v>0.4</v>
      </c>
      <c r="N268" s="18">
        <v>683</v>
      </c>
      <c r="O268" s="18">
        <v>13931609</v>
      </c>
    </row>
    <row r="269" spans="1:15" x14ac:dyDescent="0.6">
      <c r="A269" s="18">
        <v>20250516</v>
      </c>
      <c r="B269" s="18">
        <v>22220</v>
      </c>
      <c r="C269" s="18" t="s">
        <v>515</v>
      </c>
      <c r="D269" s="18" t="s">
        <v>276</v>
      </c>
      <c r="E269" s="18" t="s">
        <v>282</v>
      </c>
      <c r="F269" s="18">
        <v>915</v>
      </c>
      <c r="G269" s="18">
        <v>-3</v>
      </c>
      <c r="H269" s="18">
        <v>-0.33</v>
      </c>
      <c r="I269" s="18">
        <v>929</v>
      </c>
      <c r="J269" s="18">
        <v>929</v>
      </c>
      <c r="K269" s="18">
        <v>906</v>
      </c>
      <c r="L269" s="18">
        <v>46991</v>
      </c>
      <c r="M269" s="18">
        <v>0.4</v>
      </c>
      <c r="N269" s="18">
        <v>474</v>
      </c>
      <c r="O269" s="18">
        <v>51794579</v>
      </c>
    </row>
    <row r="270" spans="1:15" x14ac:dyDescent="0.6">
      <c r="A270" s="18">
        <v>20250516</v>
      </c>
      <c r="B270" s="18">
        <v>69260</v>
      </c>
      <c r="C270" s="18" t="s">
        <v>516</v>
      </c>
      <c r="D270" s="18" t="s">
        <v>279</v>
      </c>
      <c r="F270" s="18">
        <v>16140</v>
      </c>
      <c r="G270" s="18">
        <v>190</v>
      </c>
      <c r="H270" s="18">
        <v>1.19</v>
      </c>
      <c r="I270" s="18">
        <v>16000</v>
      </c>
      <c r="J270" s="18">
        <v>16290</v>
      </c>
      <c r="K270" s="18">
        <v>15900</v>
      </c>
      <c r="L270" s="18">
        <v>51285</v>
      </c>
      <c r="M270" s="18">
        <v>8.1999999999999993</v>
      </c>
      <c r="N270" s="18">
        <v>6598</v>
      </c>
      <c r="O270" s="18">
        <v>40878588</v>
      </c>
    </row>
    <row r="271" spans="1:15" x14ac:dyDescent="0.6">
      <c r="A271" s="18">
        <v>20250516</v>
      </c>
      <c r="B271" s="18">
        <v>7980</v>
      </c>
      <c r="C271" s="18" t="s">
        <v>517</v>
      </c>
      <c r="D271" s="18" t="s">
        <v>279</v>
      </c>
      <c r="F271" s="18">
        <v>1332</v>
      </c>
      <c r="G271" s="18">
        <v>7</v>
      </c>
      <c r="H271" s="18">
        <v>0.53</v>
      </c>
      <c r="I271" s="18">
        <v>1327</v>
      </c>
      <c r="J271" s="18">
        <v>1352</v>
      </c>
      <c r="K271" s="18">
        <v>1318</v>
      </c>
      <c r="L271" s="18">
        <v>228757</v>
      </c>
      <c r="M271" s="18">
        <v>3.1</v>
      </c>
      <c r="N271" s="18">
        <v>682</v>
      </c>
      <c r="O271" s="18">
        <v>51175130</v>
      </c>
    </row>
    <row r="272" spans="1:15" x14ac:dyDescent="0.6">
      <c r="A272" s="18">
        <v>20250516</v>
      </c>
      <c r="B272" s="18">
        <v>48770</v>
      </c>
      <c r="C272" s="18" t="s">
        <v>518</v>
      </c>
      <c r="D272" s="18" t="s">
        <v>276</v>
      </c>
      <c r="E272" s="18" t="s">
        <v>277</v>
      </c>
      <c r="F272" s="18">
        <v>1983</v>
      </c>
      <c r="G272" s="18">
        <v>-37</v>
      </c>
      <c r="H272" s="18">
        <v>-1.83</v>
      </c>
      <c r="I272" s="18">
        <v>2050</v>
      </c>
      <c r="J272" s="18">
        <v>2080</v>
      </c>
      <c r="K272" s="18">
        <v>1979</v>
      </c>
      <c r="L272" s="18">
        <v>29296</v>
      </c>
      <c r="M272" s="18">
        <v>0.6</v>
      </c>
      <c r="N272" s="18">
        <v>311</v>
      </c>
      <c r="O272" s="18">
        <v>15697991</v>
      </c>
    </row>
    <row r="273" spans="1:15" x14ac:dyDescent="0.6">
      <c r="A273" s="18">
        <v>20250516</v>
      </c>
      <c r="B273" s="18">
        <v>246690</v>
      </c>
      <c r="C273" s="18" t="s">
        <v>519</v>
      </c>
      <c r="D273" s="18" t="s">
        <v>276</v>
      </c>
      <c r="E273" s="18" t="s">
        <v>282</v>
      </c>
      <c r="F273" s="18">
        <v>1684</v>
      </c>
      <c r="G273" s="18">
        <v>-18</v>
      </c>
      <c r="H273" s="18">
        <v>-1.06</v>
      </c>
      <c r="I273" s="18">
        <v>1702</v>
      </c>
      <c r="J273" s="18">
        <v>1717</v>
      </c>
      <c r="K273" s="18">
        <v>1665</v>
      </c>
      <c r="L273" s="18">
        <v>570357</v>
      </c>
      <c r="M273" s="18">
        <v>9.6</v>
      </c>
      <c r="N273" s="18">
        <v>698</v>
      </c>
      <c r="O273" s="18">
        <v>41477862</v>
      </c>
    </row>
    <row r="274" spans="1:15" x14ac:dyDescent="0.6">
      <c r="A274" s="18">
        <v>20250516</v>
      </c>
      <c r="B274" s="18">
        <v>317240</v>
      </c>
      <c r="C274" s="18" t="s">
        <v>520</v>
      </c>
      <c r="D274" s="18" t="s">
        <v>276</v>
      </c>
      <c r="E274" s="18" t="s">
        <v>277</v>
      </c>
      <c r="F274" s="18">
        <v>264</v>
      </c>
      <c r="G274" s="18">
        <v>9</v>
      </c>
      <c r="H274" s="18">
        <v>3.53</v>
      </c>
      <c r="I274" s="18">
        <v>255</v>
      </c>
      <c r="J274" s="18">
        <v>265</v>
      </c>
      <c r="K274" s="18">
        <v>248</v>
      </c>
      <c r="L274" s="18">
        <v>1581019</v>
      </c>
      <c r="M274" s="18">
        <v>4.0999999999999996</v>
      </c>
      <c r="N274" s="18">
        <v>283</v>
      </c>
      <c r="O274" s="18">
        <v>107240922</v>
      </c>
    </row>
    <row r="275" spans="1:15" x14ac:dyDescent="0.6">
      <c r="A275" s="18">
        <v>20250516</v>
      </c>
      <c r="B275" s="18">
        <v>2900</v>
      </c>
      <c r="C275" s="18" t="s">
        <v>227</v>
      </c>
      <c r="D275" s="18" t="s">
        <v>279</v>
      </c>
      <c r="F275" s="18">
        <v>5300</v>
      </c>
      <c r="G275" s="18">
        <v>40</v>
      </c>
      <c r="H275" s="18">
        <v>0.76</v>
      </c>
      <c r="I275" s="18">
        <v>5360</v>
      </c>
      <c r="J275" s="18">
        <v>5470</v>
      </c>
      <c r="K275" s="18">
        <v>5220</v>
      </c>
      <c r="L275" s="18">
        <v>529853</v>
      </c>
      <c r="M275" s="18">
        <v>28.2</v>
      </c>
      <c r="N275" s="18">
        <v>2388</v>
      </c>
      <c r="O275" s="18">
        <v>45050956</v>
      </c>
    </row>
    <row r="276" spans="1:15" x14ac:dyDescent="0.6">
      <c r="A276" s="18">
        <v>20250516</v>
      </c>
      <c r="B276" s="18">
        <v>24070</v>
      </c>
      <c r="C276" s="18" t="s">
        <v>521</v>
      </c>
      <c r="D276" s="18" t="s">
        <v>279</v>
      </c>
      <c r="F276" s="18">
        <v>1878</v>
      </c>
      <c r="G276" s="18">
        <v>-37</v>
      </c>
      <c r="H276" s="18">
        <v>-1.93</v>
      </c>
      <c r="I276" s="18">
        <v>1915</v>
      </c>
      <c r="J276" s="18">
        <v>1944</v>
      </c>
      <c r="K276" s="18">
        <v>1878</v>
      </c>
      <c r="L276" s="18">
        <v>7079</v>
      </c>
      <c r="M276" s="18">
        <v>0.1</v>
      </c>
      <c r="N276" s="18">
        <v>288</v>
      </c>
      <c r="O276" s="18">
        <v>15326438</v>
      </c>
    </row>
    <row r="277" spans="1:15" x14ac:dyDescent="0.6">
      <c r="A277" s="18">
        <v>20250516</v>
      </c>
      <c r="B277" s="18">
        <v>57030</v>
      </c>
      <c r="C277" s="18" t="s">
        <v>522</v>
      </c>
      <c r="D277" s="18" t="s">
        <v>276</v>
      </c>
      <c r="E277" s="18" t="s">
        <v>282</v>
      </c>
      <c r="F277" s="18">
        <v>4385</v>
      </c>
      <c r="G277" s="18">
        <v>50</v>
      </c>
      <c r="H277" s="18">
        <v>1.1499999999999999</v>
      </c>
      <c r="I277" s="18">
        <v>4360</v>
      </c>
      <c r="J277" s="18">
        <v>4450</v>
      </c>
      <c r="K277" s="18">
        <v>4145</v>
      </c>
      <c r="L277" s="18">
        <v>594725</v>
      </c>
      <c r="M277" s="18">
        <v>25.5</v>
      </c>
      <c r="N277" s="18">
        <v>715</v>
      </c>
      <c r="O277" s="18">
        <v>16312697</v>
      </c>
    </row>
    <row r="278" spans="1:15" x14ac:dyDescent="0.6">
      <c r="A278" s="18">
        <v>20250516</v>
      </c>
      <c r="B278" s="18">
        <v>37270</v>
      </c>
      <c r="C278" s="18" t="s">
        <v>523</v>
      </c>
      <c r="D278" s="18" t="s">
        <v>279</v>
      </c>
      <c r="F278" s="18">
        <v>5720</v>
      </c>
      <c r="G278" s="18">
        <v>-50</v>
      </c>
      <c r="H278" s="18">
        <v>-0.87</v>
      </c>
      <c r="I278" s="18">
        <v>5780</v>
      </c>
      <c r="J278" s="18">
        <v>5850</v>
      </c>
      <c r="K278" s="18">
        <v>5640</v>
      </c>
      <c r="L278" s="18">
        <v>479496</v>
      </c>
      <c r="M278" s="18">
        <v>27.4</v>
      </c>
      <c r="N278" s="18">
        <v>3628</v>
      </c>
      <c r="O278" s="18">
        <v>63429410</v>
      </c>
    </row>
    <row r="279" spans="1:15" x14ac:dyDescent="0.6">
      <c r="A279" s="18">
        <v>20250516</v>
      </c>
      <c r="B279" s="18">
        <v>40300</v>
      </c>
      <c r="C279" s="18" t="s">
        <v>524</v>
      </c>
      <c r="D279" s="18" t="s">
        <v>276</v>
      </c>
      <c r="E279" s="18" t="s">
        <v>282</v>
      </c>
      <c r="F279" s="18">
        <v>3200</v>
      </c>
      <c r="G279" s="18">
        <v>-50</v>
      </c>
      <c r="H279" s="18">
        <v>-1.54</v>
      </c>
      <c r="I279" s="18">
        <v>3235</v>
      </c>
      <c r="J279" s="18">
        <v>3245</v>
      </c>
      <c r="K279" s="18">
        <v>3200</v>
      </c>
      <c r="L279" s="18">
        <v>50580</v>
      </c>
      <c r="M279" s="18">
        <v>1.6</v>
      </c>
      <c r="N279" s="18">
        <v>1344</v>
      </c>
      <c r="O279" s="18">
        <v>42000000</v>
      </c>
    </row>
    <row r="280" spans="1:15" x14ac:dyDescent="0.6">
      <c r="A280" s="18">
        <v>20250516</v>
      </c>
      <c r="B280" s="18">
        <v>51390</v>
      </c>
      <c r="C280" s="18" t="s">
        <v>525</v>
      </c>
      <c r="D280" s="18" t="s">
        <v>276</v>
      </c>
      <c r="E280" s="18" t="s">
        <v>282</v>
      </c>
      <c r="F280" s="18">
        <v>3695</v>
      </c>
      <c r="G280" s="18">
        <v>0</v>
      </c>
      <c r="H280" s="18">
        <v>0</v>
      </c>
      <c r="I280" s="18">
        <v>3695</v>
      </c>
      <c r="J280" s="18">
        <v>3725</v>
      </c>
      <c r="K280" s="18">
        <v>3685</v>
      </c>
      <c r="L280" s="18">
        <v>5518</v>
      </c>
      <c r="M280" s="18">
        <v>0.2</v>
      </c>
      <c r="N280" s="18">
        <v>420</v>
      </c>
      <c r="O280" s="18">
        <v>11355368</v>
      </c>
    </row>
    <row r="281" spans="1:15" x14ac:dyDescent="0.6">
      <c r="A281" s="18">
        <v>20250516</v>
      </c>
      <c r="B281" s="18">
        <v>52220</v>
      </c>
      <c r="C281" s="18" t="s">
        <v>526</v>
      </c>
      <c r="D281" s="18" t="s">
        <v>276</v>
      </c>
      <c r="E281" s="18" t="s">
        <v>282</v>
      </c>
      <c r="F281" s="18">
        <v>4375</v>
      </c>
      <c r="G281" s="18">
        <v>0</v>
      </c>
      <c r="H281" s="18">
        <v>0</v>
      </c>
      <c r="I281" s="18">
        <v>4340</v>
      </c>
      <c r="J281" s="18">
        <v>4450</v>
      </c>
      <c r="K281" s="18">
        <v>4340</v>
      </c>
      <c r="L281" s="18">
        <v>412869</v>
      </c>
      <c r="M281" s="18">
        <v>18.100000000000001</v>
      </c>
      <c r="N281" s="18">
        <v>1006</v>
      </c>
      <c r="O281" s="18">
        <v>23000000</v>
      </c>
    </row>
    <row r="282" spans="1:15" x14ac:dyDescent="0.6">
      <c r="A282" s="18">
        <v>20250516</v>
      </c>
      <c r="B282" s="18">
        <v>139130</v>
      </c>
      <c r="C282" s="18" t="s">
        <v>527</v>
      </c>
      <c r="D282" s="18" t="s">
        <v>279</v>
      </c>
      <c r="F282" s="18">
        <v>10510</v>
      </c>
      <c r="G282" s="18">
        <v>-20</v>
      </c>
      <c r="H282" s="18">
        <v>-0.19</v>
      </c>
      <c r="I282" s="18">
        <v>10530</v>
      </c>
      <c r="J282" s="18">
        <v>10620</v>
      </c>
      <c r="K282" s="18">
        <v>10480</v>
      </c>
      <c r="L282" s="18">
        <v>228019</v>
      </c>
      <c r="M282" s="18">
        <v>24</v>
      </c>
      <c r="N282" s="18">
        <v>17488</v>
      </c>
      <c r="O282" s="18">
        <v>166392833</v>
      </c>
    </row>
    <row r="283" spans="1:15" x14ac:dyDescent="0.6">
      <c r="A283" s="18">
        <v>20250516</v>
      </c>
      <c r="B283" s="18">
        <v>79940</v>
      </c>
      <c r="C283" s="18" t="s">
        <v>528</v>
      </c>
      <c r="D283" s="18" t="s">
        <v>276</v>
      </c>
      <c r="E283" s="18" t="s">
        <v>284</v>
      </c>
      <c r="F283" s="18">
        <v>20300</v>
      </c>
      <c r="G283" s="18">
        <v>550</v>
      </c>
      <c r="H283" s="18">
        <v>2.78</v>
      </c>
      <c r="I283" s="18">
        <v>19670</v>
      </c>
      <c r="J283" s="18">
        <v>20300</v>
      </c>
      <c r="K283" s="18">
        <v>19420</v>
      </c>
      <c r="L283" s="18">
        <v>26979</v>
      </c>
      <c r="M283" s="18">
        <v>5.4</v>
      </c>
      <c r="N283" s="18">
        <v>2748</v>
      </c>
      <c r="O283" s="18">
        <v>13535684</v>
      </c>
    </row>
    <row r="284" spans="1:15" x14ac:dyDescent="0.6">
      <c r="A284" s="18">
        <v>20250516</v>
      </c>
      <c r="B284" s="18">
        <v>78890</v>
      </c>
      <c r="C284" s="18" t="s">
        <v>529</v>
      </c>
      <c r="D284" s="18" t="s">
        <v>276</v>
      </c>
      <c r="E284" s="18" t="s">
        <v>282</v>
      </c>
      <c r="F284" s="18">
        <v>3235</v>
      </c>
      <c r="G284" s="18">
        <v>-45</v>
      </c>
      <c r="H284" s="18">
        <v>-1.37</v>
      </c>
      <c r="I284" s="18">
        <v>3280</v>
      </c>
      <c r="J284" s="18">
        <v>3280</v>
      </c>
      <c r="K284" s="18">
        <v>3185</v>
      </c>
      <c r="L284" s="18">
        <v>47590</v>
      </c>
      <c r="M284" s="18">
        <v>1.5</v>
      </c>
      <c r="N284" s="18">
        <v>580</v>
      </c>
      <c r="O284" s="18">
        <v>17920849</v>
      </c>
    </row>
    <row r="285" spans="1:15" x14ac:dyDescent="0.6">
      <c r="A285" s="18">
        <v>20250516</v>
      </c>
      <c r="B285" s="18">
        <v>500</v>
      </c>
      <c r="C285" s="18" t="s">
        <v>157</v>
      </c>
      <c r="D285" s="18" t="s">
        <v>279</v>
      </c>
      <c r="F285" s="18">
        <v>65600</v>
      </c>
      <c r="G285" s="18">
        <v>700</v>
      </c>
      <c r="H285" s="18">
        <v>1.08</v>
      </c>
      <c r="I285" s="18">
        <v>65300</v>
      </c>
      <c r="J285" s="18">
        <v>68200</v>
      </c>
      <c r="K285" s="18">
        <v>65000</v>
      </c>
      <c r="L285" s="18">
        <v>90525</v>
      </c>
      <c r="M285" s="18">
        <v>60</v>
      </c>
      <c r="N285" s="18">
        <v>10852</v>
      </c>
      <c r="O285" s="18">
        <v>16543115</v>
      </c>
    </row>
    <row r="286" spans="1:15" x14ac:dyDescent="0.6">
      <c r="A286" s="18">
        <v>20250516</v>
      </c>
      <c r="B286" s="18">
        <v>399720</v>
      </c>
      <c r="C286" s="18" t="s">
        <v>89</v>
      </c>
      <c r="D286" s="18" t="s">
        <v>276</v>
      </c>
      <c r="E286" s="18" t="s">
        <v>284</v>
      </c>
      <c r="F286" s="18">
        <v>41500</v>
      </c>
      <c r="G286" s="18">
        <v>-1000</v>
      </c>
      <c r="H286" s="18">
        <v>-2.35</v>
      </c>
      <c r="I286" s="18">
        <v>41950</v>
      </c>
      <c r="J286" s="18">
        <v>42000</v>
      </c>
      <c r="K286" s="18">
        <v>41100</v>
      </c>
      <c r="L286" s="18">
        <v>37673</v>
      </c>
      <c r="M286" s="18">
        <v>15.6</v>
      </c>
      <c r="N286" s="18">
        <v>4813</v>
      </c>
      <c r="O286" s="18">
        <v>11597320</v>
      </c>
    </row>
    <row r="287" spans="1:15" x14ac:dyDescent="0.6">
      <c r="A287" s="18">
        <v>20250516</v>
      </c>
      <c r="B287" s="18">
        <v>36620</v>
      </c>
      <c r="C287" s="18" t="s">
        <v>530</v>
      </c>
      <c r="D287" s="18" t="s">
        <v>276</v>
      </c>
      <c r="E287" s="18" t="s">
        <v>284</v>
      </c>
      <c r="F287" s="18">
        <v>4235</v>
      </c>
      <c r="G287" s="18">
        <v>190</v>
      </c>
      <c r="H287" s="18">
        <v>4.7</v>
      </c>
      <c r="I287" s="18">
        <v>4035</v>
      </c>
      <c r="J287" s="18">
        <v>4265</v>
      </c>
      <c r="K287" s="18">
        <v>3985</v>
      </c>
      <c r="L287" s="18">
        <v>1300759</v>
      </c>
      <c r="M287" s="18">
        <v>54.5</v>
      </c>
      <c r="N287" s="18">
        <v>3957</v>
      </c>
      <c r="O287" s="18">
        <v>93431558</v>
      </c>
    </row>
    <row r="288" spans="1:15" x14ac:dyDescent="0.6">
      <c r="A288" s="18">
        <v>20250516</v>
      </c>
      <c r="B288" s="18">
        <v>860</v>
      </c>
      <c r="C288" s="18" t="s">
        <v>531</v>
      </c>
      <c r="D288" s="18" t="s">
        <v>279</v>
      </c>
      <c r="F288" s="18">
        <v>12040</v>
      </c>
      <c r="G288" s="18">
        <v>-640</v>
      </c>
      <c r="H288" s="18">
        <v>-5.05</v>
      </c>
      <c r="I288" s="18">
        <v>12690</v>
      </c>
      <c r="J288" s="18">
        <v>12700</v>
      </c>
      <c r="K288" s="18">
        <v>12040</v>
      </c>
      <c r="L288" s="18">
        <v>32601</v>
      </c>
      <c r="M288" s="18">
        <v>4</v>
      </c>
      <c r="N288" s="18">
        <v>1565</v>
      </c>
      <c r="O288" s="18">
        <v>13000000</v>
      </c>
    </row>
    <row r="289" spans="1:15" x14ac:dyDescent="0.6">
      <c r="A289" s="18">
        <v>20250516</v>
      </c>
      <c r="B289" s="18">
        <v>198440</v>
      </c>
      <c r="C289" s="18" t="s">
        <v>532</v>
      </c>
      <c r="D289" s="18" t="s">
        <v>276</v>
      </c>
      <c r="E289" s="18" t="s">
        <v>282</v>
      </c>
      <c r="F289" s="18">
        <v>1219</v>
      </c>
      <c r="G289" s="18">
        <v>-9</v>
      </c>
      <c r="H289" s="18">
        <v>-0.73</v>
      </c>
      <c r="I289" s="18">
        <v>1230</v>
      </c>
      <c r="J289" s="18">
        <v>1230</v>
      </c>
      <c r="K289" s="18">
        <v>1205</v>
      </c>
      <c r="L289" s="18">
        <v>58992</v>
      </c>
      <c r="M289" s="18">
        <v>0.7</v>
      </c>
      <c r="N289" s="18">
        <v>743</v>
      </c>
      <c r="O289" s="18">
        <v>60931896</v>
      </c>
    </row>
    <row r="290" spans="1:15" x14ac:dyDescent="0.6">
      <c r="A290" s="18">
        <v>20250516</v>
      </c>
      <c r="B290" s="18">
        <v>217730</v>
      </c>
      <c r="C290" s="18" t="s">
        <v>533</v>
      </c>
      <c r="D290" s="18" t="s">
        <v>276</v>
      </c>
      <c r="E290" s="18" t="s">
        <v>298</v>
      </c>
      <c r="F290" s="18">
        <v>2005</v>
      </c>
      <c r="G290" s="18">
        <v>-25</v>
      </c>
      <c r="H290" s="18">
        <v>-1.23</v>
      </c>
      <c r="I290" s="18">
        <v>2030</v>
      </c>
      <c r="J290" s="18">
        <v>2120</v>
      </c>
      <c r="K290" s="18">
        <v>2000</v>
      </c>
      <c r="L290" s="18">
        <v>314600</v>
      </c>
      <c r="M290" s="18">
        <v>6.4</v>
      </c>
      <c r="N290" s="18">
        <v>1124</v>
      </c>
      <c r="O290" s="18">
        <v>56054149</v>
      </c>
    </row>
    <row r="291" spans="1:15" x14ac:dyDescent="0.6">
      <c r="A291" s="18">
        <v>20250516</v>
      </c>
      <c r="B291" s="18">
        <v>35250</v>
      </c>
      <c r="C291" s="18" t="s">
        <v>534</v>
      </c>
      <c r="D291" s="18" t="s">
        <v>279</v>
      </c>
      <c r="F291" s="18">
        <v>17040</v>
      </c>
      <c r="G291" s="18">
        <v>-230</v>
      </c>
      <c r="H291" s="18">
        <v>-1.33</v>
      </c>
      <c r="I291" s="18">
        <v>17270</v>
      </c>
      <c r="J291" s="18">
        <v>17350</v>
      </c>
      <c r="K291" s="18">
        <v>16840</v>
      </c>
      <c r="L291" s="18">
        <v>506829</v>
      </c>
      <c r="M291" s="18">
        <v>86.2</v>
      </c>
      <c r="N291" s="18">
        <v>36455</v>
      </c>
      <c r="O291" s="18">
        <v>213940500</v>
      </c>
    </row>
    <row r="292" spans="1:15" x14ac:dyDescent="0.6">
      <c r="A292" s="18">
        <v>20250516</v>
      </c>
      <c r="B292" s="18">
        <v>114190</v>
      </c>
      <c r="C292" s="18" t="s">
        <v>535</v>
      </c>
      <c r="D292" s="18" t="s">
        <v>276</v>
      </c>
      <c r="E292" s="18" t="s">
        <v>284</v>
      </c>
      <c r="F292" s="18">
        <v>6510</v>
      </c>
      <c r="G292" s="18">
        <v>-210</v>
      </c>
      <c r="H292" s="18">
        <v>-3.13</v>
      </c>
      <c r="I292" s="18">
        <v>6670</v>
      </c>
      <c r="J292" s="18">
        <v>6760</v>
      </c>
      <c r="K292" s="18">
        <v>6490</v>
      </c>
      <c r="L292" s="18">
        <v>50297</v>
      </c>
      <c r="M292" s="18">
        <v>3.3</v>
      </c>
      <c r="N292" s="18">
        <v>1701</v>
      </c>
      <c r="O292" s="18">
        <v>26123038</v>
      </c>
    </row>
    <row r="293" spans="1:15" x14ac:dyDescent="0.6">
      <c r="A293" s="18">
        <v>20250516</v>
      </c>
      <c r="B293" s="18">
        <v>94480</v>
      </c>
      <c r="C293" s="18" t="s">
        <v>536</v>
      </c>
      <c r="D293" s="18" t="s">
        <v>276</v>
      </c>
      <c r="E293" s="18" t="s">
        <v>282</v>
      </c>
      <c r="F293" s="18">
        <v>8150</v>
      </c>
      <c r="G293" s="18">
        <v>-40</v>
      </c>
      <c r="H293" s="18">
        <v>-0.49</v>
      </c>
      <c r="I293" s="18">
        <v>8300</v>
      </c>
      <c r="J293" s="18">
        <v>8320</v>
      </c>
      <c r="K293" s="18">
        <v>8110</v>
      </c>
      <c r="L293" s="18">
        <v>214789</v>
      </c>
      <c r="M293" s="18">
        <v>17.600000000000001</v>
      </c>
      <c r="N293" s="18">
        <v>3197</v>
      </c>
      <c r="O293" s="18">
        <v>39229838</v>
      </c>
    </row>
    <row r="294" spans="1:15" x14ac:dyDescent="0.6">
      <c r="A294" s="18">
        <v>20250516</v>
      </c>
      <c r="B294" s="18">
        <v>11420</v>
      </c>
      <c r="C294" s="18" t="s">
        <v>537</v>
      </c>
      <c r="D294" s="18" t="s">
        <v>279</v>
      </c>
      <c r="F294" s="18">
        <v>2300</v>
      </c>
      <c r="G294" s="18">
        <v>-55</v>
      </c>
      <c r="H294" s="18">
        <v>-2.34</v>
      </c>
      <c r="I294" s="18">
        <v>2350</v>
      </c>
      <c r="J294" s="18">
        <v>2365</v>
      </c>
      <c r="K294" s="18">
        <v>2270</v>
      </c>
      <c r="L294" s="18">
        <v>551709</v>
      </c>
      <c r="M294" s="18">
        <v>12.7</v>
      </c>
      <c r="N294" s="18">
        <v>634</v>
      </c>
      <c r="O294" s="18">
        <v>27549644</v>
      </c>
    </row>
    <row r="295" spans="1:15" x14ac:dyDescent="0.6">
      <c r="A295" s="18">
        <v>20250516</v>
      </c>
      <c r="B295" s="18">
        <v>39240</v>
      </c>
      <c r="C295" s="18" t="s">
        <v>538</v>
      </c>
      <c r="D295" s="18" t="s">
        <v>276</v>
      </c>
      <c r="E295" s="18" t="s">
        <v>284</v>
      </c>
      <c r="F295" s="18">
        <v>3315</v>
      </c>
      <c r="G295" s="18">
        <v>-115</v>
      </c>
      <c r="H295" s="18">
        <v>-3.35</v>
      </c>
      <c r="I295" s="18">
        <v>3500</v>
      </c>
      <c r="J295" s="18">
        <v>3505</v>
      </c>
      <c r="K295" s="18">
        <v>3280</v>
      </c>
      <c r="L295" s="18">
        <v>1300753</v>
      </c>
      <c r="M295" s="18">
        <v>43.7</v>
      </c>
      <c r="N295" s="18">
        <v>894</v>
      </c>
      <c r="O295" s="18">
        <v>26979604</v>
      </c>
    </row>
    <row r="296" spans="1:15" x14ac:dyDescent="0.6">
      <c r="A296" s="18">
        <v>20250516</v>
      </c>
      <c r="B296" s="18">
        <v>53950</v>
      </c>
      <c r="C296" s="18" t="s">
        <v>539</v>
      </c>
      <c r="D296" s="18" t="s">
        <v>276</v>
      </c>
      <c r="E296" s="18" t="s">
        <v>282</v>
      </c>
      <c r="F296" s="18">
        <v>639</v>
      </c>
      <c r="G296" s="18">
        <v>-6</v>
      </c>
      <c r="H296" s="18">
        <v>-0.93</v>
      </c>
      <c r="I296" s="18">
        <v>645</v>
      </c>
      <c r="J296" s="18">
        <v>648</v>
      </c>
      <c r="K296" s="18">
        <v>638</v>
      </c>
      <c r="L296" s="18">
        <v>247850</v>
      </c>
      <c r="M296" s="18">
        <v>1.6</v>
      </c>
      <c r="N296" s="18">
        <v>499</v>
      </c>
      <c r="O296" s="18">
        <v>78147358</v>
      </c>
    </row>
    <row r="297" spans="1:15" x14ac:dyDescent="0.6">
      <c r="A297" s="18">
        <v>20250516</v>
      </c>
      <c r="B297" s="18">
        <v>2100</v>
      </c>
      <c r="C297" s="18" t="s">
        <v>540</v>
      </c>
      <c r="D297" s="18" t="s">
        <v>279</v>
      </c>
      <c r="F297" s="18">
        <v>9280</v>
      </c>
      <c r="G297" s="18">
        <v>10</v>
      </c>
      <c r="H297" s="18">
        <v>0.11</v>
      </c>
      <c r="I297" s="18">
        <v>9280</v>
      </c>
      <c r="J297" s="18">
        <v>9300</v>
      </c>
      <c r="K297" s="18">
        <v>9220</v>
      </c>
      <c r="L297" s="18">
        <v>19970</v>
      </c>
      <c r="M297" s="18">
        <v>1.8</v>
      </c>
      <c r="N297" s="18">
        <v>1812</v>
      </c>
      <c r="O297" s="18">
        <v>19522575</v>
      </c>
    </row>
    <row r="298" spans="1:15" x14ac:dyDescent="0.6">
      <c r="A298" s="18">
        <v>20250516</v>
      </c>
      <c r="B298" s="18">
        <v>9450</v>
      </c>
      <c r="C298" s="18" t="s">
        <v>541</v>
      </c>
      <c r="D298" s="18" t="s">
        <v>279</v>
      </c>
      <c r="F298" s="18">
        <v>77800</v>
      </c>
      <c r="G298" s="18">
        <v>100</v>
      </c>
      <c r="H298" s="18">
        <v>0.13</v>
      </c>
      <c r="I298" s="18">
        <v>78400</v>
      </c>
      <c r="J298" s="18">
        <v>78600</v>
      </c>
      <c r="K298" s="18">
        <v>76900</v>
      </c>
      <c r="L298" s="18">
        <v>29857</v>
      </c>
      <c r="M298" s="18">
        <v>23.2</v>
      </c>
      <c r="N298" s="18">
        <v>11334</v>
      </c>
      <c r="O298" s="18">
        <v>14568592</v>
      </c>
    </row>
    <row r="299" spans="1:15" x14ac:dyDescent="0.6">
      <c r="A299" s="18">
        <v>20250516</v>
      </c>
      <c r="B299" s="18">
        <v>267290</v>
      </c>
      <c r="C299" s="18" t="s">
        <v>542</v>
      </c>
      <c r="D299" s="18" t="s">
        <v>279</v>
      </c>
      <c r="F299" s="18">
        <v>18160</v>
      </c>
      <c r="G299" s="18">
        <v>150</v>
      </c>
      <c r="H299" s="18">
        <v>0.83</v>
      </c>
      <c r="I299" s="18">
        <v>17900</v>
      </c>
      <c r="J299" s="18">
        <v>18250</v>
      </c>
      <c r="K299" s="18">
        <v>17900</v>
      </c>
      <c r="L299" s="18">
        <v>14252</v>
      </c>
      <c r="M299" s="18">
        <v>2.6</v>
      </c>
      <c r="N299" s="18">
        <v>1071</v>
      </c>
      <c r="O299" s="18">
        <v>5895406</v>
      </c>
    </row>
    <row r="300" spans="1:15" x14ac:dyDescent="0.6">
      <c r="A300" s="18">
        <v>20250516</v>
      </c>
      <c r="B300" s="18">
        <v>12320</v>
      </c>
      <c r="C300" s="18" t="s">
        <v>543</v>
      </c>
      <c r="D300" s="18" t="s">
        <v>279</v>
      </c>
      <c r="F300" s="18">
        <v>56600</v>
      </c>
      <c r="G300" s="18">
        <v>-900</v>
      </c>
      <c r="H300" s="18">
        <v>-1.57</v>
      </c>
      <c r="I300" s="18">
        <v>57200</v>
      </c>
      <c r="J300" s="18">
        <v>57800</v>
      </c>
      <c r="K300" s="18">
        <v>56200</v>
      </c>
      <c r="L300" s="18">
        <v>4672</v>
      </c>
      <c r="M300" s="18">
        <v>2.6</v>
      </c>
      <c r="N300" s="18">
        <v>1339</v>
      </c>
      <c r="O300" s="18">
        <v>2365023</v>
      </c>
    </row>
    <row r="301" spans="1:15" x14ac:dyDescent="0.6">
      <c r="A301" s="18">
        <v>20250516</v>
      </c>
      <c r="B301" s="18">
        <v>11040</v>
      </c>
      <c r="C301" s="18" t="s">
        <v>544</v>
      </c>
      <c r="D301" s="18" t="s">
        <v>276</v>
      </c>
      <c r="E301" s="18" t="s">
        <v>282</v>
      </c>
      <c r="F301" s="18">
        <v>5870</v>
      </c>
      <c r="G301" s="18">
        <v>10</v>
      </c>
      <c r="H301" s="18">
        <v>0.17</v>
      </c>
      <c r="I301" s="18">
        <v>5860</v>
      </c>
      <c r="J301" s="18">
        <v>5890</v>
      </c>
      <c r="K301" s="18">
        <v>5840</v>
      </c>
      <c r="L301" s="18">
        <v>39087</v>
      </c>
      <c r="M301" s="18">
        <v>2.2999999999999998</v>
      </c>
      <c r="N301" s="18">
        <v>1806</v>
      </c>
      <c r="O301" s="18">
        <v>30768766</v>
      </c>
    </row>
    <row r="302" spans="1:15" x14ac:dyDescent="0.6">
      <c r="A302" s="18">
        <v>20250516</v>
      </c>
      <c r="B302" s="18">
        <v>50</v>
      </c>
      <c r="C302" s="18" t="s">
        <v>545</v>
      </c>
      <c r="D302" s="18" t="s">
        <v>279</v>
      </c>
      <c r="F302" s="18">
        <v>7780</v>
      </c>
      <c r="G302" s="18">
        <v>490</v>
      </c>
      <c r="H302" s="18">
        <v>6.72</v>
      </c>
      <c r="I302" s="18">
        <v>7390</v>
      </c>
      <c r="J302" s="18">
        <v>8550</v>
      </c>
      <c r="K302" s="18">
        <v>7020</v>
      </c>
      <c r="L302" s="18">
        <v>4644688</v>
      </c>
      <c r="M302" s="18">
        <v>369.8</v>
      </c>
      <c r="N302" s="18">
        <v>2133</v>
      </c>
      <c r="O302" s="18">
        <v>27415270</v>
      </c>
    </row>
    <row r="303" spans="1:15" x14ac:dyDescent="0.6">
      <c r="A303" s="18">
        <v>20250516</v>
      </c>
      <c r="B303" s="18">
        <v>214390</v>
      </c>
      <c r="C303" s="18" t="s">
        <v>546</v>
      </c>
      <c r="D303" s="18" t="s">
        <v>279</v>
      </c>
      <c r="F303" s="18">
        <v>5290</v>
      </c>
      <c r="G303" s="18">
        <v>-80</v>
      </c>
      <c r="H303" s="18">
        <v>-1.49</v>
      </c>
      <c r="I303" s="18">
        <v>5370</v>
      </c>
      <c r="J303" s="18">
        <v>5390</v>
      </c>
      <c r="K303" s="18">
        <v>5230</v>
      </c>
      <c r="L303" s="18">
        <v>32811</v>
      </c>
      <c r="M303" s="18">
        <v>1.7</v>
      </c>
      <c r="N303" s="18">
        <v>1265</v>
      </c>
      <c r="O303" s="18">
        <v>23906860</v>
      </c>
    </row>
    <row r="304" spans="1:15" x14ac:dyDescent="0.6">
      <c r="A304" s="18">
        <v>20250516</v>
      </c>
      <c r="B304" s="18">
        <v>12610</v>
      </c>
      <c r="C304" s="18" t="s">
        <v>547</v>
      </c>
      <c r="D304" s="18" t="s">
        <v>279</v>
      </c>
      <c r="F304" s="18">
        <v>3280</v>
      </c>
      <c r="G304" s="18">
        <v>-20</v>
      </c>
      <c r="H304" s="18">
        <v>-0.61</v>
      </c>
      <c r="I304" s="18">
        <v>3285</v>
      </c>
      <c r="J304" s="18">
        <v>3320</v>
      </c>
      <c r="K304" s="18">
        <v>3240</v>
      </c>
      <c r="L304" s="18">
        <v>78317</v>
      </c>
      <c r="M304" s="18">
        <v>2.6</v>
      </c>
      <c r="N304" s="18">
        <v>1365</v>
      </c>
      <c r="O304" s="18">
        <v>41616365</v>
      </c>
    </row>
    <row r="305" spans="1:15" x14ac:dyDescent="0.6">
      <c r="A305" s="18">
        <v>20250516</v>
      </c>
      <c r="B305" s="18">
        <v>9140</v>
      </c>
      <c r="C305" s="18" t="s">
        <v>548</v>
      </c>
      <c r="D305" s="18" t="s">
        <v>279</v>
      </c>
      <c r="F305" s="18">
        <v>19400</v>
      </c>
      <c r="G305" s="18">
        <v>-160</v>
      </c>
      <c r="H305" s="18">
        <v>-0.82</v>
      </c>
      <c r="I305" s="18">
        <v>19670</v>
      </c>
      <c r="J305" s="18">
        <v>19750</v>
      </c>
      <c r="K305" s="18">
        <v>19380</v>
      </c>
      <c r="L305" s="18">
        <v>1922</v>
      </c>
      <c r="M305" s="18">
        <v>0.4</v>
      </c>
      <c r="N305" s="18">
        <v>305</v>
      </c>
      <c r="O305" s="18">
        <v>1570797</v>
      </c>
    </row>
    <row r="306" spans="1:15" x14ac:dyDescent="0.6">
      <c r="A306" s="18">
        <v>20250516</v>
      </c>
      <c r="B306" s="18">
        <v>24910</v>
      </c>
      <c r="C306" s="18" t="s">
        <v>549</v>
      </c>
      <c r="D306" s="18" t="s">
        <v>276</v>
      </c>
      <c r="E306" s="18" t="s">
        <v>284</v>
      </c>
      <c r="F306" s="18">
        <v>1731</v>
      </c>
      <c r="G306" s="18">
        <v>0</v>
      </c>
      <c r="H306" s="18">
        <v>0</v>
      </c>
      <c r="I306" s="18">
        <v>1755</v>
      </c>
      <c r="J306" s="18">
        <v>1869</v>
      </c>
      <c r="K306" s="18">
        <v>1726</v>
      </c>
      <c r="L306" s="18">
        <v>298109</v>
      </c>
      <c r="M306" s="18">
        <v>5.3</v>
      </c>
      <c r="N306" s="18">
        <v>620</v>
      </c>
      <c r="O306" s="18">
        <v>35819005</v>
      </c>
    </row>
    <row r="307" spans="1:15" x14ac:dyDescent="0.6">
      <c r="A307" s="18">
        <v>20250516</v>
      </c>
      <c r="B307" s="18">
        <v>13580</v>
      </c>
      <c r="C307" s="18" t="s">
        <v>550</v>
      </c>
      <c r="D307" s="18" t="s">
        <v>279</v>
      </c>
      <c r="F307" s="18">
        <v>20900</v>
      </c>
      <c r="G307" s="18">
        <v>200</v>
      </c>
      <c r="H307" s="18">
        <v>0.97</v>
      </c>
      <c r="I307" s="18">
        <v>21000</v>
      </c>
      <c r="J307" s="18">
        <v>22050</v>
      </c>
      <c r="K307" s="18">
        <v>20600</v>
      </c>
      <c r="L307" s="18">
        <v>881218</v>
      </c>
      <c r="M307" s="18">
        <v>187.1</v>
      </c>
      <c r="N307" s="18">
        <v>1867</v>
      </c>
      <c r="O307" s="18">
        <v>8930907</v>
      </c>
    </row>
    <row r="308" spans="1:15" x14ac:dyDescent="0.6">
      <c r="A308" s="18">
        <v>20250516</v>
      </c>
      <c r="B308" s="18">
        <v>12200</v>
      </c>
      <c r="C308" s="18" t="s">
        <v>551</v>
      </c>
      <c r="D308" s="18" t="s">
        <v>279</v>
      </c>
      <c r="F308" s="18">
        <v>1461</v>
      </c>
      <c r="G308" s="18">
        <v>-25</v>
      </c>
      <c r="H308" s="18">
        <v>-1.68</v>
      </c>
      <c r="I308" s="18">
        <v>1493</v>
      </c>
      <c r="J308" s="18">
        <v>1493</v>
      </c>
      <c r="K308" s="18">
        <v>1442</v>
      </c>
      <c r="L308" s="18">
        <v>91897</v>
      </c>
      <c r="M308" s="18">
        <v>1.3</v>
      </c>
      <c r="N308" s="18">
        <v>398</v>
      </c>
      <c r="O308" s="18">
        <v>27222829</v>
      </c>
    </row>
    <row r="309" spans="1:15" x14ac:dyDescent="0.6">
      <c r="A309" s="18">
        <v>20250516</v>
      </c>
      <c r="B309" s="18">
        <v>2140</v>
      </c>
      <c r="C309" s="18" t="s">
        <v>552</v>
      </c>
      <c r="D309" s="18" t="s">
        <v>279</v>
      </c>
      <c r="F309" s="18">
        <v>2795</v>
      </c>
      <c r="G309" s="18">
        <v>15</v>
      </c>
      <c r="H309" s="18">
        <v>0.54</v>
      </c>
      <c r="I309" s="18">
        <v>2815</v>
      </c>
      <c r="J309" s="18">
        <v>2815</v>
      </c>
      <c r="K309" s="18">
        <v>2760</v>
      </c>
      <c r="L309" s="18">
        <v>75735</v>
      </c>
      <c r="M309" s="18">
        <v>2.1</v>
      </c>
      <c r="N309" s="18">
        <v>697</v>
      </c>
      <c r="O309" s="18">
        <v>24939425</v>
      </c>
    </row>
    <row r="310" spans="1:15" x14ac:dyDescent="0.6">
      <c r="A310" s="18">
        <v>20250516</v>
      </c>
      <c r="B310" s="18">
        <v>49720</v>
      </c>
      <c r="C310" s="18" t="s">
        <v>553</v>
      </c>
      <c r="D310" s="18" t="s">
        <v>276</v>
      </c>
      <c r="E310" s="18" t="s">
        <v>284</v>
      </c>
      <c r="F310" s="18">
        <v>10230</v>
      </c>
      <c r="G310" s="18">
        <v>-130</v>
      </c>
      <c r="H310" s="18">
        <v>-1.25</v>
      </c>
      <c r="I310" s="18">
        <v>10360</v>
      </c>
      <c r="J310" s="18">
        <v>10400</v>
      </c>
      <c r="K310" s="18">
        <v>10100</v>
      </c>
      <c r="L310" s="18">
        <v>62622</v>
      </c>
      <c r="M310" s="18">
        <v>6.4</v>
      </c>
      <c r="N310" s="18">
        <v>1463</v>
      </c>
      <c r="O310" s="18">
        <v>14300000</v>
      </c>
    </row>
    <row r="311" spans="1:15" x14ac:dyDescent="0.6">
      <c r="A311" s="18">
        <v>20250516</v>
      </c>
      <c r="B311" s="18">
        <v>10130</v>
      </c>
      <c r="C311" s="18" t="s">
        <v>554</v>
      </c>
      <c r="D311" s="18" t="s">
        <v>279</v>
      </c>
      <c r="F311" s="18">
        <v>821000</v>
      </c>
      <c r="G311" s="18">
        <v>6000</v>
      </c>
      <c r="H311" s="18">
        <v>0.74</v>
      </c>
      <c r="I311" s="18">
        <v>823000</v>
      </c>
      <c r="J311" s="18">
        <v>825000</v>
      </c>
      <c r="K311" s="18">
        <v>810000</v>
      </c>
      <c r="L311" s="18">
        <v>7841</v>
      </c>
      <c r="M311" s="18">
        <v>64.2</v>
      </c>
      <c r="N311" s="18">
        <v>169974</v>
      </c>
      <c r="O311" s="18">
        <v>20703283</v>
      </c>
    </row>
    <row r="312" spans="1:15" x14ac:dyDescent="0.6">
      <c r="A312" s="18">
        <v>20250516</v>
      </c>
      <c r="B312" s="18">
        <v>2240</v>
      </c>
      <c r="C312" s="18" t="s">
        <v>555</v>
      </c>
      <c r="D312" s="18" t="s">
        <v>279</v>
      </c>
      <c r="F312" s="18">
        <v>17120</v>
      </c>
      <c r="G312" s="18">
        <v>-240</v>
      </c>
      <c r="H312" s="18">
        <v>-1.38</v>
      </c>
      <c r="I312" s="18">
        <v>17360</v>
      </c>
      <c r="J312" s="18">
        <v>17410</v>
      </c>
      <c r="K312" s="18">
        <v>17100</v>
      </c>
      <c r="L312" s="18">
        <v>8018</v>
      </c>
      <c r="M312" s="18">
        <v>1.4</v>
      </c>
      <c r="N312" s="18">
        <v>4622</v>
      </c>
      <c r="O312" s="18">
        <v>27000000</v>
      </c>
    </row>
    <row r="313" spans="1:15" x14ac:dyDescent="0.6">
      <c r="A313" s="18">
        <v>20250516</v>
      </c>
      <c r="B313" s="18">
        <v>14570</v>
      </c>
      <c r="C313" s="18" t="s">
        <v>556</v>
      </c>
      <c r="D313" s="18" t="s">
        <v>276</v>
      </c>
      <c r="E313" s="18" t="s">
        <v>284</v>
      </c>
      <c r="F313" s="18">
        <v>4750</v>
      </c>
      <c r="G313" s="18">
        <v>-100</v>
      </c>
      <c r="H313" s="18">
        <v>-2.06</v>
      </c>
      <c r="I313" s="18">
        <v>4905</v>
      </c>
      <c r="J313" s="18">
        <v>4905</v>
      </c>
      <c r="K313" s="18">
        <v>4600</v>
      </c>
      <c r="L313" s="18">
        <v>30311</v>
      </c>
      <c r="M313" s="18">
        <v>1.4</v>
      </c>
      <c r="N313" s="18">
        <v>522</v>
      </c>
      <c r="O313" s="18">
        <v>11000000</v>
      </c>
    </row>
    <row r="314" spans="1:15" x14ac:dyDescent="0.6">
      <c r="A314" s="18">
        <v>20250516</v>
      </c>
      <c r="B314" s="18">
        <v>348150</v>
      </c>
      <c r="C314" s="18" t="s">
        <v>557</v>
      </c>
      <c r="D314" s="18" t="s">
        <v>276</v>
      </c>
      <c r="E314" s="18" t="s">
        <v>298</v>
      </c>
      <c r="F314" s="18">
        <v>4800</v>
      </c>
      <c r="G314" s="18">
        <v>-60</v>
      </c>
      <c r="H314" s="18">
        <v>-1.23</v>
      </c>
      <c r="I314" s="18">
        <v>4860</v>
      </c>
      <c r="J314" s="18">
        <v>4955</v>
      </c>
      <c r="K314" s="18">
        <v>4795</v>
      </c>
      <c r="L314" s="18">
        <v>34635</v>
      </c>
      <c r="M314" s="18">
        <v>1.7</v>
      </c>
      <c r="N314" s="18">
        <v>932</v>
      </c>
      <c r="O314" s="18">
        <v>19418889</v>
      </c>
    </row>
    <row r="315" spans="1:15" x14ac:dyDescent="0.6">
      <c r="A315" s="18">
        <v>20250516</v>
      </c>
      <c r="B315" s="18">
        <v>950190</v>
      </c>
      <c r="C315" s="18" t="s">
        <v>558</v>
      </c>
      <c r="D315" s="18" t="s">
        <v>276</v>
      </c>
      <c r="E315" s="18" t="s">
        <v>341</v>
      </c>
      <c r="F315" s="18">
        <v>7790</v>
      </c>
      <c r="G315" s="18">
        <v>40</v>
      </c>
      <c r="H315" s="18">
        <v>0.52</v>
      </c>
      <c r="I315" s="18">
        <v>7750</v>
      </c>
      <c r="J315" s="18">
        <v>7870</v>
      </c>
      <c r="K315" s="18">
        <v>7660</v>
      </c>
      <c r="L315" s="18">
        <v>6831</v>
      </c>
      <c r="M315" s="18">
        <v>0.5</v>
      </c>
      <c r="N315" s="18">
        <v>1014</v>
      </c>
      <c r="O315" s="18">
        <v>13017059</v>
      </c>
    </row>
    <row r="316" spans="1:15" x14ac:dyDescent="0.6">
      <c r="A316" s="18">
        <v>20250516</v>
      </c>
      <c r="B316" s="18">
        <v>98460</v>
      </c>
      <c r="C316" s="18" t="s">
        <v>559</v>
      </c>
      <c r="D316" s="18" t="s">
        <v>276</v>
      </c>
      <c r="E316" s="18" t="s">
        <v>284</v>
      </c>
      <c r="F316" s="18">
        <v>18200</v>
      </c>
      <c r="G316" s="18">
        <v>950</v>
      </c>
      <c r="H316" s="18">
        <v>5.51</v>
      </c>
      <c r="I316" s="18">
        <v>17050</v>
      </c>
      <c r="J316" s="18">
        <v>18400</v>
      </c>
      <c r="K316" s="18">
        <v>16890</v>
      </c>
      <c r="L316" s="18">
        <v>7368880</v>
      </c>
      <c r="M316" s="18">
        <v>1320.6</v>
      </c>
      <c r="N316" s="18">
        <v>12495</v>
      </c>
      <c r="O316" s="18">
        <v>68654755</v>
      </c>
    </row>
    <row r="317" spans="1:15" x14ac:dyDescent="0.6">
      <c r="A317" s="18">
        <v>20250516</v>
      </c>
      <c r="B317" s="18">
        <v>35290</v>
      </c>
      <c r="C317" s="18" t="s">
        <v>560</v>
      </c>
      <c r="D317" s="18" t="s">
        <v>276</v>
      </c>
      <c r="E317" s="18" t="s">
        <v>282</v>
      </c>
      <c r="F317" s="18">
        <v>430</v>
      </c>
      <c r="G317" s="18">
        <v>-20</v>
      </c>
      <c r="H317" s="18">
        <v>-4.4400000000000004</v>
      </c>
      <c r="I317" s="18">
        <v>450</v>
      </c>
      <c r="J317" s="18">
        <v>450</v>
      </c>
      <c r="K317" s="18">
        <v>430</v>
      </c>
      <c r="L317" s="18">
        <v>185825</v>
      </c>
      <c r="M317" s="18">
        <v>0.8</v>
      </c>
      <c r="N317" s="18">
        <v>205</v>
      </c>
      <c r="O317" s="18">
        <v>47676480</v>
      </c>
    </row>
    <row r="318" spans="1:15" x14ac:dyDescent="0.6">
      <c r="A318" s="18">
        <v>20250516</v>
      </c>
      <c r="B318" s="18">
        <v>215000</v>
      </c>
      <c r="C318" s="18" t="s">
        <v>561</v>
      </c>
      <c r="D318" s="18" t="s">
        <v>296</v>
      </c>
      <c r="E318" s="18" t="s">
        <v>284</v>
      </c>
      <c r="F318" s="18">
        <v>65300</v>
      </c>
      <c r="G318" s="18">
        <v>-900</v>
      </c>
      <c r="H318" s="18">
        <v>-1.36</v>
      </c>
      <c r="I318" s="18">
        <v>66000</v>
      </c>
      <c r="J318" s="18">
        <v>66000</v>
      </c>
      <c r="K318" s="18">
        <v>65000</v>
      </c>
      <c r="L318" s="18">
        <v>8374</v>
      </c>
      <c r="M318" s="18">
        <v>5.5</v>
      </c>
      <c r="N318" s="18">
        <v>4098</v>
      </c>
      <c r="O318" s="18">
        <v>6275415</v>
      </c>
    </row>
    <row r="319" spans="1:15" x14ac:dyDescent="0.6">
      <c r="A319" s="18">
        <v>20250516</v>
      </c>
      <c r="B319" s="18">
        <v>121440</v>
      </c>
      <c r="C319" s="18" t="s">
        <v>562</v>
      </c>
      <c r="D319" s="18" t="s">
        <v>276</v>
      </c>
      <c r="E319" s="18" t="s">
        <v>284</v>
      </c>
      <c r="F319" s="18">
        <v>4950</v>
      </c>
      <c r="G319" s="18">
        <v>-400</v>
      </c>
      <c r="H319" s="18">
        <v>-7.48</v>
      </c>
      <c r="I319" s="18">
        <v>5350</v>
      </c>
      <c r="J319" s="18">
        <v>5350</v>
      </c>
      <c r="K319" s="18">
        <v>4855</v>
      </c>
      <c r="L319" s="18">
        <v>383773</v>
      </c>
      <c r="M319" s="18">
        <v>19.100000000000001</v>
      </c>
      <c r="N319" s="18">
        <v>2120</v>
      </c>
      <c r="O319" s="18">
        <v>42836818</v>
      </c>
    </row>
    <row r="320" spans="1:15" x14ac:dyDescent="0.6">
      <c r="A320" s="18">
        <v>20250516</v>
      </c>
      <c r="B320" s="18">
        <v>366030</v>
      </c>
      <c r="C320" s="18" t="s">
        <v>563</v>
      </c>
      <c r="D320" s="18" t="s">
        <v>276</v>
      </c>
      <c r="E320" s="18" t="s">
        <v>284</v>
      </c>
      <c r="F320" s="18">
        <v>4125</v>
      </c>
      <c r="G320" s="18">
        <v>-155</v>
      </c>
      <c r="H320" s="18">
        <v>-3.62</v>
      </c>
      <c r="I320" s="18">
        <v>4285</v>
      </c>
      <c r="J320" s="18">
        <v>4295</v>
      </c>
      <c r="K320" s="18">
        <v>4120</v>
      </c>
      <c r="L320" s="18">
        <v>65844</v>
      </c>
      <c r="M320" s="18">
        <v>2.8</v>
      </c>
      <c r="N320" s="18">
        <v>934</v>
      </c>
      <c r="O320" s="18">
        <v>22653850</v>
      </c>
    </row>
    <row r="321" spans="1:15" x14ac:dyDescent="0.6">
      <c r="A321" s="18">
        <v>20250516</v>
      </c>
      <c r="B321" s="18">
        <v>9290</v>
      </c>
      <c r="C321" s="18" t="s">
        <v>564</v>
      </c>
      <c r="D321" s="18" t="s">
        <v>279</v>
      </c>
      <c r="F321" s="18">
        <v>5470</v>
      </c>
      <c r="G321" s="18">
        <v>-20</v>
      </c>
      <c r="H321" s="18">
        <v>-0.36</v>
      </c>
      <c r="I321" s="18">
        <v>5500</v>
      </c>
      <c r="J321" s="18">
        <v>5500</v>
      </c>
      <c r="K321" s="18">
        <v>5440</v>
      </c>
      <c r="L321" s="18">
        <v>19163</v>
      </c>
      <c r="M321" s="18">
        <v>1</v>
      </c>
      <c r="N321" s="18">
        <v>2867</v>
      </c>
      <c r="O321" s="18">
        <v>52420851</v>
      </c>
    </row>
    <row r="322" spans="1:15" x14ac:dyDescent="0.6">
      <c r="A322" s="18">
        <v>20250516</v>
      </c>
      <c r="B322" s="18">
        <v>17040</v>
      </c>
      <c r="C322" s="18" t="s">
        <v>565</v>
      </c>
      <c r="D322" s="18" t="s">
        <v>279</v>
      </c>
      <c r="F322" s="18">
        <v>1641</v>
      </c>
      <c r="G322" s="18">
        <v>100</v>
      </c>
      <c r="H322" s="18">
        <v>6.49</v>
      </c>
      <c r="I322" s="18">
        <v>1518</v>
      </c>
      <c r="J322" s="18">
        <v>1641</v>
      </c>
      <c r="K322" s="18">
        <v>1518</v>
      </c>
      <c r="L322" s="18">
        <v>754594</v>
      </c>
      <c r="M322" s="18">
        <v>12</v>
      </c>
      <c r="N322" s="18">
        <v>711</v>
      </c>
      <c r="O322" s="18">
        <v>43337615</v>
      </c>
    </row>
    <row r="323" spans="1:15" x14ac:dyDescent="0.6">
      <c r="A323" s="18">
        <v>20250516</v>
      </c>
      <c r="B323" s="18">
        <v>29480</v>
      </c>
      <c r="C323" s="18" t="s">
        <v>566</v>
      </c>
      <c r="D323" s="18" t="s">
        <v>276</v>
      </c>
      <c r="E323" s="18" t="s">
        <v>282</v>
      </c>
      <c r="F323" s="18">
        <v>2685</v>
      </c>
      <c r="G323" s="18">
        <v>145</v>
      </c>
      <c r="H323" s="18">
        <v>5.71</v>
      </c>
      <c r="I323" s="18">
        <v>2535</v>
      </c>
      <c r="J323" s="18">
        <v>2720</v>
      </c>
      <c r="K323" s="18">
        <v>2500</v>
      </c>
      <c r="L323" s="18">
        <v>382908</v>
      </c>
      <c r="M323" s="18">
        <v>10.1</v>
      </c>
      <c r="N323" s="18">
        <v>1512</v>
      </c>
      <c r="O323" s="18">
        <v>56300885</v>
      </c>
    </row>
    <row r="324" spans="1:15" x14ac:dyDescent="0.6">
      <c r="A324" s="18">
        <v>20250516</v>
      </c>
      <c r="B324" s="18">
        <v>17900</v>
      </c>
      <c r="C324" s="18" t="s">
        <v>567</v>
      </c>
      <c r="D324" s="18" t="s">
        <v>279</v>
      </c>
      <c r="F324" s="18">
        <v>1844</v>
      </c>
      <c r="G324" s="18">
        <v>1</v>
      </c>
      <c r="H324" s="18">
        <v>0.05</v>
      </c>
      <c r="I324" s="18">
        <v>1842</v>
      </c>
      <c r="J324" s="18">
        <v>1860</v>
      </c>
      <c r="K324" s="18">
        <v>1830</v>
      </c>
      <c r="L324" s="18">
        <v>47737</v>
      </c>
      <c r="M324" s="18">
        <v>0.9</v>
      </c>
      <c r="N324" s="18">
        <v>1068</v>
      </c>
      <c r="O324" s="18">
        <v>57943763</v>
      </c>
    </row>
    <row r="325" spans="1:15" x14ac:dyDescent="0.6">
      <c r="A325" s="18">
        <v>20250516</v>
      </c>
      <c r="B325" s="18">
        <v>37710</v>
      </c>
      <c r="C325" s="18" t="s">
        <v>568</v>
      </c>
      <c r="D325" s="18" t="s">
        <v>279</v>
      </c>
      <c r="F325" s="18">
        <v>28000</v>
      </c>
      <c r="G325" s="18">
        <v>-100</v>
      </c>
      <c r="H325" s="18">
        <v>-0.36</v>
      </c>
      <c r="I325" s="18">
        <v>28250</v>
      </c>
      <c r="J325" s="18">
        <v>28250</v>
      </c>
      <c r="K325" s="18">
        <v>27950</v>
      </c>
      <c r="L325" s="18">
        <v>11208</v>
      </c>
      <c r="M325" s="18">
        <v>3.1</v>
      </c>
      <c r="N325" s="18">
        <v>2228</v>
      </c>
      <c r="O325" s="18">
        <v>7957190</v>
      </c>
    </row>
    <row r="326" spans="1:15" x14ac:dyDescent="0.6">
      <c r="A326" s="18">
        <v>20250516</v>
      </c>
      <c r="B326" s="18">
        <v>26910</v>
      </c>
      <c r="C326" s="18" t="s">
        <v>569</v>
      </c>
      <c r="D326" s="18" t="s">
        <v>276</v>
      </c>
      <c r="E326" s="18" t="s">
        <v>282</v>
      </c>
      <c r="F326" s="18">
        <v>2765</v>
      </c>
      <c r="G326" s="18">
        <v>30</v>
      </c>
      <c r="H326" s="18">
        <v>1.1000000000000001</v>
      </c>
      <c r="I326" s="18">
        <v>2735</v>
      </c>
      <c r="J326" s="18">
        <v>2880</v>
      </c>
      <c r="K326" s="18">
        <v>2735</v>
      </c>
      <c r="L326" s="18">
        <v>8909</v>
      </c>
      <c r="M326" s="18">
        <v>0.2</v>
      </c>
      <c r="N326" s="18">
        <v>177</v>
      </c>
      <c r="O326" s="18">
        <v>6405405</v>
      </c>
    </row>
    <row r="327" spans="1:15" x14ac:dyDescent="0.6">
      <c r="A327" s="18">
        <v>20250516</v>
      </c>
      <c r="B327" s="18">
        <v>30610</v>
      </c>
      <c r="C327" s="18" t="s">
        <v>570</v>
      </c>
      <c r="D327" s="18" t="s">
        <v>279</v>
      </c>
      <c r="F327" s="18">
        <v>7290</v>
      </c>
      <c r="G327" s="18">
        <v>260</v>
      </c>
      <c r="H327" s="18">
        <v>3.7</v>
      </c>
      <c r="I327" s="18">
        <v>7210</v>
      </c>
      <c r="J327" s="18">
        <v>7380</v>
      </c>
      <c r="K327" s="18">
        <v>7170</v>
      </c>
      <c r="L327" s="18">
        <v>289481</v>
      </c>
      <c r="M327" s="18">
        <v>21.1</v>
      </c>
      <c r="N327" s="18">
        <v>8308</v>
      </c>
      <c r="O327" s="18">
        <v>113962961</v>
      </c>
    </row>
    <row r="328" spans="1:15" x14ac:dyDescent="0.6">
      <c r="A328" s="18">
        <v>20250516</v>
      </c>
      <c r="B328" s="18">
        <v>339770</v>
      </c>
      <c r="C328" s="18" t="s">
        <v>571</v>
      </c>
      <c r="D328" s="18" t="s">
        <v>279</v>
      </c>
      <c r="F328" s="18">
        <v>5210</v>
      </c>
      <c r="G328" s="18">
        <v>-110</v>
      </c>
      <c r="H328" s="18">
        <v>-2.0699999999999998</v>
      </c>
      <c r="I328" s="18">
        <v>5360</v>
      </c>
      <c r="J328" s="18">
        <v>5360</v>
      </c>
      <c r="K328" s="18">
        <v>5120</v>
      </c>
      <c r="L328" s="18">
        <v>109585</v>
      </c>
      <c r="M328" s="18">
        <v>5.7</v>
      </c>
      <c r="N328" s="18">
        <v>2603</v>
      </c>
      <c r="O328" s="18">
        <v>49965080</v>
      </c>
    </row>
    <row r="329" spans="1:15" x14ac:dyDescent="0.6">
      <c r="A329" s="18">
        <v>20250516</v>
      </c>
      <c r="B329" s="18">
        <v>53270</v>
      </c>
      <c r="C329" s="18" t="s">
        <v>572</v>
      </c>
      <c r="D329" s="18" t="s">
        <v>276</v>
      </c>
      <c r="E329" s="18" t="s">
        <v>284</v>
      </c>
      <c r="F329" s="18">
        <v>2250</v>
      </c>
      <c r="G329" s="18">
        <v>15</v>
      </c>
      <c r="H329" s="18">
        <v>0.67</v>
      </c>
      <c r="I329" s="18">
        <v>2240</v>
      </c>
      <c r="J329" s="18">
        <v>2260</v>
      </c>
      <c r="K329" s="18">
        <v>2210</v>
      </c>
      <c r="L329" s="18">
        <v>78279</v>
      </c>
      <c r="M329" s="18">
        <v>1.7</v>
      </c>
      <c r="N329" s="18">
        <v>617</v>
      </c>
      <c r="O329" s="18">
        <v>27410405</v>
      </c>
    </row>
    <row r="330" spans="1:15" x14ac:dyDescent="0.6">
      <c r="A330" s="18">
        <v>20250516</v>
      </c>
      <c r="B330" s="18">
        <v>7690</v>
      </c>
      <c r="C330" s="18" t="s">
        <v>573</v>
      </c>
      <c r="D330" s="18" t="s">
        <v>279</v>
      </c>
      <c r="F330" s="18">
        <v>32400</v>
      </c>
      <c r="G330" s="18">
        <v>-550</v>
      </c>
      <c r="H330" s="18">
        <v>-1.67</v>
      </c>
      <c r="I330" s="18">
        <v>33500</v>
      </c>
      <c r="J330" s="18">
        <v>33500</v>
      </c>
      <c r="K330" s="18">
        <v>32250</v>
      </c>
      <c r="L330" s="18">
        <v>10709</v>
      </c>
      <c r="M330" s="18">
        <v>3.5</v>
      </c>
      <c r="N330" s="18">
        <v>3001</v>
      </c>
      <c r="O330" s="18">
        <v>9260832</v>
      </c>
    </row>
    <row r="331" spans="1:15" x14ac:dyDescent="0.6">
      <c r="A331" s="18">
        <v>20250516</v>
      </c>
      <c r="B331" s="18">
        <v>1140</v>
      </c>
      <c r="C331" s="18" t="s">
        <v>574</v>
      </c>
      <c r="D331" s="18" t="s">
        <v>279</v>
      </c>
      <c r="F331" s="18">
        <v>2110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335</v>
      </c>
      <c r="O331" s="18">
        <v>15856388</v>
      </c>
    </row>
    <row r="332" spans="1:15" x14ac:dyDescent="0.6">
      <c r="A332" s="18">
        <v>20250516</v>
      </c>
      <c r="B332" s="18">
        <v>66620</v>
      </c>
      <c r="C332" s="18" t="s">
        <v>575</v>
      </c>
      <c r="D332" s="18" t="s">
        <v>276</v>
      </c>
      <c r="E332" s="18" t="s">
        <v>284</v>
      </c>
      <c r="F332" s="18">
        <v>17350</v>
      </c>
      <c r="G332" s="18">
        <v>-290</v>
      </c>
      <c r="H332" s="18">
        <v>-1.64</v>
      </c>
      <c r="I332" s="18">
        <v>17640</v>
      </c>
      <c r="J332" s="18">
        <v>17690</v>
      </c>
      <c r="K332" s="18">
        <v>17220</v>
      </c>
      <c r="L332" s="18">
        <v>10045</v>
      </c>
      <c r="M332" s="18">
        <v>1.8</v>
      </c>
      <c r="N332" s="18">
        <v>1301</v>
      </c>
      <c r="O332" s="18">
        <v>7500000</v>
      </c>
    </row>
    <row r="333" spans="1:15" x14ac:dyDescent="0.6">
      <c r="A333" s="18">
        <v>20250516</v>
      </c>
      <c r="B333" s="18">
        <v>43650</v>
      </c>
      <c r="C333" s="18" t="s">
        <v>576</v>
      </c>
      <c r="D333" s="18" t="s">
        <v>276</v>
      </c>
      <c r="E333" s="18" t="s">
        <v>282</v>
      </c>
      <c r="F333" s="18">
        <v>4565</v>
      </c>
      <c r="G333" s="18">
        <v>-55</v>
      </c>
      <c r="H333" s="18">
        <v>-1.19</v>
      </c>
      <c r="I333" s="18">
        <v>4620</v>
      </c>
      <c r="J333" s="18">
        <v>4620</v>
      </c>
      <c r="K333" s="18">
        <v>4555</v>
      </c>
      <c r="L333" s="18">
        <v>13224</v>
      </c>
      <c r="M333" s="18">
        <v>0.6</v>
      </c>
      <c r="N333" s="18">
        <v>815</v>
      </c>
      <c r="O333" s="18">
        <v>17858304</v>
      </c>
    </row>
    <row r="334" spans="1:15" x14ac:dyDescent="0.6">
      <c r="A334" s="18">
        <v>20250516</v>
      </c>
      <c r="B334" s="18">
        <v>6050</v>
      </c>
      <c r="C334" s="18" t="s">
        <v>577</v>
      </c>
      <c r="D334" s="18" t="s">
        <v>276</v>
      </c>
      <c r="E334" s="18" t="s">
        <v>282</v>
      </c>
      <c r="F334" s="18">
        <v>1292</v>
      </c>
      <c r="G334" s="18">
        <v>-16</v>
      </c>
      <c r="H334" s="18">
        <v>-1.22</v>
      </c>
      <c r="I334" s="18">
        <v>1308</v>
      </c>
      <c r="J334" s="18">
        <v>1311</v>
      </c>
      <c r="K334" s="18">
        <v>1282</v>
      </c>
      <c r="L334" s="18">
        <v>202557</v>
      </c>
      <c r="M334" s="18">
        <v>2.6</v>
      </c>
      <c r="N334" s="18">
        <v>451</v>
      </c>
      <c r="O334" s="18">
        <v>34895243</v>
      </c>
    </row>
    <row r="335" spans="1:15" x14ac:dyDescent="0.6">
      <c r="A335" s="18">
        <v>20250516</v>
      </c>
      <c r="B335" s="18">
        <v>60480</v>
      </c>
      <c r="C335" s="18" t="s">
        <v>578</v>
      </c>
      <c r="D335" s="18" t="s">
        <v>276</v>
      </c>
      <c r="E335" s="18" t="s">
        <v>282</v>
      </c>
      <c r="F335" s="18">
        <v>1702</v>
      </c>
      <c r="G335" s="18">
        <v>-18</v>
      </c>
      <c r="H335" s="18">
        <v>-1.05</v>
      </c>
      <c r="I335" s="18">
        <v>1720</v>
      </c>
      <c r="J335" s="18">
        <v>1725</v>
      </c>
      <c r="K335" s="18">
        <v>1691</v>
      </c>
      <c r="L335" s="18">
        <v>10750</v>
      </c>
      <c r="M335" s="18">
        <v>0.2</v>
      </c>
      <c r="N335" s="18">
        <v>189</v>
      </c>
      <c r="O335" s="18">
        <v>11090000</v>
      </c>
    </row>
    <row r="336" spans="1:15" x14ac:dyDescent="0.6">
      <c r="A336" s="18">
        <v>20250516</v>
      </c>
      <c r="B336" s="18">
        <v>307750</v>
      </c>
      <c r="C336" s="18" t="s">
        <v>579</v>
      </c>
      <c r="D336" s="18" t="s">
        <v>276</v>
      </c>
      <c r="E336" s="18" t="s">
        <v>284</v>
      </c>
      <c r="F336" s="18">
        <v>3135</v>
      </c>
      <c r="G336" s="18">
        <v>-25</v>
      </c>
      <c r="H336" s="18">
        <v>-0.79</v>
      </c>
      <c r="I336" s="18">
        <v>3180</v>
      </c>
      <c r="J336" s="18">
        <v>3185</v>
      </c>
      <c r="K336" s="18">
        <v>3115</v>
      </c>
      <c r="L336" s="18">
        <v>19210</v>
      </c>
      <c r="M336" s="18">
        <v>0.6</v>
      </c>
      <c r="N336" s="18">
        <v>1566</v>
      </c>
      <c r="O336" s="18">
        <v>49966130</v>
      </c>
    </row>
    <row r="337" spans="1:15" x14ac:dyDescent="0.6">
      <c r="A337" s="18">
        <v>20250516</v>
      </c>
      <c r="B337" s="18">
        <v>2720</v>
      </c>
      <c r="C337" s="18" t="s">
        <v>580</v>
      </c>
      <c r="D337" s="18" t="s">
        <v>279</v>
      </c>
      <c r="F337" s="18">
        <v>4555</v>
      </c>
      <c r="G337" s="18">
        <v>-105</v>
      </c>
      <c r="H337" s="18">
        <v>-2.25</v>
      </c>
      <c r="I337" s="18">
        <v>4610</v>
      </c>
      <c r="J337" s="18">
        <v>4645</v>
      </c>
      <c r="K337" s="18">
        <v>4545</v>
      </c>
      <c r="L337" s="18">
        <v>125917</v>
      </c>
      <c r="M337" s="18">
        <v>5.8</v>
      </c>
      <c r="N337" s="18">
        <v>964</v>
      </c>
      <c r="O337" s="18">
        <v>21159832</v>
      </c>
    </row>
    <row r="338" spans="1:15" x14ac:dyDescent="0.6">
      <c r="A338" s="18">
        <v>20250516</v>
      </c>
      <c r="B338" s="18">
        <v>35080</v>
      </c>
      <c r="C338" s="18" t="s">
        <v>581</v>
      </c>
      <c r="D338" s="18" t="s">
        <v>276</v>
      </c>
      <c r="E338" s="18" t="s">
        <v>282</v>
      </c>
      <c r="F338" s="18">
        <v>14810</v>
      </c>
      <c r="G338" s="18">
        <v>0</v>
      </c>
      <c r="H338" s="18">
        <v>0</v>
      </c>
      <c r="I338" s="18">
        <v>14780</v>
      </c>
      <c r="J338" s="18">
        <v>14870</v>
      </c>
      <c r="K338" s="18">
        <v>14480</v>
      </c>
      <c r="L338" s="18">
        <v>33684</v>
      </c>
      <c r="M338" s="18">
        <v>5</v>
      </c>
      <c r="N338" s="18">
        <v>2026</v>
      </c>
      <c r="O338" s="18">
        <v>13676598</v>
      </c>
    </row>
    <row r="339" spans="1:15" x14ac:dyDescent="0.6">
      <c r="A339" s="18">
        <v>20250516</v>
      </c>
      <c r="B339" s="18">
        <v>453450</v>
      </c>
      <c r="C339" s="18" t="s">
        <v>582</v>
      </c>
      <c r="D339" s="18" t="s">
        <v>276</v>
      </c>
      <c r="E339" s="18" t="s">
        <v>277</v>
      </c>
      <c r="F339" s="18">
        <v>19260</v>
      </c>
      <c r="G339" s="18">
        <v>-30</v>
      </c>
      <c r="H339" s="18">
        <v>-0.16</v>
      </c>
      <c r="I339" s="18">
        <v>19310</v>
      </c>
      <c r="J339" s="18">
        <v>19770</v>
      </c>
      <c r="K339" s="18">
        <v>19160</v>
      </c>
      <c r="L339" s="18">
        <v>147504</v>
      </c>
      <c r="M339" s="18">
        <v>28.7</v>
      </c>
      <c r="N339" s="18">
        <v>1530</v>
      </c>
      <c r="O339" s="18">
        <v>7942750</v>
      </c>
    </row>
    <row r="340" spans="1:15" x14ac:dyDescent="0.6">
      <c r="A340" s="18">
        <v>20250516</v>
      </c>
      <c r="B340" s="18">
        <v>204020</v>
      </c>
      <c r="C340" s="18" t="s">
        <v>583</v>
      </c>
      <c r="D340" s="18" t="s">
        <v>276</v>
      </c>
      <c r="E340" s="18" t="s">
        <v>284</v>
      </c>
      <c r="F340" s="18">
        <v>2595</v>
      </c>
      <c r="G340" s="18">
        <v>-5</v>
      </c>
      <c r="H340" s="18">
        <v>-0.19</v>
      </c>
      <c r="I340" s="18">
        <v>2625</v>
      </c>
      <c r="J340" s="18">
        <v>2625</v>
      </c>
      <c r="K340" s="18">
        <v>2565</v>
      </c>
      <c r="L340" s="18">
        <v>33776</v>
      </c>
      <c r="M340" s="18">
        <v>0.9</v>
      </c>
      <c r="N340" s="18">
        <v>523</v>
      </c>
      <c r="O340" s="18">
        <v>20147430</v>
      </c>
    </row>
    <row r="341" spans="1:15" x14ac:dyDescent="0.6">
      <c r="A341" s="18">
        <v>20250516</v>
      </c>
      <c r="B341" s="18">
        <v>402490</v>
      </c>
      <c r="C341" s="18" t="s">
        <v>584</v>
      </c>
      <c r="D341" s="18" t="s">
        <v>276</v>
      </c>
      <c r="E341" s="18" t="s">
        <v>298</v>
      </c>
      <c r="F341" s="18">
        <v>13280</v>
      </c>
      <c r="G341" s="18">
        <v>-420</v>
      </c>
      <c r="H341" s="18">
        <v>-3.07</v>
      </c>
      <c r="I341" s="18">
        <v>13590</v>
      </c>
      <c r="J341" s="18">
        <v>13600</v>
      </c>
      <c r="K341" s="18">
        <v>13120</v>
      </c>
      <c r="L341" s="18">
        <v>34720</v>
      </c>
      <c r="M341" s="18">
        <v>4.5999999999999996</v>
      </c>
      <c r="N341" s="18">
        <v>1100</v>
      </c>
      <c r="O341" s="18">
        <v>8279444</v>
      </c>
    </row>
    <row r="342" spans="1:15" x14ac:dyDescent="0.6">
      <c r="A342" s="18">
        <v>20250516</v>
      </c>
      <c r="B342" s="18">
        <v>114450</v>
      </c>
      <c r="C342" s="18" t="s">
        <v>585</v>
      </c>
      <c r="D342" s="18" t="s">
        <v>276</v>
      </c>
      <c r="E342" s="18" t="s">
        <v>282</v>
      </c>
      <c r="F342" s="18">
        <v>1589</v>
      </c>
      <c r="G342" s="18">
        <v>-61</v>
      </c>
      <c r="H342" s="18">
        <v>-3.7</v>
      </c>
      <c r="I342" s="18">
        <v>1628</v>
      </c>
      <c r="J342" s="18">
        <v>1628</v>
      </c>
      <c r="K342" s="18">
        <v>1586</v>
      </c>
      <c r="L342" s="18">
        <v>19878</v>
      </c>
      <c r="M342" s="18">
        <v>0.3</v>
      </c>
      <c r="N342" s="18">
        <v>318</v>
      </c>
      <c r="O342" s="18">
        <v>20000000</v>
      </c>
    </row>
    <row r="343" spans="1:15" x14ac:dyDescent="0.6">
      <c r="A343" s="18">
        <v>20250516</v>
      </c>
      <c r="B343" s="18">
        <v>83420</v>
      </c>
      <c r="C343" s="18" t="s">
        <v>586</v>
      </c>
      <c r="D343" s="18" t="s">
        <v>279</v>
      </c>
      <c r="F343" s="18">
        <v>8460</v>
      </c>
      <c r="G343" s="18">
        <v>-300</v>
      </c>
      <c r="H343" s="18">
        <v>-3.42</v>
      </c>
      <c r="I343" s="18">
        <v>8660</v>
      </c>
      <c r="J343" s="18">
        <v>8710</v>
      </c>
      <c r="K343" s="18">
        <v>8410</v>
      </c>
      <c r="L343" s="18">
        <v>259034</v>
      </c>
      <c r="M343" s="18">
        <v>22.2</v>
      </c>
      <c r="N343" s="18">
        <v>2030</v>
      </c>
      <c r="O343" s="18">
        <v>24000000</v>
      </c>
    </row>
    <row r="344" spans="1:15" x14ac:dyDescent="0.6">
      <c r="A344" s="18">
        <v>20250516</v>
      </c>
      <c r="B344" s="18">
        <v>186230</v>
      </c>
      <c r="C344" s="18" t="s">
        <v>587</v>
      </c>
      <c r="D344" s="18" t="s">
        <v>276</v>
      </c>
      <c r="E344" s="18" t="s">
        <v>277</v>
      </c>
      <c r="F344" s="18">
        <v>7760</v>
      </c>
      <c r="G344" s="18">
        <v>-40</v>
      </c>
      <c r="H344" s="18">
        <v>-0.51</v>
      </c>
      <c r="I344" s="18">
        <v>7820</v>
      </c>
      <c r="J344" s="18">
        <v>7900</v>
      </c>
      <c r="K344" s="18">
        <v>7660</v>
      </c>
      <c r="L344" s="18">
        <v>74752</v>
      </c>
      <c r="M344" s="18">
        <v>5.8</v>
      </c>
      <c r="N344" s="18">
        <v>847</v>
      </c>
      <c r="O344" s="18">
        <v>10920188</v>
      </c>
    </row>
    <row r="345" spans="1:15" x14ac:dyDescent="0.6">
      <c r="A345" s="18">
        <v>20250516</v>
      </c>
      <c r="B345" s="18">
        <v>14530</v>
      </c>
      <c r="C345" s="18" t="s">
        <v>588</v>
      </c>
      <c r="D345" s="18" t="s">
        <v>279</v>
      </c>
      <c r="F345" s="18">
        <v>3410</v>
      </c>
      <c r="G345" s="18">
        <v>-45</v>
      </c>
      <c r="H345" s="18">
        <v>-1.3</v>
      </c>
      <c r="I345" s="18">
        <v>3435</v>
      </c>
      <c r="J345" s="18">
        <v>3455</v>
      </c>
      <c r="K345" s="18">
        <v>3395</v>
      </c>
      <c r="L345" s="18">
        <v>81140</v>
      </c>
      <c r="M345" s="18">
        <v>2.8</v>
      </c>
      <c r="N345" s="18">
        <v>1189</v>
      </c>
      <c r="O345" s="18">
        <v>34869420</v>
      </c>
    </row>
    <row r="346" spans="1:15" x14ac:dyDescent="0.6">
      <c r="A346" s="18">
        <v>20250516</v>
      </c>
      <c r="B346" s="18">
        <v>900070</v>
      </c>
      <c r="C346" s="18" t="s">
        <v>589</v>
      </c>
      <c r="D346" s="18" t="s">
        <v>276</v>
      </c>
      <c r="E346" s="18" t="s">
        <v>341</v>
      </c>
      <c r="F346" s="18">
        <v>422</v>
      </c>
      <c r="G346" s="18">
        <v>7</v>
      </c>
      <c r="H346" s="18">
        <v>1.69</v>
      </c>
      <c r="I346" s="18">
        <v>415</v>
      </c>
      <c r="J346" s="18">
        <v>425</v>
      </c>
      <c r="K346" s="18">
        <v>410</v>
      </c>
      <c r="L346" s="18">
        <v>44141</v>
      </c>
      <c r="M346" s="18">
        <v>0.2</v>
      </c>
      <c r="N346" s="18">
        <v>227</v>
      </c>
      <c r="O346" s="18">
        <v>53743968</v>
      </c>
    </row>
    <row r="347" spans="1:15" x14ac:dyDescent="0.6">
      <c r="A347" s="18">
        <v>20250516</v>
      </c>
      <c r="B347" s="18">
        <v>204620</v>
      </c>
      <c r="C347" s="18" t="s">
        <v>253</v>
      </c>
      <c r="D347" s="18" t="s">
        <v>276</v>
      </c>
      <c r="E347" s="18" t="s">
        <v>282</v>
      </c>
      <c r="F347" s="18">
        <v>5280</v>
      </c>
      <c r="G347" s="18">
        <v>50</v>
      </c>
      <c r="H347" s="18">
        <v>0.96</v>
      </c>
      <c r="I347" s="18">
        <v>5210</v>
      </c>
      <c r="J347" s="18">
        <v>5380</v>
      </c>
      <c r="K347" s="18">
        <v>5120</v>
      </c>
      <c r="L347" s="18">
        <v>1854386</v>
      </c>
      <c r="M347" s="18">
        <v>97.3</v>
      </c>
      <c r="N347" s="18">
        <v>3711</v>
      </c>
      <c r="O347" s="18">
        <v>70283330</v>
      </c>
    </row>
    <row r="348" spans="1:15" x14ac:dyDescent="0.6">
      <c r="A348" s="18">
        <v>20250516</v>
      </c>
      <c r="B348" s="18">
        <v>19660</v>
      </c>
      <c r="C348" s="18" t="s">
        <v>590</v>
      </c>
      <c r="D348" s="18" t="s">
        <v>276</v>
      </c>
      <c r="E348" s="18" t="s">
        <v>282</v>
      </c>
      <c r="F348" s="18">
        <v>1174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491</v>
      </c>
      <c r="O348" s="18">
        <v>41832999</v>
      </c>
    </row>
    <row r="349" spans="1:15" x14ac:dyDescent="0.6">
      <c r="A349" s="18">
        <v>20250516</v>
      </c>
      <c r="B349" s="18">
        <v>14280</v>
      </c>
      <c r="C349" s="18" t="s">
        <v>591</v>
      </c>
      <c r="D349" s="18" t="s">
        <v>279</v>
      </c>
      <c r="F349" s="18">
        <v>4500</v>
      </c>
      <c r="G349" s="18">
        <v>-220</v>
      </c>
      <c r="H349" s="18">
        <v>-4.66</v>
      </c>
      <c r="I349" s="18">
        <v>4695</v>
      </c>
      <c r="J349" s="18">
        <v>4695</v>
      </c>
      <c r="K349" s="18">
        <v>4460</v>
      </c>
      <c r="L349" s="18">
        <v>200239</v>
      </c>
      <c r="M349" s="18">
        <v>9.1</v>
      </c>
      <c r="N349" s="18">
        <v>1320</v>
      </c>
      <c r="O349" s="18">
        <v>29329357</v>
      </c>
    </row>
    <row r="350" spans="1:15" x14ac:dyDescent="0.6">
      <c r="A350" s="18">
        <v>20250516</v>
      </c>
      <c r="B350" s="18">
        <v>53260</v>
      </c>
      <c r="C350" s="18" t="s">
        <v>592</v>
      </c>
      <c r="D350" s="18" t="s">
        <v>276</v>
      </c>
      <c r="E350" s="18" t="s">
        <v>284</v>
      </c>
      <c r="F350" s="18">
        <v>4185</v>
      </c>
      <c r="G350" s="18">
        <v>-5</v>
      </c>
      <c r="H350" s="18">
        <v>-0.12</v>
      </c>
      <c r="I350" s="18">
        <v>4190</v>
      </c>
      <c r="J350" s="18">
        <v>4245</v>
      </c>
      <c r="K350" s="18">
        <v>4150</v>
      </c>
      <c r="L350" s="18">
        <v>3164</v>
      </c>
      <c r="M350" s="18">
        <v>0.1</v>
      </c>
      <c r="N350" s="18">
        <v>783</v>
      </c>
      <c r="O350" s="18">
        <v>18720000</v>
      </c>
    </row>
    <row r="351" spans="1:15" x14ac:dyDescent="0.6">
      <c r="A351" s="18">
        <v>20250516</v>
      </c>
      <c r="B351" s="18">
        <v>8870</v>
      </c>
      <c r="C351" s="18" t="s">
        <v>593</v>
      </c>
      <c r="D351" s="18" t="s">
        <v>279</v>
      </c>
      <c r="F351" s="18">
        <v>54600</v>
      </c>
      <c r="G351" s="18">
        <v>-400</v>
      </c>
      <c r="H351" s="18">
        <v>-0.73</v>
      </c>
      <c r="I351" s="18">
        <v>54500</v>
      </c>
      <c r="J351" s="18">
        <v>55000</v>
      </c>
      <c r="K351" s="18">
        <v>54500</v>
      </c>
      <c r="L351" s="18">
        <v>815</v>
      </c>
      <c r="M351" s="18">
        <v>0.4</v>
      </c>
      <c r="N351" s="18">
        <v>546</v>
      </c>
      <c r="O351" s="18">
        <v>1000000</v>
      </c>
    </row>
    <row r="352" spans="1:15" x14ac:dyDescent="0.6">
      <c r="A352" s="18">
        <v>20250516</v>
      </c>
      <c r="B352" s="18">
        <v>1570</v>
      </c>
      <c r="C352" s="18" t="s">
        <v>594</v>
      </c>
      <c r="D352" s="18" t="s">
        <v>279</v>
      </c>
      <c r="F352" s="18">
        <v>9900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6333</v>
      </c>
      <c r="O352" s="18">
        <v>63967196</v>
      </c>
    </row>
    <row r="353" spans="1:15" x14ac:dyDescent="0.6">
      <c r="A353" s="18">
        <v>20250516</v>
      </c>
      <c r="B353" s="18">
        <v>282720</v>
      </c>
      <c r="C353" s="18" t="s">
        <v>595</v>
      </c>
      <c r="D353" s="18" t="s">
        <v>276</v>
      </c>
      <c r="E353" s="18" t="s">
        <v>284</v>
      </c>
      <c r="F353" s="18">
        <v>10690</v>
      </c>
      <c r="G353" s="18">
        <v>-260</v>
      </c>
      <c r="H353" s="18">
        <v>-2.37</v>
      </c>
      <c r="I353" s="18">
        <v>11010</v>
      </c>
      <c r="J353" s="18">
        <v>11220</v>
      </c>
      <c r="K353" s="18">
        <v>10490</v>
      </c>
      <c r="L353" s="18">
        <v>231888</v>
      </c>
      <c r="M353" s="18">
        <v>25.1</v>
      </c>
      <c r="N353" s="18">
        <v>1296</v>
      </c>
      <c r="O353" s="18">
        <v>12119500</v>
      </c>
    </row>
    <row r="354" spans="1:15" x14ac:dyDescent="0.6">
      <c r="A354" s="18">
        <v>20250516</v>
      </c>
      <c r="B354" s="18">
        <v>2990</v>
      </c>
      <c r="C354" s="18" t="s">
        <v>596</v>
      </c>
      <c r="D354" s="18" t="s">
        <v>279</v>
      </c>
      <c r="F354" s="18">
        <v>2815</v>
      </c>
      <c r="G354" s="18">
        <v>-10</v>
      </c>
      <c r="H354" s="18">
        <v>-0.35</v>
      </c>
      <c r="I354" s="18">
        <v>2850</v>
      </c>
      <c r="J354" s="18">
        <v>2865</v>
      </c>
      <c r="K354" s="18">
        <v>2805</v>
      </c>
      <c r="L354" s="18">
        <v>37680</v>
      </c>
      <c r="M354" s="18">
        <v>1.1000000000000001</v>
      </c>
      <c r="N354" s="18">
        <v>1041</v>
      </c>
      <c r="O354" s="18">
        <v>36996760</v>
      </c>
    </row>
    <row r="355" spans="1:15" x14ac:dyDescent="0.6">
      <c r="A355" s="18">
        <v>20250516</v>
      </c>
      <c r="B355" s="18">
        <v>11780</v>
      </c>
      <c r="C355" s="18" t="s">
        <v>597</v>
      </c>
      <c r="D355" s="18" t="s">
        <v>279</v>
      </c>
      <c r="F355" s="18">
        <v>109100</v>
      </c>
      <c r="G355" s="18">
        <v>-2700</v>
      </c>
      <c r="H355" s="18">
        <v>-2.42</v>
      </c>
      <c r="I355" s="18">
        <v>112200</v>
      </c>
      <c r="J355" s="18">
        <v>112500</v>
      </c>
      <c r="K355" s="18">
        <v>108900</v>
      </c>
      <c r="L355" s="18">
        <v>98774</v>
      </c>
      <c r="M355" s="18">
        <v>108.3</v>
      </c>
      <c r="N355" s="18">
        <v>28867</v>
      </c>
      <c r="O355" s="18">
        <v>26459587</v>
      </c>
    </row>
    <row r="356" spans="1:15" x14ac:dyDescent="0.6">
      <c r="A356" s="18">
        <v>20250516</v>
      </c>
      <c r="B356" s="18">
        <v>214330</v>
      </c>
      <c r="C356" s="18" t="s">
        <v>598</v>
      </c>
      <c r="D356" s="18" t="s">
        <v>279</v>
      </c>
      <c r="F356" s="18">
        <v>654</v>
      </c>
      <c r="G356" s="18">
        <v>-4</v>
      </c>
      <c r="H356" s="18">
        <v>-0.61</v>
      </c>
      <c r="I356" s="18">
        <v>661</v>
      </c>
      <c r="J356" s="18">
        <v>663</v>
      </c>
      <c r="K356" s="18">
        <v>653</v>
      </c>
      <c r="L356" s="18">
        <v>614114</v>
      </c>
      <c r="M356" s="18">
        <v>4</v>
      </c>
      <c r="N356" s="18">
        <v>1399</v>
      </c>
      <c r="O356" s="18">
        <v>213914131</v>
      </c>
    </row>
    <row r="357" spans="1:15" x14ac:dyDescent="0.6">
      <c r="A357" s="18">
        <v>20250516</v>
      </c>
      <c r="B357" s="18">
        <v>1210</v>
      </c>
      <c r="C357" s="18" t="s">
        <v>599</v>
      </c>
      <c r="D357" s="18" t="s">
        <v>279</v>
      </c>
      <c r="F357" s="18">
        <v>1186</v>
      </c>
      <c r="G357" s="18">
        <v>-19</v>
      </c>
      <c r="H357" s="18">
        <v>-1.58</v>
      </c>
      <c r="I357" s="18">
        <v>1205</v>
      </c>
      <c r="J357" s="18">
        <v>1224</v>
      </c>
      <c r="K357" s="18">
        <v>1177</v>
      </c>
      <c r="L357" s="18">
        <v>250522</v>
      </c>
      <c r="M357" s="18">
        <v>3</v>
      </c>
      <c r="N357" s="18">
        <v>730</v>
      </c>
      <c r="O357" s="18">
        <v>61553997</v>
      </c>
    </row>
    <row r="358" spans="1:15" x14ac:dyDescent="0.6">
      <c r="A358" s="18">
        <v>20250516</v>
      </c>
      <c r="B358" s="18">
        <v>73240</v>
      </c>
      <c r="C358" s="18" t="s">
        <v>600</v>
      </c>
      <c r="D358" s="18" t="s">
        <v>279</v>
      </c>
      <c r="F358" s="18">
        <v>4810</v>
      </c>
      <c r="G358" s="18">
        <v>-20</v>
      </c>
      <c r="H358" s="18">
        <v>-0.41</v>
      </c>
      <c r="I358" s="18">
        <v>4800</v>
      </c>
      <c r="J358" s="18">
        <v>4850</v>
      </c>
      <c r="K358" s="18">
        <v>4735</v>
      </c>
      <c r="L358" s="18">
        <v>210646</v>
      </c>
      <c r="M358" s="18">
        <v>10.1</v>
      </c>
      <c r="N358" s="18">
        <v>13817</v>
      </c>
      <c r="O358" s="18">
        <v>287260287</v>
      </c>
    </row>
    <row r="359" spans="1:15" x14ac:dyDescent="0.6">
      <c r="A359" s="18">
        <v>20250516</v>
      </c>
      <c r="B359" s="18">
        <v>36190</v>
      </c>
      <c r="C359" s="18" t="s">
        <v>601</v>
      </c>
      <c r="D359" s="18" t="s">
        <v>276</v>
      </c>
      <c r="E359" s="18" t="s">
        <v>284</v>
      </c>
      <c r="F359" s="18">
        <v>27200</v>
      </c>
      <c r="G359" s="18">
        <v>600</v>
      </c>
      <c r="H359" s="18">
        <v>2.2599999999999998</v>
      </c>
      <c r="I359" s="18">
        <v>26600</v>
      </c>
      <c r="J359" s="18">
        <v>27300</v>
      </c>
      <c r="K359" s="18">
        <v>26600</v>
      </c>
      <c r="L359" s="18">
        <v>15760</v>
      </c>
      <c r="M359" s="18">
        <v>4.2</v>
      </c>
      <c r="N359" s="18">
        <v>1632</v>
      </c>
      <c r="O359" s="18">
        <v>6000000</v>
      </c>
    </row>
    <row r="360" spans="1:15" x14ac:dyDescent="0.6">
      <c r="A360" s="18">
        <v>20250516</v>
      </c>
      <c r="B360" s="18">
        <v>49080</v>
      </c>
      <c r="C360" s="18" t="s">
        <v>602</v>
      </c>
      <c r="D360" s="18" t="s">
        <v>276</v>
      </c>
      <c r="E360" s="18" t="s">
        <v>277</v>
      </c>
      <c r="F360" s="18">
        <v>527</v>
      </c>
      <c r="G360" s="18">
        <v>-1</v>
      </c>
      <c r="H360" s="18">
        <v>-0.19</v>
      </c>
      <c r="I360" s="18">
        <v>528</v>
      </c>
      <c r="J360" s="18">
        <v>535</v>
      </c>
      <c r="K360" s="18">
        <v>520</v>
      </c>
      <c r="L360" s="18">
        <v>88466</v>
      </c>
      <c r="M360" s="18">
        <v>0.5</v>
      </c>
      <c r="N360" s="18">
        <v>447</v>
      </c>
      <c r="O360" s="18">
        <v>84883347</v>
      </c>
    </row>
    <row r="361" spans="1:15" x14ac:dyDescent="0.6">
      <c r="A361" s="18">
        <v>20250516</v>
      </c>
      <c r="B361" s="18">
        <v>420770</v>
      </c>
      <c r="C361" s="18" t="s">
        <v>603</v>
      </c>
      <c r="D361" s="18" t="s">
        <v>276</v>
      </c>
      <c r="E361" s="18" t="s">
        <v>277</v>
      </c>
      <c r="F361" s="18">
        <v>25100</v>
      </c>
      <c r="G361" s="18">
        <v>-1400</v>
      </c>
      <c r="H361" s="18">
        <v>-5.28</v>
      </c>
      <c r="I361" s="18">
        <v>26300</v>
      </c>
      <c r="J361" s="18">
        <v>26350</v>
      </c>
      <c r="K361" s="18">
        <v>25000</v>
      </c>
      <c r="L361" s="18">
        <v>47057</v>
      </c>
      <c r="M361" s="18">
        <v>11.9</v>
      </c>
      <c r="N361" s="18">
        <v>3182</v>
      </c>
      <c r="O361" s="18">
        <v>12675758</v>
      </c>
    </row>
    <row r="362" spans="1:15" x14ac:dyDescent="0.6">
      <c r="A362" s="18">
        <v>20250516</v>
      </c>
      <c r="B362" s="18">
        <v>35460</v>
      </c>
      <c r="C362" s="18" t="s">
        <v>604</v>
      </c>
      <c r="D362" s="18" t="s">
        <v>276</v>
      </c>
      <c r="E362" s="18" t="s">
        <v>277</v>
      </c>
      <c r="F362" s="18">
        <v>2145</v>
      </c>
      <c r="G362" s="18">
        <v>75</v>
      </c>
      <c r="H362" s="18">
        <v>3.62</v>
      </c>
      <c r="I362" s="18">
        <v>2070</v>
      </c>
      <c r="J362" s="18">
        <v>2150</v>
      </c>
      <c r="K362" s="18">
        <v>2045</v>
      </c>
      <c r="L362" s="18">
        <v>84478</v>
      </c>
      <c r="M362" s="18">
        <v>1.8</v>
      </c>
      <c r="N362" s="18">
        <v>313</v>
      </c>
      <c r="O362" s="18">
        <v>14577340</v>
      </c>
    </row>
    <row r="363" spans="1:15" x14ac:dyDescent="0.6">
      <c r="A363" s="18">
        <v>20250516</v>
      </c>
      <c r="B363" s="18">
        <v>92440</v>
      </c>
      <c r="C363" s="18" t="s">
        <v>605</v>
      </c>
      <c r="D363" s="18" t="s">
        <v>279</v>
      </c>
      <c r="F363" s="18">
        <v>2530</v>
      </c>
      <c r="G363" s="18">
        <v>10</v>
      </c>
      <c r="H363" s="18">
        <v>0.4</v>
      </c>
      <c r="I363" s="18">
        <v>2550</v>
      </c>
      <c r="J363" s="18">
        <v>2550</v>
      </c>
      <c r="K363" s="18">
        <v>2475</v>
      </c>
      <c r="L363" s="18">
        <v>8452</v>
      </c>
      <c r="M363" s="18">
        <v>0.2</v>
      </c>
      <c r="N363" s="18">
        <v>739</v>
      </c>
      <c r="O363" s="18">
        <v>29200000</v>
      </c>
    </row>
    <row r="364" spans="1:15" x14ac:dyDescent="0.6">
      <c r="A364" s="18">
        <v>20250516</v>
      </c>
      <c r="B364" s="18">
        <v>270</v>
      </c>
      <c r="C364" s="18" t="s">
        <v>192</v>
      </c>
      <c r="D364" s="18" t="s">
        <v>279</v>
      </c>
      <c r="F364" s="18">
        <v>92000</v>
      </c>
      <c r="G364" s="18">
        <v>800</v>
      </c>
      <c r="H364" s="18">
        <v>0.88</v>
      </c>
      <c r="I364" s="18">
        <v>91300</v>
      </c>
      <c r="J364" s="18">
        <v>92300</v>
      </c>
      <c r="K364" s="18">
        <v>91300</v>
      </c>
      <c r="L364" s="18">
        <v>500754</v>
      </c>
      <c r="M364" s="18">
        <v>460.2</v>
      </c>
      <c r="N364" s="18">
        <v>365859</v>
      </c>
      <c r="O364" s="18">
        <v>397672632</v>
      </c>
    </row>
    <row r="365" spans="1:15" x14ac:dyDescent="0.6">
      <c r="A365" s="18">
        <v>20250516</v>
      </c>
      <c r="B365" s="18">
        <v>24110</v>
      </c>
      <c r="C365" s="18" t="s">
        <v>606</v>
      </c>
      <c r="D365" s="18" t="s">
        <v>279</v>
      </c>
      <c r="F365" s="18">
        <v>15460</v>
      </c>
      <c r="G365" s="18">
        <v>-10</v>
      </c>
      <c r="H365" s="18">
        <v>-0.06</v>
      </c>
      <c r="I365" s="18">
        <v>15450</v>
      </c>
      <c r="J365" s="18">
        <v>15470</v>
      </c>
      <c r="K365" s="18">
        <v>15380</v>
      </c>
      <c r="L365" s="18">
        <v>415021</v>
      </c>
      <c r="M365" s="18">
        <v>64</v>
      </c>
      <c r="N365" s="18">
        <v>123282</v>
      </c>
      <c r="O365" s="18">
        <v>797425869</v>
      </c>
    </row>
    <row r="366" spans="1:15" x14ac:dyDescent="0.6">
      <c r="A366" s="18">
        <v>20250516</v>
      </c>
      <c r="B366" s="18">
        <v>13700</v>
      </c>
      <c r="C366" s="18" t="s">
        <v>607</v>
      </c>
      <c r="D366" s="18" t="s">
        <v>279</v>
      </c>
      <c r="F366" s="18">
        <v>1163</v>
      </c>
      <c r="G366" s="18">
        <v>21</v>
      </c>
      <c r="H366" s="18">
        <v>1.84</v>
      </c>
      <c r="I366" s="18">
        <v>1149</v>
      </c>
      <c r="J366" s="18">
        <v>1180</v>
      </c>
      <c r="K366" s="18">
        <v>1135</v>
      </c>
      <c r="L366" s="18">
        <v>129960</v>
      </c>
      <c r="M366" s="18">
        <v>1.5</v>
      </c>
      <c r="N366" s="18">
        <v>695</v>
      </c>
      <c r="O366" s="18">
        <v>59750830</v>
      </c>
    </row>
    <row r="367" spans="1:15" x14ac:dyDescent="0.6">
      <c r="A367" s="18">
        <v>20250516</v>
      </c>
      <c r="B367" s="18">
        <v>4540</v>
      </c>
      <c r="C367" s="18" t="s">
        <v>608</v>
      </c>
      <c r="D367" s="18" t="s">
        <v>279</v>
      </c>
      <c r="F367" s="18">
        <v>2260</v>
      </c>
      <c r="G367" s="18">
        <v>-60</v>
      </c>
      <c r="H367" s="18">
        <v>-2.59</v>
      </c>
      <c r="I367" s="18">
        <v>2345</v>
      </c>
      <c r="J367" s="18">
        <v>2345</v>
      </c>
      <c r="K367" s="18">
        <v>2230</v>
      </c>
      <c r="L367" s="18">
        <v>251975</v>
      </c>
      <c r="M367" s="18">
        <v>5.7</v>
      </c>
      <c r="N367" s="18">
        <v>842</v>
      </c>
      <c r="O367" s="18">
        <v>37240693</v>
      </c>
    </row>
    <row r="368" spans="1:15" x14ac:dyDescent="0.6">
      <c r="A368" s="18">
        <v>20250516</v>
      </c>
      <c r="B368" s="18">
        <v>407400</v>
      </c>
      <c r="C368" s="18" t="s">
        <v>609</v>
      </c>
      <c r="D368" s="18" t="s">
        <v>276</v>
      </c>
      <c r="E368" s="18" t="s">
        <v>277</v>
      </c>
      <c r="F368" s="18">
        <v>10540</v>
      </c>
      <c r="G368" s="18">
        <v>-420</v>
      </c>
      <c r="H368" s="18">
        <v>-3.83</v>
      </c>
      <c r="I368" s="18">
        <v>10960</v>
      </c>
      <c r="J368" s="18">
        <v>11080</v>
      </c>
      <c r="K368" s="18">
        <v>10300</v>
      </c>
      <c r="L368" s="18">
        <v>734388</v>
      </c>
      <c r="M368" s="18">
        <v>77.599999999999994</v>
      </c>
      <c r="N368" s="18">
        <v>1439</v>
      </c>
      <c r="O368" s="18">
        <v>13657333</v>
      </c>
    </row>
    <row r="369" spans="1:15" x14ac:dyDescent="0.6">
      <c r="A369" s="18">
        <v>20250516</v>
      </c>
      <c r="B369" s="18">
        <v>121600</v>
      </c>
      <c r="C369" s="18" t="s">
        <v>610</v>
      </c>
      <c r="D369" s="18" t="s">
        <v>276</v>
      </c>
      <c r="E369" s="18" t="s">
        <v>284</v>
      </c>
      <c r="F369" s="18">
        <v>51100</v>
      </c>
      <c r="G369" s="18">
        <v>-2600</v>
      </c>
      <c r="H369" s="18">
        <v>-4.84</v>
      </c>
      <c r="I369" s="18">
        <v>53500</v>
      </c>
      <c r="J369" s="18">
        <v>53600</v>
      </c>
      <c r="K369" s="18">
        <v>50700</v>
      </c>
      <c r="L369" s="18">
        <v>59504</v>
      </c>
      <c r="M369" s="18">
        <v>30.7</v>
      </c>
      <c r="N369" s="18">
        <v>6233</v>
      </c>
      <c r="O369" s="18">
        <v>12197878</v>
      </c>
    </row>
    <row r="370" spans="1:15" x14ac:dyDescent="0.6">
      <c r="A370" s="18">
        <v>20250516</v>
      </c>
      <c r="B370" s="18">
        <v>286750</v>
      </c>
      <c r="C370" s="18" t="s">
        <v>611</v>
      </c>
      <c r="D370" s="18" t="s">
        <v>276</v>
      </c>
      <c r="E370" s="18" t="s">
        <v>298</v>
      </c>
      <c r="F370" s="18">
        <v>2655</v>
      </c>
      <c r="G370" s="18">
        <v>-50</v>
      </c>
      <c r="H370" s="18">
        <v>-1.85</v>
      </c>
      <c r="I370" s="18">
        <v>2730</v>
      </c>
      <c r="J370" s="18">
        <v>2750</v>
      </c>
      <c r="K370" s="18">
        <v>2645</v>
      </c>
      <c r="L370" s="18">
        <v>208363</v>
      </c>
      <c r="M370" s="18">
        <v>5.6</v>
      </c>
      <c r="N370" s="18">
        <v>571</v>
      </c>
      <c r="O370" s="18">
        <v>21513559</v>
      </c>
    </row>
    <row r="371" spans="1:15" x14ac:dyDescent="0.6">
      <c r="A371" s="18">
        <v>20250516</v>
      </c>
      <c r="B371" s="18">
        <v>247660</v>
      </c>
      <c r="C371" s="18" t="s">
        <v>612</v>
      </c>
      <c r="D371" s="18" t="s">
        <v>276</v>
      </c>
      <c r="E371" s="18" t="s">
        <v>298</v>
      </c>
      <c r="F371" s="18">
        <v>5720</v>
      </c>
      <c r="G371" s="18">
        <v>-280</v>
      </c>
      <c r="H371" s="18">
        <v>-4.67</v>
      </c>
      <c r="I371" s="18">
        <v>6000</v>
      </c>
      <c r="J371" s="18">
        <v>6000</v>
      </c>
      <c r="K371" s="18">
        <v>5700</v>
      </c>
      <c r="L371" s="18">
        <v>22432</v>
      </c>
      <c r="M371" s="18">
        <v>1.3</v>
      </c>
      <c r="N371" s="18">
        <v>248</v>
      </c>
      <c r="O371" s="18">
        <v>4343920</v>
      </c>
    </row>
    <row r="372" spans="1:15" x14ac:dyDescent="0.6">
      <c r="A372" s="18">
        <v>20250516</v>
      </c>
      <c r="B372" s="18">
        <v>39860</v>
      </c>
      <c r="C372" s="18" t="s">
        <v>613</v>
      </c>
      <c r="D372" s="18" t="s">
        <v>276</v>
      </c>
      <c r="E372" s="18" t="s">
        <v>282</v>
      </c>
      <c r="F372" s="18">
        <v>3370</v>
      </c>
      <c r="G372" s="18">
        <v>-70</v>
      </c>
      <c r="H372" s="18">
        <v>-2.0299999999999998</v>
      </c>
      <c r="I372" s="18">
        <v>3415</v>
      </c>
      <c r="J372" s="18">
        <v>3440</v>
      </c>
      <c r="K372" s="18">
        <v>3370</v>
      </c>
      <c r="L372" s="18">
        <v>51278</v>
      </c>
      <c r="M372" s="18">
        <v>1.7</v>
      </c>
      <c r="N372" s="18">
        <v>1082</v>
      </c>
      <c r="O372" s="18">
        <v>32110082</v>
      </c>
    </row>
    <row r="373" spans="1:15" x14ac:dyDescent="0.6">
      <c r="A373" s="18">
        <v>20250516</v>
      </c>
      <c r="B373" s="18">
        <v>91970</v>
      </c>
      <c r="C373" s="18" t="s">
        <v>614</v>
      </c>
      <c r="D373" s="18" t="s">
        <v>276</v>
      </c>
      <c r="E373" s="18" t="s">
        <v>282</v>
      </c>
      <c r="F373" s="18">
        <v>708</v>
      </c>
      <c r="G373" s="18">
        <v>-19</v>
      </c>
      <c r="H373" s="18">
        <v>-2.61</v>
      </c>
      <c r="I373" s="18">
        <v>727</v>
      </c>
      <c r="J373" s="18">
        <v>732</v>
      </c>
      <c r="K373" s="18">
        <v>691</v>
      </c>
      <c r="L373" s="18">
        <v>154362</v>
      </c>
      <c r="M373" s="18">
        <v>1.1000000000000001</v>
      </c>
      <c r="N373" s="18">
        <v>265</v>
      </c>
      <c r="O373" s="18">
        <v>37417493</v>
      </c>
    </row>
    <row r="374" spans="1:15" x14ac:dyDescent="0.6">
      <c r="A374" s="18">
        <v>20250516</v>
      </c>
      <c r="B374" s="18">
        <v>417010</v>
      </c>
      <c r="C374" s="18" t="s">
        <v>615</v>
      </c>
      <c r="D374" s="18" t="s">
        <v>276</v>
      </c>
      <c r="E374" s="18" t="s">
        <v>277</v>
      </c>
      <c r="F374" s="18">
        <v>6330</v>
      </c>
      <c r="G374" s="18">
        <v>-120</v>
      </c>
      <c r="H374" s="18">
        <v>-1.86</v>
      </c>
      <c r="I374" s="18">
        <v>6450</v>
      </c>
      <c r="J374" s="18">
        <v>6500</v>
      </c>
      <c r="K374" s="18">
        <v>6280</v>
      </c>
      <c r="L374" s="18">
        <v>26323</v>
      </c>
      <c r="M374" s="18">
        <v>1.7</v>
      </c>
      <c r="N374" s="18">
        <v>1276</v>
      </c>
      <c r="O374" s="18">
        <v>20161328</v>
      </c>
    </row>
    <row r="375" spans="1:15" x14ac:dyDescent="0.6">
      <c r="A375" s="18">
        <v>20250516</v>
      </c>
      <c r="B375" s="18">
        <v>405920</v>
      </c>
      <c r="C375" s="18" t="s">
        <v>616</v>
      </c>
      <c r="D375" s="18" t="s">
        <v>276</v>
      </c>
      <c r="E375" s="18" t="s">
        <v>282</v>
      </c>
      <c r="F375" s="18">
        <v>2495</v>
      </c>
      <c r="G375" s="18">
        <v>-5</v>
      </c>
      <c r="H375" s="18">
        <v>-0.2</v>
      </c>
      <c r="I375" s="18">
        <v>2510</v>
      </c>
      <c r="J375" s="18">
        <v>2540</v>
      </c>
      <c r="K375" s="18">
        <v>2480</v>
      </c>
      <c r="L375" s="18">
        <v>5886</v>
      </c>
      <c r="M375" s="18">
        <v>0.1</v>
      </c>
      <c r="N375" s="18">
        <v>321</v>
      </c>
      <c r="O375" s="18">
        <v>12878076</v>
      </c>
    </row>
    <row r="376" spans="1:15" x14ac:dyDescent="0.6">
      <c r="A376" s="18">
        <v>20250516</v>
      </c>
      <c r="B376" s="18">
        <v>51490</v>
      </c>
      <c r="C376" s="18" t="s">
        <v>617</v>
      </c>
      <c r="D376" s="18" t="s">
        <v>276</v>
      </c>
      <c r="E376" s="18" t="s">
        <v>284</v>
      </c>
      <c r="F376" s="18">
        <v>3940</v>
      </c>
      <c r="G376" s="18">
        <v>-140</v>
      </c>
      <c r="H376" s="18">
        <v>-3.43</v>
      </c>
      <c r="I376" s="18">
        <v>4080</v>
      </c>
      <c r="J376" s="18">
        <v>4080</v>
      </c>
      <c r="K376" s="18">
        <v>3935</v>
      </c>
      <c r="L376" s="18">
        <v>75126</v>
      </c>
      <c r="M376" s="18">
        <v>3</v>
      </c>
      <c r="N376" s="18">
        <v>559</v>
      </c>
      <c r="O376" s="18">
        <v>14200000</v>
      </c>
    </row>
    <row r="377" spans="1:15" x14ac:dyDescent="0.6">
      <c r="A377" s="18">
        <v>20250516</v>
      </c>
      <c r="B377" s="18">
        <v>137080</v>
      </c>
      <c r="C377" s="18" t="s">
        <v>618</v>
      </c>
      <c r="D377" s="18" t="s">
        <v>276</v>
      </c>
      <c r="E377" s="18" t="s">
        <v>277</v>
      </c>
      <c r="F377" s="18">
        <v>3140</v>
      </c>
      <c r="G377" s="18">
        <v>-120</v>
      </c>
      <c r="H377" s="18">
        <v>-3.68</v>
      </c>
      <c r="I377" s="18">
        <v>3245</v>
      </c>
      <c r="J377" s="18">
        <v>3245</v>
      </c>
      <c r="K377" s="18">
        <v>3140</v>
      </c>
      <c r="L377" s="18">
        <v>8750</v>
      </c>
      <c r="M377" s="18">
        <v>0.3</v>
      </c>
      <c r="N377" s="18">
        <v>347</v>
      </c>
      <c r="O377" s="18">
        <v>11059422</v>
      </c>
    </row>
    <row r="378" spans="1:15" x14ac:dyDescent="0.6">
      <c r="A378" s="18">
        <v>20250516</v>
      </c>
      <c r="B378" s="18">
        <v>190510</v>
      </c>
      <c r="C378" s="18" t="s">
        <v>619</v>
      </c>
      <c r="D378" s="18" t="s">
        <v>276</v>
      </c>
      <c r="E378" s="18" t="s">
        <v>284</v>
      </c>
      <c r="F378" s="18">
        <v>13470</v>
      </c>
      <c r="G378" s="18">
        <v>-220</v>
      </c>
      <c r="H378" s="18">
        <v>-1.61</v>
      </c>
      <c r="I378" s="18">
        <v>13680</v>
      </c>
      <c r="J378" s="18">
        <v>13680</v>
      </c>
      <c r="K378" s="18">
        <v>13390</v>
      </c>
      <c r="L378" s="18">
        <v>23423</v>
      </c>
      <c r="M378" s="18">
        <v>3.2</v>
      </c>
      <c r="N378" s="18">
        <v>2032</v>
      </c>
      <c r="O378" s="18">
        <v>15082257</v>
      </c>
    </row>
    <row r="379" spans="1:15" x14ac:dyDescent="0.6">
      <c r="A379" s="18">
        <v>20250516</v>
      </c>
      <c r="B379" s="18">
        <v>242040</v>
      </c>
      <c r="C379" s="18" t="s">
        <v>620</v>
      </c>
      <c r="D379" s="18" t="s">
        <v>276</v>
      </c>
      <c r="E379" s="18" t="s">
        <v>298</v>
      </c>
      <c r="F379" s="18">
        <v>1830</v>
      </c>
      <c r="G379" s="18">
        <v>7</v>
      </c>
      <c r="H379" s="18">
        <v>0.38</v>
      </c>
      <c r="I379" s="18">
        <v>1835</v>
      </c>
      <c r="J379" s="18">
        <v>1843</v>
      </c>
      <c r="K379" s="18">
        <v>1770</v>
      </c>
      <c r="L379" s="18">
        <v>912308</v>
      </c>
      <c r="M379" s="18">
        <v>16.5</v>
      </c>
      <c r="N379" s="18">
        <v>633</v>
      </c>
      <c r="O379" s="18">
        <v>34606264</v>
      </c>
    </row>
    <row r="380" spans="1:15" x14ac:dyDescent="0.6">
      <c r="A380" s="18">
        <v>20250516</v>
      </c>
      <c r="B380" s="18">
        <v>293580</v>
      </c>
      <c r="C380" s="18" t="s">
        <v>621</v>
      </c>
      <c r="D380" s="18" t="s">
        <v>276</v>
      </c>
      <c r="E380" s="18" t="s">
        <v>277</v>
      </c>
      <c r="F380" s="18">
        <v>1448</v>
      </c>
      <c r="G380" s="18">
        <v>-142</v>
      </c>
      <c r="H380" s="18">
        <v>-8.93</v>
      </c>
      <c r="I380" s="18">
        <v>1587</v>
      </c>
      <c r="J380" s="18">
        <v>1587</v>
      </c>
      <c r="K380" s="18">
        <v>1446</v>
      </c>
      <c r="L380" s="18">
        <v>3870893</v>
      </c>
      <c r="M380" s="18">
        <v>57.9</v>
      </c>
      <c r="N380" s="18">
        <v>1375</v>
      </c>
      <c r="O380" s="18">
        <v>94929950</v>
      </c>
    </row>
    <row r="381" spans="1:15" x14ac:dyDescent="0.6">
      <c r="A381" s="18">
        <v>20250516</v>
      </c>
      <c r="B381" s="18">
        <v>459510</v>
      </c>
      <c r="C381" s="18" t="s">
        <v>622</v>
      </c>
      <c r="D381" s="18" t="s">
        <v>276</v>
      </c>
      <c r="E381" s="18" t="s">
        <v>298</v>
      </c>
      <c r="F381" s="18">
        <v>24950</v>
      </c>
      <c r="G381" s="18">
        <v>-350</v>
      </c>
      <c r="H381" s="18">
        <v>-1.38</v>
      </c>
      <c r="I381" s="18">
        <v>24900</v>
      </c>
      <c r="J381" s="18">
        <v>27150</v>
      </c>
      <c r="K381" s="18">
        <v>24100</v>
      </c>
      <c r="L381" s="18">
        <v>4874691</v>
      </c>
      <c r="M381" s="18">
        <v>1235.4000000000001</v>
      </c>
      <c r="N381" s="18">
        <v>3131</v>
      </c>
      <c r="O381" s="18">
        <v>12547732</v>
      </c>
    </row>
    <row r="382" spans="1:15" x14ac:dyDescent="0.6">
      <c r="A382" s="18">
        <v>20250516</v>
      </c>
      <c r="B382" s="18">
        <v>138610</v>
      </c>
      <c r="C382" s="18" t="s">
        <v>623</v>
      </c>
      <c r="D382" s="18" t="s">
        <v>276</v>
      </c>
      <c r="E382" s="18" t="s">
        <v>298</v>
      </c>
      <c r="F382" s="18">
        <v>20300</v>
      </c>
      <c r="G382" s="18">
        <v>-700</v>
      </c>
      <c r="H382" s="18">
        <v>-3.33</v>
      </c>
      <c r="I382" s="18">
        <v>20900</v>
      </c>
      <c r="J382" s="18">
        <v>21300</v>
      </c>
      <c r="K382" s="18">
        <v>20000</v>
      </c>
      <c r="L382" s="18">
        <v>81818</v>
      </c>
      <c r="M382" s="18">
        <v>16.8</v>
      </c>
      <c r="N382" s="18">
        <v>2237</v>
      </c>
      <c r="O382" s="18">
        <v>11019217</v>
      </c>
    </row>
    <row r="383" spans="1:15" x14ac:dyDescent="0.6">
      <c r="A383" s="18">
        <v>20250516</v>
      </c>
      <c r="B383" s="18">
        <v>130580</v>
      </c>
      <c r="C383" s="18" t="s">
        <v>624</v>
      </c>
      <c r="D383" s="18" t="s">
        <v>276</v>
      </c>
      <c r="E383" s="18" t="s">
        <v>284</v>
      </c>
      <c r="F383" s="18">
        <v>4800</v>
      </c>
      <c r="G383" s="18">
        <v>-110</v>
      </c>
      <c r="H383" s="18">
        <v>-2.2400000000000002</v>
      </c>
      <c r="I383" s="18">
        <v>4915</v>
      </c>
      <c r="J383" s="18">
        <v>4915</v>
      </c>
      <c r="K383" s="18">
        <v>4790</v>
      </c>
      <c r="L383" s="18">
        <v>11533</v>
      </c>
      <c r="M383" s="18">
        <v>0.6</v>
      </c>
      <c r="N383" s="18">
        <v>739</v>
      </c>
      <c r="O383" s="18">
        <v>15400000</v>
      </c>
    </row>
    <row r="384" spans="1:15" x14ac:dyDescent="0.6">
      <c r="A384" s="18">
        <v>20250516</v>
      </c>
      <c r="B384" s="18">
        <v>36800</v>
      </c>
      <c r="C384" s="18" t="s">
        <v>625</v>
      </c>
      <c r="D384" s="18" t="s">
        <v>276</v>
      </c>
      <c r="E384" s="18" t="s">
        <v>284</v>
      </c>
      <c r="F384" s="18">
        <v>19800</v>
      </c>
      <c r="G384" s="18">
        <v>80</v>
      </c>
      <c r="H384" s="18">
        <v>0.41</v>
      </c>
      <c r="I384" s="18">
        <v>19720</v>
      </c>
      <c r="J384" s="18">
        <v>20000</v>
      </c>
      <c r="K384" s="18">
        <v>19590</v>
      </c>
      <c r="L384" s="18">
        <v>8043</v>
      </c>
      <c r="M384" s="18">
        <v>1.6</v>
      </c>
      <c r="N384" s="18">
        <v>1980</v>
      </c>
      <c r="O384" s="18">
        <v>10000000</v>
      </c>
    </row>
    <row r="385" spans="1:15" x14ac:dyDescent="0.6">
      <c r="A385" s="18">
        <v>20250516</v>
      </c>
      <c r="B385" s="18">
        <v>267320</v>
      </c>
      <c r="C385" s="18" t="s">
        <v>626</v>
      </c>
      <c r="D385" s="18" t="s">
        <v>276</v>
      </c>
      <c r="E385" s="18" t="s">
        <v>277</v>
      </c>
      <c r="F385" s="18">
        <v>3210</v>
      </c>
      <c r="G385" s="18">
        <v>-275</v>
      </c>
      <c r="H385" s="18">
        <v>-7.89</v>
      </c>
      <c r="I385" s="18">
        <v>3480</v>
      </c>
      <c r="J385" s="18">
        <v>3480</v>
      </c>
      <c r="K385" s="18">
        <v>3205</v>
      </c>
      <c r="L385" s="18">
        <v>2991996</v>
      </c>
      <c r="M385" s="18">
        <v>98.4</v>
      </c>
      <c r="N385" s="18">
        <v>1558</v>
      </c>
      <c r="O385" s="18">
        <v>48539820</v>
      </c>
    </row>
    <row r="386" spans="1:15" x14ac:dyDescent="0.6">
      <c r="A386" s="18">
        <v>20250516</v>
      </c>
      <c r="B386" s="18">
        <v>1260</v>
      </c>
      <c r="C386" s="18" t="s">
        <v>627</v>
      </c>
      <c r="D386" s="18" t="s">
        <v>279</v>
      </c>
      <c r="F386" s="18">
        <v>8100</v>
      </c>
      <c r="G386" s="18">
        <v>-100</v>
      </c>
      <c r="H386" s="18">
        <v>-1.22</v>
      </c>
      <c r="I386" s="18">
        <v>8320</v>
      </c>
      <c r="J386" s="18">
        <v>8440</v>
      </c>
      <c r="K386" s="18">
        <v>8090</v>
      </c>
      <c r="L386" s="18">
        <v>36412</v>
      </c>
      <c r="M386" s="18">
        <v>3</v>
      </c>
      <c r="N386" s="18">
        <v>796</v>
      </c>
      <c r="O386" s="18">
        <v>9832572</v>
      </c>
    </row>
    <row r="387" spans="1:15" x14ac:dyDescent="0.6">
      <c r="A387" s="18">
        <v>20250516</v>
      </c>
      <c r="B387" s="18">
        <v>8350</v>
      </c>
      <c r="C387" s="18" t="s">
        <v>628</v>
      </c>
      <c r="D387" s="18" t="s">
        <v>279</v>
      </c>
      <c r="F387" s="18">
        <v>1240</v>
      </c>
      <c r="G387" s="18">
        <v>-32</v>
      </c>
      <c r="H387" s="18">
        <v>-2.52</v>
      </c>
      <c r="I387" s="18">
        <v>1274</v>
      </c>
      <c r="J387" s="18">
        <v>1279</v>
      </c>
      <c r="K387" s="18">
        <v>1238</v>
      </c>
      <c r="L387" s="18">
        <v>1147134</v>
      </c>
      <c r="M387" s="18">
        <v>14.3</v>
      </c>
      <c r="N387" s="18">
        <v>1601</v>
      </c>
      <c r="O387" s="18">
        <v>129079090</v>
      </c>
    </row>
    <row r="388" spans="1:15" x14ac:dyDescent="0.6">
      <c r="A388" s="18">
        <v>20250516</v>
      </c>
      <c r="B388" s="18">
        <v>4270</v>
      </c>
      <c r="C388" s="18" t="s">
        <v>629</v>
      </c>
      <c r="D388" s="18" t="s">
        <v>279</v>
      </c>
      <c r="F388" s="18">
        <v>1085</v>
      </c>
      <c r="G388" s="18">
        <v>-15</v>
      </c>
      <c r="H388" s="18">
        <v>-1.36</v>
      </c>
      <c r="I388" s="18">
        <v>1100</v>
      </c>
      <c r="J388" s="18">
        <v>1108</v>
      </c>
      <c r="K388" s="18">
        <v>1062</v>
      </c>
      <c r="L388" s="18">
        <v>47672</v>
      </c>
      <c r="M388" s="18">
        <v>0.5</v>
      </c>
      <c r="N388" s="18">
        <v>393</v>
      </c>
      <c r="O388" s="18">
        <v>36212160</v>
      </c>
    </row>
    <row r="389" spans="1:15" x14ac:dyDescent="0.6">
      <c r="A389" s="18">
        <v>20250516</v>
      </c>
      <c r="B389" s="18">
        <v>3920</v>
      </c>
      <c r="C389" s="18" t="s">
        <v>630</v>
      </c>
      <c r="D389" s="18" t="s">
        <v>279</v>
      </c>
      <c r="F389" s="18">
        <v>76700</v>
      </c>
      <c r="G389" s="18">
        <v>-5300</v>
      </c>
      <c r="H389" s="18">
        <v>-6.46</v>
      </c>
      <c r="I389" s="18">
        <v>79500</v>
      </c>
      <c r="J389" s="18">
        <v>80900</v>
      </c>
      <c r="K389" s="18">
        <v>74500</v>
      </c>
      <c r="L389" s="18">
        <v>34462</v>
      </c>
      <c r="M389" s="18">
        <v>26.6</v>
      </c>
      <c r="N389" s="18">
        <v>4703</v>
      </c>
      <c r="O389" s="18">
        <v>6131346</v>
      </c>
    </row>
    <row r="390" spans="1:15" x14ac:dyDescent="0.6">
      <c r="A390" s="18">
        <v>20250516</v>
      </c>
      <c r="B390" s="18">
        <v>25860</v>
      </c>
      <c r="C390" s="18" t="s">
        <v>631</v>
      </c>
      <c r="D390" s="18" t="s">
        <v>279</v>
      </c>
      <c r="F390" s="18">
        <v>7050</v>
      </c>
      <c r="G390" s="18">
        <v>0</v>
      </c>
      <c r="H390" s="18">
        <v>0</v>
      </c>
      <c r="I390" s="18">
        <v>7120</v>
      </c>
      <c r="J390" s="18">
        <v>7140</v>
      </c>
      <c r="K390" s="18">
        <v>6940</v>
      </c>
      <c r="L390" s="18">
        <v>180102</v>
      </c>
      <c r="M390" s="18">
        <v>12.7</v>
      </c>
      <c r="N390" s="18">
        <v>3502</v>
      </c>
      <c r="O390" s="18">
        <v>49678843</v>
      </c>
    </row>
    <row r="391" spans="1:15" x14ac:dyDescent="0.6">
      <c r="A391" s="18">
        <v>20250516</v>
      </c>
      <c r="B391" s="18">
        <v>111710</v>
      </c>
      <c r="C391" s="18" t="s">
        <v>632</v>
      </c>
      <c r="D391" s="18" t="s">
        <v>276</v>
      </c>
      <c r="E391" s="18" t="s">
        <v>282</v>
      </c>
      <c r="F391" s="18">
        <v>5250</v>
      </c>
      <c r="G391" s="18">
        <v>0</v>
      </c>
      <c r="H391" s="18">
        <v>0</v>
      </c>
      <c r="I391" s="18">
        <v>5310</v>
      </c>
      <c r="J391" s="18">
        <v>5310</v>
      </c>
      <c r="K391" s="18">
        <v>4950</v>
      </c>
      <c r="L391" s="18">
        <v>9517</v>
      </c>
      <c r="M391" s="18">
        <v>0.5</v>
      </c>
      <c r="N391" s="18">
        <v>1081</v>
      </c>
      <c r="O391" s="18">
        <v>20588000</v>
      </c>
    </row>
    <row r="392" spans="1:15" x14ac:dyDescent="0.6">
      <c r="A392" s="18">
        <v>20250516</v>
      </c>
      <c r="B392" s="18">
        <v>91590</v>
      </c>
      <c r="C392" s="18" t="s">
        <v>633</v>
      </c>
      <c r="D392" s="18" t="s">
        <v>276</v>
      </c>
      <c r="E392" s="18" t="s">
        <v>284</v>
      </c>
      <c r="F392" s="18">
        <v>3825</v>
      </c>
      <c r="G392" s="18">
        <v>-40</v>
      </c>
      <c r="H392" s="18">
        <v>-1.03</v>
      </c>
      <c r="I392" s="18">
        <v>3880</v>
      </c>
      <c r="J392" s="18">
        <v>3880</v>
      </c>
      <c r="K392" s="18">
        <v>3755</v>
      </c>
      <c r="L392" s="18">
        <v>14757</v>
      </c>
      <c r="M392" s="18">
        <v>0.6</v>
      </c>
      <c r="N392" s="18">
        <v>449</v>
      </c>
      <c r="O392" s="18">
        <v>11740000</v>
      </c>
    </row>
    <row r="393" spans="1:15" x14ac:dyDescent="0.6">
      <c r="A393" s="18">
        <v>20250516</v>
      </c>
      <c r="B393" s="18">
        <v>168330</v>
      </c>
      <c r="C393" s="18" t="s">
        <v>634</v>
      </c>
      <c r="D393" s="18" t="s">
        <v>276</v>
      </c>
      <c r="E393" s="18" t="s">
        <v>277</v>
      </c>
      <c r="F393" s="18">
        <v>2290</v>
      </c>
      <c r="G393" s="18">
        <v>-110</v>
      </c>
      <c r="H393" s="18">
        <v>-4.58</v>
      </c>
      <c r="I393" s="18">
        <v>2305</v>
      </c>
      <c r="J393" s="18">
        <v>2445</v>
      </c>
      <c r="K393" s="18">
        <v>2215</v>
      </c>
      <c r="L393" s="18">
        <v>82274</v>
      </c>
      <c r="M393" s="18">
        <v>1.9</v>
      </c>
      <c r="N393" s="18">
        <v>727</v>
      </c>
      <c r="O393" s="18">
        <v>31754900</v>
      </c>
    </row>
    <row r="394" spans="1:15" x14ac:dyDescent="0.6">
      <c r="A394" s="18">
        <v>20250516</v>
      </c>
      <c r="B394" s="18">
        <v>94860</v>
      </c>
      <c r="C394" s="18" t="s">
        <v>635</v>
      </c>
      <c r="D394" s="18" t="s">
        <v>276</v>
      </c>
      <c r="E394" s="18" t="s">
        <v>282</v>
      </c>
      <c r="F394" s="18">
        <v>1019</v>
      </c>
      <c r="G394" s="18">
        <v>26</v>
      </c>
      <c r="H394" s="18">
        <v>2.62</v>
      </c>
      <c r="I394" s="18">
        <v>992</v>
      </c>
      <c r="J394" s="18">
        <v>1050</v>
      </c>
      <c r="K394" s="18">
        <v>982</v>
      </c>
      <c r="L394" s="18">
        <v>49941</v>
      </c>
      <c r="M394" s="18">
        <v>0.5</v>
      </c>
      <c r="N394" s="18">
        <v>218</v>
      </c>
      <c r="O394" s="18">
        <v>21399569</v>
      </c>
    </row>
    <row r="395" spans="1:15" x14ac:dyDescent="0.6">
      <c r="A395" s="18">
        <v>20250516</v>
      </c>
      <c r="B395" s="18">
        <v>253590</v>
      </c>
      <c r="C395" s="18" t="s">
        <v>99</v>
      </c>
      <c r="D395" s="18" t="s">
        <v>276</v>
      </c>
      <c r="E395" s="18" t="s">
        <v>284</v>
      </c>
      <c r="F395" s="18">
        <v>9770</v>
      </c>
      <c r="G395" s="18">
        <v>-140</v>
      </c>
      <c r="H395" s="18">
        <v>-1.41</v>
      </c>
      <c r="I395" s="18">
        <v>9980</v>
      </c>
      <c r="J395" s="18">
        <v>9990</v>
      </c>
      <c r="K395" s="18">
        <v>9750</v>
      </c>
      <c r="L395" s="18">
        <v>183182</v>
      </c>
      <c r="M395" s="18">
        <v>18</v>
      </c>
      <c r="N395" s="18">
        <v>4286</v>
      </c>
      <c r="O395" s="18">
        <v>43869164</v>
      </c>
    </row>
    <row r="396" spans="1:15" x14ac:dyDescent="0.6">
      <c r="A396" s="18">
        <v>20250516</v>
      </c>
      <c r="B396" s="18">
        <v>212560</v>
      </c>
      <c r="C396" s="18" t="s">
        <v>636</v>
      </c>
      <c r="D396" s="18" t="s">
        <v>276</v>
      </c>
      <c r="E396" s="18" t="s">
        <v>284</v>
      </c>
      <c r="F396" s="18">
        <v>8490</v>
      </c>
      <c r="G396" s="18">
        <v>-140</v>
      </c>
      <c r="H396" s="18">
        <v>-1.62</v>
      </c>
      <c r="I396" s="18">
        <v>8640</v>
      </c>
      <c r="J396" s="18">
        <v>8640</v>
      </c>
      <c r="K396" s="18">
        <v>8350</v>
      </c>
      <c r="L396" s="18">
        <v>47624</v>
      </c>
      <c r="M396" s="18">
        <v>4</v>
      </c>
      <c r="N396" s="18">
        <v>669</v>
      </c>
      <c r="O396" s="18">
        <v>7874963</v>
      </c>
    </row>
    <row r="397" spans="1:15" x14ac:dyDescent="0.6">
      <c r="A397" s="18">
        <v>20250516</v>
      </c>
      <c r="B397" s="18">
        <v>95660</v>
      </c>
      <c r="C397" s="18" t="s">
        <v>637</v>
      </c>
      <c r="D397" s="18" t="s">
        <v>276</v>
      </c>
      <c r="E397" s="18" t="s">
        <v>284</v>
      </c>
      <c r="F397" s="18">
        <v>24700</v>
      </c>
      <c r="G397" s="18">
        <v>-500</v>
      </c>
      <c r="H397" s="18">
        <v>-1.98</v>
      </c>
      <c r="I397" s="18">
        <v>24950</v>
      </c>
      <c r="J397" s="18">
        <v>25250</v>
      </c>
      <c r="K397" s="18">
        <v>24600</v>
      </c>
      <c r="L397" s="18">
        <v>98563</v>
      </c>
      <c r="M397" s="18">
        <v>24.4</v>
      </c>
      <c r="N397" s="18">
        <v>5399</v>
      </c>
      <c r="O397" s="18">
        <v>21856816</v>
      </c>
    </row>
    <row r="398" spans="1:15" x14ac:dyDescent="0.6">
      <c r="A398" s="18">
        <v>20250516</v>
      </c>
      <c r="B398" s="18">
        <v>42420</v>
      </c>
      <c r="C398" s="18" t="s">
        <v>638</v>
      </c>
      <c r="D398" s="18" t="s">
        <v>276</v>
      </c>
      <c r="E398" s="18" t="s">
        <v>282</v>
      </c>
      <c r="F398" s="18">
        <v>20600</v>
      </c>
      <c r="G398" s="18">
        <v>-900</v>
      </c>
      <c r="H398" s="18">
        <v>-4.1900000000000004</v>
      </c>
      <c r="I398" s="18">
        <v>21550</v>
      </c>
      <c r="J398" s="18">
        <v>21550</v>
      </c>
      <c r="K398" s="18">
        <v>20550</v>
      </c>
      <c r="L398" s="18">
        <v>6140</v>
      </c>
      <c r="M398" s="18">
        <v>1.3</v>
      </c>
      <c r="N398" s="18">
        <v>1770</v>
      </c>
      <c r="O398" s="18">
        <v>8593846</v>
      </c>
    </row>
    <row r="399" spans="1:15" x14ac:dyDescent="0.6">
      <c r="A399" s="18">
        <v>20250516</v>
      </c>
      <c r="B399" s="18">
        <v>950220</v>
      </c>
      <c r="C399" s="18" t="s">
        <v>639</v>
      </c>
      <c r="D399" s="18" t="s">
        <v>276</v>
      </c>
      <c r="E399" s="18" t="s">
        <v>341</v>
      </c>
      <c r="F399" s="18">
        <v>1285</v>
      </c>
      <c r="G399" s="18">
        <v>27</v>
      </c>
      <c r="H399" s="18">
        <v>2.15</v>
      </c>
      <c r="I399" s="18">
        <v>1258</v>
      </c>
      <c r="J399" s="18">
        <v>1310</v>
      </c>
      <c r="K399" s="18">
        <v>1207</v>
      </c>
      <c r="L399" s="18">
        <v>1126569</v>
      </c>
      <c r="M399" s="18">
        <v>14.5</v>
      </c>
      <c r="N399" s="18">
        <v>1270</v>
      </c>
      <c r="O399" s="18">
        <v>98867465</v>
      </c>
    </row>
    <row r="400" spans="1:15" x14ac:dyDescent="0.6">
      <c r="A400" s="18">
        <v>20250516</v>
      </c>
      <c r="B400" s="18">
        <v>311390</v>
      </c>
      <c r="C400" s="18" t="s">
        <v>640</v>
      </c>
      <c r="D400" s="18" t="s">
        <v>276</v>
      </c>
      <c r="E400" s="18" t="s">
        <v>277</v>
      </c>
      <c r="F400" s="18">
        <v>6480</v>
      </c>
      <c r="G400" s="18">
        <v>80</v>
      </c>
      <c r="H400" s="18">
        <v>1.25</v>
      </c>
      <c r="I400" s="18">
        <v>6480</v>
      </c>
      <c r="J400" s="18">
        <v>6500</v>
      </c>
      <c r="K400" s="18">
        <v>6210</v>
      </c>
      <c r="L400" s="18">
        <v>39414</v>
      </c>
      <c r="M400" s="18">
        <v>2.5</v>
      </c>
      <c r="N400" s="18">
        <v>820</v>
      </c>
      <c r="O400" s="18">
        <v>12653789</v>
      </c>
    </row>
    <row r="401" spans="1:15" x14ac:dyDescent="0.6">
      <c r="A401" s="18">
        <v>20250516</v>
      </c>
      <c r="B401" s="18">
        <v>85910</v>
      </c>
      <c r="C401" s="18" t="s">
        <v>641</v>
      </c>
      <c r="D401" s="18" t="s">
        <v>276</v>
      </c>
      <c r="E401" s="18" t="s">
        <v>282</v>
      </c>
      <c r="F401" s="18">
        <v>3190</v>
      </c>
      <c r="G401" s="18">
        <v>-5</v>
      </c>
      <c r="H401" s="18">
        <v>-0.16</v>
      </c>
      <c r="I401" s="18">
        <v>3165</v>
      </c>
      <c r="J401" s="18">
        <v>3215</v>
      </c>
      <c r="K401" s="18">
        <v>3150</v>
      </c>
      <c r="L401" s="18">
        <v>16206</v>
      </c>
      <c r="M401" s="18">
        <v>0.5</v>
      </c>
      <c r="N401" s="18">
        <v>445</v>
      </c>
      <c r="O401" s="18">
        <v>13934818</v>
      </c>
    </row>
    <row r="402" spans="1:15" x14ac:dyDescent="0.6">
      <c r="A402" s="18">
        <v>20250516</v>
      </c>
      <c r="B402" s="18">
        <v>92730</v>
      </c>
      <c r="C402" s="18" t="s">
        <v>642</v>
      </c>
      <c r="D402" s="18" t="s">
        <v>276</v>
      </c>
      <c r="E402" s="18" t="s">
        <v>284</v>
      </c>
      <c r="F402" s="18">
        <v>13440</v>
      </c>
      <c r="G402" s="18">
        <v>-210</v>
      </c>
      <c r="H402" s="18">
        <v>-1.54</v>
      </c>
      <c r="I402" s="18">
        <v>13650</v>
      </c>
      <c r="J402" s="18">
        <v>13670</v>
      </c>
      <c r="K402" s="18">
        <v>13340</v>
      </c>
      <c r="L402" s="18">
        <v>89171</v>
      </c>
      <c r="M402" s="18">
        <v>12</v>
      </c>
      <c r="N402" s="18">
        <v>2154</v>
      </c>
      <c r="O402" s="18">
        <v>16027989</v>
      </c>
    </row>
    <row r="403" spans="1:15" x14ac:dyDescent="0.6">
      <c r="A403" s="18">
        <v>20250516</v>
      </c>
      <c r="B403" s="18">
        <v>290660</v>
      </c>
      <c r="C403" s="18" t="s">
        <v>643</v>
      </c>
      <c r="D403" s="18" t="s">
        <v>276</v>
      </c>
      <c r="E403" s="18" t="s">
        <v>298</v>
      </c>
      <c r="F403" s="18">
        <v>852</v>
      </c>
      <c r="G403" s="18">
        <v>-38</v>
      </c>
      <c r="H403" s="18">
        <v>-4.2699999999999996</v>
      </c>
      <c r="I403" s="18">
        <v>882</v>
      </c>
      <c r="J403" s="18">
        <v>882</v>
      </c>
      <c r="K403" s="18">
        <v>851</v>
      </c>
      <c r="L403" s="18">
        <v>61834</v>
      </c>
      <c r="M403" s="18">
        <v>0.5</v>
      </c>
      <c r="N403" s="18">
        <v>393</v>
      </c>
      <c r="O403" s="18">
        <v>46081399</v>
      </c>
    </row>
    <row r="404" spans="1:15" x14ac:dyDescent="0.6">
      <c r="A404" s="18">
        <v>20250516</v>
      </c>
      <c r="B404" s="18">
        <v>306620</v>
      </c>
      <c r="C404" s="18" t="s">
        <v>644</v>
      </c>
      <c r="D404" s="18" t="s">
        <v>276</v>
      </c>
      <c r="E404" s="18" t="s">
        <v>277</v>
      </c>
      <c r="F404" s="18">
        <v>2280</v>
      </c>
      <c r="G404" s="18">
        <v>-180</v>
      </c>
      <c r="H404" s="18">
        <v>-7.32</v>
      </c>
      <c r="I404" s="18">
        <v>2415</v>
      </c>
      <c r="J404" s="18">
        <v>2445</v>
      </c>
      <c r="K404" s="18">
        <v>2280</v>
      </c>
      <c r="L404" s="18">
        <v>601759</v>
      </c>
      <c r="M404" s="18">
        <v>13.9</v>
      </c>
      <c r="N404" s="18">
        <v>991</v>
      </c>
      <c r="O404" s="18">
        <v>43463871</v>
      </c>
    </row>
    <row r="405" spans="1:15" x14ac:dyDescent="0.6">
      <c r="A405" s="18">
        <v>20250516</v>
      </c>
      <c r="B405" s="18">
        <v>153460</v>
      </c>
      <c r="C405" s="18" t="s">
        <v>645</v>
      </c>
      <c r="D405" s="18" t="s">
        <v>276</v>
      </c>
      <c r="E405" s="18" t="s">
        <v>282</v>
      </c>
      <c r="F405" s="18">
        <v>7140</v>
      </c>
      <c r="G405" s="18">
        <v>-10</v>
      </c>
      <c r="H405" s="18">
        <v>-0.14000000000000001</v>
      </c>
      <c r="I405" s="18">
        <v>7060</v>
      </c>
      <c r="J405" s="18">
        <v>7150</v>
      </c>
      <c r="K405" s="18">
        <v>6920</v>
      </c>
      <c r="L405" s="18">
        <v>4022</v>
      </c>
      <c r="M405" s="18">
        <v>0.3</v>
      </c>
      <c r="N405" s="18">
        <v>466</v>
      </c>
      <c r="O405" s="18">
        <v>6530014</v>
      </c>
    </row>
    <row r="406" spans="1:15" x14ac:dyDescent="0.6">
      <c r="A406" s="18">
        <v>20250516</v>
      </c>
      <c r="B406" s="18">
        <v>7390</v>
      </c>
      <c r="C406" s="18" t="s">
        <v>646</v>
      </c>
      <c r="D406" s="18" t="s">
        <v>276</v>
      </c>
      <c r="E406" s="18" t="s">
        <v>282</v>
      </c>
      <c r="F406" s="18">
        <v>23450</v>
      </c>
      <c r="G406" s="18">
        <v>-750</v>
      </c>
      <c r="H406" s="18">
        <v>-3.1</v>
      </c>
      <c r="I406" s="18">
        <v>23450</v>
      </c>
      <c r="J406" s="18">
        <v>23950</v>
      </c>
      <c r="K406" s="18">
        <v>23300</v>
      </c>
      <c r="L406" s="18">
        <v>389592</v>
      </c>
      <c r="M406" s="18">
        <v>91.5</v>
      </c>
      <c r="N406" s="18">
        <v>15092</v>
      </c>
      <c r="O406" s="18">
        <v>64357156</v>
      </c>
    </row>
    <row r="407" spans="1:15" x14ac:dyDescent="0.6">
      <c r="A407" s="18">
        <v>20250516</v>
      </c>
      <c r="B407" s="18">
        <v>33640</v>
      </c>
      <c r="C407" s="18" t="s">
        <v>647</v>
      </c>
      <c r="D407" s="18" t="s">
        <v>276</v>
      </c>
      <c r="E407" s="18" t="s">
        <v>282</v>
      </c>
      <c r="F407" s="18">
        <v>7940</v>
      </c>
      <c r="G407" s="18">
        <v>160</v>
      </c>
      <c r="H407" s="18">
        <v>2.06</v>
      </c>
      <c r="I407" s="18">
        <v>7960</v>
      </c>
      <c r="J407" s="18">
        <v>8090</v>
      </c>
      <c r="K407" s="18">
        <v>7810</v>
      </c>
      <c r="L407" s="18">
        <v>65190</v>
      </c>
      <c r="M407" s="18">
        <v>5.2</v>
      </c>
      <c r="N407" s="18">
        <v>1831</v>
      </c>
      <c r="O407" s="18">
        <v>23059202</v>
      </c>
    </row>
    <row r="408" spans="1:15" x14ac:dyDescent="0.6">
      <c r="A408" s="18">
        <v>20250516</v>
      </c>
      <c r="B408" s="18">
        <v>330860</v>
      </c>
      <c r="C408" s="18" t="s">
        <v>648</v>
      </c>
      <c r="D408" s="18" t="s">
        <v>276</v>
      </c>
      <c r="E408" s="18" t="s">
        <v>282</v>
      </c>
      <c r="F408" s="18">
        <v>10900</v>
      </c>
      <c r="G408" s="18">
        <v>-10</v>
      </c>
      <c r="H408" s="18">
        <v>-0.09</v>
      </c>
      <c r="I408" s="18">
        <v>10920</v>
      </c>
      <c r="J408" s="18">
        <v>11340</v>
      </c>
      <c r="K408" s="18">
        <v>10880</v>
      </c>
      <c r="L408" s="18">
        <v>40223</v>
      </c>
      <c r="M408" s="18">
        <v>4.5</v>
      </c>
      <c r="N408" s="18">
        <v>1328</v>
      </c>
      <c r="O408" s="18">
        <v>12184045</v>
      </c>
    </row>
    <row r="409" spans="1:15" x14ac:dyDescent="0.6">
      <c r="A409" s="18">
        <v>20250516</v>
      </c>
      <c r="B409" s="18">
        <v>351320</v>
      </c>
      <c r="C409" s="18" t="s">
        <v>649</v>
      </c>
      <c r="D409" s="18" t="s">
        <v>276</v>
      </c>
      <c r="E409" s="18" t="s">
        <v>282</v>
      </c>
      <c r="F409" s="18">
        <v>2415</v>
      </c>
      <c r="G409" s="18">
        <v>-65</v>
      </c>
      <c r="H409" s="18">
        <v>-2.62</v>
      </c>
      <c r="I409" s="18">
        <v>2480</v>
      </c>
      <c r="J409" s="18">
        <v>2480</v>
      </c>
      <c r="K409" s="18">
        <v>2360</v>
      </c>
      <c r="L409" s="18">
        <v>86553</v>
      </c>
      <c r="M409" s="18">
        <v>2.1</v>
      </c>
      <c r="N409" s="18">
        <v>532</v>
      </c>
      <c r="O409" s="18">
        <v>22015886</v>
      </c>
    </row>
    <row r="410" spans="1:15" x14ac:dyDescent="0.6">
      <c r="A410" s="18">
        <v>20250516</v>
      </c>
      <c r="B410" s="18">
        <v>5720</v>
      </c>
      <c r="C410" s="18" t="s">
        <v>650</v>
      </c>
      <c r="D410" s="18" t="s">
        <v>279</v>
      </c>
      <c r="F410" s="18">
        <v>5250</v>
      </c>
      <c r="G410" s="18">
        <v>-130</v>
      </c>
      <c r="H410" s="18">
        <v>-2.42</v>
      </c>
      <c r="I410" s="18">
        <v>5380</v>
      </c>
      <c r="J410" s="18">
        <v>5480</v>
      </c>
      <c r="K410" s="18">
        <v>5240</v>
      </c>
      <c r="L410" s="18">
        <v>45520</v>
      </c>
      <c r="M410" s="18">
        <v>2.4</v>
      </c>
      <c r="N410" s="18">
        <v>2811</v>
      </c>
      <c r="O410" s="18">
        <v>53543977</v>
      </c>
    </row>
    <row r="411" spans="1:15" x14ac:dyDescent="0.6">
      <c r="A411" s="18">
        <v>20250516</v>
      </c>
      <c r="B411" s="18">
        <v>2350</v>
      </c>
      <c r="C411" s="18" t="s">
        <v>651</v>
      </c>
      <c r="D411" s="18" t="s">
        <v>279</v>
      </c>
      <c r="F411" s="18">
        <v>5860</v>
      </c>
      <c r="G411" s="18">
        <v>-80</v>
      </c>
      <c r="H411" s="18">
        <v>-1.35</v>
      </c>
      <c r="I411" s="18">
        <v>5940</v>
      </c>
      <c r="J411" s="18">
        <v>5950</v>
      </c>
      <c r="K411" s="18">
        <v>5790</v>
      </c>
      <c r="L411" s="18">
        <v>154388</v>
      </c>
      <c r="M411" s="18">
        <v>9</v>
      </c>
      <c r="N411" s="18">
        <v>5723</v>
      </c>
      <c r="O411" s="18">
        <v>97667877</v>
      </c>
    </row>
    <row r="412" spans="1:15" x14ac:dyDescent="0.6">
      <c r="A412" s="18">
        <v>20250516</v>
      </c>
      <c r="B412" s="18">
        <v>89140</v>
      </c>
      <c r="C412" s="18" t="s">
        <v>652</v>
      </c>
      <c r="D412" s="18" t="s">
        <v>276</v>
      </c>
      <c r="E412" s="18" t="s">
        <v>277</v>
      </c>
      <c r="F412" s="18">
        <v>2615</v>
      </c>
      <c r="G412" s="18">
        <v>-100</v>
      </c>
      <c r="H412" s="18">
        <v>-3.68</v>
      </c>
      <c r="I412" s="18">
        <v>2715</v>
      </c>
      <c r="J412" s="18">
        <v>2720</v>
      </c>
      <c r="K412" s="18">
        <v>2610</v>
      </c>
      <c r="L412" s="18">
        <v>70914</v>
      </c>
      <c r="M412" s="18">
        <v>1.9</v>
      </c>
      <c r="N412" s="18">
        <v>332</v>
      </c>
      <c r="O412" s="18">
        <v>12680245</v>
      </c>
    </row>
    <row r="413" spans="1:15" x14ac:dyDescent="0.6">
      <c r="A413" s="18">
        <v>20250516</v>
      </c>
      <c r="B413" s="18">
        <v>389650</v>
      </c>
      <c r="C413" s="18" t="s">
        <v>653</v>
      </c>
      <c r="D413" s="18" t="s">
        <v>276</v>
      </c>
      <c r="E413" s="18" t="s">
        <v>298</v>
      </c>
      <c r="F413" s="18">
        <v>42450</v>
      </c>
      <c r="G413" s="18">
        <v>1600</v>
      </c>
      <c r="H413" s="18">
        <v>3.92</v>
      </c>
      <c r="I413" s="18">
        <v>41800</v>
      </c>
      <c r="J413" s="18">
        <v>43100</v>
      </c>
      <c r="K413" s="18">
        <v>41300</v>
      </c>
      <c r="L413" s="18">
        <v>77444</v>
      </c>
      <c r="M413" s="18">
        <v>32.799999999999997</v>
      </c>
      <c r="N413" s="18">
        <v>3433</v>
      </c>
      <c r="O413" s="18">
        <v>8088186</v>
      </c>
    </row>
    <row r="414" spans="1:15" x14ac:dyDescent="0.6">
      <c r="A414" s="18">
        <v>20250516</v>
      </c>
      <c r="B414" s="18">
        <v>137940</v>
      </c>
      <c r="C414" s="18" t="s">
        <v>654</v>
      </c>
      <c r="D414" s="18" t="s">
        <v>276</v>
      </c>
      <c r="E414" s="18" t="s">
        <v>282</v>
      </c>
      <c r="F414" s="18">
        <v>1048</v>
      </c>
      <c r="G414" s="18">
        <v>85</v>
      </c>
      <c r="H414" s="18">
        <v>8.83</v>
      </c>
      <c r="I414" s="18">
        <v>924</v>
      </c>
      <c r="J414" s="18">
        <v>1066</v>
      </c>
      <c r="K414" s="18">
        <v>911</v>
      </c>
      <c r="L414" s="18">
        <v>15323373</v>
      </c>
      <c r="M414" s="18">
        <v>153.80000000000001</v>
      </c>
      <c r="N414" s="18">
        <v>895</v>
      </c>
      <c r="O414" s="18">
        <v>85368992</v>
      </c>
    </row>
    <row r="415" spans="1:15" x14ac:dyDescent="0.6">
      <c r="A415" s="18">
        <v>20250516</v>
      </c>
      <c r="B415" s="18">
        <v>396270</v>
      </c>
      <c r="C415" s="18" t="s">
        <v>655</v>
      </c>
      <c r="D415" s="18" t="s">
        <v>276</v>
      </c>
      <c r="E415" s="18" t="s">
        <v>298</v>
      </c>
      <c r="F415" s="18">
        <v>6620</v>
      </c>
      <c r="G415" s="18">
        <v>-400</v>
      </c>
      <c r="H415" s="18">
        <v>-5.7</v>
      </c>
      <c r="I415" s="18">
        <v>7040</v>
      </c>
      <c r="J415" s="18">
        <v>7090</v>
      </c>
      <c r="K415" s="18">
        <v>6530</v>
      </c>
      <c r="L415" s="18">
        <v>97899</v>
      </c>
      <c r="M415" s="18">
        <v>6.6</v>
      </c>
      <c r="N415" s="18">
        <v>1197</v>
      </c>
      <c r="O415" s="18">
        <v>18088940</v>
      </c>
    </row>
    <row r="416" spans="1:15" x14ac:dyDescent="0.6">
      <c r="A416" s="18">
        <v>20250516</v>
      </c>
      <c r="B416" s="18">
        <v>348210</v>
      </c>
      <c r="C416" s="18" t="s">
        <v>66</v>
      </c>
      <c r="D416" s="18" t="s">
        <v>296</v>
      </c>
      <c r="E416" s="18" t="s">
        <v>284</v>
      </c>
      <c r="F416" s="18">
        <v>56500</v>
      </c>
      <c r="G416" s="18">
        <v>100</v>
      </c>
      <c r="H416" s="18">
        <v>0.18</v>
      </c>
      <c r="I416" s="18">
        <v>55800</v>
      </c>
      <c r="J416" s="18">
        <v>56600</v>
      </c>
      <c r="K416" s="18">
        <v>54200</v>
      </c>
      <c r="L416" s="18">
        <v>83259</v>
      </c>
      <c r="M416" s="18">
        <v>45.9</v>
      </c>
      <c r="N416" s="18">
        <v>5920</v>
      </c>
      <c r="O416" s="18">
        <v>10477005</v>
      </c>
    </row>
    <row r="417" spans="1:15" x14ac:dyDescent="0.6">
      <c r="A417" s="18">
        <v>20250516</v>
      </c>
      <c r="B417" s="18">
        <v>92790</v>
      </c>
      <c r="C417" s="18" t="s">
        <v>200</v>
      </c>
      <c r="D417" s="18" t="s">
        <v>279</v>
      </c>
      <c r="F417" s="18">
        <v>13230</v>
      </c>
      <c r="G417" s="18">
        <v>560</v>
      </c>
      <c r="H417" s="18">
        <v>4.42</v>
      </c>
      <c r="I417" s="18">
        <v>13500</v>
      </c>
      <c r="J417" s="18">
        <v>13550</v>
      </c>
      <c r="K417" s="18">
        <v>13080</v>
      </c>
      <c r="L417" s="18">
        <v>932640</v>
      </c>
      <c r="M417" s="18">
        <v>124.3</v>
      </c>
      <c r="N417" s="18">
        <v>3440</v>
      </c>
      <c r="O417" s="18">
        <v>26002000</v>
      </c>
    </row>
    <row r="418" spans="1:15" x14ac:dyDescent="0.6">
      <c r="A418" s="18">
        <v>20250516</v>
      </c>
      <c r="B418" s="18">
        <v>225570</v>
      </c>
      <c r="C418" s="18" t="s">
        <v>656</v>
      </c>
      <c r="D418" s="18" t="s">
        <v>276</v>
      </c>
      <c r="E418" s="18" t="s">
        <v>284</v>
      </c>
      <c r="F418" s="18">
        <v>12810</v>
      </c>
      <c r="G418" s="18">
        <v>-550</v>
      </c>
      <c r="H418" s="18">
        <v>-4.12</v>
      </c>
      <c r="I418" s="18">
        <v>13130</v>
      </c>
      <c r="J418" s="18">
        <v>13200</v>
      </c>
      <c r="K418" s="18">
        <v>12570</v>
      </c>
      <c r="L418" s="18">
        <v>321922</v>
      </c>
      <c r="M418" s="18">
        <v>41.2</v>
      </c>
      <c r="N418" s="18">
        <v>8437</v>
      </c>
      <c r="O418" s="18">
        <v>65860174</v>
      </c>
    </row>
    <row r="419" spans="1:15" x14ac:dyDescent="0.6">
      <c r="A419" s="18">
        <v>20250516</v>
      </c>
      <c r="B419" s="18">
        <v>205500</v>
      </c>
      <c r="C419" s="18" t="s">
        <v>657</v>
      </c>
      <c r="D419" s="18" t="s">
        <v>276</v>
      </c>
      <c r="E419" s="18" t="s">
        <v>282</v>
      </c>
      <c r="F419" s="18">
        <v>2360</v>
      </c>
      <c r="G419" s="18">
        <v>0</v>
      </c>
      <c r="H419" s="18">
        <v>0</v>
      </c>
      <c r="I419" s="18">
        <v>2365</v>
      </c>
      <c r="J419" s="18">
        <v>2390</v>
      </c>
      <c r="K419" s="18">
        <v>2215</v>
      </c>
      <c r="L419" s="18">
        <v>212725</v>
      </c>
      <c r="M419" s="18">
        <v>4.9000000000000004</v>
      </c>
      <c r="N419" s="18">
        <v>1381</v>
      </c>
      <c r="O419" s="18">
        <v>58507699</v>
      </c>
    </row>
    <row r="420" spans="1:15" x14ac:dyDescent="0.6">
      <c r="A420" s="18">
        <v>20250516</v>
      </c>
      <c r="B420" s="18">
        <v>217270</v>
      </c>
      <c r="C420" s="18" t="s">
        <v>658</v>
      </c>
      <c r="D420" s="18" t="s">
        <v>276</v>
      </c>
      <c r="E420" s="18" t="s">
        <v>282</v>
      </c>
      <c r="F420" s="18">
        <v>6510</v>
      </c>
      <c r="G420" s="18">
        <v>-100</v>
      </c>
      <c r="H420" s="18">
        <v>-1.51</v>
      </c>
      <c r="I420" s="18">
        <v>6650</v>
      </c>
      <c r="J420" s="18">
        <v>6690</v>
      </c>
      <c r="K420" s="18">
        <v>6490</v>
      </c>
      <c r="L420" s="18">
        <v>145506</v>
      </c>
      <c r="M420" s="18">
        <v>9.6</v>
      </c>
      <c r="N420" s="18">
        <v>3040</v>
      </c>
      <c r="O420" s="18">
        <v>46701643</v>
      </c>
    </row>
    <row r="421" spans="1:15" x14ac:dyDescent="0.6">
      <c r="A421" s="18">
        <v>20250516</v>
      </c>
      <c r="B421" s="18">
        <v>251270</v>
      </c>
      <c r="C421" s="18" t="s">
        <v>659</v>
      </c>
      <c r="D421" s="18" t="s">
        <v>279</v>
      </c>
      <c r="F421" s="18">
        <v>53000</v>
      </c>
      <c r="G421" s="18">
        <v>2800</v>
      </c>
      <c r="H421" s="18">
        <v>5.58</v>
      </c>
      <c r="I421" s="18">
        <v>51600</v>
      </c>
      <c r="J421" s="18">
        <v>54050</v>
      </c>
      <c r="K421" s="18">
        <v>51300</v>
      </c>
      <c r="L421" s="18">
        <v>383041</v>
      </c>
      <c r="M421" s="18">
        <v>201.7</v>
      </c>
      <c r="N421" s="18">
        <v>45555</v>
      </c>
      <c r="O421" s="18">
        <v>85953502</v>
      </c>
    </row>
    <row r="422" spans="1:15" x14ac:dyDescent="0.6">
      <c r="A422" s="18">
        <v>20250516</v>
      </c>
      <c r="B422" s="18">
        <v>104620</v>
      </c>
      <c r="C422" s="18" t="s">
        <v>660</v>
      </c>
      <c r="D422" s="18" t="s">
        <v>276</v>
      </c>
      <c r="E422" s="18" t="s">
        <v>282</v>
      </c>
      <c r="F422" s="18">
        <v>4810</v>
      </c>
      <c r="G422" s="18">
        <v>-105</v>
      </c>
      <c r="H422" s="18">
        <v>-2.14</v>
      </c>
      <c r="I422" s="18">
        <v>4925</v>
      </c>
      <c r="J422" s="18">
        <v>4925</v>
      </c>
      <c r="K422" s="18">
        <v>4805</v>
      </c>
      <c r="L422" s="18">
        <v>36026</v>
      </c>
      <c r="M422" s="18">
        <v>1.7</v>
      </c>
      <c r="N422" s="18">
        <v>762</v>
      </c>
      <c r="O422" s="18">
        <v>15842126</v>
      </c>
    </row>
    <row r="423" spans="1:15" x14ac:dyDescent="0.6">
      <c r="A423" s="18">
        <v>20250516</v>
      </c>
      <c r="B423" s="18">
        <v>90350</v>
      </c>
      <c r="C423" s="18" t="s">
        <v>661</v>
      </c>
      <c r="D423" s="18" t="s">
        <v>279</v>
      </c>
      <c r="F423" s="18">
        <v>7970</v>
      </c>
      <c r="G423" s="18">
        <v>-380</v>
      </c>
      <c r="H423" s="18">
        <v>-4.55</v>
      </c>
      <c r="I423" s="18">
        <v>8280</v>
      </c>
      <c r="J423" s="18">
        <v>8340</v>
      </c>
      <c r="K423" s="18">
        <v>7930</v>
      </c>
      <c r="L423" s="18">
        <v>219902</v>
      </c>
      <c r="M423" s="18">
        <v>17.7</v>
      </c>
      <c r="N423" s="18">
        <v>1594</v>
      </c>
      <c r="O423" s="18">
        <v>20000000</v>
      </c>
    </row>
    <row r="424" spans="1:15" x14ac:dyDescent="0.6">
      <c r="A424" s="18">
        <v>20250516</v>
      </c>
      <c r="B424" s="18">
        <v>320</v>
      </c>
      <c r="C424" s="18" t="s">
        <v>662</v>
      </c>
      <c r="D424" s="18" t="s">
        <v>279</v>
      </c>
      <c r="F424" s="18">
        <v>15270</v>
      </c>
      <c r="G424" s="18">
        <v>-350</v>
      </c>
      <c r="H424" s="18">
        <v>-2.2400000000000002</v>
      </c>
      <c r="I424" s="18">
        <v>15610</v>
      </c>
      <c r="J424" s="18">
        <v>15610</v>
      </c>
      <c r="K424" s="18">
        <v>15040</v>
      </c>
      <c r="L424" s="18">
        <v>46075</v>
      </c>
      <c r="M424" s="18">
        <v>7</v>
      </c>
      <c r="N424" s="18">
        <v>2030</v>
      </c>
      <c r="O424" s="18">
        <v>13291151</v>
      </c>
    </row>
    <row r="425" spans="1:15" x14ac:dyDescent="0.6">
      <c r="A425" s="18">
        <v>20250516</v>
      </c>
      <c r="B425" s="18">
        <v>473980</v>
      </c>
      <c r="C425" s="18" t="s">
        <v>16</v>
      </c>
      <c r="D425" s="18" t="s">
        <v>276</v>
      </c>
      <c r="E425" s="18" t="s">
        <v>298</v>
      </c>
      <c r="F425" s="18">
        <v>29850</v>
      </c>
      <c r="G425" s="18">
        <v>1350</v>
      </c>
      <c r="H425" s="18">
        <v>4.74</v>
      </c>
      <c r="I425" s="18">
        <v>28750</v>
      </c>
      <c r="J425" s="18">
        <v>30200</v>
      </c>
      <c r="K425" s="18">
        <v>28200</v>
      </c>
      <c r="L425" s="18">
        <v>210328</v>
      </c>
      <c r="M425" s="18">
        <v>62.1</v>
      </c>
      <c r="N425" s="18">
        <v>3246</v>
      </c>
      <c r="O425" s="18">
        <v>10875617</v>
      </c>
    </row>
    <row r="426" spans="1:15" x14ac:dyDescent="0.6">
      <c r="A426" s="18">
        <v>20250516</v>
      </c>
      <c r="B426" s="18">
        <v>194700</v>
      </c>
      <c r="C426" s="18" t="s">
        <v>663</v>
      </c>
      <c r="D426" s="18" t="s">
        <v>276</v>
      </c>
      <c r="E426" s="18" t="s">
        <v>284</v>
      </c>
      <c r="F426" s="18">
        <v>15170</v>
      </c>
      <c r="G426" s="18">
        <v>670</v>
      </c>
      <c r="H426" s="18">
        <v>4.62</v>
      </c>
      <c r="I426" s="18">
        <v>14510</v>
      </c>
      <c r="J426" s="18">
        <v>15480</v>
      </c>
      <c r="K426" s="18">
        <v>14430</v>
      </c>
      <c r="L426" s="18">
        <v>392775</v>
      </c>
      <c r="M426" s="18">
        <v>58.9</v>
      </c>
      <c r="N426" s="18">
        <v>2845</v>
      </c>
      <c r="O426" s="18">
        <v>18754848</v>
      </c>
    </row>
    <row r="427" spans="1:15" x14ac:dyDescent="0.6">
      <c r="A427" s="18">
        <v>20250516</v>
      </c>
      <c r="B427" s="18">
        <v>285490</v>
      </c>
      <c r="C427" s="18" t="s">
        <v>664</v>
      </c>
      <c r="D427" s="18" t="s">
        <v>276</v>
      </c>
      <c r="E427" s="18" t="s">
        <v>277</v>
      </c>
      <c r="F427" s="18">
        <v>17240</v>
      </c>
      <c r="G427" s="18">
        <v>190</v>
      </c>
      <c r="H427" s="18">
        <v>1.1100000000000001</v>
      </c>
      <c r="I427" s="18">
        <v>17060</v>
      </c>
      <c r="J427" s="18">
        <v>17300</v>
      </c>
      <c r="K427" s="18">
        <v>16990</v>
      </c>
      <c r="L427" s="18">
        <v>52732</v>
      </c>
      <c r="M427" s="18">
        <v>9</v>
      </c>
      <c r="N427" s="18">
        <v>1823</v>
      </c>
      <c r="O427" s="18">
        <v>10575831</v>
      </c>
    </row>
    <row r="428" spans="1:15" x14ac:dyDescent="0.6">
      <c r="A428" s="18">
        <v>20250516</v>
      </c>
      <c r="B428" s="18">
        <v>145170</v>
      </c>
      <c r="C428" s="18" t="s">
        <v>665</v>
      </c>
      <c r="D428" s="18" t="s">
        <v>276</v>
      </c>
      <c r="E428" s="18" t="s">
        <v>282</v>
      </c>
      <c r="F428" s="18">
        <v>5300</v>
      </c>
      <c r="G428" s="18">
        <v>-160</v>
      </c>
      <c r="H428" s="18">
        <v>-2.93</v>
      </c>
      <c r="I428" s="18">
        <v>5460</v>
      </c>
      <c r="J428" s="18">
        <v>5470</v>
      </c>
      <c r="K428" s="18">
        <v>5300</v>
      </c>
      <c r="L428" s="18">
        <v>44677</v>
      </c>
      <c r="M428" s="18">
        <v>2.4</v>
      </c>
      <c r="N428" s="18">
        <v>896</v>
      </c>
      <c r="O428" s="18">
        <v>16908405</v>
      </c>
    </row>
    <row r="429" spans="1:15" x14ac:dyDescent="0.6">
      <c r="A429" s="18">
        <v>20250516</v>
      </c>
      <c r="B429" s="18">
        <v>106520</v>
      </c>
      <c r="C429" s="18" t="s">
        <v>666</v>
      </c>
      <c r="D429" s="18" t="s">
        <v>276</v>
      </c>
      <c r="E429" s="18" t="s">
        <v>286</v>
      </c>
      <c r="F429" s="18">
        <v>411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159</v>
      </c>
      <c r="O429" s="18">
        <v>38695952</v>
      </c>
    </row>
    <row r="430" spans="1:15" x14ac:dyDescent="0.6">
      <c r="A430" s="18">
        <v>20250516</v>
      </c>
      <c r="B430" s="18">
        <v>376930</v>
      </c>
      <c r="C430" s="18" t="s">
        <v>667</v>
      </c>
      <c r="D430" s="18" t="s">
        <v>276</v>
      </c>
      <c r="E430" s="18" t="s">
        <v>298</v>
      </c>
      <c r="F430" s="18">
        <v>2220</v>
      </c>
      <c r="G430" s="18">
        <v>-70</v>
      </c>
      <c r="H430" s="18">
        <v>-3.06</v>
      </c>
      <c r="I430" s="18">
        <v>2290</v>
      </c>
      <c r="J430" s="18">
        <v>2300</v>
      </c>
      <c r="K430" s="18">
        <v>2200</v>
      </c>
      <c r="L430" s="18">
        <v>309408</v>
      </c>
      <c r="M430" s="18">
        <v>6.9</v>
      </c>
      <c r="N430" s="18">
        <v>820</v>
      </c>
      <c r="O430" s="18">
        <v>36947060</v>
      </c>
    </row>
    <row r="431" spans="1:15" x14ac:dyDescent="0.6">
      <c r="A431" s="18">
        <v>20250516</v>
      </c>
      <c r="B431" s="18">
        <v>6280</v>
      </c>
      <c r="C431" s="18" t="s">
        <v>668</v>
      </c>
      <c r="D431" s="18" t="s">
        <v>279</v>
      </c>
      <c r="F431" s="18">
        <v>123200</v>
      </c>
      <c r="G431" s="18">
        <v>-1100</v>
      </c>
      <c r="H431" s="18">
        <v>-0.88</v>
      </c>
      <c r="I431" s="18">
        <v>124700</v>
      </c>
      <c r="J431" s="18">
        <v>125800</v>
      </c>
      <c r="K431" s="18">
        <v>122200</v>
      </c>
      <c r="L431" s="18">
        <v>19194</v>
      </c>
      <c r="M431" s="18">
        <v>23.7</v>
      </c>
      <c r="N431" s="18">
        <v>14398</v>
      </c>
      <c r="O431" s="18">
        <v>11686538</v>
      </c>
    </row>
    <row r="432" spans="1:15" x14ac:dyDescent="0.6">
      <c r="A432" s="18">
        <v>20250516</v>
      </c>
      <c r="B432" s="18">
        <v>142280</v>
      </c>
      <c r="C432" s="18" t="s">
        <v>669</v>
      </c>
      <c r="D432" s="18" t="s">
        <v>276</v>
      </c>
      <c r="E432" s="18" t="s">
        <v>282</v>
      </c>
      <c r="F432" s="18">
        <v>3810</v>
      </c>
      <c r="G432" s="18">
        <v>-85</v>
      </c>
      <c r="H432" s="18">
        <v>-2.1800000000000002</v>
      </c>
      <c r="I432" s="18">
        <v>3900</v>
      </c>
      <c r="J432" s="18">
        <v>3900</v>
      </c>
      <c r="K432" s="18">
        <v>3800</v>
      </c>
      <c r="L432" s="18">
        <v>72709</v>
      </c>
      <c r="M432" s="18">
        <v>2.8</v>
      </c>
      <c r="N432" s="18">
        <v>828</v>
      </c>
      <c r="O432" s="18">
        <v>21741926</v>
      </c>
    </row>
    <row r="433" spans="1:15" x14ac:dyDescent="0.6">
      <c r="A433" s="18">
        <v>20250516</v>
      </c>
      <c r="B433" s="18">
        <v>234690</v>
      </c>
      <c r="C433" s="18" t="s">
        <v>670</v>
      </c>
      <c r="D433" s="18" t="s">
        <v>276</v>
      </c>
      <c r="E433" s="18" t="s">
        <v>284</v>
      </c>
      <c r="F433" s="18">
        <v>8730</v>
      </c>
      <c r="G433" s="18">
        <v>-130</v>
      </c>
      <c r="H433" s="18">
        <v>-1.47</v>
      </c>
      <c r="I433" s="18">
        <v>8770</v>
      </c>
      <c r="J433" s="18">
        <v>8840</v>
      </c>
      <c r="K433" s="18">
        <v>8620</v>
      </c>
      <c r="L433" s="18">
        <v>63292</v>
      </c>
      <c r="M433" s="18">
        <v>5.5</v>
      </c>
      <c r="N433" s="18">
        <v>1550</v>
      </c>
      <c r="O433" s="18">
        <v>17752276</v>
      </c>
    </row>
    <row r="434" spans="1:15" x14ac:dyDescent="0.6">
      <c r="A434" s="18">
        <v>20250516</v>
      </c>
      <c r="B434" s="18">
        <v>5250</v>
      </c>
      <c r="C434" s="18" t="s">
        <v>671</v>
      </c>
      <c r="D434" s="18" t="s">
        <v>279</v>
      </c>
      <c r="F434" s="18">
        <v>13870</v>
      </c>
      <c r="G434" s="18">
        <v>-30</v>
      </c>
      <c r="H434" s="18">
        <v>-0.22</v>
      </c>
      <c r="I434" s="18">
        <v>13900</v>
      </c>
      <c r="J434" s="18">
        <v>13970</v>
      </c>
      <c r="K434" s="18">
        <v>13770</v>
      </c>
      <c r="L434" s="18">
        <v>42885</v>
      </c>
      <c r="M434" s="18">
        <v>5.9</v>
      </c>
      <c r="N434" s="18">
        <v>6523</v>
      </c>
      <c r="O434" s="18">
        <v>47028210</v>
      </c>
    </row>
    <row r="435" spans="1:15" x14ac:dyDescent="0.6">
      <c r="A435" s="18">
        <v>20250516</v>
      </c>
      <c r="B435" s="18">
        <v>4370</v>
      </c>
      <c r="C435" s="18" t="s">
        <v>242</v>
      </c>
      <c r="D435" s="18" t="s">
        <v>279</v>
      </c>
      <c r="F435" s="18">
        <v>454000</v>
      </c>
      <c r="G435" s="18">
        <v>39000</v>
      </c>
      <c r="H435" s="18">
        <v>9.4</v>
      </c>
      <c r="I435" s="18">
        <v>425000</v>
      </c>
      <c r="J435" s="18">
        <v>463500</v>
      </c>
      <c r="K435" s="18">
        <v>425000</v>
      </c>
      <c r="L435" s="18">
        <v>141729</v>
      </c>
      <c r="M435" s="18">
        <v>637.5</v>
      </c>
      <c r="N435" s="18">
        <v>27615</v>
      </c>
      <c r="O435" s="18">
        <v>6082642</v>
      </c>
    </row>
    <row r="436" spans="1:15" x14ac:dyDescent="0.6">
      <c r="A436" s="18">
        <v>20250516</v>
      </c>
      <c r="B436" s="18">
        <v>72710</v>
      </c>
      <c r="C436" s="18" t="s">
        <v>672</v>
      </c>
      <c r="D436" s="18" t="s">
        <v>279</v>
      </c>
      <c r="F436" s="18">
        <v>71500</v>
      </c>
      <c r="G436" s="18">
        <v>-100</v>
      </c>
      <c r="H436" s="18">
        <v>-0.14000000000000001</v>
      </c>
      <c r="I436" s="18">
        <v>71200</v>
      </c>
      <c r="J436" s="18">
        <v>72900</v>
      </c>
      <c r="K436" s="18">
        <v>71100</v>
      </c>
      <c r="L436" s="18">
        <v>14643</v>
      </c>
      <c r="M436" s="18">
        <v>10.5</v>
      </c>
      <c r="N436" s="18">
        <v>3316</v>
      </c>
      <c r="O436" s="18">
        <v>4637790</v>
      </c>
    </row>
    <row r="437" spans="1:15" x14ac:dyDescent="0.6">
      <c r="A437" s="18">
        <v>20250516</v>
      </c>
      <c r="B437" s="18">
        <v>54050</v>
      </c>
      <c r="C437" s="18" t="s">
        <v>673</v>
      </c>
      <c r="D437" s="18" t="s">
        <v>276</v>
      </c>
      <c r="E437" s="18" t="s">
        <v>284</v>
      </c>
      <c r="F437" s="18">
        <v>7830</v>
      </c>
      <c r="G437" s="18">
        <v>50</v>
      </c>
      <c r="H437" s="18">
        <v>0.64</v>
      </c>
      <c r="I437" s="18">
        <v>7810</v>
      </c>
      <c r="J437" s="18">
        <v>7890</v>
      </c>
      <c r="K437" s="18">
        <v>7700</v>
      </c>
      <c r="L437" s="18">
        <v>47187</v>
      </c>
      <c r="M437" s="18">
        <v>3.7</v>
      </c>
      <c r="N437" s="18">
        <v>1255</v>
      </c>
      <c r="O437" s="18">
        <v>16030561</v>
      </c>
    </row>
    <row r="438" spans="1:15" x14ac:dyDescent="0.6">
      <c r="A438" s="18">
        <v>20250516</v>
      </c>
      <c r="B438" s="18">
        <v>69140</v>
      </c>
      <c r="C438" s="18" t="s">
        <v>674</v>
      </c>
      <c r="D438" s="18" t="s">
        <v>276</v>
      </c>
      <c r="E438" s="18" t="s">
        <v>277</v>
      </c>
      <c r="F438" s="18">
        <v>1520</v>
      </c>
      <c r="G438" s="18">
        <v>-14</v>
      </c>
      <c r="H438" s="18">
        <v>-0.91</v>
      </c>
      <c r="I438" s="18">
        <v>1534</v>
      </c>
      <c r="J438" s="18">
        <v>1534</v>
      </c>
      <c r="K438" s="18">
        <v>1490</v>
      </c>
      <c r="L438" s="18">
        <v>67060</v>
      </c>
      <c r="M438" s="18">
        <v>1</v>
      </c>
      <c r="N438" s="18">
        <v>199</v>
      </c>
      <c r="O438" s="18">
        <v>13102743</v>
      </c>
    </row>
    <row r="439" spans="1:15" x14ac:dyDescent="0.6">
      <c r="A439" s="18">
        <v>20250516</v>
      </c>
      <c r="B439" s="18">
        <v>40160</v>
      </c>
      <c r="C439" s="18" t="s">
        <v>675</v>
      </c>
      <c r="D439" s="18" t="s">
        <v>276</v>
      </c>
      <c r="E439" s="18" t="s">
        <v>282</v>
      </c>
      <c r="F439" s="18">
        <v>3030</v>
      </c>
      <c r="G439" s="18">
        <v>75</v>
      </c>
      <c r="H439" s="18">
        <v>2.54</v>
      </c>
      <c r="I439" s="18">
        <v>2955</v>
      </c>
      <c r="J439" s="18">
        <v>3045</v>
      </c>
      <c r="K439" s="18">
        <v>2810</v>
      </c>
      <c r="L439" s="18">
        <v>51632</v>
      </c>
      <c r="M439" s="18">
        <v>1.5</v>
      </c>
      <c r="N439" s="18">
        <v>365</v>
      </c>
      <c r="O439" s="18">
        <v>12055535</v>
      </c>
    </row>
    <row r="440" spans="1:15" x14ac:dyDescent="0.6">
      <c r="A440" s="18">
        <v>20250516</v>
      </c>
      <c r="B440" s="18">
        <v>332290</v>
      </c>
      <c r="C440" s="18" t="s">
        <v>676</v>
      </c>
      <c r="D440" s="18" t="s">
        <v>276</v>
      </c>
      <c r="E440" s="18" t="s">
        <v>277</v>
      </c>
      <c r="F440" s="18">
        <v>1105</v>
      </c>
      <c r="G440" s="18">
        <v>-5</v>
      </c>
      <c r="H440" s="18">
        <v>-0.45</v>
      </c>
      <c r="I440" s="18">
        <v>1148</v>
      </c>
      <c r="J440" s="18">
        <v>1149</v>
      </c>
      <c r="K440" s="18">
        <v>1082</v>
      </c>
      <c r="L440" s="18">
        <v>77513</v>
      </c>
      <c r="M440" s="18">
        <v>0.9</v>
      </c>
      <c r="N440" s="18">
        <v>369</v>
      </c>
      <c r="O440" s="18">
        <v>33384803</v>
      </c>
    </row>
    <row r="441" spans="1:15" x14ac:dyDescent="0.6">
      <c r="A441" s="18">
        <v>20250516</v>
      </c>
      <c r="B441" s="18">
        <v>348340</v>
      </c>
      <c r="C441" s="18" t="s">
        <v>219</v>
      </c>
      <c r="D441" s="18" t="s">
        <v>276</v>
      </c>
      <c r="E441" s="18" t="s">
        <v>298</v>
      </c>
      <c r="F441" s="18">
        <v>26350</v>
      </c>
      <c r="G441" s="18">
        <v>-950</v>
      </c>
      <c r="H441" s="18">
        <v>-3.48</v>
      </c>
      <c r="I441" s="18">
        <v>27050</v>
      </c>
      <c r="J441" s="18">
        <v>27750</v>
      </c>
      <c r="K441" s="18">
        <v>26300</v>
      </c>
      <c r="L441" s="18">
        <v>57342</v>
      </c>
      <c r="M441" s="18">
        <v>15.4</v>
      </c>
      <c r="N441" s="18">
        <v>2987</v>
      </c>
      <c r="O441" s="18">
        <v>11337587</v>
      </c>
    </row>
    <row r="442" spans="1:15" x14ac:dyDescent="0.6">
      <c r="A442" s="18">
        <v>20250516</v>
      </c>
      <c r="B442" s="18">
        <v>60260</v>
      </c>
      <c r="C442" s="18" t="s">
        <v>677</v>
      </c>
      <c r="D442" s="18" t="s">
        <v>276</v>
      </c>
      <c r="E442" s="18" t="s">
        <v>277</v>
      </c>
      <c r="F442" s="18">
        <v>1618</v>
      </c>
      <c r="G442" s="18">
        <v>8</v>
      </c>
      <c r="H442" s="18">
        <v>0.5</v>
      </c>
      <c r="I442" s="18">
        <v>1615</v>
      </c>
      <c r="J442" s="18">
        <v>1625</v>
      </c>
      <c r="K442" s="18">
        <v>1582</v>
      </c>
      <c r="L442" s="18">
        <v>159656</v>
      </c>
      <c r="M442" s="18">
        <v>2.6</v>
      </c>
      <c r="N442" s="18">
        <v>219</v>
      </c>
      <c r="O442" s="18">
        <v>13512009</v>
      </c>
    </row>
    <row r="443" spans="1:15" x14ac:dyDescent="0.6">
      <c r="A443" s="18">
        <v>20250516</v>
      </c>
      <c r="B443" s="18">
        <v>12340</v>
      </c>
      <c r="C443" s="18" t="s">
        <v>678</v>
      </c>
      <c r="D443" s="18" t="s">
        <v>276</v>
      </c>
      <c r="E443" s="18" t="s">
        <v>282</v>
      </c>
      <c r="F443" s="18">
        <v>570</v>
      </c>
      <c r="G443" s="18">
        <v>4</v>
      </c>
      <c r="H443" s="18">
        <v>0.71</v>
      </c>
      <c r="I443" s="18">
        <v>570</v>
      </c>
      <c r="J443" s="18">
        <v>578</v>
      </c>
      <c r="K443" s="18">
        <v>560</v>
      </c>
      <c r="L443" s="18">
        <v>150914</v>
      </c>
      <c r="M443" s="18">
        <v>0.9</v>
      </c>
      <c r="N443" s="18">
        <v>290</v>
      </c>
      <c r="O443" s="18">
        <v>50907162</v>
      </c>
    </row>
    <row r="444" spans="1:15" x14ac:dyDescent="0.6">
      <c r="A444" s="18">
        <v>20250516</v>
      </c>
      <c r="B444" s="18">
        <v>270870</v>
      </c>
      <c r="C444" s="18" t="s">
        <v>679</v>
      </c>
      <c r="D444" s="18" t="s">
        <v>276</v>
      </c>
      <c r="E444" s="18" t="s">
        <v>284</v>
      </c>
      <c r="F444" s="18">
        <v>5410</v>
      </c>
      <c r="G444" s="18">
        <v>-110</v>
      </c>
      <c r="H444" s="18">
        <v>-1.99</v>
      </c>
      <c r="I444" s="18">
        <v>5520</v>
      </c>
      <c r="J444" s="18">
        <v>5600</v>
      </c>
      <c r="K444" s="18">
        <v>5320</v>
      </c>
      <c r="L444" s="18">
        <v>24300</v>
      </c>
      <c r="M444" s="18">
        <v>1.3</v>
      </c>
      <c r="N444" s="18">
        <v>498</v>
      </c>
      <c r="O444" s="18">
        <v>9200224</v>
      </c>
    </row>
    <row r="445" spans="1:15" x14ac:dyDescent="0.6">
      <c r="A445" s="18">
        <v>20250516</v>
      </c>
      <c r="B445" s="18">
        <v>144960</v>
      </c>
      <c r="C445" s="18" t="s">
        <v>680</v>
      </c>
      <c r="D445" s="18" t="s">
        <v>276</v>
      </c>
      <c r="E445" s="18" t="s">
        <v>284</v>
      </c>
      <c r="F445" s="18">
        <v>4755</v>
      </c>
      <c r="G445" s="18">
        <v>-135</v>
      </c>
      <c r="H445" s="18">
        <v>-2.76</v>
      </c>
      <c r="I445" s="18">
        <v>4845</v>
      </c>
      <c r="J445" s="18">
        <v>4845</v>
      </c>
      <c r="K445" s="18">
        <v>4740</v>
      </c>
      <c r="L445" s="18">
        <v>120114</v>
      </c>
      <c r="M445" s="18">
        <v>5.7</v>
      </c>
      <c r="N445" s="18">
        <v>2078</v>
      </c>
      <c r="O445" s="18">
        <v>43692624</v>
      </c>
    </row>
    <row r="446" spans="1:15" x14ac:dyDescent="0.6">
      <c r="A446" s="18">
        <v>20250516</v>
      </c>
      <c r="B446" s="18">
        <v>85670</v>
      </c>
      <c r="C446" s="18" t="s">
        <v>681</v>
      </c>
      <c r="D446" s="18" t="s">
        <v>276</v>
      </c>
      <c r="E446" s="18" t="s">
        <v>284</v>
      </c>
      <c r="F446" s="18">
        <v>4400</v>
      </c>
      <c r="G446" s="18">
        <v>-290</v>
      </c>
      <c r="H446" s="18">
        <v>-6.18</v>
      </c>
      <c r="I446" s="18">
        <v>4620</v>
      </c>
      <c r="J446" s="18">
        <v>4620</v>
      </c>
      <c r="K446" s="18">
        <v>4350</v>
      </c>
      <c r="L446" s="18">
        <v>214154</v>
      </c>
      <c r="M446" s="18">
        <v>9.5</v>
      </c>
      <c r="N446" s="18">
        <v>1076</v>
      </c>
      <c r="O446" s="18">
        <v>24450761</v>
      </c>
    </row>
    <row r="447" spans="1:15" x14ac:dyDescent="0.6">
      <c r="A447" s="18">
        <v>20250516</v>
      </c>
      <c r="B447" s="18">
        <v>64260</v>
      </c>
      <c r="C447" s="18" t="s">
        <v>682</v>
      </c>
      <c r="D447" s="18" t="s">
        <v>276</v>
      </c>
      <c r="E447" s="18" t="s">
        <v>282</v>
      </c>
      <c r="F447" s="18">
        <v>3420</v>
      </c>
      <c r="G447" s="18">
        <v>100</v>
      </c>
      <c r="H447" s="18">
        <v>3.01</v>
      </c>
      <c r="I447" s="18">
        <v>3555</v>
      </c>
      <c r="J447" s="18">
        <v>3880</v>
      </c>
      <c r="K447" s="18">
        <v>3365</v>
      </c>
      <c r="L447" s="18">
        <v>21268101</v>
      </c>
      <c r="M447" s="18">
        <v>776.8</v>
      </c>
      <c r="N447" s="18">
        <v>2358</v>
      </c>
      <c r="O447" s="18">
        <v>68949040</v>
      </c>
    </row>
    <row r="448" spans="1:15" x14ac:dyDescent="0.6">
      <c r="A448" s="18">
        <v>20250516</v>
      </c>
      <c r="B448" s="18">
        <v>340360</v>
      </c>
      <c r="C448" s="18" t="s">
        <v>683</v>
      </c>
      <c r="D448" s="18" t="s">
        <v>276</v>
      </c>
      <c r="E448" s="18" t="s">
        <v>282</v>
      </c>
      <c r="F448" s="18">
        <v>1799</v>
      </c>
      <c r="G448" s="18">
        <v>-22</v>
      </c>
      <c r="H448" s="18">
        <v>-1.21</v>
      </c>
      <c r="I448" s="18">
        <v>1794</v>
      </c>
      <c r="J448" s="18">
        <v>1810</v>
      </c>
      <c r="K448" s="18">
        <v>1723</v>
      </c>
      <c r="L448" s="18">
        <v>656397</v>
      </c>
      <c r="M448" s="18">
        <v>11.5</v>
      </c>
      <c r="N448" s="18">
        <v>791</v>
      </c>
      <c r="O448" s="18">
        <v>43951909</v>
      </c>
    </row>
    <row r="449" spans="1:15" x14ac:dyDescent="0.6">
      <c r="A449" s="18">
        <v>20250516</v>
      </c>
      <c r="B449" s="18">
        <v>39560</v>
      </c>
      <c r="C449" s="18" t="s">
        <v>684</v>
      </c>
      <c r="D449" s="18" t="s">
        <v>276</v>
      </c>
      <c r="E449" s="18" t="s">
        <v>282</v>
      </c>
      <c r="F449" s="18">
        <v>2825</v>
      </c>
      <c r="G449" s="18">
        <v>60</v>
      </c>
      <c r="H449" s="18">
        <v>2.17</v>
      </c>
      <c r="I449" s="18">
        <v>2875</v>
      </c>
      <c r="J449" s="18">
        <v>2945</v>
      </c>
      <c r="K449" s="18">
        <v>2765</v>
      </c>
      <c r="L449" s="18">
        <v>126983</v>
      </c>
      <c r="M449" s="18">
        <v>3.6</v>
      </c>
      <c r="N449" s="18">
        <v>1119</v>
      </c>
      <c r="O449" s="18">
        <v>39613981</v>
      </c>
    </row>
    <row r="450" spans="1:15" x14ac:dyDescent="0.6">
      <c r="A450" s="18">
        <v>20250516</v>
      </c>
      <c r="B450" s="18">
        <v>154040</v>
      </c>
      <c r="C450" s="18" t="s">
        <v>685</v>
      </c>
      <c r="D450" s="18" t="s">
        <v>276</v>
      </c>
      <c r="E450" s="18" t="s">
        <v>282</v>
      </c>
      <c r="F450" s="18">
        <v>1106</v>
      </c>
      <c r="G450" s="18">
        <v>49</v>
      </c>
      <c r="H450" s="18">
        <v>4.6399999999999997</v>
      </c>
      <c r="I450" s="18">
        <v>1138</v>
      </c>
      <c r="J450" s="18">
        <v>1200</v>
      </c>
      <c r="K450" s="18">
        <v>1075</v>
      </c>
      <c r="L450" s="18">
        <v>671596</v>
      </c>
      <c r="M450" s="18">
        <v>7.6</v>
      </c>
      <c r="N450" s="18">
        <v>199</v>
      </c>
      <c r="O450" s="18">
        <v>17950094</v>
      </c>
    </row>
    <row r="451" spans="1:15" x14ac:dyDescent="0.6">
      <c r="A451" s="18">
        <v>20250516</v>
      </c>
      <c r="B451" s="18">
        <v>58730</v>
      </c>
      <c r="C451" s="18" t="s">
        <v>686</v>
      </c>
      <c r="D451" s="18" t="s">
        <v>279</v>
      </c>
      <c r="F451" s="18">
        <v>3030</v>
      </c>
      <c r="G451" s="18">
        <v>-80</v>
      </c>
      <c r="H451" s="18">
        <v>-2.57</v>
      </c>
      <c r="I451" s="18">
        <v>3110</v>
      </c>
      <c r="J451" s="18">
        <v>3140</v>
      </c>
      <c r="K451" s="18">
        <v>3030</v>
      </c>
      <c r="L451" s="18">
        <v>169237</v>
      </c>
      <c r="M451" s="18">
        <v>5.2</v>
      </c>
      <c r="N451" s="18">
        <v>570</v>
      </c>
      <c r="O451" s="18">
        <v>18796941</v>
      </c>
    </row>
    <row r="452" spans="1:15" x14ac:dyDescent="0.6">
      <c r="A452" s="18">
        <v>20250516</v>
      </c>
      <c r="B452" s="18">
        <v>30210</v>
      </c>
      <c r="C452" s="18" t="s">
        <v>687</v>
      </c>
      <c r="D452" s="18" t="s">
        <v>279</v>
      </c>
      <c r="F452" s="18">
        <v>3250</v>
      </c>
      <c r="G452" s="18">
        <v>-70</v>
      </c>
      <c r="H452" s="18">
        <v>-2.11</v>
      </c>
      <c r="I452" s="18">
        <v>3320</v>
      </c>
      <c r="J452" s="18">
        <v>3320</v>
      </c>
      <c r="K452" s="18">
        <v>3240</v>
      </c>
      <c r="L452" s="18">
        <v>88036</v>
      </c>
      <c r="M452" s="18">
        <v>2.9</v>
      </c>
      <c r="N452" s="18">
        <v>1980</v>
      </c>
      <c r="O452" s="18">
        <v>60911106</v>
      </c>
    </row>
    <row r="453" spans="1:15" x14ac:dyDescent="0.6">
      <c r="A453" s="18">
        <v>20250516</v>
      </c>
      <c r="B453" s="18">
        <v>23590</v>
      </c>
      <c r="C453" s="18" t="s">
        <v>688</v>
      </c>
      <c r="D453" s="18" t="s">
        <v>279</v>
      </c>
      <c r="F453" s="18">
        <v>23750</v>
      </c>
      <c r="G453" s="18">
        <v>150</v>
      </c>
      <c r="H453" s="18">
        <v>0.64</v>
      </c>
      <c r="I453" s="18">
        <v>23600</v>
      </c>
      <c r="J453" s="18">
        <v>23950</v>
      </c>
      <c r="K453" s="18">
        <v>23450</v>
      </c>
      <c r="L453" s="18">
        <v>96245</v>
      </c>
      <c r="M453" s="18">
        <v>22.9</v>
      </c>
      <c r="N453" s="18">
        <v>10656</v>
      </c>
      <c r="O453" s="18">
        <v>44866617</v>
      </c>
    </row>
    <row r="454" spans="1:15" x14ac:dyDescent="0.6">
      <c r="A454" s="18">
        <v>20250516</v>
      </c>
      <c r="B454" s="18">
        <v>32190</v>
      </c>
      <c r="C454" s="18" t="s">
        <v>689</v>
      </c>
      <c r="D454" s="18" t="s">
        <v>276</v>
      </c>
      <c r="E454" s="18" t="s">
        <v>284</v>
      </c>
      <c r="F454" s="18">
        <v>13440</v>
      </c>
      <c r="G454" s="18">
        <v>80</v>
      </c>
      <c r="H454" s="18">
        <v>0.6</v>
      </c>
      <c r="I454" s="18">
        <v>13490</v>
      </c>
      <c r="J454" s="18">
        <v>13500</v>
      </c>
      <c r="K454" s="18">
        <v>13210</v>
      </c>
      <c r="L454" s="18">
        <v>92550</v>
      </c>
      <c r="M454" s="18">
        <v>12.3</v>
      </c>
      <c r="N454" s="18">
        <v>5148</v>
      </c>
      <c r="O454" s="18">
        <v>38300000</v>
      </c>
    </row>
    <row r="455" spans="1:15" x14ac:dyDescent="0.6">
      <c r="A455" s="18">
        <v>20250516</v>
      </c>
      <c r="B455" s="18">
        <v>323350</v>
      </c>
      <c r="C455" s="18" t="s">
        <v>690</v>
      </c>
      <c r="D455" s="18" t="s">
        <v>276</v>
      </c>
      <c r="E455" s="18" t="s">
        <v>298</v>
      </c>
      <c r="F455" s="18">
        <v>6710</v>
      </c>
      <c r="G455" s="18">
        <v>-50</v>
      </c>
      <c r="H455" s="18">
        <v>-0.74</v>
      </c>
      <c r="I455" s="18">
        <v>6760</v>
      </c>
      <c r="J455" s="18">
        <v>6760</v>
      </c>
      <c r="K455" s="18">
        <v>6410</v>
      </c>
      <c r="L455" s="18">
        <v>56106</v>
      </c>
      <c r="M455" s="18">
        <v>3.7</v>
      </c>
      <c r="N455" s="18">
        <v>538</v>
      </c>
      <c r="O455" s="18">
        <v>8010772</v>
      </c>
    </row>
    <row r="456" spans="1:15" x14ac:dyDescent="0.6">
      <c r="A456" s="18">
        <v>20250516</v>
      </c>
      <c r="B456" s="18">
        <v>68240</v>
      </c>
      <c r="C456" s="18" t="s">
        <v>691</v>
      </c>
      <c r="D456" s="18" t="s">
        <v>276</v>
      </c>
      <c r="E456" s="18" t="s">
        <v>277</v>
      </c>
      <c r="F456" s="18">
        <v>8230</v>
      </c>
      <c r="G456" s="18">
        <v>-420</v>
      </c>
      <c r="H456" s="18">
        <v>-4.8600000000000003</v>
      </c>
      <c r="I456" s="18">
        <v>8520</v>
      </c>
      <c r="J456" s="18">
        <v>8600</v>
      </c>
      <c r="K456" s="18">
        <v>8060</v>
      </c>
      <c r="L456" s="18">
        <v>271235</v>
      </c>
      <c r="M456" s="18">
        <v>22.3</v>
      </c>
      <c r="N456" s="18">
        <v>3141</v>
      </c>
      <c r="O456" s="18">
        <v>38163437</v>
      </c>
    </row>
    <row r="457" spans="1:15" x14ac:dyDescent="0.6">
      <c r="A457" s="18">
        <v>20250516</v>
      </c>
      <c r="B457" s="18">
        <v>145210</v>
      </c>
      <c r="C457" s="18" t="s">
        <v>692</v>
      </c>
      <c r="D457" s="18" t="s">
        <v>279</v>
      </c>
      <c r="F457" s="18">
        <v>1036</v>
      </c>
      <c r="G457" s="18">
        <v>-37</v>
      </c>
      <c r="H457" s="18">
        <v>-3.45</v>
      </c>
      <c r="I457" s="18">
        <v>1073</v>
      </c>
      <c r="J457" s="18">
        <v>1094</v>
      </c>
      <c r="K457" s="18">
        <v>1021</v>
      </c>
      <c r="L457" s="18">
        <v>86184</v>
      </c>
      <c r="M457" s="18">
        <v>0.9</v>
      </c>
      <c r="N457" s="18">
        <v>358</v>
      </c>
      <c r="O457" s="18">
        <v>34581687</v>
      </c>
    </row>
    <row r="458" spans="1:15" x14ac:dyDescent="0.6">
      <c r="A458" s="18">
        <v>20250516</v>
      </c>
      <c r="B458" s="18">
        <v>464580</v>
      </c>
      <c r="C458" s="18" t="s">
        <v>693</v>
      </c>
      <c r="D458" s="18" t="s">
        <v>276</v>
      </c>
      <c r="E458" s="18" t="s">
        <v>298</v>
      </c>
      <c r="F458" s="18">
        <v>6540</v>
      </c>
      <c r="G458" s="18">
        <v>-50</v>
      </c>
      <c r="H458" s="18">
        <v>-0.76</v>
      </c>
      <c r="I458" s="18">
        <v>6540</v>
      </c>
      <c r="J458" s="18">
        <v>6600</v>
      </c>
      <c r="K458" s="18">
        <v>6420</v>
      </c>
      <c r="L458" s="18">
        <v>71324</v>
      </c>
      <c r="M458" s="18">
        <v>4.5999999999999996</v>
      </c>
      <c r="N458" s="18">
        <v>598</v>
      </c>
      <c r="O458" s="18">
        <v>9147948</v>
      </c>
    </row>
    <row r="459" spans="1:15" x14ac:dyDescent="0.6">
      <c r="A459" s="18">
        <v>20250516</v>
      </c>
      <c r="B459" s="18">
        <v>19680</v>
      </c>
      <c r="C459" s="18" t="s">
        <v>694</v>
      </c>
      <c r="D459" s="18" t="s">
        <v>279</v>
      </c>
      <c r="F459" s="18">
        <v>2330</v>
      </c>
      <c r="G459" s="18">
        <v>-5</v>
      </c>
      <c r="H459" s="18">
        <v>-0.21</v>
      </c>
      <c r="I459" s="18">
        <v>2310</v>
      </c>
      <c r="J459" s="18">
        <v>2365</v>
      </c>
      <c r="K459" s="18">
        <v>2310</v>
      </c>
      <c r="L459" s="18">
        <v>21817</v>
      </c>
      <c r="M459" s="18">
        <v>0.5</v>
      </c>
      <c r="N459" s="18">
        <v>1974</v>
      </c>
      <c r="O459" s="18">
        <v>84702850</v>
      </c>
    </row>
    <row r="460" spans="1:15" x14ac:dyDescent="0.6">
      <c r="A460" s="18">
        <v>20250516</v>
      </c>
      <c r="B460" s="18">
        <v>6370</v>
      </c>
      <c r="C460" s="18" t="s">
        <v>695</v>
      </c>
      <c r="D460" s="18" t="s">
        <v>279</v>
      </c>
      <c r="F460" s="18">
        <v>7170</v>
      </c>
      <c r="G460" s="18">
        <v>420</v>
      </c>
      <c r="H460" s="18">
        <v>6.22</v>
      </c>
      <c r="I460" s="18">
        <v>6750</v>
      </c>
      <c r="J460" s="18">
        <v>7290</v>
      </c>
      <c r="K460" s="18">
        <v>6620</v>
      </c>
      <c r="L460" s="18">
        <v>82347</v>
      </c>
      <c r="M460" s="18">
        <v>5.8</v>
      </c>
      <c r="N460" s="18">
        <v>776</v>
      </c>
      <c r="O460" s="18">
        <v>10821611</v>
      </c>
    </row>
    <row r="461" spans="1:15" x14ac:dyDescent="0.6">
      <c r="A461" s="18">
        <v>20250516</v>
      </c>
      <c r="B461" s="18">
        <v>8060</v>
      </c>
      <c r="C461" s="18" t="s">
        <v>696</v>
      </c>
      <c r="D461" s="18" t="s">
        <v>279</v>
      </c>
      <c r="F461" s="18">
        <v>7530</v>
      </c>
      <c r="G461" s="18">
        <v>-320</v>
      </c>
      <c r="H461" s="18">
        <v>-4.08</v>
      </c>
      <c r="I461" s="18">
        <v>7810</v>
      </c>
      <c r="J461" s="18">
        <v>7810</v>
      </c>
      <c r="K461" s="18">
        <v>7480</v>
      </c>
      <c r="L461" s="18">
        <v>259007</v>
      </c>
      <c r="M461" s="18">
        <v>19.600000000000001</v>
      </c>
      <c r="N461" s="18">
        <v>2552</v>
      </c>
      <c r="O461" s="18">
        <v>33890150</v>
      </c>
    </row>
    <row r="462" spans="1:15" x14ac:dyDescent="0.6">
      <c r="A462" s="18">
        <v>20250516</v>
      </c>
      <c r="B462" s="18">
        <v>353200</v>
      </c>
      <c r="C462" s="18" t="s">
        <v>78</v>
      </c>
      <c r="D462" s="18" t="s">
        <v>279</v>
      </c>
      <c r="F462" s="18">
        <v>15010</v>
      </c>
      <c r="G462" s="18">
        <v>-250</v>
      </c>
      <c r="H462" s="18">
        <v>-1.64</v>
      </c>
      <c r="I462" s="18">
        <v>15230</v>
      </c>
      <c r="J462" s="18">
        <v>15350</v>
      </c>
      <c r="K462" s="18">
        <v>14840</v>
      </c>
      <c r="L462" s="18">
        <v>264878</v>
      </c>
      <c r="M462" s="18">
        <v>39.6</v>
      </c>
      <c r="N462" s="18">
        <v>7417</v>
      </c>
      <c r="O462" s="18">
        <v>49416925</v>
      </c>
    </row>
    <row r="463" spans="1:15" x14ac:dyDescent="0.6">
      <c r="A463" s="18">
        <v>20250516</v>
      </c>
      <c r="B463" s="18">
        <v>490</v>
      </c>
      <c r="C463" s="18" t="s">
        <v>697</v>
      </c>
      <c r="D463" s="18" t="s">
        <v>279</v>
      </c>
      <c r="F463" s="18">
        <v>10900</v>
      </c>
      <c r="G463" s="18">
        <v>310</v>
      </c>
      <c r="H463" s="18">
        <v>2.93</v>
      </c>
      <c r="I463" s="18">
        <v>10770</v>
      </c>
      <c r="J463" s="18">
        <v>10990</v>
      </c>
      <c r="K463" s="18">
        <v>10710</v>
      </c>
      <c r="L463" s="18">
        <v>251676</v>
      </c>
      <c r="M463" s="18">
        <v>27.4</v>
      </c>
      <c r="N463" s="18">
        <v>2796</v>
      </c>
      <c r="O463" s="18">
        <v>25654140</v>
      </c>
    </row>
    <row r="464" spans="1:15" x14ac:dyDescent="0.6">
      <c r="A464" s="18">
        <v>20250516</v>
      </c>
      <c r="B464" s="18">
        <v>20400</v>
      </c>
      <c r="C464" s="18" t="s">
        <v>698</v>
      </c>
      <c r="D464" s="18" t="s">
        <v>276</v>
      </c>
      <c r="E464" s="18" t="s">
        <v>282</v>
      </c>
      <c r="F464" s="18">
        <v>6380</v>
      </c>
      <c r="G464" s="18">
        <v>10</v>
      </c>
      <c r="H464" s="18">
        <v>0.16</v>
      </c>
      <c r="I464" s="18">
        <v>6370</v>
      </c>
      <c r="J464" s="18">
        <v>6390</v>
      </c>
      <c r="K464" s="18">
        <v>6330</v>
      </c>
      <c r="L464" s="18">
        <v>7249</v>
      </c>
      <c r="M464" s="18">
        <v>0.5</v>
      </c>
      <c r="N464" s="18">
        <v>203</v>
      </c>
      <c r="O464" s="18">
        <v>3189166</v>
      </c>
    </row>
    <row r="465" spans="1:15" x14ac:dyDescent="0.6">
      <c r="A465" s="18">
        <v>20250516</v>
      </c>
      <c r="B465" s="18">
        <v>8830</v>
      </c>
      <c r="C465" s="18" t="s">
        <v>222</v>
      </c>
      <c r="D465" s="18" t="s">
        <v>276</v>
      </c>
      <c r="E465" s="18" t="s">
        <v>282</v>
      </c>
      <c r="F465" s="18">
        <v>20300</v>
      </c>
      <c r="G465" s="18">
        <v>-50</v>
      </c>
      <c r="H465" s="18">
        <v>-0.25</v>
      </c>
      <c r="I465" s="18">
        <v>20200</v>
      </c>
      <c r="J465" s="18">
        <v>20800</v>
      </c>
      <c r="K465" s="18">
        <v>20000</v>
      </c>
      <c r="L465" s="18">
        <v>380629</v>
      </c>
      <c r="M465" s="18">
        <v>77.900000000000006</v>
      </c>
      <c r="N465" s="18">
        <v>1824</v>
      </c>
      <c r="O465" s="18">
        <v>8987520</v>
      </c>
    </row>
    <row r="466" spans="1:15" x14ac:dyDescent="0.6">
      <c r="A466" s="18">
        <v>20250516</v>
      </c>
      <c r="B466" s="18">
        <v>48470</v>
      </c>
      <c r="C466" s="18" t="s">
        <v>699</v>
      </c>
      <c r="D466" s="18" t="s">
        <v>276</v>
      </c>
      <c r="E466" s="18" t="s">
        <v>282</v>
      </c>
      <c r="F466" s="18">
        <v>4310</v>
      </c>
      <c r="G466" s="18">
        <v>-10</v>
      </c>
      <c r="H466" s="18">
        <v>-0.23</v>
      </c>
      <c r="I466" s="18">
        <v>4430</v>
      </c>
      <c r="J466" s="18">
        <v>4450</v>
      </c>
      <c r="K466" s="18">
        <v>4310</v>
      </c>
      <c r="L466" s="18">
        <v>94690</v>
      </c>
      <c r="M466" s="18">
        <v>4.0999999999999996</v>
      </c>
      <c r="N466" s="18">
        <v>431</v>
      </c>
      <c r="O466" s="18">
        <v>10000000</v>
      </c>
    </row>
    <row r="467" spans="1:15" x14ac:dyDescent="0.6">
      <c r="A467" s="18">
        <v>20250516</v>
      </c>
      <c r="B467" s="18">
        <v>8110</v>
      </c>
      <c r="C467" s="18" t="s">
        <v>700</v>
      </c>
      <c r="D467" s="18" t="s">
        <v>279</v>
      </c>
      <c r="F467" s="18">
        <v>15040</v>
      </c>
      <c r="G467" s="18">
        <v>0</v>
      </c>
      <c r="H467" s="18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1578</v>
      </c>
      <c r="O467" s="18">
        <v>10490447</v>
      </c>
    </row>
    <row r="468" spans="1:15" x14ac:dyDescent="0.6">
      <c r="A468" s="18">
        <v>20250516</v>
      </c>
      <c r="B468" s="18">
        <v>4780</v>
      </c>
      <c r="C468" s="18" t="s">
        <v>701</v>
      </c>
      <c r="D468" s="18" t="s">
        <v>276</v>
      </c>
      <c r="E468" s="18" t="s">
        <v>284</v>
      </c>
      <c r="F468" s="18">
        <v>3800</v>
      </c>
      <c r="G468" s="18">
        <v>-30</v>
      </c>
      <c r="H468" s="18">
        <v>-0.78</v>
      </c>
      <c r="I468" s="18">
        <v>3795</v>
      </c>
      <c r="J468" s="18">
        <v>3810</v>
      </c>
      <c r="K468" s="18">
        <v>3770</v>
      </c>
      <c r="L468" s="18">
        <v>14986</v>
      </c>
      <c r="M468" s="18">
        <v>0.6</v>
      </c>
      <c r="N468" s="18">
        <v>604</v>
      </c>
      <c r="O468" s="18">
        <v>15903199</v>
      </c>
    </row>
    <row r="469" spans="1:15" x14ac:dyDescent="0.6">
      <c r="A469" s="18">
        <v>20250516</v>
      </c>
      <c r="B469" s="18">
        <v>5750</v>
      </c>
      <c r="C469" s="18" t="s">
        <v>702</v>
      </c>
      <c r="D469" s="18" t="s">
        <v>279</v>
      </c>
      <c r="F469" s="18">
        <v>4100</v>
      </c>
      <c r="G469" s="18">
        <v>135</v>
      </c>
      <c r="H469" s="18">
        <v>3.4</v>
      </c>
      <c r="I469" s="18">
        <v>3970</v>
      </c>
      <c r="J469" s="18">
        <v>4100</v>
      </c>
      <c r="K469" s="18">
        <v>3910</v>
      </c>
      <c r="L469" s="18">
        <v>21824</v>
      </c>
      <c r="M469" s="18">
        <v>0.9</v>
      </c>
      <c r="N469" s="18">
        <v>684</v>
      </c>
      <c r="O469" s="18">
        <v>16672240</v>
      </c>
    </row>
    <row r="470" spans="1:15" x14ac:dyDescent="0.6">
      <c r="A470" s="18">
        <v>20250516</v>
      </c>
      <c r="B470" s="18">
        <v>17650</v>
      </c>
      <c r="C470" s="18" t="s">
        <v>703</v>
      </c>
      <c r="D470" s="18" t="s">
        <v>276</v>
      </c>
      <c r="E470" s="18" t="s">
        <v>284</v>
      </c>
      <c r="F470" s="18">
        <v>6620</v>
      </c>
      <c r="G470" s="18">
        <v>20</v>
      </c>
      <c r="H470" s="18">
        <v>0.3</v>
      </c>
      <c r="I470" s="18">
        <v>6570</v>
      </c>
      <c r="J470" s="18">
        <v>6620</v>
      </c>
      <c r="K470" s="18">
        <v>6520</v>
      </c>
      <c r="L470" s="18">
        <v>5105</v>
      </c>
      <c r="M470" s="18">
        <v>0.3</v>
      </c>
      <c r="N470" s="18">
        <v>596</v>
      </c>
      <c r="O470" s="18">
        <v>9000000</v>
      </c>
    </row>
    <row r="471" spans="1:15" x14ac:dyDescent="0.6">
      <c r="A471" s="18">
        <v>20250516</v>
      </c>
      <c r="B471" s="18">
        <v>6570</v>
      </c>
      <c r="C471" s="18" t="s">
        <v>704</v>
      </c>
      <c r="D471" s="18" t="s">
        <v>279</v>
      </c>
      <c r="F471" s="18">
        <v>2470</v>
      </c>
      <c r="G471" s="18">
        <v>-5</v>
      </c>
      <c r="H471" s="18">
        <v>-0.2</v>
      </c>
      <c r="I471" s="18">
        <v>2475</v>
      </c>
      <c r="J471" s="18">
        <v>2490</v>
      </c>
      <c r="K471" s="18">
        <v>2425</v>
      </c>
      <c r="L471" s="18">
        <v>21846</v>
      </c>
      <c r="M471" s="18">
        <v>0.5</v>
      </c>
      <c r="N471" s="18">
        <v>376</v>
      </c>
      <c r="O471" s="18">
        <v>15225000</v>
      </c>
    </row>
    <row r="472" spans="1:15" x14ac:dyDescent="0.6">
      <c r="A472" s="18">
        <v>20250516</v>
      </c>
      <c r="B472" s="18">
        <v>389260</v>
      </c>
      <c r="C472" s="18" t="s">
        <v>231</v>
      </c>
      <c r="D472" s="18" t="s">
        <v>276</v>
      </c>
      <c r="E472" s="18" t="s">
        <v>284</v>
      </c>
      <c r="F472" s="18">
        <v>19180</v>
      </c>
      <c r="G472" s="18">
        <v>1960</v>
      </c>
      <c r="H472" s="18">
        <v>11.38</v>
      </c>
      <c r="I472" s="18">
        <v>17310</v>
      </c>
      <c r="J472" s="18">
        <v>20450</v>
      </c>
      <c r="K472" s="18">
        <v>17280</v>
      </c>
      <c r="L472" s="18">
        <v>1377509</v>
      </c>
      <c r="M472" s="18">
        <v>265.39999999999998</v>
      </c>
      <c r="N472" s="18">
        <v>3270</v>
      </c>
      <c r="O472" s="18">
        <v>17050000</v>
      </c>
    </row>
    <row r="473" spans="1:15" x14ac:dyDescent="0.6">
      <c r="A473" s="18">
        <v>20250516</v>
      </c>
      <c r="B473" s="18">
        <v>317850</v>
      </c>
      <c r="C473" s="18" t="s">
        <v>705</v>
      </c>
      <c r="D473" s="18" t="s">
        <v>276</v>
      </c>
      <c r="E473" s="18" t="s">
        <v>277</v>
      </c>
      <c r="F473" s="18">
        <v>7990</v>
      </c>
      <c r="G473" s="18">
        <v>-120</v>
      </c>
      <c r="H473" s="18">
        <v>-1.48</v>
      </c>
      <c r="I473" s="18">
        <v>8110</v>
      </c>
      <c r="J473" s="18">
        <v>8120</v>
      </c>
      <c r="K473" s="18">
        <v>7960</v>
      </c>
      <c r="L473" s="18">
        <v>24813</v>
      </c>
      <c r="M473" s="18">
        <v>2</v>
      </c>
      <c r="N473" s="18">
        <v>665</v>
      </c>
      <c r="O473" s="18">
        <v>8324420</v>
      </c>
    </row>
    <row r="474" spans="1:15" x14ac:dyDescent="0.6">
      <c r="A474" s="18">
        <v>20250516</v>
      </c>
      <c r="B474" s="18">
        <v>290670</v>
      </c>
      <c r="C474" s="18" t="s">
        <v>706</v>
      </c>
      <c r="D474" s="18" t="s">
        <v>276</v>
      </c>
      <c r="E474" s="18" t="s">
        <v>282</v>
      </c>
      <c r="F474" s="18">
        <v>16680</v>
      </c>
      <c r="G474" s="18">
        <v>-360</v>
      </c>
      <c r="H474" s="18">
        <v>-2.11</v>
      </c>
      <c r="I474" s="18">
        <v>17040</v>
      </c>
      <c r="J474" s="18">
        <v>17200</v>
      </c>
      <c r="K474" s="18">
        <v>16080</v>
      </c>
      <c r="L474" s="18">
        <v>206949</v>
      </c>
      <c r="M474" s="18">
        <v>34.299999999999997</v>
      </c>
      <c r="N474" s="18">
        <v>1311</v>
      </c>
      <c r="O474" s="18">
        <v>7857660</v>
      </c>
    </row>
    <row r="475" spans="1:15" x14ac:dyDescent="0.6">
      <c r="A475" s="18">
        <v>20250516</v>
      </c>
      <c r="B475" s="18">
        <v>78140</v>
      </c>
      <c r="C475" s="18" t="s">
        <v>707</v>
      </c>
      <c r="D475" s="18" t="s">
        <v>276</v>
      </c>
      <c r="E475" s="18" t="s">
        <v>284</v>
      </c>
      <c r="F475" s="18">
        <v>13910</v>
      </c>
      <c r="G475" s="18">
        <v>-30</v>
      </c>
      <c r="H475" s="18">
        <v>-0.22</v>
      </c>
      <c r="I475" s="18">
        <v>14420</v>
      </c>
      <c r="J475" s="18">
        <v>14480</v>
      </c>
      <c r="K475" s="18">
        <v>13840</v>
      </c>
      <c r="L475" s="18">
        <v>229046</v>
      </c>
      <c r="M475" s="18">
        <v>32.4</v>
      </c>
      <c r="N475" s="18">
        <v>1542</v>
      </c>
      <c r="O475" s="18">
        <v>11086579</v>
      </c>
    </row>
    <row r="476" spans="1:15" x14ac:dyDescent="0.6">
      <c r="A476" s="18">
        <v>20250516</v>
      </c>
      <c r="B476" s="18">
        <v>1680</v>
      </c>
      <c r="C476" s="18" t="s">
        <v>708</v>
      </c>
      <c r="D476" s="18" t="s">
        <v>279</v>
      </c>
      <c r="F476" s="18">
        <v>22400</v>
      </c>
      <c r="G476" s="18">
        <v>-2050</v>
      </c>
      <c r="H476" s="18">
        <v>-8.3800000000000008</v>
      </c>
      <c r="I476" s="18">
        <v>23800</v>
      </c>
      <c r="J476" s="18">
        <v>23800</v>
      </c>
      <c r="K476" s="18">
        <v>22050</v>
      </c>
      <c r="L476" s="18">
        <v>977533</v>
      </c>
      <c r="M476" s="18">
        <v>219</v>
      </c>
      <c r="N476" s="18">
        <v>7761</v>
      </c>
      <c r="O476" s="18">
        <v>34648025</v>
      </c>
    </row>
    <row r="477" spans="1:15" x14ac:dyDescent="0.6">
      <c r="A477" s="18">
        <v>20250516</v>
      </c>
      <c r="B477" s="18">
        <v>84690</v>
      </c>
      <c r="C477" s="18" t="s">
        <v>709</v>
      </c>
      <c r="D477" s="18" t="s">
        <v>279</v>
      </c>
      <c r="F477" s="18">
        <v>9310</v>
      </c>
      <c r="G477" s="18">
        <v>-260</v>
      </c>
      <c r="H477" s="18">
        <v>-2.72</v>
      </c>
      <c r="I477" s="18">
        <v>9550</v>
      </c>
      <c r="J477" s="18">
        <v>9550</v>
      </c>
      <c r="K477" s="18">
        <v>9300</v>
      </c>
      <c r="L477" s="18">
        <v>237602</v>
      </c>
      <c r="M477" s="18">
        <v>22.2</v>
      </c>
      <c r="N477" s="18">
        <v>3371</v>
      </c>
      <c r="O477" s="18">
        <v>36212538</v>
      </c>
    </row>
    <row r="478" spans="1:15" x14ac:dyDescent="0.6">
      <c r="A478" s="18">
        <v>20250516</v>
      </c>
      <c r="B478" s="18">
        <v>36480</v>
      </c>
      <c r="C478" s="18" t="s">
        <v>710</v>
      </c>
      <c r="D478" s="18" t="s">
        <v>276</v>
      </c>
      <c r="E478" s="18" t="s">
        <v>282</v>
      </c>
      <c r="F478" s="18">
        <v>8290</v>
      </c>
      <c r="G478" s="18">
        <v>-200</v>
      </c>
      <c r="H478" s="18">
        <v>-2.36</v>
      </c>
      <c r="I478" s="18">
        <v>8410</v>
      </c>
      <c r="J478" s="18">
        <v>8480</v>
      </c>
      <c r="K478" s="18">
        <v>8290</v>
      </c>
      <c r="L478" s="18">
        <v>6626</v>
      </c>
      <c r="M478" s="18">
        <v>0.6</v>
      </c>
      <c r="N478" s="18">
        <v>315</v>
      </c>
      <c r="O478" s="18">
        <v>3800000</v>
      </c>
    </row>
    <row r="479" spans="1:15" x14ac:dyDescent="0.6">
      <c r="A479" s="18">
        <v>20250516</v>
      </c>
      <c r="B479" s="18">
        <v>128820</v>
      </c>
      <c r="C479" s="18" t="s">
        <v>711</v>
      </c>
      <c r="D479" s="18" t="s">
        <v>279</v>
      </c>
      <c r="F479" s="18">
        <v>3420</v>
      </c>
      <c r="G479" s="18">
        <v>0</v>
      </c>
      <c r="H479" s="18">
        <v>0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1547</v>
      </c>
      <c r="O479" s="18">
        <v>45235478</v>
      </c>
    </row>
    <row r="480" spans="1:15" x14ac:dyDescent="0.6">
      <c r="A480" s="18">
        <v>20250516</v>
      </c>
      <c r="B480" s="18">
        <v>117580</v>
      </c>
      <c r="C480" s="18" t="s">
        <v>712</v>
      </c>
      <c r="D480" s="18" t="s">
        <v>279</v>
      </c>
      <c r="F480" s="18">
        <v>7570</v>
      </c>
      <c r="G480" s="18">
        <v>-120</v>
      </c>
      <c r="H480" s="18">
        <v>-1.56</v>
      </c>
      <c r="I480" s="18">
        <v>7700</v>
      </c>
      <c r="J480" s="18">
        <v>7710</v>
      </c>
      <c r="K480" s="18">
        <v>7570</v>
      </c>
      <c r="L480" s="18">
        <v>46529</v>
      </c>
      <c r="M480" s="18">
        <v>3.5</v>
      </c>
      <c r="N480" s="18">
        <v>2082</v>
      </c>
      <c r="O480" s="18">
        <v>27500000</v>
      </c>
    </row>
    <row r="481" spans="1:15" x14ac:dyDescent="0.6">
      <c r="A481" s="18">
        <v>20250516</v>
      </c>
      <c r="B481" s="18">
        <v>27830</v>
      </c>
      <c r="C481" s="18" t="s">
        <v>713</v>
      </c>
      <c r="D481" s="18" t="s">
        <v>276</v>
      </c>
      <c r="E481" s="18" t="s">
        <v>277</v>
      </c>
      <c r="F481" s="18">
        <v>1899</v>
      </c>
      <c r="G481" s="18">
        <v>-24</v>
      </c>
      <c r="H481" s="18">
        <v>-1.25</v>
      </c>
      <c r="I481" s="18">
        <v>1930</v>
      </c>
      <c r="J481" s="18">
        <v>1955</v>
      </c>
      <c r="K481" s="18">
        <v>1873</v>
      </c>
      <c r="L481" s="18">
        <v>1284967</v>
      </c>
      <c r="M481" s="18">
        <v>24.5</v>
      </c>
      <c r="N481" s="18">
        <v>1025</v>
      </c>
      <c r="O481" s="18">
        <v>54000000</v>
      </c>
    </row>
    <row r="482" spans="1:15" x14ac:dyDescent="0.6">
      <c r="A482" s="18">
        <v>20250516</v>
      </c>
      <c r="B482" s="18">
        <v>104040</v>
      </c>
      <c r="C482" s="18" t="s">
        <v>714</v>
      </c>
      <c r="D482" s="18" t="s">
        <v>276</v>
      </c>
      <c r="E482" s="18" t="s">
        <v>277</v>
      </c>
      <c r="F482" s="18">
        <v>1102</v>
      </c>
      <c r="G482" s="18">
        <v>-106</v>
      </c>
      <c r="H482" s="18">
        <v>-8.77</v>
      </c>
      <c r="I482" s="18">
        <v>1217</v>
      </c>
      <c r="J482" s="18">
        <v>1237</v>
      </c>
      <c r="K482" s="18">
        <v>1095</v>
      </c>
      <c r="L482" s="18">
        <v>5904052</v>
      </c>
      <c r="M482" s="18">
        <v>68.5</v>
      </c>
      <c r="N482" s="18">
        <v>520</v>
      </c>
      <c r="O482" s="18">
        <v>47224987</v>
      </c>
    </row>
    <row r="483" spans="1:15" x14ac:dyDescent="0.6">
      <c r="A483" s="18">
        <v>20250516</v>
      </c>
      <c r="B483" s="18">
        <v>129920</v>
      </c>
      <c r="C483" s="18" t="s">
        <v>715</v>
      </c>
      <c r="D483" s="18" t="s">
        <v>276</v>
      </c>
      <c r="E483" s="18" t="s">
        <v>277</v>
      </c>
      <c r="F483" s="18">
        <v>4600</v>
      </c>
      <c r="G483" s="18">
        <v>-125</v>
      </c>
      <c r="H483" s="18">
        <v>-2.65</v>
      </c>
      <c r="I483" s="18">
        <v>4770</v>
      </c>
      <c r="J483" s="18">
        <v>4865</v>
      </c>
      <c r="K483" s="18">
        <v>4535</v>
      </c>
      <c r="L483" s="18">
        <v>319138</v>
      </c>
      <c r="M483" s="18">
        <v>15.1</v>
      </c>
      <c r="N483" s="18">
        <v>631</v>
      </c>
      <c r="O483" s="18">
        <v>13715053</v>
      </c>
    </row>
    <row r="484" spans="1:15" x14ac:dyDescent="0.6">
      <c r="A484" s="18">
        <v>20250516</v>
      </c>
      <c r="B484" s="18">
        <v>16710</v>
      </c>
      <c r="C484" s="18" t="s">
        <v>716</v>
      </c>
      <c r="D484" s="18" t="s">
        <v>279</v>
      </c>
      <c r="F484" s="18">
        <v>7890</v>
      </c>
      <c r="G484" s="18">
        <v>320</v>
      </c>
      <c r="H484" s="18">
        <v>4.2300000000000004</v>
      </c>
      <c r="I484" s="18">
        <v>7590</v>
      </c>
      <c r="J484" s="18">
        <v>7920</v>
      </c>
      <c r="K484" s="18">
        <v>7580</v>
      </c>
      <c r="L484" s="18">
        <v>80411</v>
      </c>
      <c r="M484" s="18">
        <v>6.3</v>
      </c>
      <c r="N484" s="18">
        <v>1269</v>
      </c>
      <c r="O484" s="18">
        <v>16089459</v>
      </c>
    </row>
    <row r="485" spans="1:15" x14ac:dyDescent="0.6">
      <c r="A485" s="18">
        <v>20250516</v>
      </c>
      <c r="B485" s="18">
        <v>20180</v>
      </c>
      <c r="C485" s="18" t="s">
        <v>717</v>
      </c>
      <c r="D485" s="18" t="s">
        <v>276</v>
      </c>
      <c r="E485" s="18" t="s">
        <v>282</v>
      </c>
      <c r="F485" s="18">
        <v>1155</v>
      </c>
      <c r="G485" s="18">
        <v>-73</v>
      </c>
      <c r="H485" s="18">
        <v>-5.94</v>
      </c>
      <c r="I485" s="18">
        <v>1232</v>
      </c>
      <c r="J485" s="18">
        <v>1291</v>
      </c>
      <c r="K485" s="18">
        <v>1140</v>
      </c>
      <c r="L485" s="18">
        <v>3770650</v>
      </c>
      <c r="M485" s="18">
        <v>45.7</v>
      </c>
      <c r="N485" s="18">
        <v>444</v>
      </c>
      <c r="O485" s="18">
        <v>38428915</v>
      </c>
    </row>
    <row r="486" spans="1:15" x14ac:dyDescent="0.6">
      <c r="A486" s="18">
        <v>20250516</v>
      </c>
      <c r="B486" s="18">
        <v>3540</v>
      </c>
      <c r="C486" s="18" t="s">
        <v>718</v>
      </c>
      <c r="D486" s="18" t="s">
        <v>279</v>
      </c>
      <c r="F486" s="18">
        <v>19960</v>
      </c>
      <c r="G486" s="18">
        <v>80</v>
      </c>
      <c r="H486" s="18">
        <v>0.4</v>
      </c>
      <c r="I486" s="18">
        <v>20000</v>
      </c>
      <c r="J486" s="18">
        <v>20000</v>
      </c>
      <c r="K486" s="18">
        <v>19290</v>
      </c>
      <c r="L486" s="18">
        <v>183620</v>
      </c>
      <c r="M486" s="18">
        <v>36.299999999999997</v>
      </c>
      <c r="N486" s="18">
        <v>10134</v>
      </c>
      <c r="O486" s="18">
        <v>50773400</v>
      </c>
    </row>
    <row r="487" spans="1:15" x14ac:dyDescent="0.6">
      <c r="A487" s="18">
        <v>20250516</v>
      </c>
      <c r="B487" s="18">
        <v>45390</v>
      </c>
      <c r="C487" s="18" t="s">
        <v>176</v>
      </c>
      <c r="D487" s="18" t="s">
        <v>276</v>
      </c>
      <c r="E487" s="18" t="s">
        <v>284</v>
      </c>
      <c r="F487" s="18">
        <v>4040</v>
      </c>
      <c r="G487" s="18">
        <v>-55</v>
      </c>
      <c r="H487" s="18">
        <v>-1.34</v>
      </c>
      <c r="I487" s="18">
        <v>4105</v>
      </c>
      <c r="J487" s="18">
        <v>4160</v>
      </c>
      <c r="K487" s="18">
        <v>4000</v>
      </c>
      <c r="L487" s="18">
        <v>645145</v>
      </c>
      <c r="M487" s="18">
        <v>26.3</v>
      </c>
      <c r="N487" s="18">
        <v>2847</v>
      </c>
      <c r="O487" s="18">
        <v>70473377</v>
      </c>
    </row>
    <row r="488" spans="1:15" x14ac:dyDescent="0.6">
      <c r="A488" s="18">
        <v>20250516</v>
      </c>
      <c r="B488" s="18">
        <v>9190</v>
      </c>
      <c r="C488" s="18" t="s">
        <v>719</v>
      </c>
      <c r="D488" s="18" t="s">
        <v>279</v>
      </c>
      <c r="F488" s="18">
        <v>1700</v>
      </c>
      <c r="G488" s="18">
        <v>-51</v>
      </c>
      <c r="H488" s="18">
        <v>-2.91</v>
      </c>
      <c r="I488" s="18">
        <v>1760</v>
      </c>
      <c r="J488" s="18">
        <v>1760</v>
      </c>
      <c r="K488" s="18">
        <v>1698</v>
      </c>
      <c r="L488" s="18">
        <v>86771</v>
      </c>
      <c r="M488" s="18">
        <v>1.5</v>
      </c>
      <c r="N488" s="18">
        <v>720</v>
      </c>
      <c r="O488" s="18">
        <v>42359986</v>
      </c>
    </row>
    <row r="489" spans="1:15" x14ac:dyDescent="0.6">
      <c r="A489" s="18">
        <v>20250516</v>
      </c>
      <c r="B489" s="18">
        <v>108380</v>
      </c>
      <c r="C489" s="18" t="s">
        <v>122</v>
      </c>
      <c r="D489" s="18" t="s">
        <v>276</v>
      </c>
      <c r="E489" s="18" t="s">
        <v>284</v>
      </c>
      <c r="F489" s="18">
        <v>21350</v>
      </c>
      <c r="G489" s="18">
        <v>1980</v>
      </c>
      <c r="H489" s="18">
        <v>10.220000000000001</v>
      </c>
      <c r="I489" s="18">
        <v>20400</v>
      </c>
      <c r="J489" s="18">
        <v>22400</v>
      </c>
      <c r="K489" s="18">
        <v>20000</v>
      </c>
      <c r="L489" s="18">
        <v>512455</v>
      </c>
      <c r="M489" s="18">
        <v>109.8</v>
      </c>
      <c r="N489" s="18">
        <v>2043</v>
      </c>
      <c r="O489" s="18">
        <v>9567333</v>
      </c>
    </row>
    <row r="490" spans="1:15" x14ac:dyDescent="0.6">
      <c r="A490" s="18">
        <v>20250516</v>
      </c>
      <c r="B490" s="18">
        <v>14160</v>
      </c>
      <c r="C490" s="18" t="s">
        <v>720</v>
      </c>
      <c r="D490" s="18" t="s">
        <v>279</v>
      </c>
      <c r="F490" s="18">
        <v>1390</v>
      </c>
      <c r="G490" s="18">
        <v>-128</v>
      </c>
      <c r="H490" s="18">
        <v>-8.43</v>
      </c>
      <c r="I490" s="18">
        <v>1494</v>
      </c>
      <c r="J490" s="18">
        <v>1538</v>
      </c>
      <c r="K490" s="18">
        <v>1390</v>
      </c>
      <c r="L490" s="18">
        <v>8013177</v>
      </c>
      <c r="M490" s="18">
        <v>115.8</v>
      </c>
      <c r="N490" s="18">
        <v>1507</v>
      </c>
      <c r="O490" s="18">
        <v>108394549</v>
      </c>
    </row>
    <row r="491" spans="1:15" x14ac:dyDescent="0.6">
      <c r="A491" s="18">
        <v>20250516</v>
      </c>
      <c r="B491" s="18">
        <v>47040</v>
      </c>
      <c r="C491" s="18" t="s">
        <v>233</v>
      </c>
      <c r="D491" s="18" t="s">
        <v>279</v>
      </c>
      <c r="F491" s="18">
        <v>3685</v>
      </c>
      <c r="G491" s="18">
        <v>80</v>
      </c>
      <c r="H491" s="18">
        <v>2.2200000000000002</v>
      </c>
      <c r="I491" s="18">
        <v>3620</v>
      </c>
      <c r="J491" s="18">
        <v>3730</v>
      </c>
      <c r="K491" s="18">
        <v>3615</v>
      </c>
      <c r="L491" s="18">
        <v>1435978</v>
      </c>
      <c r="M491" s="18">
        <v>53.1</v>
      </c>
      <c r="N491" s="18">
        <v>15316</v>
      </c>
      <c r="O491" s="18">
        <v>415622638</v>
      </c>
    </row>
    <row r="492" spans="1:15" x14ac:dyDescent="0.6">
      <c r="A492" s="18">
        <v>20250516</v>
      </c>
      <c r="B492" s="18">
        <v>3090</v>
      </c>
      <c r="C492" s="18" t="s">
        <v>721</v>
      </c>
      <c r="D492" s="18" t="s">
        <v>279</v>
      </c>
      <c r="F492" s="18">
        <v>20500</v>
      </c>
      <c r="G492" s="18">
        <v>150</v>
      </c>
      <c r="H492" s="18">
        <v>0.74</v>
      </c>
      <c r="I492" s="18">
        <v>20750</v>
      </c>
      <c r="J492" s="18">
        <v>20800</v>
      </c>
      <c r="K492" s="18">
        <v>19900</v>
      </c>
      <c r="L492" s="18">
        <v>45396</v>
      </c>
      <c r="M492" s="18">
        <v>9.3000000000000007</v>
      </c>
      <c r="N492" s="18">
        <v>11919</v>
      </c>
      <c r="O492" s="18">
        <v>58141980</v>
      </c>
    </row>
    <row r="493" spans="1:15" x14ac:dyDescent="0.6">
      <c r="A493" s="18">
        <v>20250516</v>
      </c>
      <c r="B493" s="18">
        <v>69620</v>
      </c>
      <c r="C493" s="18" t="s">
        <v>35</v>
      </c>
      <c r="D493" s="18" t="s">
        <v>279</v>
      </c>
      <c r="F493" s="18">
        <v>142200</v>
      </c>
      <c r="G493" s="18">
        <v>-700</v>
      </c>
      <c r="H493" s="18">
        <v>-0.49</v>
      </c>
      <c r="I493" s="18">
        <v>144700</v>
      </c>
      <c r="J493" s="18">
        <v>145700</v>
      </c>
      <c r="K493" s="18">
        <v>142000</v>
      </c>
      <c r="L493" s="18">
        <v>19182</v>
      </c>
      <c r="M493" s="18">
        <v>27.5</v>
      </c>
      <c r="N493" s="18">
        <v>16476</v>
      </c>
      <c r="O493" s="18">
        <v>11586575</v>
      </c>
    </row>
    <row r="494" spans="1:15" x14ac:dyDescent="0.6">
      <c r="A494" s="18">
        <v>20250516</v>
      </c>
      <c r="B494" s="18">
        <v>7680</v>
      </c>
      <c r="C494" s="18" t="s">
        <v>722</v>
      </c>
      <c r="D494" s="18" t="s">
        <v>276</v>
      </c>
      <c r="E494" s="18" t="s">
        <v>282</v>
      </c>
      <c r="F494" s="18">
        <v>4545</v>
      </c>
      <c r="G494" s="18">
        <v>0</v>
      </c>
      <c r="H494" s="18">
        <v>0</v>
      </c>
      <c r="I494" s="18">
        <v>4680</v>
      </c>
      <c r="J494" s="18">
        <v>4680</v>
      </c>
      <c r="K494" s="18">
        <v>4485</v>
      </c>
      <c r="L494" s="18">
        <v>9219</v>
      </c>
      <c r="M494" s="18">
        <v>0.4</v>
      </c>
      <c r="N494" s="18">
        <v>611</v>
      </c>
      <c r="O494" s="18">
        <v>13446474</v>
      </c>
    </row>
    <row r="495" spans="1:15" x14ac:dyDescent="0.6">
      <c r="A495" s="18">
        <v>20250516</v>
      </c>
      <c r="B495" s="18">
        <v>430</v>
      </c>
      <c r="C495" s="18" t="s">
        <v>723</v>
      </c>
      <c r="D495" s="18" t="s">
        <v>279</v>
      </c>
      <c r="F495" s="18">
        <v>3865</v>
      </c>
      <c r="G495" s="18">
        <v>50</v>
      </c>
      <c r="H495" s="18">
        <v>1.31</v>
      </c>
      <c r="I495" s="18">
        <v>3815</v>
      </c>
      <c r="J495" s="18">
        <v>3985</v>
      </c>
      <c r="K495" s="18">
        <v>3815</v>
      </c>
      <c r="L495" s="18">
        <v>144282</v>
      </c>
      <c r="M495" s="18">
        <v>5.7</v>
      </c>
      <c r="N495" s="18">
        <v>2396</v>
      </c>
      <c r="O495" s="18">
        <v>62000000</v>
      </c>
    </row>
    <row r="496" spans="1:15" x14ac:dyDescent="0.6">
      <c r="A496" s="18">
        <v>20250516</v>
      </c>
      <c r="B496" s="18">
        <v>48910</v>
      </c>
      <c r="C496" s="18" t="s">
        <v>724</v>
      </c>
      <c r="D496" s="18" t="s">
        <v>276</v>
      </c>
      <c r="E496" s="18" t="s">
        <v>284</v>
      </c>
      <c r="F496" s="18">
        <v>11360</v>
      </c>
      <c r="G496" s="18">
        <v>230</v>
      </c>
      <c r="H496" s="18">
        <v>2.0699999999999998</v>
      </c>
      <c r="I496" s="18">
        <v>11130</v>
      </c>
      <c r="J496" s="18">
        <v>11380</v>
      </c>
      <c r="K496" s="18">
        <v>11000</v>
      </c>
      <c r="L496" s="18">
        <v>108065</v>
      </c>
      <c r="M496" s="18">
        <v>12.1</v>
      </c>
      <c r="N496" s="18">
        <v>1429</v>
      </c>
      <c r="O496" s="18">
        <v>12578946</v>
      </c>
    </row>
    <row r="497" spans="1:15" x14ac:dyDescent="0.6">
      <c r="A497" s="18">
        <v>20250516</v>
      </c>
      <c r="B497" s="18">
        <v>5710</v>
      </c>
      <c r="C497" s="18" t="s">
        <v>725</v>
      </c>
      <c r="D497" s="18" t="s">
        <v>276</v>
      </c>
      <c r="E497" s="18" t="s">
        <v>284</v>
      </c>
      <c r="F497" s="18">
        <v>8670</v>
      </c>
      <c r="G497" s="18">
        <v>810</v>
      </c>
      <c r="H497" s="18">
        <v>10.31</v>
      </c>
      <c r="I497" s="18">
        <v>8080</v>
      </c>
      <c r="J497" s="18">
        <v>8900</v>
      </c>
      <c r="K497" s="18">
        <v>8080</v>
      </c>
      <c r="L497" s="18">
        <v>331852</v>
      </c>
      <c r="M497" s="18">
        <v>28.6</v>
      </c>
      <c r="N497" s="18">
        <v>1737</v>
      </c>
      <c r="O497" s="18">
        <v>20037600</v>
      </c>
    </row>
    <row r="498" spans="1:15" x14ac:dyDescent="0.6">
      <c r="A498" s="18">
        <v>20250516</v>
      </c>
      <c r="B498" s="18">
        <v>6340</v>
      </c>
      <c r="C498" s="18" t="s">
        <v>156</v>
      </c>
      <c r="D498" s="18" t="s">
        <v>279</v>
      </c>
      <c r="F498" s="18">
        <v>2920</v>
      </c>
      <c r="G498" s="18">
        <v>-20</v>
      </c>
      <c r="H498" s="18">
        <v>-0.68</v>
      </c>
      <c r="I498" s="18">
        <v>2940</v>
      </c>
      <c r="J498" s="18">
        <v>2960</v>
      </c>
      <c r="K498" s="18">
        <v>2900</v>
      </c>
      <c r="L498" s="18">
        <v>1142936</v>
      </c>
      <c r="M498" s="18">
        <v>33.4</v>
      </c>
      <c r="N498" s="18">
        <v>2189</v>
      </c>
      <c r="O498" s="18">
        <v>74979175</v>
      </c>
    </row>
    <row r="499" spans="1:15" x14ac:dyDescent="0.6">
      <c r="A499" s="18">
        <v>20250516</v>
      </c>
      <c r="B499" s="18">
        <v>3220</v>
      </c>
      <c r="C499" s="18" t="s">
        <v>726</v>
      </c>
      <c r="D499" s="18" t="s">
        <v>279</v>
      </c>
      <c r="F499" s="18">
        <v>13410</v>
      </c>
      <c r="G499" s="18">
        <v>-450</v>
      </c>
      <c r="H499" s="18">
        <v>-3.25</v>
      </c>
      <c r="I499" s="18">
        <v>13830</v>
      </c>
      <c r="J499" s="18">
        <v>13830</v>
      </c>
      <c r="K499" s="18">
        <v>13400</v>
      </c>
      <c r="L499" s="18">
        <v>131122</v>
      </c>
      <c r="M499" s="18">
        <v>17.8</v>
      </c>
      <c r="N499" s="18">
        <v>3008</v>
      </c>
      <c r="O499" s="18">
        <v>22427583</v>
      </c>
    </row>
    <row r="500" spans="1:15" x14ac:dyDescent="0.6">
      <c r="A500" s="18">
        <v>20250516</v>
      </c>
      <c r="B500" s="18">
        <v>24890</v>
      </c>
      <c r="C500" s="18" t="s">
        <v>727</v>
      </c>
      <c r="D500" s="18" t="s">
        <v>279</v>
      </c>
      <c r="F500" s="18">
        <v>901</v>
      </c>
      <c r="G500" s="18">
        <v>-4</v>
      </c>
      <c r="H500" s="18">
        <v>-0.44</v>
      </c>
      <c r="I500" s="18">
        <v>900</v>
      </c>
      <c r="J500" s="18">
        <v>912</v>
      </c>
      <c r="K500" s="18">
        <v>899</v>
      </c>
      <c r="L500" s="18">
        <v>29551</v>
      </c>
      <c r="M500" s="18">
        <v>0.3</v>
      </c>
      <c r="N500" s="18">
        <v>372</v>
      </c>
      <c r="O500" s="18">
        <v>41249152</v>
      </c>
    </row>
    <row r="501" spans="1:15" x14ac:dyDescent="0.6">
      <c r="A501" s="18">
        <v>20250516</v>
      </c>
      <c r="B501" s="18">
        <v>2880</v>
      </c>
      <c r="C501" s="18" t="s">
        <v>728</v>
      </c>
      <c r="D501" s="18" t="s">
        <v>279</v>
      </c>
      <c r="F501" s="18">
        <v>1008</v>
      </c>
      <c r="G501" s="18">
        <v>30</v>
      </c>
      <c r="H501" s="18">
        <v>3.07</v>
      </c>
      <c r="I501" s="18">
        <v>978</v>
      </c>
      <c r="J501" s="18">
        <v>1030</v>
      </c>
      <c r="K501" s="18">
        <v>969</v>
      </c>
      <c r="L501" s="18">
        <v>154584</v>
      </c>
      <c r="M501" s="18">
        <v>1.5</v>
      </c>
      <c r="N501" s="18">
        <v>471</v>
      </c>
      <c r="O501" s="18">
        <v>46744020</v>
      </c>
    </row>
    <row r="502" spans="1:15" x14ac:dyDescent="0.6">
      <c r="A502" s="18">
        <v>20250516</v>
      </c>
      <c r="B502" s="18">
        <v>120240</v>
      </c>
      <c r="C502" s="18" t="s">
        <v>729</v>
      </c>
      <c r="D502" s="18" t="s">
        <v>276</v>
      </c>
      <c r="E502" s="18" t="s">
        <v>284</v>
      </c>
      <c r="F502" s="18">
        <v>13720</v>
      </c>
      <c r="G502" s="18">
        <v>-200</v>
      </c>
      <c r="H502" s="18">
        <v>-1.44</v>
      </c>
      <c r="I502" s="18">
        <v>13790</v>
      </c>
      <c r="J502" s="18">
        <v>14780</v>
      </c>
      <c r="K502" s="18">
        <v>13570</v>
      </c>
      <c r="L502" s="18">
        <v>680348</v>
      </c>
      <c r="M502" s="18">
        <v>96.9</v>
      </c>
      <c r="N502" s="18">
        <v>987</v>
      </c>
      <c r="O502" s="18">
        <v>7190391</v>
      </c>
    </row>
    <row r="503" spans="1:15" x14ac:dyDescent="0.6">
      <c r="A503" s="18">
        <v>20250516</v>
      </c>
      <c r="B503" s="18">
        <v>3310</v>
      </c>
      <c r="C503" s="18" t="s">
        <v>730</v>
      </c>
      <c r="D503" s="18" t="s">
        <v>276</v>
      </c>
      <c r="E503" s="18" t="s">
        <v>284</v>
      </c>
      <c r="F503" s="18">
        <v>2060</v>
      </c>
      <c r="G503" s="18">
        <v>-65</v>
      </c>
      <c r="H503" s="18">
        <v>-3.06</v>
      </c>
      <c r="I503" s="18">
        <v>2105</v>
      </c>
      <c r="J503" s="18">
        <v>2195</v>
      </c>
      <c r="K503" s="18">
        <v>2055</v>
      </c>
      <c r="L503" s="18">
        <v>1818218</v>
      </c>
      <c r="M503" s="18">
        <v>38.5</v>
      </c>
      <c r="N503" s="18">
        <v>729</v>
      </c>
      <c r="O503" s="18">
        <v>35392350</v>
      </c>
    </row>
    <row r="504" spans="1:15" x14ac:dyDescent="0.6">
      <c r="A504" s="18">
        <v>20250516</v>
      </c>
      <c r="B504" s="18">
        <v>78600</v>
      </c>
      <c r="C504" s="18" t="s">
        <v>731</v>
      </c>
      <c r="D504" s="18" t="s">
        <v>276</v>
      </c>
      <c r="E504" s="18" t="s">
        <v>284</v>
      </c>
      <c r="F504" s="18">
        <v>74500</v>
      </c>
      <c r="G504" s="18">
        <v>-4100</v>
      </c>
      <c r="H504" s="18">
        <v>-5.22</v>
      </c>
      <c r="I504" s="18">
        <v>79100</v>
      </c>
      <c r="J504" s="18">
        <v>79200</v>
      </c>
      <c r="K504" s="18">
        <v>74300</v>
      </c>
      <c r="L504" s="18">
        <v>194594</v>
      </c>
      <c r="M504" s="18">
        <v>146.9</v>
      </c>
      <c r="N504" s="18">
        <v>11533</v>
      </c>
      <c r="O504" s="18">
        <v>15480593</v>
      </c>
    </row>
    <row r="505" spans="1:15" x14ac:dyDescent="0.6">
      <c r="A505" s="18">
        <v>20250516</v>
      </c>
      <c r="B505" s="18">
        <v>393970</v>
      </c>
      <c r="C505" s="18" t="s">
        <v>732</v>
      </c>
      <c r="D505" s="18" t="s">
        <v>276</v>
      </c>
      <c r="E505" s="18" t="s">
        <v>277</v>
      </c>
      <c r="F505" s="18">
        <v>11300</v>
      </c>
      <c r="G505" s="18">
        <v>-550</v>
      </c>
      <c r="H505" s="18">
        <v>-4.6399999999999997</v>
      </c>
      <c r="I505" s="18">
        <v>11860</v>
      </c>
      <c r="J505" s="18">
        <v>11900</v>
      </c>
      <c r="K505" s="18">
        <v>11280</v>
      </c>
      <c r="L505" s="18">
        <v>405422</v>
      </c>
      <c r="M505" s="18">
        <v>46.4</v>
      </c>
      <c r="N505" s="18">
        <v>1672</v>
      </c>
      <c r="O505" s="18">
        <v>14796820</v>
      </c>
    </row>
    <row r="506" spans="1:15" x14ac:dyDescent="0.6">
      <c r="A506" s="18">
        <v>20250516</v>
      </c>
      <c r="B506" s="18">
        <v>12800</v>
      </c>
      <c r="C506" s="18" t="s">
        <v>733</v>
      </c>
      <c r="D506" s="18" t="s">
        <v>279</v>
      </c>
      <c r="F506" s="18">
        <v>1290</v>
      </c>
      <c r="G506" s="18">
        <v>-22</v>
      </c>
      <c r="H506" s="18">
        <v>-1.68</v>
      </c>
      <c r="I506" s="18">
        <v>1317</v>
      </c>
      <c r="J506" s="18">
        <v>1317</v>
      </c>
      <c r="K506" s="18">
        <v>1290</v>
      </c>
      <c r="L506" s="18">
        <v>442647</v>
      </c>
      <c r="M506" s="18">
        <v>5.7</v>
      </c>
      <c r="N506" s="18">
        <v>1176</v>
      </c>
      <c r="O506" s="18">
        <v>91140499</v>
      </c>
    </row>
    <row r="507" spans="1:15" x14ac:dyDescent="0.6">
      <c r="A507" s="18">
        <v>20250516</v>
      </c>
      <c r="B507" s="18">
        <v>15230</v>
      </c>
      <c r="C507" s="18" t="s">
        <v>734</v>
      </c>
      <c r="D507" s="18" t="s">
        <v>279</v>
      </c>
      <c r="F507" s="18">
        <v>5300</v>
      </c>
      <c r="G507" s="18">
        <v>10</v>
      </c>
      <c r="H507" s="18">
        <v>0.19</v>
      </c>
      <c r="I507" s="18">
        <v>5290</v>
      </c>
      <c r="J507" s="18">
        <v>5320</v>
      </c>
      <c r="K507" s="18">
        <v>5200</v>
      </c>
      <c r="L507" s="18">
        <v>66204</v>
      </c>
      <c r="M507" s="18">
        <v>3.5</v>
      </c>
      <c r="N507" s="18">
        <v>1514</v>
      </c>
      <c r="O507" s="18">
        <v>28572230</v>
      </c>
    </row>
    <row r="508" spans="1:15" x14ac:dyDescent="0.6">
      <c r="A508" s="18">
        <v>20250516</v>
      </c>
      <c r="B508" s="18">
        <v>96350</v>
      </c>
      <c r="C508" s="18" t="s">
        <v>735</v>
      </c>
      <c r="D508" s="18" t="s">
        <v>276</v>
      </c>
      <c r="E508" s="18" t="s">
        <v>277</v>
      </c>
      <c r="F508" s="18">
        <v>398</v>
      </c>
      <c r="G508" s="18">
        <v>-11</v>
      </c>
      <c r="H508" s="18">
        <v>-2.69</v>
      </c>
      <c r="I508" s="18">
        <v>400</v>
      </c>
      <c r="J508" s="18">
        <v>408</v>
      </c>
      <c r="K508" s="18">
        <v>391</v>
      </c>
      <c r="L508" s="18">
        <v>2638326</v>
      </c>
      <c r="M508" s="18">
        <v>10.5</v>
      </c>
      <c r="N508" s="18">
        <v>652</v>
      </c>
      <c r="O508" s="18">
        <v>163761009</v>
      </c>
    </row>
    <row r="509" spans="1:15" x14ac:dyDescent="0.6">
      <c r="A509" s="18">
        <v>20250516</v>
      </c>
      <c r="B509" s="18">
        <v>140520</v>
      </c>
      <c r="C509" s="18" t="s">
        <v>736</v>
      </c>
      <c r="D509" s="18" t="s">
        <v>276</v>
      </c>
      <c r="E509" s="18" t="s">
        <v>284</v>
      </c>
      <c r="F509" s="18">
        <v>2200</v>
      </c>
      <c r="G509" s="18">
        <v>-15</v>
      </c>
      <c r="H509" s="18">
        <v>-0.68</v>
      </c>
      <c r="I509" s="18">
        <v>2215</v>
      </c>
      <c r="J509" s="18">
        <v>2235</v>
      </c>
      <c r="K509" s="18">
        <v>2185</v>
      </c>
      <c r="L509" s="18">
        <v>15648</v>
      </c>
      <c r="M509" s="18">
        <v>0.3</v>
      </c>
      <c r="N509" s="18">
        <v>464</v>
      </c>
      <c r="O509" s="18">
        <v>21109243</v>
      </c>
    </row>
    <row r="510" spans="1:15" x14ac:dyDescent="0.6">
      <c r="A510" s="18">
        <v>20250516</v>
      </c>
      <c r="B510" s="18">
        <v>131220</v>
      </c>
      <c r="C510" s="18" t="s">
        <v>737</v>
      </c>
      <c r="D510" s="18" t="s">
        <v>276</v>
      </c>
      <c r="E510" s="18" t="s">
        <v>277</v>
      </c>
      <c r="F510" s="18">
        <v>4895</v>
      </c>
      <c r="G510" s="18">
        <v>5</v>
      </c>
      <c r="H510" s="18">
        <v>0.1</v>
      </c>
      <c r="I510" s="18">
        <v>4910</v>
      </c>
      <c r="J510" s="18">
        <v>4940</v>
      </c>
      <c r="K510" s="18">
        <v>4820</v>
      </c>
      <c r="L510" s="18">
        <v>68398</v>
      </c>
      <c r="M510" s="18">
        <v>3.3</v>
      </c>
      <c r="N510" s="18">
        <v>365</v>
      </c>
      <c r="O510" s="18">
        <v>7454490</v>
      </c>
    </row>
    <row r="511" spans="1:15" x14ac:dyDescent="0.6">
      <c r="A511" s="18">
        <v>20250516</v>
      </c>
      <c r="B511" s="18">
        <v>10170</v>
      </c>
      <c r="C511" s="18" t="s">
        <v>738</v>
      </c>
      <c r="D511" s="18" t="s">
        <v>276</v>
      </c>
      <c r="E511" s="18" t="s">
        <v>282</v>
      </c>
      <c r="F511" s="18">
        <v>629</v>
      </c>
      <c r="G511" s="18">
        <v>-6</v>
      </c>
      <c r="H511" s="18">
        <v>-0.94</v>
      </c>
      <c r="I511" s="18">
        <v>635</v>
      </c>
      <c r="J511" s="18">
        <v>641</v>
      </c>
      <c r="K511" s="18">
        <v>621</v>
      </c>
      <c r="L511" s="18">
        <v>399979</v>
      </c>
      <c r="M511" s="18">
        <v>2.5</v>
      </c>
      <c r="N511" s="18">
        <v>689</v>
      </c>
      <c r="O511" s="18">
        <v>109511166</v>
      </c>
    </row>
    <row r="512" spans="1:15" x14ac:dyDescent="0.6">
      <c r="A512" s="18">
        <v>20250516</v>
      </c>
      <c r="B512" s="18">
        <v>54670</v>
      </c>
      <c r="C512" s="18" t="s">
        <v>739</v>
      </c>
      <c r="D512" s="18" t="s">
        <v>276</v>
      </c>
      <c r="E512" s="18" t="s">
        <v>284</v>
      </c>
      <c r="F512" s="18">
        <v>6810</v>
      </c>
      <c r="G512" s="18">
        <v>-80</v>
      </c>
      <c r="H512" s="18">
        <v>-1.1599999999999999</v>
      </c>
      <c r="I512" s="18">
        <v>6890</v>
      </c>
      <c r="J512" s="18">
        <v>6890</v>
      </c>
      <c r="K512" s="18">
        <v>6770</v>
      </c>
      <c r="L512" s="18">
        <v>39692</v>
      </c>
      <c r="M512" s="18">
        <v>2.7</v>
      </c>
      <c r="N512" s="18">
        <v>978</v>
      </c>
      <c r="O512" s="18">
        <v>14354920</v>
      </c>
    </row>
    <row r="513" spans="1:15" x14ac:dyDescent="0.6">
      <c r="A513" s="18">
        <v>20250516</v>
      </c>
      <c r="B513" s="18">
        <v>1070</v>
      </c>
      <c r="C513" s="18" t="s">
        <v>740</v>
      </c>
      <c r="D513" s="18" t="s">
        <v>279</v>
      </c>
      <c r="F513" s="18">
        <v>5230</v>
      </c>
      <c r="G513" s="18">
        <v>-30</v>
      </c>
      <c r="H513" s="18">
        <v>-0.56999999999999995</v>
      </c>
      <c r="I513" s="18">
        <v>5180</v>
      </c>
      <c r="J513" s="18">
        <v>5240</v>
      </c>
      <c r="K513" s="18">
        <v>5160</v>
      </c>
      <c r="L513" s="18">
        <v>13392</v>
      </c>
      <c r="M513" s="18">
        <v>0.7</v>
      </c>
      <c r="N513" s="18">
        <v>277</v>
      </c>
      <c r="O513" s="18">
        <v>5300000</v>
      </c>
    </row>
    <row r="514" spans="1:15" x14ac:dyDescent="0.6">
      <c r="A514" s="18">
        <v>20250516</v>
      </c>
      <c r="B514" s="18">
        <v>23910</v>
      </c>
      <c r="C514" s="18" t="s">
        <v>741</v>
      </c>
      <c r="D514" s="18" t="s">
        <v>276</v>
      </c>
      <c r="E514" s="18" t="s">
        <v>284</v>
      </c>
      <c r="F514" s="18">
        <v>26800</v>
      </c>
      <c r="G514" s="18">
        <v>-1200</v>
      </c>
      <c r="H514" s="18">
        <v>-4.29</v>
      </c>
      <c r="I514" s="18">
        <v>27500</v>
      </c>
      <c r="J514" s="18">
        <v>27650</v>
      </c>
      <c r="K514" s="18">
        <v>26550</v>
      </c>
      <c r="L514" s="18">
        <v>29284</v>
      </c>
      <c r="M514" s="18">
        <v>7.9</v>
      </c>
      <c r="N514" s="18">
        <v>1608</v>
      </c>
      <c r="O514" s="18">
        <v>6000000</v>
      </c>
    </row>
    <row r="515" spans="1:15" x14ac:dyDescent="0.6">
      <c r="A515" s="18">
        <v>20250516</v>
      </c>
      <c r="B515" s="18">
        <v>6650</v>
      </c>
      <c r="C515" s="18" t="s">
        <v>742</v>
      </c>
      <c r="D515" s="18" t="s">
        <v>279</v>
      </c>
      <c r="F515" s="18">
        <v>82100</v>
      </c>
      <c r="G515" s="18">
        <v>-2000</v>
      </c>
      <c r="H515" s="18">
        <v>-2.38</v>
      </c>
      <c r="I515" s="18">
        <v>84200</v>
      </c>
      <c r="J515" s="18">
        <v>85400</v>
      </c>
      <c r="K515" s="18">
        <v>81500</v>
      </c>
      <c r="L515" s="18">
        <v>21497</v>
      </c>
      <c r="M515" s="18">
        <v>17.7</v>
      </c>
      <c r="N515" s="18">
        <v>5336</v>
      </c>
      <c r="O515" s="18">
        <v>6500000</v>
      </c>
    </row>
    <row r="516" spans="1:15" x14ac:dyDescent="0.6">
      <c r="A516" s="18">
        <v>20250516</v>
      </c>
      <c r="B516" s="18">
        <v>1440</v>
      </c>
      <c r="C516" s="18" t="s">
        <v>155</v>
      </c>
      <c r="D516" s="18" t="s">
        <v>279</v>
      </c>
      <c r="F516" s="18">
        <v>12130</v>
      </c>
      <c r="G516" s="18">
        <v>-150</v>
      </c>
      <c r="H516" s="18">
        <v>-1.22</v>
      </c>
      <c r="I516" s="18">
        <v>12280</v>
      </c>
      <c r="J516" s="18">
        <v>12390</v>
      </c>
      <c r="K516" s="18">
        <v>12020</v>
      </c>
      <c r="L516" s="18">
        <v>664680</v>
      </c>
      <c r="M516" s="18">
        <v>80.7</v>
      </c>
      <c r="N516" s="18">
        <v>22616</v>
      </c>
      <c r="O516" s="18">
        <v>186447300</v>
      </c>
    </row>
    <row r="517" spans="1:15" x14ac:dyDescent="0.6">
      <c r="A517" s="18">
        <v>20250516</v>
      </c>
      <c r="B517" s="18">
        <v>84010</v>
      </c>
      <c r="C517" s="18" t="s">
        <v>743</v>
      </c>
      <c r="D517" s="18" t="s">
        <v>279</v>
      </c>
      <c r="F517" s="18">
        <v>16160</v>
      </c>
      <c r="G517" s="18">
        <v>0</v>
      </c>
      <c r="H517" s="18">
        <v>0</v>
      </c>
      <c r="I517" s="18">
        <v>16440</v>
      </c>
      <c r="J517" s="18">
        <v>16440</v>
      </c>
      <c r="K517" s="18">
        <v>16050</v>
      </c>
      <c r="L517" s="18">
        <v>10812</v>
      </c>
      <c r="M517" s="18">
        <v>1.7</v>
      </c>
      <c r="N517" s="18">
        <v>3784</v>
      </c>
      <c r="O517" s="18">
        <v>23414397</v>
      </c>
    </row>
    <row r="518" spans="1:15" x14ac:dyDescent="0.6">
      <c r="A518" s="18">
        <v>20250516</v>
      </c>
      <c r="B518" s="18">
        <v>1790</v>
      </c>
      <c r="C518" s="18" t="s">
        <v>744</v>
      </c>
      <c r="D518" s="18" t="s">
        <v>279</v>
      </c>
      <c r="F518" s="18">
        <v>2750</v>
      </c>
      <c r="G518" s="18">
        <v>20</v>
      </c>
      <c r="H518" s="18">
        <v>0.73</v>
      </c>
      <c r="I518" s="18">
        <v>2740</v>
      </c>
      <c r="J518" s="18">
        <v>2760</v>
      </c>
      <c r="K518" s="18">
        <v>2715</v>
      </c>
      <c r="L518" s="18">
        <v>911442</v>
      </c>
      <c r="M518" s="18">
        <v>25</v>
      </c>
      <c r="N518" s="18">
        <v>2467</v>
      </c>
      <c r="O518" s="18">
        <v>89696580</v>
      </c>
    </row>
    <row r="519" spans="1:15" x14ac:dyDescent="0.6">
      <c r="A519" s="18">
        <v>20250516</v>
      </c>
      <c r="B519" s="18">
        <v>1130</v>
      </c>
      <c r="C519" s="18" t="s">
        <v>745</v>
      </c>
      <c r="D519" s="18" t="s">
        <v>279</v>
      </c>
      <c r="F519" s="18">
        <v>134000</v>
      </c>
      <c r="G519" s="18">
        <v>-4000</v>
      </c>
      <c r="H519" s="18">
        <v>-2.9</v>
      </c>
      <c r="I519" s="18">
        <v>137500</v>
      </c>
      <c r="J519" s="18">
        <v>137500</v>
      </c>
      <c r="K519" s="18">
        <v>134000</v>
      </c>
      <c r="L519" s="18">
        <v>3464</v>
      </c>
      <c r="M519" s="18">
        <v>4.7</v>
      </c>
      <c r="N519" s="18">
        <v>2265</v>
      </c>
      <c r="O519" s="18">
        <v>1690000</v>
      </c>
    </row>
    <row r="520" spans="1:15" x14ac:dyDescent="0.6">
      <c r="A520" s="18">
        <v>20250516</v>
      </c>
      <c r="B520" s="18">
        <v>3490</v>
      </c>
      <c r="C520" s="18" t="s">
        <v>746</v>
      </c>
      <c r="D520" s="18" t="s">
        <v>279</v>
      </c>
      <c r="F520" s="18">
        <v>22350</v>
      </c>
      <c r="G520" s="18">
        <v>-300</v>
      </c>
      <c r="H520" s="18">
        <v>-1.32</v>
      </c>
      <c r="I520" s="18">
        <v>22750</v>
      </c>
      <c r="J520" s="18">
        <v>22750</v>
      </c>
      <c r="K520" s="18">
        <v>22300</v>
      </c>
      <c r="L520" s="18">
        <v>888030</v>
      </c>
      <c r="M520" s="18">
        <v>199</v>
      </c>
      <c r="N520" s="18">
        <v>82297</v>
      </c>
      <c r="O520" s="18">
        <v>368220661</v>
      </c>
    </row>
    <row r="521" spans="1:15" x14ac:dyDescent="0.6">
      <c r="A521" s="18">
        <v>20250516</v>
      </c>
      <c r="B521" s="18">
        <v>5880</v>
      </c>
      <c r="C521" s="18" t="s">
        <v>747</v>
      </c>
      <c r="D521" s="18" t="s">
        <v>279</v>
      </c>
      <c r="F521" s="18">
        <v>1572</v>
      </c>
      <c r="G521" s="18">
        <v>6</v>
      </c>
      <c r="H521" s="18">
        <v>0.38</v>
      </c>
      <c r="I521" s="18">
        <v>1569</v>
      </c>
      <c r="J521" s="18">
        <v>1578</v>
      </c>
      <c r="K521" s="18">
        <v>1549</v>
      </c>
      <c r="L521" s="18">
        <v>1012022</v>
      </c>
      <c r="M521" s="18">
        <v>15.8</v>
      </c>
      <c r="N521" s="18">
        <v>5049</v>
      </c>
      <c r="O521" s="18">
        <v>321209950</v>
      </c>
    </row>
    <row r="522" spans="1:15" x14ac:dyDescent="0.6">
      <c r="A522" s="18">
        <v>20250516</v>
      </c>
      <c r="B522" s="18">
        <v>3830</v>
      </c>
      <c r="C522" s="18" t="s">
        <v>748</v>
      </c>
      <c r="D522" s="18" t="s">
        <v>279</v>
      </c>
      <c r="F522" s="18">
        <v>122100</v>
      </c>
      <c r="G522" s="18">
        <v>400</v>
      </c>
      <c r="H522" s="18">
        <v>0.33</v>
      </c>
      <c r="I522" s="18">
        <v>122600</v>
      </c>
      <c r="J522" s="18">
        <v>122700</v>
      </c>
      <c r="K522" s="18">
        <v>120700</v>
      </c>
      <c r="L522" s="18">
        <v>404</v>
      </c>
      <c r="M522" s="18">
        <v>0.5</v>
      </c>
      <c r="N522" s="18">
        <v>1621</v>
      </c>
      <c r="O522" s="18">
        <v>1328000</v>
      </c>
    </row>
    <row r="523" spans="1:15" x14ac:dyDescent="0.6">
      <c r="A523" s="18">
        <v>20250516</v>
      </c>
      <c r="B523" s="18">
        <v>16090</v>
      </c>
      <c r="C523" s="18" t="s">
        <v>749</v>
      </c>
      <c r="D523" s="18" t="s">
        <v>279</v>
      </c>
      <c r="F523" s="18">
        <v>1919</v>
      </c>
      <c r="G523" s="18">
        <v>-39</v>
      </c>
      <c r="H523" s="18">
        <v>-1.99</v>
      </c>
      <c r="I523" s="18">
        <v>1958</v>
      </c>
      <c r="J523" s="18">
        <v>1958</v>
      </c>
      <c r="K523" s="18">
        <v>1919</v>
      </c>
      <c r="L523" s="18">
        <v>194813</v>
      </c>
      <c r="M523" s="18">
        <v>3.8</v>
      </c>
      <c r="N523" s="18">
        <v>850</v>
      </c>
      <c r="O523" s="18">
        <v>44282310</v>
      </c>
    </row>
    <row r="524" spans="1:15" x14ac:dyDescent="0.6">
      <c r="A524" s="18">
        <v>20250516</v>
      </c>
      <c r="B524" s="18">
        <v>69460</v>
      </c>
      <c r="C524" s="18" t="s">
        <v>750</v>
      </c>
      <c r="D524" s="18" t="s">
        <v>279</v>
      </c>
      <c r="F524" s="18">
        <v>1720</v>
      </c>
      <c r="G524" s="18">
        <v>-115</v>
      </c>
      <c r="H524" s="18">
        <v>-6.27</v>
      </c>
      <c r="I524" s="18">
        <v>1819</v>
      </c>
      <c r="J524" s="18">
        <v>1830</v>
      </c>
      <c r="K524" s="18">
        <v>1656</v>
      </c>
      <c r="L524" s="18">
        <v>1117606</v>
      </c>
      <c r="M524" s="18">
        <v>19.7</v>
      </c>
      <c r="N524" s="18">
        <v>1167</v>
      </c>
      <c r="O524" s="18">
        <v>67834027</v>
      </c>
    </row>
    <row r="525" spans="1:15" x14ac:dyDescent="0.6">
      <c r="A525" s="18">
        <v>20250516</v>
      </c>
      <c r="B525" s="18">
        <v>21040</v>
      </c>
      <c r="C525" s="18" t="s">
        <v>751</v>
      </c>
      <c r="D525" s="18" t="s">
        <v>276</v>
      </c>
      <c r="E525" s="18" t="s">
        <v>282</v>
      </c>
      <c r="F525" s="18">
        <v>1593</v>
      </c>
      <c r="G525" s="18">
        <v>-108</v>
      </c>
      <c r="H525" s="18">
        <v>-6.35</v>
      </c>
      <c r="I525" s="18">
        <v>1657</v>
      </c>
      <c r="J525" s="18">
        <v>1686</v>
      </c>
      <c r="K525" s="18">
        <v>1584</v>
      </c>
      <c r="L525" s="18">
        <v>356993</v>
      </c>
      <c r="M525" s="18">
        <v>5.8</v>
      </c>
      <c r="N525" s="18">
        <v>346</v>
      </c>
      <c r="O525" s="18">
        <v>21704774</v>
      </c>
    </row>
    <row r="526" spans="1:15" x14ac:dyDescent="0.6">
      <c r="A526" s="18">
        <v>20250516</v>
      </c>
      <c r="B526" s="18">
        <v>67080</v>
      </c>
      <c r="C526" s="18" t="s">
        <v>752</v>
      </c>
      <c r="D526" s="18" t="s">
        <v>276</v>
      </c>
      <c r="E526" s="18" t="s">
        <v>282</v>
      </c>
      <c r="F526" s="18">
        <v>14610</v>
      </c>
      <c r="G526" s="18">
        <v>-390</v>
      </c>
      <c r="H526" s="18">
        <v>-2.6</v>
      </c>
      <c r="I526" s="18">
        <v>15100</v>
      </c>
      <c r="J526" s="18">
        <v>15100</v>
      </c>
      <c r="K526" s="18">
        <v>14600</v>
      </c>
      <c r="L526" s="18">
        <v>136414</v>
      </c>
      <c r="M526" s="18">
        <v>20.100000000000001</v>
      </c>
      <c r="N526" s="18">
        <v>2720</v>
      </c>
      <c r="O526" s="18">
        <v>18616650</v>
      </c>
    </row>
    <row r="527" spans="1:15" x14ac:dyDescent="0.6">
      <c r="A527" s="18">
        <v>20250516</v>
      </c>
      <c r="B527" s="18">
        <v>298540</v>
      </c>
      <c r="C527" s="18" t="s">
        <v>753</v>
      </c>
      <c r="D527" s="18" t="s">
        <v>276</v>
      </c>
      <c r="E527" s="18" t="s">
        <v>284</v>
      </c>
      <c r="F527" s="18">
        <v>10480</v>
      </c>
      <c r="G527" s="18">
        <v>0</v>
      </c>
      <c r="H527" s="18">
        <v>0</v>
      </c>
      <c r="I527" s="18">
        <v>10480</v>
      </c>
      <c r="J527" s="18">
        <v>10520</v>
      </c>
      <c r="K527" s="18">
        <v>10310</v>
      </c>
      <c r="L527" s="18">
        <v>22710</v>
      </c>
      <c r="M527" s="18">
        <v>2.4</v>
      </c>
      <c r="N527" s="18">
        <v>1556</v>
      </c>
      <c r="O527" s="18">
        <v>14848256</v>
      </c>
    </row>
    <row r="528" spans="1:15" x14ac:dyDescent="0.6">
      <c r="A528" s="18">
        <v>20250516</v>
      </c>
      <c r="B528" s="18">
        <v>32860</v>
      </c>
      <c r="C528" s="18" t="s">
        <v>754</v>
      </c>
      <c r="D528" s="18" t="s">
        <v>276</v>
      </c>
      <c r="E528" s="18" t="s">
        <v>282</v>
      </c>
      <c r="F528" s="18">
        <v>1203</v>
      </c>
      <c r="G528" s="18">
        <v>-176</v>
      </c>
      <c r="H528" s="18">
        <v>-12.76</v>
      </c>
      <c r="I528" s="18">
        <v>1360</v>
      </c>
      <c r="J528" s="18">
        <v>1360</v>
      </c>
      <c r="K528" s="18">
        <v>1176</v>
      </c>
      <c r="L528" s="18">
        <v>903979</v>
      </c>
      <c r="M528" s="18">
        <v>11.1</v>
      </c>
      <c r="N528" s="18">
        <v>486</v>
      </c>
      <c r="O528" s="18">
        <v>40395863</v>
      </c>
    </row>
    <row r="529" spans="1:15" x14ac:dyDescent="0.6">
      <c r="A529" s="18">
        <v>20250516</v>
      </c>
      <c r="B529" s="18">
        <v>214610</v>
      </c>
      <c r="C529" s="18" t="s">
        <v>755</v>
      </c>
      <c r="D529" s="18" t="s">
        <v>276</v>
      </c>
      <c r="E529" s="18" t="s">
        <v>298</v>
      </c>
      <c r="F529" s="18">
        <v>5150</v>
      </c>
      <c r="G529" s="18">
        <v>630</v>
      </c>
      <c r="H529" s="18">
        <v>13.94</v>
      </c>
      <c r="I529" s="18">
        <v>4595</v>
      </c>
      <c r="J529" s="18">
        <v>5510</v>
      </c>
      <c r="K529" s="18">
        <v>4550</v>
      </c>
      <c r="L529" s="18">
        <v>530174</v>
      </c>
      <c r="M529" s="18">
        <v>27.3</v>
      </c>
      <c r="N529" s="18">
        <v>265</v>
      </c>
      <c r="O529" s="18">
        <v>5150564</v>
      </c>
    </row>
    <row r="530" spans="1:15" x14ac:dyDescent="0.6">
      <c r="A530" s="18">
        <v>20250516</v>
      </c>
      <c r="B530" s="18">
        <v>475560</v>
      </c>
      <c r="C530" s="18" t="s">
        <v>756</v>
      </c>
      <c r="D530" s="18" t="s">
        <v>279</v>
      </c>
      <c r="F530" s="18">
        <v>27100</v>
      </c>
      <c r="G530" s="18">
        <v>-550</v>
      </c>
      <c r="H530" s="18">
        <v>-1.99</v>
      </c>
      <c r="I530" s="18">
        <v>28050</v>
      </c>
      <c r="J530" s="18">
        <v>28050</v>
      </c>
      <c r="K530" s="18">
        <v>27100</v>
      </c>
      <c r="L530" s="18">
        <v>38285</v>
      </c>
      <c r="M530" s="18">
        <v>10.4</v>
      </c>
      <c r="N530" s="18">
        <v>3994</v>
      </c>
      <c r="O530" s="18">
        <v>14737260</v>
      </c>
    </row>
    <row r="531" spans="1:15" x14ac:dyDescent="0.6">
      <c r="A531" s="18">
        <v>20250516</v>
      </c>
      <c r="B531" s="18">
        <v>192080</v>
      </c>
      <c r="C531" s="18" t="s">
        <v>757</v>
      </c>
      <c r="D531" s="18" t="s">
        <v>279</v>
      </c>
      <c r="F531" s="18">
        <v>51200</v>
      </c>
      <c r="G531" s="18">
        <v>-900</v>
      </c>
      <c r="H531" s="18">
        <v>-1.73</v>
      </c>
      <c r="I531" s="18">
        <v>52000</v>
      </c>
      <c r="J531" s="18">
        <v>52300</v>
      </c>
      <c r="K531" s="18">
        <v>50600</v>
      </c>
      <c r="L531" s="18">
        <v>93415</v>
      </c>
      <c r="M531" s="18">
        <v>47.7</v>
      </c>
      <c r="N531" s="18">
        <v>11006</v>
      </c>
      <c r="O531" s="18">
        <v>21495906</v>
      </c>
    </row>
    <row r="532" spans="1:15" x14ac:dyDescent="0.6">
      <c r="A532" s="18">
        <v>20250516</v>
      </c>
      <c r="B532" s="18">
        <v>393890</v>
      </c>
      <c r="C532" s="18" t="s">
        <v>758</v>
      </c>
      <c r="D532" s="18" t="s">
        <v>296</v>
      </c>
      <c r="E532" s="18" t="s">
        <v>298</v>
      </c>
      <c r="F532" s="18">
        <v>8240</v>
      </c>
      <c r="G532" s="18">
        <v>-150</v>
      </c>
      <c r="H532" s="18">
        <v>-1.79</v>
      </c>
      <c r="I532" s="18">
        <v>8500</v>
      </c>
      <c r="J532" s="18">
        <v>8500</v>
      </c>
      <c r="K532" s="18">
        <v>8050</v>
      </c>
      <c r="L532" s="18">
        <v>552871</v>
      </c>
      <c r="M532" s="18">
        <v>45.5</v>
      </c>
      <c r="N532" s="18">
        <v>2789</v>
      </c>
      <c r="O532" s="18">
        <v>33843144</v>
      </c>
    </row>
    <row r="533" spans="1:15" x14ac:dyDescent="0.6">
      <c r="A533" s="18">
        <v>20250516</v>
      </c>
      <c r="B533" s="18">
        <v>299170</v>
      </c>
      <c r="C533" s="18" t="s">
        <v>759</v>
      </c>
      <c r="D533" s="18" t="s">
        <v>276</v>
      </c>
      <c r="E533" s="18" t="s">
        <v>282</v>
      </c>
      <c r="F533" s="18">
        <v>2050</v>
      </c>
      <c r="G533" s="18">
        <v>-45</v>
      </c>
      <c r="H533" s="18">
        <v>-2.15</v>
      </c>
      <c r="I533" s="18">
        <v>2150</v>
      </c>
      <c r="J533" s="18">
        <v>2155</v>
      </c>
      <c r="K533" s="18">
        <v>2025</v>
      </c>
      <c r="L533" s="18">
        <v>356974</v>
      </c>
      <c r="M533" s="18">
        <v>7.3</v>
      </c>
      <c r="N533" s="18">
        <v>616</v>
      </c>
      <c r="O533" s="18">
        <v>30027963</v>
      </c>
    </row>
    <row r="534" spans="1:15" x14ac:dyDescent="0.6">
      <c r="A534" s="18">
        <v>20250516</v>
      </c>
      <c r="B534" s="18">
        <v>12510</v>
      </c>
      <c r="C534" s="18" t="s">
        <v>143</v>
      </c>
      <c r="D534" s="18" t="s">
        <v>279</v>
      </c>
      <c r="F534" s="18">
        <v>57200</v>
      </c>
      <c r="G534" s="18">
        <v>-2000</v>
      </c>
      <c r="H534" s="18">
        <v>-3.38</v>
      </c>
      <c r="I534" s="18">
        <v>59600</v>
      </c>
      <c r="J534" s="18">
        <v>59600</v>
      </c>
      <c r="K534" s="18">
        <v>56900</v>
      </c>
      <c r="L534" s="18">
        <v>244456</v>
      </c>
      <c r="M534" s="18">
        <v>140.30000000000001</v>
      </c>
      <c r="N534" s="18">
        <v>17379</v>
      </c>
      <c r="O534" s="18">
        <v>30382784</v>
      </c>
    </row>
    <row r="535" spans="1:15" x14ac:dyDescent="0.6">
      <c r="A535" s="18">
        <v>20250516</v>
      </c>
      <c r="B535" s="18">
        <v>462860</v>
      </c>
      <c r="C535" s="18" t="s">
        <v>760</v>
      </c>
      <c r="D535" s="18" t="s">
        <v>276</v>
      </c>
      <c r="E535" s="18" t="s">
        <v>282</v>
      </c>
      <c r="F535" s="18">
        <v>3265</v>
      </c>
      <c r="G535" s="18">
        <v>-210</v>
      </c>
      <c r="H535" s="18">
        <v>-6.04</v>
      </c>
      <c r="I535" s="18">
        <v>3460</v>
      </c>
      <c r="J535" s="18">
        <v>3460</v>
      </c>
      <c r="K535" s="18">
        <v>3190</v>
      </c>
      <c r="L535" s="18">
        <v>913690</v>
      </c>
      <c r="M535" s="18">
        <v>29.9</v>
      </c>
      <c r="N535" s="18">
        <v>777</v>
      </c>
      <c r="O535" s="18">
        <v>23804419</v>
      </c>
    </row>
    <row r="536" spans="1:15" x14ac:dyDescent="0.6">
      <c r="A536" s="18">
        <v>20250516</v>
      </c>
      <c r="B536" s="18">
        <v>224060</v>
      </c>
      <c r="C536" s="18" t="s">
        <v>761</v>
      </c>
      <c r="D536" s="18" t="s">
        <v>276</v>
      </c>
      <c r="E536" s="18" t="s">
        <v>286</v>
      </c>
      <c r="F536" s="18">
        <v>3525</v>
      </c>
      <c r="G536" s="18">
        <v>155</v>
      </c>
      <c r="H536" s="18">
        <v>4.5999999999999996</v>
      </c>
      <c r="I536" s="18">
        <v>3370</v>
      </c>
      <c r="J536" s="18">
        <v>3540</v>
      </c>
      <c r="K536" s="18">
        <v>3370</v>
      </c>
      <c r="L536" s="18">
        <v>8533</v>
      </c>
      <c r="M536" s="18">
        <v>0.3</v>
      </c>
      <c r="N536" s="18">
        <v>182</v>
      </c>
      <c r="O536" s="18">
        <v>5160722</v>
      </c>
    </row>
    <row r="537" spans="1:15" x14ac:dyDescent="0.6">
      <c r="A537" s="18">
        <v>20250516</v>
      </c>
      <c r="B537" s="18">
        <v>43090</v>
      </c>
      <c r="C537" s="18" t="s">
        <v>762</v>
      </c>
      <c r="D537" s="18" t="s">
        <v>276</v>
      </c>
      <c r="E537" s="18" t="s">
        <v>286</v>
      </c>
      <c r="F537" s="18">
        <v>380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18">
        <v>0</v>
      </c>
      <c r="M537" s="18">
        <v>0</v>
      </c>
      <c r="N537" s="18">
        <v>47</v>
      </c>
      <c r="O537" s="18">
        <v>12418275</v>
      </c>
    </row>
    <row r="538" spans="1:15" x14ac:dyDescent="0.6">
      <c r="A538" s="18">
        <v>20250516</v>
      </c>
      <c r="B538" s="18">
        <v>213420</v>
      </c>
      <c r="C538" s="18" t="s">
        <v>251</v>
      </c>
      <c r="D538" s="18" t="s">
        <v>296</v>
      </c>
      <c r="E538" s="18" t="s">
        <v>284</v>
      </c>
      <c r="F538" s="18">
        <v>33400</v>
      </c>
      <c r="G538" s="18">
        <v>1450</v>
      </c>
      <c r="H538" s="18">
        <v>4.54</v>
      </c>
      <c r="I538" s="18">
        <v>31900</v>
      </c>
      <c r="J538" s="18">
        <v>33550</v>
      </c>
      <c r="K538" s="18">
        <v>31550</v>
      </c>
      <c r="L538" s="18">
        <v>150101</v>
      </c>
      <c r="M538" s="18">
        <v>49.2</v>
      </c>
      <c r="N538" s="18">
        <v>8294</v>
      </c>
      <c r="O538" s="18">
        <v>24831179</v>
      </c>
    </row>
    <row r="539" spans="1:15" x14ac:dyDescent="0.6">
      <c r="A539" s="18">
        <v>20250516</v>
      </c>
      <c r="B539" s="18">
        <v>317330</v>
      </c>
      <c r="C539" s="18" t="s">
        <v>763</v>
      </c>
      <c r="D539" s="18" t="s">
        <v>276</v>
      </c>
      <c r="E539" s="18" t="s">
        <v>282</v>
      </c>
      <c r="F539" s="18">
        <v>19150</v>
      </c>
      <c r="G539" s="18">
        <v>-840</v>
      </c>
      <c r="H539" s="18">
        <v>-4.2</v>
      </c>
      <c r="I539" s="18">
        <v>19850</v>
      </c>
      <c r="J539" s="18">
        <v>20050</v>
      </c>
      <c r="K539" s="18">
        <v>18900</v>
      </c>
      <c r="L539" s="18">
        <v>133088</v>
      </c>
      <c r="M539" s="18">
        <v>25.7</v>
      </c>
      <c r="N539" s="18">
        <v>3921</v>
      </c>
      <c r="O539" s="18">
        <v>20476584</v>
      </c>
    </row>
    <row r="540" spans="1:15" x14ac:dyDescent="0.6">
      <c r="A540" s="18">
        <v>20250516</v>
      </c>
      <c r="B540" s="18">
        <v>77360</v>
      </c>
      <c r="C540" s="18" t="s">
        <v>764</v>
      </c>
      <c r="D540" s="18" t="s">
        <v>276</v>
      </c>
      <c r="E540" s="18" t="s">
        <v>284</v>
      </c>
      <c r="F540" s="18">
        <v>3930</v>
      </c>
      <c r="G540" s="18">
        <v>-390</v>
      </c>
      <c r="H540" s="18">
        <v>-9.0299999999999994</v>
      </c>
      <c r="I540" s="18">
        <v>4160</v>
      </c>
      <c r="J540" s="18">
        <v>4165</v>
      </c>
      <c r="K540" s="18">
        <v>3750</v>
      </c>
      <c r="L540" s="18">
        <v>799943</v>
      </c>
      <c r="M540" s="18">
        <v>31.1</v>
      </c>
      <c r="N540" s="18">
        <v>1786</v>
      </c>
      <c r="O540" s="18">
        <v>45437002</v>
      </c>
    </row>
    <row r="541" spans="1:15" x14ac:dyDescent="0.6">
      <c r="A541" s="18">
        <v>20250516</v>
      </c>
      <c r="B541" s="18">
        <v>4830</v>
      </c>
      <c r="C541" s="18" t="s">
        <v>765</v>
      </c>
      <c r="D541" s="18" t="s">
        <v>279</v>
      </c>
      <c r="F541" s="18">
        <v>5970</v>
      </c>
      <c r="G541" s="18">
        <v>-80</v>
      </c>
      <c r="H541" s="18">
        <v>-1.32</v>
      </c>
      <c r="I541" s="18">
        <v>6070</v>
      </c>
      <c r="J541" s="18">
        <v>6120</v>
      </c>
      <c r="K541" s="18">
        <v>5950</v>
      </c>
      <c r="L541" s="18">
        <v>108951</v>
      </c>
      <c r="M541" s="18">
        <v>6.5</v>
      </c>
      <c r="N541" s="18">
        <v>936</v>
      </c>
      <c r="O541" s="18">
        <v>15680000</v>
      </c>
    </row>
    <row r="542" spans="1:15" x14ac:dyDescent="0.6">
      <c r="A542" s="18">
        <v>20250516</v>
      </c>
      <c r="B542" s="18">
        <v>90410</v>
      </c>
      <c r="C542" s="18" t="s">
        <v>766</v>
      </c>
      <c r="D542" s="18" t="s">
        <v>276</v>
      </c>
      <c r="E542" s="18" t="s">
        <v>284</v>
      </c>
      <c r="F542" s="18">
        <v>1607</v>
      </c>
      <c r="G542" s="18">
        <v>-53</v>
      </c>
      <c r="H542" s="18">
        <v>-3.19</v>
      </c>
      <c r="I542" s="18">
        <v>1660</v>
      </c>
      <c r="J542" s="18">
        <v>1660</v>
      </c>
      <c r="K542" s="18">
        <v>1607</v>
      </c>
      <c r="L542" s="18">
        <v>310623</v>
      </c>
      <c r="M542" s="18">
        <v>5.0999999999999996</v>
      </c>
      <c r="N542" s="18">
        <v>741</v>
      </c>
      <c r="O542" s="18">
        <v>46084095</v>
      </c>
    </row>
    <row r="543" spans="1:15" x14ac:dyDescent="0.6">
      <c r="A543" s="18">
        <v>20250516</v>
      </c>
      <c r="B543" s="18">
        <v>263600</v>
      </c>
      <c r="C543" s="18" t="s">
        <v>767</v>
      </c>
      <c r="D543" s="18" t="s">
        <v>276</v>
      </c>
      <c r="E543" s="18" t="s">
        <v>282</v>
      </c>
      <c r="F543" s="18">
        <v>4560</v>
      </c>
      <c r="G543" s="18">
        <v>-25</v>
      </c>
      <c r="H543" s="18">
        <v>-0.55000000000000004</v>
      </c>
      <c r="I543" s="18">
        <v>4550</v>
      </c>
      <c r="J543" s="18">
        <v>4645</v>
      </c>
      <c r="K543" s="18">
        <v>4535</v>
      </c>
      <c r="L543" s="18">
        <v>25073</v>
      </c>
      <c r="M543" s="18">
        <v>1.1000000000000001</v>
      </c>
      <c r="N543" s="18">
        <v>726</v>
      </c>
      <c r="O543" s="18">
        <v>15930310</v>
      </c>
    </row>
    <row r="544" spans="1:15" x14ac:dyDescent="0.6">
      <c r="A544" s="18">
        <v>20250516</v>
      </c>
      <c r="B544" s="18">
        <v>194480</v>
      </c>
      <c r="C544" s="18" t="s">
        <v>768</v>
      </c>
      <c r="D544" s="18" t="s">
        <v>276</v>
      </c>
      <c r="E544" s="18" t="s">
        <v>277</v>
      </c>
      <c r="F544" s="18">
        <v>36750</v>
      </c>
      <c r="G544" s="18">
        <v>-50</v>
      </c>
      <c r="H544" s="18">
        <v>-0.14000000000000001</v>
      </c>
      <c r="I544" s="18">
        <v>36750</v>
      </c>
      <c r="J544" s="18">
        <v>37200</v>
      </c>
      <c r="K544" s="18">
        <v>36500</v>
      </c>
      <c r="L544" s="18">
        <v>69141</v>
      </c>
      <c r="M544" s="18">
        <v>25.4</v>
      </c>
      <c r="N544" s="18">
        <v>4483</v>
      </c>
      <c r="O544" s="18">
        <v>12198150</v>
      </c>
    </row>
    <row r="545" spans="1:15" x14ac:dyDescent="0.6">
      <c r="A545" s="18">
        <v>20250516</v>
      </c>
      <c r="B545" s="18">
        <v>373160</v>
      </c>
      <c r="C545" s="18" t="s">
        <v>769</v>
      </c>
      <c r="D545" s="18" t="s">
        <v>276</v>
      </c>
      <c r="E545" s="18" t="s">
        <v>298</v>
      </c>
      <c r="F545" s="18">
        <v>6570</v>
      </c>
      <c r="G545" s="18">
        <v>-500</v>
      </c>
      <c r="H545" s="18">
        <v>-7.07</v>
      </c>
      <c r="I545" s="18">
        <v>6920</v>
      </c>
      <c r="J545" s="18">
        <v>7070</v>
      </c>
      <c r="K545" s="18">
        <v>6570</v>
      </c>
      <c r="L545" s="18">
        <v>220093</v>
      </c>
      <c r="M545" s="18">
        <v>14.9</v>
      </c>
      <c r="N545" s="18">
        <v>904</v>
      </c>
      <c r="O545" s="18">
        <v>13763530</v>
      </c>
    </row>
    <row r="546" spans="1:15" x14ac:dyDescent="0.6">
      <c r="A546" s="18">
        <v>20250516</v>
      </c>
      <c r="B546" s="18">
        <v>263800</v>
      </c>
      <c r="C546" s="18" t="s">
        <v>770</v>
      </c>
      <c r="D546" s="18" t="s">
        <v>276</v>
      </c>
      <c r="E546" s="18" t="s">
        <v>282</v>
      </c>
      <c r="F546" s="18">
        <v>4720</v>
      </c>
      <c r="G546" s="18">
        <v>-120</v>
      </c>
      <c r="H546" s="18">
        <v>-2.48</v>
      </c>
      <c r="I546" s="18">
        <v>4860</v>
      </c>
      <c r="J546" s="18">
        <v>4870</v>
      </c>
      <c r="K546" s="18">
        <v>4680</v>
      </c>
      <c r="L546" s="18">
        <v>84555</v>
      </c>
      <c r="M546" s="18">
        <v>4</v>
      </c>
      <c r="N546" s="18">
        <v>766</v>
      </c>
      <c r="O546" s="18">
        <v>16219380</v>
      </c>
    </row>
    <row r="547" spans="1:15" x14ac:dyDescent="0.6">
      <c r="A547" s="18">
        <v>20250516</v>
      </c>
      <c r="B547" s="18">
        <v>206560</v>
      </c>
      <c r="C547" s="18" t="s">
        <v>771</v>
      </c>
      <c r="D547" s="18" t="s">
        <v>276</v>
      </c>
      <c r="E547" s="18" t="s">
        <v>298</v>
      </c>
      <c r="F547" s="18">
        <v>7100</v>
      </c>
      <c r="G547" s="18">
        <v>30</v>
      </c>
      <c r="H547" s="18">
        <v>0.42</v>
      </c>
      <c r="I547" s="18">
        <v>7140</v>
      </c>
      <c r="J547" s="18">
        <v>7190</v>
      </c>
      <c r="K547" s="18">
        <v>7050</v>
      </c>
      <c r="L547" s="18">
        <v>53912</v>
      </c>
      <c r="M547" s="18">
        <v>3.8</v>
      </c>
      <c r="N547" s="18">
        <v>1804</v>
      </c>
      <c r="O547" s="18">
        <v>25411736</v>
      </c>
    </row>
    <row r="548" spans="1:15" x14ac:dyDescent="0.6">
      <c r="A548" s="18">
        <v>20250516</v>
      </c>
      <c r="B548" s="18">
        <v>261200</v>
      </c>
      <c r="C548" s="18" t="s">
        <v>255</v>
      </c>
      <c r="D548" s="18" t="s">
        <v>276</v>
      </c>
      <c r="E548" s="18" t="s">
        <v>284</v>
      </c>
      <c r="F548" s="18">
        <v>6840</v>
      </c>
      <c r="G548" s="18">
        <v>-30</v>
      </c>
      <c r="H548" s="18">
        <v>-0.44</v>
      </c>
      <c r="I548" s="18">
        <v>6830</v>
      </c>
      <c r="J548" s="18">
        <v>6890</v>
      </c>
      <c r="K548" s="18">
        <v>6730</v>
      </c>
      <c r="L548" s="18">
        <v>88050</v>
      </c>
      <c r="M548" s="18">
        <v>6</v>
      </c>
      <c r="N548" s="18">
        <v>1081</v>
      </c>
      <c r="O548" s="18">
        <v>15809700</v>
      </c>
    </row>
    <row r="549" spans="1:15" x14ac:dyDescent="0.6">
      <c r="A549" s="18">
        <v>20250516</v>
      </c>
      <c r="B549" s="18">
        <v>145720</v>
      </c>
      <c r="C549" s="18" t="s">
        <v>254</v>
      </c>
      <c r="D549" s="18" t="s">
        <v>279</v>
      </c>
      <c r="F549" s="18">
        <v>63400</v>
      </c>
      <c r="G549" s="18">
        <v>-200</v>
      </c>
      <c r="H549" s="18">
        <v>-0.31</v>
      </c>
      <c r="I549" s="18">
        <v>63500</v>
      </c>
      <c r="J549" s="18">
        <v>63800</v>
      </c>
      <c r="K549" s="18">
        <v>63000</v>
      </c>
      <c r="L549" s="18">
        <v>23394</v>
      </c>
      <c r="M549" s="18">
        <v>14.8</v>
      </c>
      <c r="N549" s="18">
        <v>7018</v>
      </c>
      <c r="O549" s="18">
        <v>11068830</v>
      </c>
    </row>
    <row r="550" spans="1:15" x14ac:dyDescent="0.6">
      <c r="A550" s="18">
        <v>20250516</v>
      </c>
      <c r="B550" s="18">
        <v>67990</v>
      </c>
      <c r="C550" s="18" t="s">
        <v>772</v>
      </c>
      <c r="D550" s="18" t="s">
        <v>276</v>
      </c>
      <c r="E550" s="18" t="s">
        <v>284</v>
      </c>
      <c r="F550" s="18">
        <v>4530</v>
      </c>
      <c r="G550" s="18">
        <v>-100</v>
      </c>
      <c r="H550" s="18">
        <v>-2.16</v>
      </c>
      <c r="I550" s="18">
        <v>4600</v>
      </c>
      <c r="J550" s="18">
        <v>4620</v>
      </c>
      <c r="K550" s="18">
        <v>4530</v>
      </c>
      <c r="L550" s="18">
        <v>45122</v>
      </c>
      <c r="M550" s="18">
        <v>2.1</v>
      </c>
      <c r="N550" s="18">
        <v>1322</v>
      </c>
      <c r="O550" s="18">
        <v>29181550</v>
      </c>
    </row>
    <row r="551" spans="1:15" x14ac:dyDescent="0.6">
      <c r="A551" s="18">
        <v>20250516</v>
      </c>
      <c r="B551" s="18">
        <v>2150</v>
      </c>
      <c r="C551" s="18" t="s">
        <v>773</v>
      </c>
      <c r="D551" s="18" t="s">
        <v>279</v>
      </c>
      <c r="F551" s="18">
        <v>6530</v>
      </c>
      <c r="G551" s="18">
        <v>-40</v>
      </c>
      <c r="H551" s="18">
        <v>-0.61</v>
      </c>
      <c r="I551" s="18">
        <v>6620</v>
      </c>
      <c r="J551" s="18">
        <v>6620</v>
      </c>
      <c r="K551" s="18">
        <v>6530</v>
      </c>
      <c r="L551" s="18">
        <v>16681</v>
      </c>
      <c r="M551" s="18">
        <v>1.1000000000000001</v>
      </c>
      <c r="N551" s="18">
        <v>2202</v>
      </c>
      <c r="O551" s="18">
        <v>33720000</v>
      </c>
    </row>
    <row r="552" spans="1:15" x14ac:dyDescent="0.6">
      <c r="A552" s="18">
        <v>20250516</v>
      </c>
      <c r="B552" s="18">
        <v>6620</v>
      </c>
      <c r="C552" s="18" t="s">
        <v>774</v>
      </c>
      <c r="D552" s="18" t="s">
        <v>276</v>
      </c>
      <c r="E552" s="18" t="s">
        <v>284</v>
      </c>
      <c r="F552" s="18">
        <v>5860</v>
      </c>
      <c r="G552" s="18">
        <v>-130</v>
      </c>
      <c r="H552" s="18">
        <v>-2.17</v>
      </c>
      <c r="I552" s="18">
        <v>5880</v>
      </c>
      <c r="J552" s="18">
        <v>5940</v>
      </c>
      <c r="K552" s="18">
        <v>5710</v>
      </c>
      <c r="L552" s="18">
        <v>100063</v>
      </c>
      <c r="M552" s="18">
        <v>5.8</v>
      </c>
      <c r="N552" s="18">
        <v>1668</v>
      </c>
      <c r="O552" s="18">
        <v>28464992</v>
      </c>
    </row>
    <row r="553" spans="1:15" x14ac:dyDescent="0.6">
      <c r="A553" s="18">
        <v>20250516</v>
      </c>
      <c r="B553" s="18">
        <v>100130</v>
      </c>
      <c r="C553" s="18" t="s">
        <v>775</v>
      </c>
      <c r="D553" s="18" t="s">
        <v>276</v>
      </c>
      <c r="E553" s="18" t="s">
        <v>282</v>
      </c>
      <c r="F553" s="18">
        <v>2545</v>
      </c>
      <c r="G553" s="18">
        <v>-25</v>
      </c>
      <c r="H553" s="18">
        <v>-0.97</v>
      </c>
      <c r="I553" s="18">
        <v>2570</v>
      </c>
      <c r="J553" s="18">
        <v>2620</v>
      </c>
      <c r="K553" s="18">
        <v>2520</v>
      </c>
      <c r="L553" s="18">
        <v>189772</v>
      </c>
      <c r="M553" s="18">
        <v>4.9000000000000004</v>
      </c>
      <c r="N553" s="18">
        <v>1454</v>
      </c>
      <c r="O553" s="18">
        <v>57143000</v>
      </c>
    </row>
    <row r="554" spans="1:15" x14ac:dyDescent="0.6">
      <c r="A554" s="18">
        <v>20250516</v>
      </c>
      <c r="B554" s="18">
        <v>5160</v>
      </c>
      <c r="C554" s="18" t="s">
        <v>776</v>
      </c>
      <c r="D554" s="18" t="s">
        <v>276</v>
      </c>
      <c r="E554" s="18" t="s">
        <v>282</v>
      </c>
      <c r="F554" s="18">
        <v>3620</v>
      </c>
      <c r="G554" s="18">
        <v>-60</v>
      </c>
      <c r="H554" s="18">
        <v>-1.63</v>
      </c>
      <c r="I554" s="18">
        <v>3680</v>
      </c>
      <c r="J554" s="18">
        <v>3725</v>
      </c>
      <c r="K554" s="18">
        <v>3600</v>
      </c>
      <c r="L554" s="18">
        <v>77823</v>
      </c>
      <c r="M554" s="18">
        <v>2.8</v>
      </c>
      <c r="N554" s="18">
        <v>1964</v>
      </c>
      <c r="O554" s="18">
        <v>54244482</v>
      </c>
    </row>
    <row r="555" spans="1:15" x14ac:dyDescent="0.6">
      <c r="A555" s="18">
        <v>20250516</v>
      </c>
      <c r="B555" s="18">
        <v>303810</v>
      </c>
      <c r="C555" s="18" t="s">
        <v>777</v>
      </c>
      <c r="D555" s="18" t="s">
        <v>276</v>
      </c>
      <c r="E555" s="18" t="s">
        <v>282</v>
      </c>
      <c r="F555" s="18">
        <v>9180</v>
      </c>
      <c r="G555" s="18">
        <v>-60</v>
      </c>
      <c r="H555" s="18">
        <v>-0.65</v>
      </c>
      <c r="I555" s="18">
        <v>9260</v>
      </c>
      <c r="J555" s="18">
        <v>9320</v>
      </c>
      <c r="K555" s="18">
        <v>9120</v>
      </c>
      <c r="L555" s="18">
        <v>55227</v>
      </c>
      <c r="M555" s="18">
        <v>5.0999999999999996</v>
      </c>
      <c r="N555" s="18">
        <v>1468</v>
      </c>
      <c r="O555" s="18">
        <v>15992070</v>
      </c>
    </row>
    <row r="556" spans="1:15" x14ac:dyDescent="0.6">
      <c r="A556" s="18">
        <v>20250516</v>
      </c>
      <c r="B556" s="18">
        <v>460850</v>
      </c>
      <c r="C556" s="18" t="s">
        <v>778</v>
      </c>
      <c r="D556" s="18" t="s">
        <v>279</v>
      </c>
      <c r="F556" s="18">
        <v>6380</v>
      </c>
      <c r="G556" s="18">
        <v>-80</v>
      </c>
      <c r="H556" s="18">
        <v>-1.24</v>
      </c>
      <c r="I556" s="18">
        <v>6460</v>
      </c>
      <c r="J556" s="18">
        <v>6520</v>
      </c>
      <c r="K556" s="18">
        <v>6340</v>
      </c>
      <c r="L556" s="18">
        <v>22231</v>
      </c>
      <c r="M556" s="18">
        <v>1.4</v>
      </c>
      <c r="N556" s="18">
        <v>1908</v>
      </c>
      <c r="O556" s="18">
        <v>29898656</v>
      </c>
    </row>
    <row r="557" spans="1:15" x14ac:dyDescent="0.6">
      <c r="A557" s="18">
        <v>20250516</v>
      </c>
      <c r="B557" s="18">
        <v>75970</v>
      </c>
      <c r="C557" s="18" t="s">
        <v>779</v>
      </c>
      <c r="D557" s="18" t="s">
        <v>276</v>
      </c>
      <c r="E557" s="18" t="s">
        <v>282</v>
      </c>
      <c r="F557" s="18">
        <v>2445</v>
      </c>
      <c r="G557" s="18">
        <v>-40</v>
      </c>
      <c r="H557" s="18">
        <v>-1.61</v>
      </c>
      <c r="I557" s="18">
        <v>2505</v>
      </c>
      <c r="J557" s="18">
        <v>2505</v>
      </c>
      <c r="K557" s="18">
        <v>2440</v>
      </c>
      <c r="L557" s="18">
        <v>114759</v>
      </c>
      <c r="M557" s="18">
        <v>2.8</v>
      </c>
      <c r="N557" s="18">
        <v>450</v>
      </c>
      <c r="O557" s="18">
        <v>18400000</v>
      </c>
    </row>
    <row r="558" spans="1:15" x14ac:dyDescent="0.6">
      <c r="A558" s="18">
        <v>20250516</v>
      </c>
      <c r="B558" s="18">
        <v>460860</v>
      </c>
      <c r="C558" s="18" t="s">
        <v>780</v>
      </c>
      <c r="D558" s="18" t="s">
        <v>279</v>
      </c>
      <c r="F558" s="18">
        <v>9210</v>
      </c>
      <c r="G558" s="18">
        <v>-190</v>
      </c>
      <c r="H558" s="18">
        <v>-2.02</v>
      </c>
      <c r="I558" s="18">
        <v>9370</v>
      </c>
      <c r="J558" s="18">
        <v>9450</v>
      </c>
      <c r="K558" s="18">
        <v>9180</v>
      </c>
      <c r="L558" s="18">
        <v>93916</v>
      </c>
      <c r="M558" s="18">
        <v>8.6999999999999993</v>
      </c>
      <c r="N558" s="18">
        <v>4569</v>
      </c>
      <c r="O558" s="18">
        <v>49608017</v>
      </c>
    </row>
    <row r="559" spans="1:15" x14ac:dyDescent="0.6">
      <c r="A559" s="18">
        <v>20250516</v>
      </c>
      <c r="B559" s="18">
        <v>86450</v>
      </c>
      <c r="C559" s="18" t="s">
        <v>781</v>
      </c>
      <c r="D559" s="18" t="s">
        <v>296</v>
      </c>
      <c r="E559" s="18" t="s">
        <v>284</v>
      </c>
      <c r="F559" s="18">
        <v>17150</v>
      </c>
      <c r="G559" s="18">
        <v>390</v>
      </c>
      <c r="H559" s="18">
        <v>2.33</v>
      </c>
      <c r="I559" s="18">
        <v>16750</v>
      </c>
      <c r="J559" s="18">
        <v>17400</v>
      </c>
      <c r="K559" s="18">
        <v>16570</v>
      </c>
      <c r="L559" s="18">
        <v>355138</v>
      </c>
      <c r="M559" s="18">
        <v>60.4</v>
      </c>
      <c r="N559" s="18">
        <v>7698</v>
      </c>
      <c r="O559" s="18">
        <v>44883735</v>
      </c>
    </row>
    <row r="560" spans="1:15" x14ac:dyDescent="0.6">
      <c r="A560" s="18">
        <v>20250516</v>
      </c>
      <c r="B560" s="18">
        <v>1230</v>
      </c>
      <c r="C560" s="18" t="s">
        <v>782</v>
      </c>
      <c r="D560" s="18" t="s">
        <v>279</v>
      </c>
      <c r="F560" s="18">
        <v>7550</v>
      </c>
      <c r="G560" s="18">
        <v>-50</v>
      </c>
      <c r="H560" s="18">
        <v>-0.66</v>
      </c>
      <c r="I560" s="18">
        <v>7600</v>
      </c>
      <c r="J560" s="18">
        <v>7600</v>
      </c>
      <c r="K560" s="18">
        <v>7400</v>
      </c>
      <c r="L560" s="18">
        <v>61101</v>
      </c>
      <c r="M560" s="18">
        <v>4.5999999999999996</v>
      </c>
      <c r="N560" s="18">
        <v>2401</v>
      </c>
      <c r="O560" s="18">
        <v>31800483</v>
      </c>
    </row>
    <row r="561" spans="1:15" x14ac:dyDescent="0.6">
      <c r="A561" s="18">
        <v>20250516</v>
      </c>
      <c r="B561" s="18">
        <v>23450</v>
      </c>
      <c r="C561" s="18" t="s">
        <v>783</v>
      </c>
      <c r="D561" s="18" t="s">
        <v>279</v>
      </c>
      <c r="F561" s="18">
        <v>33950</v>
      </c>
      <c r="G561" s="18">
        <v>200</v>
      </c>
      <c r="H561" s="18">
        <v>0.59</v>
      </c>
      <c r="I561" s="18">
        <v>33750</v>
      </c>
      <c r="J561" s="18">
        <v>33950</v>
      </c>
      <c r="K561" s="18">
        <v>33600</v>
      </c>
      <c r="L561" s="18">
        <v>1778</v>
      </c>
      <c r="M561" s="18">
        <v>0.6</v>
      </c>
      <c r="N561" s="18">
        <v>1188</v>
      </c>
      <c r="O561" s="18">
        <v>3500000</v>
      </c>
    </row>
    <row r="562" spans="1:15" x14ac:dyDescent="0.6">
      <c r="A562" s="18">
        <v>20250516</v>
      </c>
      <c r="B562" s="18">
        <v>4140</v>
      </c>
      <c r="C562" s="18" t="s">
        <v>784</v>
      </c>
      <c r="D562" s="18" t="s">
        <v>279</v>
      </c>
      <c r="F562" s="18">
        <v>2430</v>
      </c>
      <c r="G562" s="18">
        <v>25</v>
      </c>
      <c r="H562" s="18">
        <v>1.04</v>
      </c>
      <c r="I562" s="18">
        <v>2410</v>
      </c>
      <c r="J562" s="18">
        <v>2470</v>
      </c>
      <c r="K562" s="18">
        <v>2390</v>
      </c>
      <c r="L562" s="18">
        <v>696918</v>
      </c>
      <c r="M562" s="18">
        <v>17</v>
      </c>
      <c r="N562" s="18">
        <v>1166</v>
      </c>
      <c r="O562" s="18">
        <v>47971766</v>
      </c>
    </row>
    <row r="563" spans="1:15" x14ac:dyDescent="0.6">
      <c r="A563" s="18">
        <v>20250516</v>
      </c>
      <c r="B563" s="18">
        <v>240550</v>
      </c>
      <c r="C563" s="18" t="s">
        <v>785</v>
      </c>
      <c r="D563" s="18" t="s">
        <v>276</v>
      </c>
      <c r="E563" s="18" t="s">
        <v>277</v>
      </c>
      <c r="F563" s="18">
        <v>10820</v>
      </c>
      <c r="G563" s="18">
        <v>-450</v>
      </c>
      <c r="H563" s="18">
        <v>-3.99</v>
      </c>
      <c r="I563" s="18">
        <v>11420</v>
      </c>
      <c r="J563" s="18">
        <v>11520</v>
      </c>
      <c r="K563" s="18">
        <v>10760</v>
      </c>
      <c r="L563" s="18">
        <v>883010</v>
      </c>
      <c r="M563" s="18">
        <v>97.6</v>
      </c>
      <c r="N563" s="18">
        <v>2248</v>
      </c>
      <c r="O563" s="18">
        <v>20774940</v>
      </c>
    </row>
    <row r="564" spans="1:15" x14ac:dyDescent="0.6">
      <c r="A564" s="18">
        <v>20250516</v>
      </c>
      <c r="B564" s="18">
        <v>99410</v>
      </c>
      <c r="C564" s="18" t="s">
        <v>786</v>
      </c>
      <c r="D564" s="18" t="s">
        <v>276</v>
      </c>
      <c r="E564" s="18" t="s">
        <v>277</v>
      </c>
      <c r="F564" s="18">
        <v>3400</v>
      </c>
      <c r="G564" s="18">
        <v>-320</v>
      </c>
      <c r="H564" s="18">
        <v>-8.6</v>
      </c>
      <c r="I564" s="18">
        <v>3700</v>
      </c>
      <c r="J564" s="18">
        <v>3875</v>
      </c>
      <c r="K564" s="18">
        <v>3275</v>
      </c>
      <c r="L564" s="18">
        <v>756633</v>
      </c>
      <c r="M564" s="18">
        <v>25.8</v>
      </c>
      <c r="N564" s="18">
        <v>476</v>
      </c>
      <c r="O564" s="18">
        <v>14000000</v>
      </c>
    </row>
    <row r="565" spans="1:15" x14ac:dyDescent="0.6">
      <c r="A565" s="18">
        <v>20250516</v>
      </c>
      <c r="B565" s="18">
        <v>7590</v>
      </c>
      <c r="C565" s="18" t="s">
        <v>787</v>
      </c>
      <c r="D565" s="18" t="s">
        <v>279</v>
      </c>
      <c r="F565" s="18">
        <v>6130</v>
      </c>
      <c r="G565" s="18">
        <v>-50</v>
      </c>
      <c r="H565" s="18">
        <v>-0.81</v>
      </c>
      <c r="I565" s="18">
        <v>6200</v>
      </c>
      <c r="J565" s="18">
        <v>6200</v>
      </c>
      <c r="K565" s="18">
        <v>6120</v>
      </c>
      <c r="L565" s="18">
        <v>3525</v>
      </c>
      <c r="M565" s="18">
        <v>0.2</v>
      </c>
      <c r="N565" s="18">
        <v>835</v>
      </c>
      <c r="O565" s="18">
        <v>13617577</v>
      </c>
    </row>
    <row r="566" spans="1:15" x14ac:dyDescent="0.6">
      <c r="A566" s="18">
        <v>20250516</v>
      </c>
      <c r="B566" s="18">
        <v>5960</v>
      </c>
      <c r="C566" s="18" t="s">
        <v>788</v>
      </c>
      <c r="D566" s="18" t="s">
        <v>279</v>
      </c>
      <c r="F566" s="18">
        <v>4395</v>
      </c>
      <c r="G566" s="18">
        <v>180</v>
      </c>
      <c r="H566" s="18">
        <v>4.2699999999999996</v>
      </c>
      <c r="I566" s="18">
        <v>4250</v>
      </c>
      <c r="J566" s="18">
        <v>4465</v>
      </c>
      <c r="K566" s="18">
        <v>4240</v>
      </c>
      <c r="L566" s="18">
        <v>60609</v>
      </c>
      <c r="M566" s="18">
        <v>2.7</v>
      </c>
      <c r="N566" s="18">
        <v>1009</v>
      </c>
      <c r="O566" s="18">
        <v>22946663</v>
      </c>
    </row>
    <row r="567" spans="1:15" x14ac:dyDescent="0.6">
      <c r="A567" s="18">
        <v>20250516</v>
      </c>
      <c r="B567" s="18">
        <v>26960</v>
      </c>
      <c r="C567" s="18" t="s">
        <v>789</v>
      </c>
      <c r="D567" s="18" t="s">
        <v>279</v>
      </c>
      <c r="F567" s="18">
        <v>25100</v>
      </c>
      <c r="G567" s="18">
        <v>50</v>
      </c>
      <c r="H567" s="18">
        <v>0.2</v>
      </c>
      <c r="I567" s="18">
        <v>25200</v>
      </c>
      <c r="J567" s="18">
        <v>25500</v>
      </c>
      <c r="K567" s="18">
        <v>25000</v>
      </c>
      <c r="L567" s="18">
        <v>42844</v>
      </c>
      <c r="M567" s="18">
        <v>10.8</v>
      </c>
      <c r="N567" s="18">
        <v>25025</v>
      </c>
      <c r="O567" s="18">
        <v>99700000</v>
      </c>
    </row>
    <row r="568" spans="1:15" x14ac:dyDescent="0.6">
      <c r="A568" s="18">
        <v>20250516</v>
      </c>
      <c r="B568" s="18">
        <v>2210</v>
      </c>
      <c r="C568" s="18" t="s">
        <v>790</v>
      </c>
      <c r="D568" s="18" t="s">
        <v>279</v>
      </c>
      <c r="F568" s="18">
        <v>2780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8">
        <v>726</v>
      </c>
      <c r="O568" s="18">
        <v>26100970</v>
      </c>
    </row>
    <row r="569" spans="1:15" x14ac:dyDescent="0.6">
      <c r="A569" s="18">
        <v>20250516</v>
      </c>
      <c r="B569" s="18">
        <v>102260</v>
      </c>
      <c r="C569" s="18" t="s">
        <v>791</v>
      </c>
      <c r="D569" s="18" t="s">
        <v>279</v>
      </c>
      <c r="F569" s="18">
        <v>4000</v>
      </c>
      <c r="G569" s="18">
        <v>-75</v>
      </c>
      <c r="H569" s="18">
        <v>-1.84</v>
      </c>
      <c r="I569" s="18">
        <v>4025</v>
      </c>
      <c r="J569" s="18">
        <v>4060</v>
      </c>
      <c r="K569" s="18">
        <v>3945</v>
      </c>
      <c r="L569" s="18">
        <v>189894</v>
      </c>
      <c r="M569" s="18">
        <v>7.6</v>
      </c>
      <c r="N569" s="18">
        <v>2007</v>
      </c>
      <c r="O569" s="18">
        <v>50176791</v>
      </c>
    </row>
    <row r="570" spans="1:15" x14ac:dyDescent="0.6">
      <c r="A570" s="18">
        <v>20250516</v>
      </c>
      <c r="B570" s="18">
        <v>33500</v>
      </c>
      <c r="C570" s="18" t="s">
        <v>120</v>
      </c>
      <c r="D570" s="18" t="s">
        <v>276</v>
      </c>
      <c r="E570" s="18" t="s">
        <v>284</v>
      </c>
      <c r="F570" s="18">
        <v>23750</v>
      </c>
      <c r="G570" s="18">
        <v>-1350</v>
      </c>
      <c r="H570" s="18">
        <v>-5.38</v>
      </c>
      <c r="I570" s="18">
        <v>24150</v>
      </c>
      <c r="J570" s="18">
        <v>24350</v>
      </c>
      <c r="K570" s="18">
        <v>23400</v>
      </c>
      <c r="L570" s="18">
        <v>986660</v>
      </c>
      <c r="M570" s="18">
        <v>234.7</v>
      </c>
      <c r="N570" s="18">
        <v>7123</v>
      </c>
      <c r="O570" s="18">
        <v>29989494</v>
      </c>
    </row>
    <row r="571" spans="1:15" x14ac:dyDescent="0.6">
      <c r="A571" s="18">
        <v>20250516</v>
      </c>
      <c r="B571" s="18">
        <v>25950</v>
      </c>
      <c r="C571" s="18" t="s">
        <v>792</v>
      </c>
      <c r="D571" s="18" t="s">
        <v>276</v>
      </c>
      <c r="E571" s="18" t="s">
        <v>284</v>
      </c>
      <c r="F571" s="18">
        <v>38450</v>
      </c>
      <c r="G571" s="18">
        <v>-1200</v>
      </c>
      <c r="H571" s="18">
        <v>-3.03</v>
      </c>
      <c r="I571" s="18">
        <v>39050</v>
      </c>
      <c r="J571" s="18">
        <v>40600</v>
      </c>
      <c r="K571" s="18">
        <v>37200</v>
      </c>
      <c r="L571" s="18">
        <v>118098</v>
      </c>
      <c r="M571" s="18">
        <v>45.9</v>
      </c>
      <c r="N571" s="18">
        <v>3230</v>
      </c>
      <c r="O571" s="18">
        <v>8400000</v>
      </c>
    </row>
    <row r="572" spans="1:15" x14ac:dyDescent="0.6">
      <c r="A572" s="18">
        <v>20250516</v>
      </c>
      <c r="B572" s="18">
        <v>640</v>
      </c>
      <c r="C572" s="18" t="s">
        <v>793</v>
      </c>
      <c r="D572" s="18" t="s">
        <v>279</v>
      </c>
      <c r="F572" s="18">
        <v>99300</v>
      </c>
      <c r="G572" s="18">
        <v>-1800</v>
      </c>
      <c r="H572" s="18">
        <v>-1.78</v>
      </c>
      <c r="I572" s="18">
        <v>101100</v>
      </c>
      <c r="J572" s="18">
        <v>101100</v>
      </c>
      <c r="K572" s="18">
        <v>98300</v>
      </c>
      <c r="L572" s="18">
        <v>13152</v>
      </c>
      <c r="M572" s="18">
        <v>13</v>
      </c>
      <c r="N572" s="18">
        <v>6491</v>
      </c>
      <c r="O572" s="18">
        <v>6536434</v>
      </c>
    </row>
    <row r="573" spans="1:15" x14ac:dyDescent="0.6">
      <c r="A573" s="18">
        <v>20250516</v>
      </c>
      <c r="B573" s="18">
        <v>170900</v>
      </c>
      <c r="C573" s="18" t="s">
        <v>794</v>
      </c>
      <c r="D573" s="18" t="s">
        <v>279</v>
      </c>
      <c r="F573" s="18">
        <v>47200</v>
      </c>
      <c r="G573" s="18">
        <v>-200</v>
      </c>
      <c r="H573" s="18">
        <v>-0.42</v>
      </c>
      <c r="I573" s="18">
        <v>47850</v>
      </c>
      <c r="J573" s="18">
        <v>47850</v>
      </c>
      <c r="K573" s="18">
        <v>46750</v>
      </c>
      <c r="L573" s="18">
        <v>11964</v>
      </c>
      <c r="M573" s="18">
        <v>5.7</v>
      </c>
      <c r="N573" s="18">
        <v>4414</v>
      </c>
      <c r="O573" s="18">
        <v>9352645</v>
      </c>
    </row>
    <row r="574" spans="1:15" x14ac:dyDescent="0.6">
      <c r="A574" s="18">
        <v>20250516</v>
      </c>
      <c r="B574" s="18">
        <v>88130</v>
      </c>
      <c r="C574" s="18" t="s">
        <v>795</v>
      </c>
      <c r="D574" s="18" t="s">
        <v>276</v>
      </c>
      <c r="E574" s="18" t="s">
        <v>282</v>
      </c>
      <c r="F574" s="18">
        <v>3070</v>
      </c>
      <c r="G574" s="18">
        <v>85</v>
      </c>
      <c r="H574" s="18">
        <v>2.85</v>
      </c>
      <c r="I574" s="18">
        <v>3000</v>
      </c>
      <c r="J574" s="18">
        <v>3075</v>
      </c>
      <c r="K574" s="18">
        <v>2940</v>
      </c>
      <c r="L574" s="18">
        <v>15374</v>
      </c>
      <c r="M574" s="18">
        <v>0.5</v>
      </c>
      <c r="N574" s="18">
        <v>537</v>
      </c>
      <c r="O574" s="18">
        <v>17485314</v>
      </c>
    </row>
    <row r="575" spans="1:15" x14ac:dyDescent="0.6">
      <c r="A575" s="18">
        <v>20250516</v>
      </c>
      <c r="B575" s="18">
        <v>28100</v>
      </c>
      <c r="C575" s="18" t="s">
        <v>796</v>
      </c>
      <c r="D575" s="18" t="s">
        <v>279</v>
      </c>
      <c r="F575" s="18">
        <v>14840</v>
      </c>
      <c r="G575" s="18">
        <v>20</v>
      </c>
      <c r="H575" s="18">
        <v>0.13</v>
      </c>
      <c r="I575" s="18">
        <v>14810</v>
      </c>
      <c r="J575" s="18">
        <v>15010</v>
      </c>
      <c r="K575" s="18">
        <v>14780</v>
      </c>
      <c r="L575" s="18">
        <v>25261</v>
      </c>
      <c r="M575" s="18">
        <v>3.8</v>
      </c>
      <c r="N575" s="18">
        <v>1987</v>
      </c>
      <c r="O575" s="18">
        <v>13389502</v>
      </c>
    </row>
    <row r="576" spans="1:15" x14ac:dyDescent="0.6">
      <c r="A576" s="18">
        <v>20250516</v>
      </c>
      <c r="B576" s="18">
        <v>41930</v>
      </c>
      <c r="C576" s="18" t="s">
        <v>797</v>
      </c>
      <c r="D576" s="18" t="s">
        <v>276</v>
      </c>
      <c r="E576" s="18" t="s">
        <v>284</v>
      </c>
      <c r="F576" s="18">
        <v>5720</v>
      </c>
      <c r="G576" s="18">
        <v>30</v>
      </c>
      <c r="H576" s="18">
        <v>0.53</v>
      </c>
      <c r="I576" s="18">
        <v>5690</v>
      </c>
      <c r="J576" s="18">
        <v>5870</v>
      </c>
      <c r="K576" s="18">
        <v>5630</v>
      </c>
      <c r="L576" s="18">
        <v>38770</v>
      </c>
      <c r="M576" s="18">
        <v>2.2000000000000002</v>
      </c>
      <c r="N576" s="18">
        <v>904</v>
      </c>
      <c r="O576" s="18">
        <v>15800000</v>
      </c>
    </row>
    <row r="577" spans="1:15" x14ac:dyDescent="0.6">
      <c r="A577" s="18">
        <v>20250516</v>
      </c>
      <c r="B577" s="18">
        <v>1520</v>
      </c>
      <c r="C577" s="18" t="s">
        <v>798</v>
      </c>
      <c r="D577" s="18" t="s">
        <v>279</v>
      </c>
      <c r="F577" s="18">
        <v>550</v>
      </c>
      <c r="G577" s="18">
        <v>-1</v>
      </c>
      <c r="H577" s="18">
        <v>-0.18</v>
      </c>
      <c r="I577" s="18">
        <v>551</v>
      </c>
      <c r="J577" s="18">
        <v>554</v>
      </c>
      <c r="K577" s="18">
        <v>539</v>
      </c>
      <c r="L577" s="18">
        <v>379797</v>
      </c>
      <c r="M577" s="18">
        <v>2.1</v>
      </c>
      <c r="N577" s="18">
        <v>1313</v>
      </c>
      <c r="O577" s="18">
        <v>238684063</v>
      </c>
    </row>
    <row r="578" spans="1:15" x14ac:dyDescent="0.6">
      <c r="A578" s="18">
        <v>20250516</v>
      </c>
      <c r="B578" s="18">
        <v>84670</v>
      </c>
      <c r="C578" s="18" t="s">
        <v>799</v>
      </c>
      <c r="D578" s="18" t="s">
        <v>279</v>
      </c>
      <c r="F578" s="18">
        <v>7400</v>
      </c>
      <c r="G578" s="18">
        <v>-20</v>
      </c>
      <c r="H578" s="18">
        <v>-0.27</v>
      </c>
      <c r="I578" s="18">
        <v>7420</v>
      </c>
      <c r="J578" s="18">
        <v>7620</v>
      </c>
      <c r="K578" s="18">
        <v>7350</v>
      </c>
      <c r="L578" s="18">
        <v>4471</v>
      </c>
      <c r="M578" s="18">
        <v>0.3</v>
      </c>
      <c r="N578" s="18">
        <v>214</v>
      </c>
      <c r="O578" s="18">
        <v>2895569</v>
      </c>
    </row>
    <row r="579" spans="1:15" x14ac:dyDescent="0.6">
      <c r="A579" s="18">
        <v>20250516</v>
      </c>
      <c r="B579" s="18">
        <v>82640</v>
      </c>
      <c r="C579" s="18" t="s">
        <v>800</v>
      </c>
      <c r="D579" s="18" t="s">
        <v>279</v>
      </c>
      <c r="F579" s="18">
        <v>5530</v>
      </c>
      <c r="G579" s="18">
        <v>-170</v>
      </c>
      <c r="H579" s="18">
        <v>-2.98</v>
      </c>
      <c r="I579" s="18">
        <v>5710</v>
      </c>
      <c r="J579" s="18">
        <v>5720</v>
      </c>
      <c r="K579" s="18">
        <v>5490</v>
      </c>
      <c r="L579" s="18">
        <v>190884</v>
      </c>
      <c r="M579" s="18">
        <v>10.7</v>
      </c>
      <c r="N579" s="18">
        <v>8923</v>
      </c>
      <c r="O579" s="18">
        <v>161358585</v>
      </c>
    </row>
    <row r="580" spans="1:15" x14ac:dyDescent="0.6">
      <c r="A580" s="18">
        <v>20250516</v>
      </c>
      <c r="B580" s="18">
        <v>60380</v>
      </c>
      <c r="C580" s="18" t="s">
        <v>801</v>
      </c>
      <c r="D580" s="18" t="s">
        <v>276</v>
      </c>
      <c r="E580" s="18" t="s">
        <v>284</v>
      </c>
      <c r="F580" s="18">
        <v>1343</v>
      </c>
      <c r="G580" s="18">
        <v>-7</v>
      </c>
      <c r="H580" s="18">
        <v>-0.52</v>
      </c>
      <c r="I580" s="18">
        <v>1343</v>
      </c>
      <c r="J580" s="18">
        <v>1380</v>
      </c>
      <c r="K580" s="18">
        <v>1340</v>
      </c>
      <c r="L580" s="18">
        <v>55753</v>
      </c>
      <c r="M580" s="18">
        <v>0.8</v>
      </c>
      <c r="N580" s="18">
        <v>265</v>
      </c>
      <c r="O580" s="18">
        <v>19700000</v>
      </c>
    </row>
    <row r="581" spans="1:15" x14ac:dyDescent="0.6">
      <c r="A581" s="18">
        <v>20250516</v>
      </c>
      <c r="B581" s="18">
        <v>79960</v>
      </c>
      <c r="C581" s="18" t="s">
        <v>802</v>
      </c>
      <c r="D581" s="18" t="s">
        <v>276</v>
      </c>
      <c r="E581" s="18" t="s">
        <v>284</v>
      </c>
      <c r="F581" s="18">
        <v>20750</v>
      </c>
      <c r="G581" s="18">
        <v>-500</v>
      </c>
      <c r="H581" s="18">
        <v>-2.35</v>
      </c>
      <c r="I581" s="18">
        <v>21400</v>
      </c>
      <c r="J581" s="18">
        <v>21450</v>
      </c>
      <c r="K581" s="18">
        <v>20600</v>
      </c>
      <c r="L581" s="18">
        <v>27235</v>
      </c>
      <c r="M581" s="18">
        <v>5.7</v>
      </c>
      <c r="N581" s="18">
        <v>1631</v>
      </c>
      <c r="O581" s="18">
        <v>7860000</v>
      </c>
    </row>
    <row r="582" spans="1:15" x14ac:dyDescent="0.6">
      <c r="A582" s="18">
        <v>20250516</v>
      </c>
      <c r="B582" s="18">
        <v>8970</v>
      </c>
      <c r="C582" s="18" t="s">
        <v>803</v>
      </c>
      <c r="D582" s="18" t="s">
        <v>279</v>
      </c>
      <c r="F582" s="18">
        <v>1368</v>
      </c>
      <c r="G582" s="18">
        <v>36</v>
      </c>
      <c r="H582" s="18">
        <v>2.7</v>
      </c>
      <c r="I582" s="18">
        <v>1380</v>
      </c>
      <c r="J582" s="18">
        <v>1415</v>
      </c>
      <c r="K582" s="18">
        <v>1365</v>
      </c>
      <c r="L582" s="18">
        <v>19979396</v>
      </c>
      <c r="M582" s="18">
        <v>276.7</v>
      </c>
      <c r="N582" s="18">
        <v>2180</v>
      </c>
      <c r="O582" s="18">
        <v>159323019</v>
      </c>
    </row>
    <row r="583" spans="1:15" x14ac:dyDescent="0.6">
      <c r="A583" s="18">
        <v>20250516</v>
      </c>
      <c r="B583" s="18">
        <v>228340</v>
      </c>
      <c r="C583" s="18" t="s">
        <v>804</v>
      </c>
      <c r="D583" s="18" t="s">
        <v>276</v>
      </c>
      <c r="E583" s="18" t="s">
        <v>282</v>
      </c>
      <c r="F583" s="18">
        <v>1822</v>
      </c>
      <c r="G583" s="18">
        <v>0</v>
      </c>
      <c r="H583" s="18">
        <v>0</v>
      </c>
      <c r="I583" s="18">
        <v>1801</v>
      </c>
      <c r="J583" s="18">
        <v>1824</v>
      </c>
      <c r="K583" s="18">
        <v>1800</v>
      </c>
      <c r="L583" s="18">
        <v>14231</v>
      </c>
      <c r="M583" s="18">
        <v>0.3</v>
      </c>
      <c r="N583" s="18">
        <v>364</v>
      </c>
      <c r="O583" s="18">
        <v>20000000</v>
      </c>
    </row>
    <row r="584" spans="1:15" x14ac:dyDescent="0.6">
      <c r="A584" s="18">
        <v>20250516</v>
      </c>
      <c r="B584" s="18">
        <v>88910</v>
      </c>
      <c r="C584" s="18" t="s">
        <v>805</v>
      </c>
      <c r="D584" s="18" t="s">
        <v>276</v>
      </c>
      <c r="E584" s="18" t="s">
        <v>284</v>
      </c>
      <c r="F584" s="18">
        <v>1992</v>
      </c>
      <c r="G584" s="18">
        <v>6</v>
      </c>
      <c r="H584" s="18">
        <v>0.3</v>
      </c>
      <c r="I584" s="18">
        <v>1986</v>
      </c>
      <c r="J584" s="18">
        <v>1993</v>
      </c>
      <c r="K584" s="18">
        <v>1969</v>
      </c>
      <c r="L584" s="18">
        <v>26808</v>
      </c>
      <c r="M584" s="18">
        <v>0.5</v>
      </c>
      <c r="N584" s="18">
        <v>515</v>
      </c>
      <c r="O584" s="18">
        <v>25831764</v>
      </c>
    </row>
    <row r="585" spans="1:15" x14ac:dyDescent="0.6">
      <c r="A585" s="18">
        <v>20250516</v>
      </c>
      <c r="B585" s="18">
        <v>94170</v>
      </c>
      <c r="C585" s="18" t="s">
        <v>806</v>
      </c>
      <c r="D585" s="18" t="s">
        <v>276</v>
      </c>
      <c r="E585" s="18" t="s">
        <v>284</v>
      </c>
      <c r="F585" s="18">
        <v>19710</v>
      </c>
      <c r="G585" s="18">
        <v>-280</v>
      </c>
      <c r="H585" s="18">
        <v>-1.4</v>
      </c>
      <c r="I585" s="18">
        <v>19960</v>
      </c>
      <c r="J585" s="18">
        <v>19960</v>
      </c>
      <c r="K585" s="18">
        <v>19100</v>
      </c>
      <c r="L585" s="18">
        <v>209876</v>
      </c>
      <c r="M585" s="18">
        <v>40.9</v>
      </c>
      <c r="N585" s="18">
        <v>4121</v>
      </c>
      <c r="O585" s="18">
        <v>20909936</v>
      </c>
    </row>
    <row r="586" spans="1:15" x14ac:dyDescent="0.6">
      <c r="A586" s="18">
        <v>20250516</v>
      </c>
      <c r="B586" s="18">
        <v>49770</v>
      </c>
      <c r="C586" s="18" t="s">
        <v>807</v>
      </c>
      <c r="D586" s="18" t="s">
        <v>279</v>
      </c>
      <c r="F586" s="18">
        <v>38500</v>
      </c>
      <c r="G586" s="18">
        <v>400</v>
      </c>
      <c r="H586" s="18">
        <v>1.05</v>
      </c>
      <c r="I586" s="18">
        <v>38100</v>
      </c>
      <c r="J586" s="18">
        <v>38500</v>
      </c>
      <c r="K586" s="18">
        <v>37400</v>
      </c>
      <c r="L586" s="18">
        <v>17883</v>
      </c>
      <c r="M586" s="18">
        <v>6.8</v>
      </c>
      <c r="N586" s="18">
        <v>7429</v>
      </c>
      <c r="O586" s="18">
        <v>19295620</v>
      </c>
    </row>
    <row r="587" spans="1:15" x14ac:dyDescent="0.6">
      <c r="A587" s="18">
        <v>20250516</v>
      </c>
      <c r="B587" s="18">
        <v>13120</v>
      </c>
      <c r="C587" s="18" t="s">
        <v>808</v>
      </c>
      <c r="D587" s="18" t="s">
        <v>276</v>
      </c>
      <c r="E587" s="18" t="s">
        <v>284</v>
      </c>
      <c r="F587" s="18">
        <v>2355</v>
      </c>
      <c r="G587" s="18">
        <v>15</v>
      </c>
      <c r="H587" s="18">
        <v>0.64</v>
      </c>
      <c r="I587" s="18">
        <v>2370</v>
      </c>
      <c r="J587" s="18">
        <v>2370</v>
      </c>
      <c r="K587" s="18">
        <v>2340</v>
      </c>
      <c r="L587" s="18">
        <v>66850</v>
      </c>
      <c r="M587" s="18">
        <v>1.6</v>
      </c>
      <c r="N587" s="18">
        <v>2139</v>
      </c>
      <c r="O587" s="18">
        <v>90808100</v>
      </c>
    </row>
    <row r="588" spans="1:15" x14ac:dyDescent="0.6">
      <c r="A588" s="18">
        <v>20250516</v>
      </c>
      <c r="B588" s="18">
        <v>18500</v>
      </c>
      <c r="C588" s="18" t="s">
        <v>809</v>
      </c>
      <c r="D588" s="18" t="s">
        <v>279</v>
      </c>
      <c r="F588" s="18">
        <v>1480</v>
      </c>
      <c r="G588" s="18">
        <v>-1</v>
      </c>
      <c r="H588" s="18">
        <v>-7.0000000000000007E-2</v>
      </c>
      <c r="I588" s="18">
        <v>1486</v>
      </c>
      <c r="J588" s="18">
        <v>1490</v>
      </c>
      <c r="K588" s="18">
        <v>1463</v>
      </c>
      <c r="L588" s="18">
        <v>230126</v>
      </c>
      <c r="M588" s="18">
        <v>3.4</v>
      </c>
      <c r="N588" s="18">
        <v>692</v>
      </c>
      <c r="O588" s="18">
        <v>46754933</v>
      </c>
    </row>
    <row r="589" spans="1:15" x14ac:dyDescent="0.6">
      <c r="A589" s="18">
        <v>20250516</v>
      </c>
      <c r="B589" s="18">
        <v>6040</v>
      </c>
      <c r="C589" s="18" t="s">
        <v>810</v>
      </c>
      <c r="D589" s="18" t="s">
        <v>279</v>
      </c>
      <c r="F589" s="18">
        <v>43700</v>
      </c>
      <c r="G589" s="18">
        <v>250</v>
      </c>
      <c r="H589" s="18">
        <v>0.57999999999999996</v>
      </c>
      <c r="I589" s="18">
        <v>43750</v>
      </c>
      <c r="J589" s="18">
        <v>44000</v>
      </c>
      <c r="K589" s="18">
        <v>42700</v>
      </c>
      <c r="L589" s="18">
        <v>34676</v>
      </c>
      <c r="M589" s="18">
        <v>15.1</v>
      </c>
      <c r="N589" s="18">
        <v>17316</v>
      </c>
      <c r="O589" s="18">
        <v>39624084</v>
      </c>
    </row>
    <row r="590" spans="1:15" x14ac:dyDescent="0.6">
      <c r="A590" s="18">
        <v>20250516</v>
      </c>
      <c r="B590" s="18">
        <v>30720</v>
      </c>
      <c r="C590" s="18" t="s">
        <v>811</v>
      </c>
      <c r="D590" s="18" t="s">
        <v>279</v>
      </c>
      <c r="F590" s="18">
        <v>5650</v>
      </c>
      <c r="G590" s="18">
        <v>200</v>
      </c>
      <c r="H590" s="18">
        <v>3.67</v>
      </c>
      <c r="I590" s="18">
        <v>5450</v>
      </c>
      <c r="J590" s="18">
        <v>5650</v>
      </c>
      <c r="K590" s="18">
        <v>5450</v>
      </c>
      <c r="L590" s="18">
        <v>27823</v>
      </c>
      <c r="M590" s="18">
        <v>1.5</v>
      </c>
      <c r="N590" s="18">
        <v>263</v>
      </c>
      <c r="O590" s="18">
        <v>4653805</v>
      </c>
    </row>
    <row r="591" spans="1:15" x14ac:dyDescent="0.6">
      <c r="A591" s="18">
        <v>20250516</v>
      </c>
      <c r="B591" s="18">
        <v>14820</v>
      </c>
      <c r="C591" s="18" t="s">
        <v>812</v>
      </c>
      <c r="D591" s="18" t="s">
        <v>279</v>
      </c>
      <c r="F591" s="18">
        <v>30500</v>
      </c>
      <c r="G591" s="18">
        <v>-700</v>
      </c>
      <c r="H591" s="18">
        <v>-2.2400000000000002</v>
      </c>
      <c r="I591" s="18">
        <v>31400</v>
      </c>
      <c r="J591" s="18">
        <v>31400</v>
      </c>
      <c r="K591" s="18">
        <v>30400</v>
      </c>
      <c r="L591" s="18">
        <v>19885</v>
      </c>
      <c r="M591" s="18">
        <v>6.1</v>
      </c>
      <c r="N591" s="18">
        <v>8842</v>
      </c>
      <c r="O591" s="18">
        <v>28991282</v>
      </c>
    </row>
    <row r="592" spans="1:15" x14ac:dyDescent="0.6">
      <c r="A592" s="18">
        <v>20250516</v>
      </c>
      <c r="B592" s="18">
        <v>111380</v>
      </c>
      <c r="C592" s="18" t="s">
        <v>813</v>
      </c>
      <c r="D592" s="18" t="s">
        <v>279</v>
      </c>
      <c r="F592" s="18">
        <v>16150</v>
      </c>
      <c r="G592" s="18">
        <v>-1030</v>
      </c>
      <c r="H592" s="18">
        <v>-6</v>
      </c>
      <c r="I592" s="18">
        <v>17300</v>
      </c>
      <c r="J592" s="18">
        <v>17300</v>
      </c>
      <c r="K592" s="18">
        <v>15520</v>
      </c>
      <c r="L592" s="18">
        <v>51101</v>
      </c>
      <c r="M592" s="18">
        <v>8.3000000000000007</v>
      </c>
      <c r="N592" s="18">
        <v>990</v>
      </c>
      <c r="O592" s="18">
        <v>6128000</v>
      </c>
    </row>
    <row r="593" spans="1:15" x14ac:dyDescent="0.6">
      <c r="A593" s="18">
        <v>20250516</v>
      </c>
      <c r="B593" s="18">
        <v>163560</v>
      </c>
      <c r="C593" s="18" t="s">
        <v>814</v>
      </c>
      <c r="D593" s="18" t="s">
        <v>279</v>
      </c>
      <c r="F593" s="18">
        <v>7360</v>
      </c>
      <c r="G593" s="18">
        <v>-20</v>
      </c>
      <c r="H593" s="18">
        <v>-0.27</v>
      </c>
      <c r="I593" s="18">
        <v>7400</v>
      </c>
      <c r="J593" s="18">
        <v>7410</v>
      </c>
      <c r="K593" s="18">
        <v>7250</v>
      </c>
      <c r="L593" s="18">
        <v>40177</v>
      </c>
      <c r="M593" s="18">
        <v>2.9</v>
      </c>
      <c r="N593" s="18">
        <v>1023</v>
      </c>
      <c r="O593" s="18">
        <v>13900000</v>
      </c>
    </row>
    <row r="594" spans="1:15" x14ac:dyDescent="0.6">
      <c r="A594" s="18">
        <v>20250516</v>
      </c>
      <c r="B594" s="18">
        <v>109860</v>
      </c>
      <c r="C594" s="18" t="s">
        <v>815</v>
      </c>
      <c r="D594" s="18" t="s">
        <v>276</v>
      </c>
      <c r="E594" s="18" t="s">
        <v>284</v>
      </c>
      <c r="F594" s="18">
        <v>7860</v>
      </c>
      <c r="G594" s="18">
        <v>60</v>
      </c>
      <c r="H594" s="18">
        <v>0.77</v>
      </c>
      <c r="I594" s="18">
        <v>7850</v>
      </c>
      <c r="J594" s="18">
        <v>7860</v>
      </c>
      <c r="K594" s="18">
        <v>7800</v>
      </c>
      <c r="L594" s="18">
        <v>1333</v>
      </c>
      <c r="M594" s="18">
        <v>0.1</v>
      </c>
      <c r="N594" s="18">
        <v>715</v>
      </c>
      <c r="O594" s="18">
        <v>9100000</v>
      </c>
    </row>
    <row r="595" spans="1:15" x14ac:dyDescent="0.6">
      <c r="A595" s="18">
        <v>20250516</v>
      </c>
      <c r="B595" s="18">
        <v>32960</v>
      </c>
      <c r="C595" s="18" t="s">
        <v>816</v>
      </c>
      <c r="D595" s="18" t="s">
        <v>276</v>
      </c>
      <c r="E595" s="18" t="s">
        <v>282</v>
      </c>
      <c r="F595" s="18">
        <v>10800</v>
      </c>
      <c r="G595" s="18">
        <v>80</v>
      </c>
      <c r="H595" s="18">
        <v>0.75</v>
      </c>
      <c r="I595" s="18">
        <v>10740</v>
      </c>
      <c r="J595" s="18">
        <v>10800</v>
      </c>
      <c r="K595" s="18">
        <v>10620</v>
      </c>
      <c r="L595" s="18">
        <v>1582</v>
      </c>
      <c r="M595" s="18">
        <v>0.2</v>
      </c>
      <c r="N595" s="18">
        <v>445</v>
      </c>
      <c r="O595" s="18">
        <v>4118595</v>
      </c>
    </row>
    <row r="596" spans="1:15" x14ac:dyDescent="0.6">
      <c r="A596" s="18">
        <v>20250516</v>
      </c>
      <c r="B596" s="18">
        <v>4890</v>
      </c>
      <c r="C596" s="18" t="s">
        <v>817</v>
      </c>
      <c r="D596" s="18" t="s">
        <v>279</v>
      </c>
      <c r="F596" s="18">
        <v>43550</v>
      </c>
      <c r="G596" s="18">
        <v>-100</v>
      </c>
      <c r="H596" s="18">
        <v>-0.23</v>
      </c>
      <c r="I596" s="18">
        <v>44400</v>
      </c>
      <c r="J596" s="18">
        <v>44400</v>
      </c>
      <c r="K596" s="18">
        <v>43150</v>
      </c>
      <c r="L596" s="18">
        <v>985</v>
      </c>
      <c r="M596" s="18">
        <v>0.4</v>
      </c>
      <c r="N596" s="18">
        <v>1056</v>
      </c>
      <c r="O596" s="18">
        <v>2425215</v>
      </c>
    </row>
    <row r="597" spans="1:15" x14ac:dyDescent="0.6">
      <c r="A597" s="18">
        <v>20250516</v>
      </c>
      <c r="B597" s="18">
        <v>23790</v>
      </c>
      <c r="C597" s="18" t="s">
        <v>818</v>
      </c>
      <c r="D597" s="18" t="s">
        <v>276</v>
      </c>
      <c r="E597" s="18" t="s">
        <v>282</v>
      </c>
      <c r="F597" s="18">
        <v>901</v>
      </c>
      <c r="G597" s="18">
        <v>-1</v>
      </c>
      <c r="H597" s="18">
        <v>-0.11</v>
      </c>
      <c r="I597" s="18">
        <v>926</v>
      </c>
      <c r="J597" s="18">
        <v>939</v>
      </c>
      <c r="K597" s="18">
        <v>901</v>
      </c>
      <c r="L597" s="18">
        <v>94979</v>
      </c>
      <c r="M597" s="18">
        <v>0.9</v>
      </c>
      <c r="N597" s="18">
        <v>191</v>
      </c>
      <c r="O597" s="18">
        <v>21177909</v>
      </c>
    </row>
    <row r="598" spans="1:15" x14ac:dyDescent="0.6">
      <c r="A598" s="18">
        <v>20250516</v>
      </c>
      <c r="B598" s="18">
        <v>2690</v>
      </c>
      <c r="C598" s="18" t="s">
        <v>819</v>
      </c>
      <c r="D598" s="18" t="s">
        <v>279</v>
      </c>
      <c r="F598" s="18">
        <v>1433</v>
      </c>
      <c r="G598" s="18">
        <v>35</v>
      </c>
      <c r="H598" s="18">
        <v>2.5</v>
      </c>
      <c r="I598" s="18">
        <v>1419</v>
      </c>
      <c r="J598" s="18">
        <v>1433</v>
      </c>
      <c r="K598" s="18">
        <v>1416</v>
      </c>
      <c r="L598" s="18">
        <v>27317</v>
      </c>
      <c r="M598" s="18">
        <v>0.4</v>
      </c>
      <c r="N598" s="18">
        <v>291</v>
      </c>
      <c r="O598" s="18">
        <v>20300360</v>
      </c>
    </row>
    <row r="599" spans="1:15" x14ac:dyDescent="0.6">
      <c r="A599" s="18">
        <v>20250516</v>
      </c>
      <c r="B599" s="18">
        <v>5290</v>
      </c>
      <c r="C599" s="18" t="s">
        <v>45</v>
      </c>
      <c r="D599" s="18" t="s">
        <v>276</v>
      </c>
      <c r="E599" s="18" t="s">
        <v>284</v>
      </c>
      <c r="F599" s="18">
        <v>29500</v>
      </c>
      <c r="G599" s="18">
        <v>-500</v>
      </c>
      <c r="H599" s="18">
        <v>-1.67</v>
      </c>
      <c r="I599" s="18">
        <v>30350</v>
      </c>
      <c r="J599" s="18">
        <v>30400</v>
      </c>
      <c r="K599" s="18">
        <v>29200</v>
      </c>
      <c r="L599" s="18">
        <v>358466</v>
      </c>
      <c r="M599" s="18">
        <v>105.9</v>
      </c>
      <c r="N599" s="18">
        <v>15167</v>
      </c>
      <c r="O599" s="18">
        <v>51414494</v>
      </c>
    </row>
    <row r="600" spans="1:15" x14ac:dyDescent="0.6">
      <c r="A600" s="18">
        <v>20250516</v>
      </c>
      <c r="B600" s="18">
        <v>25900</v>
      </c>
      <c r="C600" s="18" t="s">
        <v>820</v>
      </c>
      <c r="D600" s="18" t="s">
        <v>276</v>
      </c>
      <c r="E600" s="18" t="s">
        <v>282</v>
      </c>
      <c r="F600" s="18">
        <v>8150</v>
      </c>
      <c r="G600" s="18">
        <v>-210</v>
      </c>
      <c r="H600" s="18">
        <v>-2.5099999999999998</v>
      </c>
      <c r="I600" s="18">
        <v>8350</v>
      </c>
      <c r="J600" s="18">
        <v>8490</v>
      </c>
      <c r="K600" s="18">
        <v>8130</v>
      </c>
      <c r="L600" s="18">
        <v>77704</v>
      </c>
      <c r="M600" s="18">
        <v>6.4</v>
      </c>
      <c r="N600" s="18">
        <v>4120</v>
      </c>
      <c r="O600" s="18">
        <v>50557285</v>
      </c>
    </row>
    <row r="601" spans="1:15" x14ac:dyDescent="0.6">
      <c r="A601" s="18">
        <v>20250516</v>
      </c>
      <c r="B601" s="18">
        <v>20</v>
      </c>
      <c r="C601" s="18" t="s">
        <v>821</v>
      </c>
      <c r="D601" s="18" t="s">
        <v>279</v>
      </c>
      <c r="F601" s="18">
        <v>6300</v>
      </c>
      <c r="G601" s="18">
        <v>-100</v>
      </c>
      <c r="H601" s="18">
        <v>-1.56</v>
      </c>
      <c r="I601" s="18">
        <v>6430</v>
      </c>
      <c r="J601" s="18">
        <v>6430</v>
      </c>
      <c r="K601" s="18">
        <v>6270</v>
      </c>
      <c r="L601" s="18">
        <v>43617</v>
      </c>
      <c r="M601" s="18">
        <v>2.8</v>
      </c>
      <c r="N601" s="18">
        <v>1760</v>
      </c>
      <c r="O601" s="18">
        <v>27931470</v>
      </c>
    </row>
    <row r="602" spans="1:15" x14ac:dyDescent="0.6">
      <c r="A602" s="18">
        <v>20250516</v>
      </c>
      <c r="B602" s="18">
        <v>150</v>
      </c>
      <c r="C602" s="18" t="s">
        <v>822</v>
      </c>
      <c r="D602" s="18" t="s">
        <v>279</v>
      </c>
      <c r="F602" s="18">
        <v>404500</v>
      </c>
      <c r="G602" s="18">
        <v>12500</v>
      </c>
      <c r="H602" s="18">
        <v>3.19</v>
      </c>
      <c r="I602" s="18">
        <v>397000</v>
      </c>
      <c r="J602" s="18">
        <v>409000</v>
      </c>
      <c r="K602" s="18">
        <v>392000</v>
      </c>
      <c r="L602" s="18">
        <v>204465</v>
      </c>
      <c r="M602" s="18">
        <v>804.5</v>
      </c>
      <c r="N602" s="18">
        <v>66839</v>
      </c>
      <c r="O602" s="18">
        <v>16523835</v>
      </c>
    </row>
    <row r="603" spans="1:15" x14ac:dyDescent="0.6">
      <c r="A603" s="18">
        <v>20250516</v>
      </c>
      <c r="B603" s="18">
        <v>454910</v>
      </c>
      <c r="C603" s="18" t="s">
        <v>212</v>
      </c>
      <c r="D603" s="18" t="s">
        <v>279</v>
      </c>
      <c r="F603" s="18">
        <v>50500</v>
      </c>
      <c r="G603" s="18">
        <v>-200</v>
      </c>
      <c r="H603" s="18">
        <v>-0.39</v>
      </c>
      <c r="I603" s="18">
        <v>51200</v>
      </c>
      <c r="J603" s="18">
        <v>51800</v>
      </c>
      <c r="K603" s="18">
        <v>50300</v>
      </c>
      <c r="L603" s="18">
        <v>173475</v>
      </c>
      <c r="M603" s="18">
        <v>88.3</v>
      </c>
      <c r="N603" s="18">
        <v>32734</v>
      </c>
      <c r="O603" s="18">
        <v>64819980</v>
      </c>
    </row>
    <row r="604" spans="1:15" x14ac:dyDescent="0.6">
      <c r="A604" s="18">
        <v>20250516</v>
      </c>
      <c r="B604" s="18">
        <v>241560</v>
      </c>
      <c r="C604" s="18" t="s">
        <v>823</v>
      </c>
      <c r="D604" s="18" t="s">
        <v>279</v>
      </c>
      <c r="F604" s="18">
        <v>46750</v>
      </c>
      <c r="G604" s="18">
        <v>350</v>
      </c>
      <c r="H604" s="18">
        <v>0.75</v>
      </c>
      <c r="I604" s="18">
        <v>46250</v>
      </c>
      <c r="J604" s="18">
        <v>47200</v>
      </c>
      <c r="K604" s="18">
        <v>45800</v>
      </c>
      <c r="L604" s="18">
        <v>113357</v>
      </c>
      <c r="M604" s="18">
        <v>52.9</v>
      </c>
      <c r="N604" s="18">
        <v>44813</v>
      </c>
      <c r="O604" s="18">
        <v>95856065</v>
      </c>
    </row>
    <row r="605" spans="1:15" x14ac:dyDescent="0.6">
      <c r="A605" s="18">
        <v>20250516</v>
      </c>
      <c r="B605" s="18">
        <v>34020</v>
      </c>
      <c r="C605" s="18" t="s">
        <v>161</v>
      </c>
      <c r="D605" s="18" t="s">
        <v>279</v>
      </c>
      <c r="F605" s="18">
        <v>34300</v>
      </c>
      <c r="G605" s="18">
        <v>2350</v>
      </c>
      <c r="H605" s="18">
        <v>7.36</v>
      </c>
      <c r="I605" s="18">
        <v>32450</v>
      </c>
      <c r="J605" s="18">
        <v>34750</v>
      </c>
      <c r="K605" s="18">
        <v>31900</v>
      </c>
      <c r="L605" s="18">
        <v>17619218</v>
      </c>
      <c r="M605" s="18">
        <v>5922.3</v>
      </c>
      <c r="N605" s="18">
        <v>219712</v>
      </c>
      <c r="O605" s="18">
        <v>640561146</v>
      </c>
    </row>
    <row r="606" spans="1:15" x14ac:dyDescent="0.6">
      <c r="A606" s="18">
        <v>20250516</v>
      </c>
      <c r="B606" s="18">
        <v>131970</v>
      </c>
      <c r="C606" s="18" t="s">
        <v>75</v>
      </c>
      <c r="D606" s="18" t="s">
        <v>296</v>
      </c>
      <c r="E606" s="18" t="s">
        <v>284</v>
      </c>
      <c r="F606" s="18">
        <v>23850</v>
      </c>
      <c r="G606" s="18">
        <v>-1400</v>
      </c>
      <c r="H606" s="18">
        <v>-5.54</v>
      </c>
      <c r="I606" s="18">
        <v>24600</v>
      </c>
      <c r="J606" s="18">
        <v>24950</v>
      </c>
      <c r="K606" s="18">
        <v>23400</v>
      </c>
      <c r="L606" s="18">
        <v>254704</v>
      </c>
      <c r="M606" s="18">
        <v>61</v>
      </c>
      <c r="N606" s="18">
        <v>4610</v>
      </c>
      <c r="O606" s="18">
        <v>19327238</v>
      </c>
    </row>
    <row r="607" spans="1:15" x14ac:dyDescent="0.6">
      <c r="A607" s="18">
        <v>20250516</v>
      </c>
      <c r="B607" s="18">
        <v>336260</v>
      </c>
      <c r="C607" s="18" t="s">
        <v>824</v>
      </c>
      <c r="D607" s="18" t="s">
        <v>279</v>
      </c>
      <c r="F607" s="18">
        <v>18020</v>
      </c>
      <c r="G607" s="18">
        <v>1060</v>
      </c>
      <c r="H607" s="18">
        <v>6.25</v>
      </c>
      <c r="I607" s="18">
        <v>17610</v>
      </c>
      <c r="J607" s="18">
        <v>18020</v>
      </c>
      <c r="K607" s="18">
        <v>17200</v>
      </c>
      <c r="L607" s="18">
        <v>769235</v>
      </c>
      <c r="M607" s="18">
        <v>136</v>
      </c>
      <c r="N607" s="18">
        <v>11802</v>
      </c>
      <c r="O607" s="18">
        <v>65493726</v>
      </c>
    </row>
    <row r="608" spans="1:15" x14ac:dyDescent="0.6">
      <c r="A608" s="18">
        <v>20250516</v>
      </c>
      <c r="B608" s="18">
        <v>16740</v>
      </c>
      <c r="C608" s="18" t="s">
        <v>825</v>
      </c>
      <c r="D608" s="18" t="s">
        <v>279</v>
      </c>
      <c r="F608" s="18">
        <v>3185</v>
      </c>
      <c r="G608" s="18">
        <v>5</v>
      </c>
      <c r="H608" s="18">
        <v>0.16</v>
      </c>
      <c r="I608" s="18">
        <v>3230</v>
      </c>
      <c r="J608" s="18">
        <v>3250</v>
      </c>
      <c r="K608" s="18">
        <v>3160</v>
      </c>
      <c r="L608" s="18">
        <v>48573</v>
      </c>
      <c r="M608" s="18">
        <v>1.6</v>
      </c>
      <c r="N608" s="18">
        <v>997</v>
      </c>
      <c r="O608" s="18">
        <v>31304984</v>
      </c>
    </row>
    <row r="609" spans="1:15" x14ac:dyDescent="0.6">
      <c r="A609" s="18">
        <v>20250516</v>
      </c>
      <c r="B609" s="18">
        <v>73190</v>
      </c>
      <c r="C609" s="18" t="s">
        <v>826</v>
      </c>
      <c r="D609" s="18" t="s">
        <v>276</v>
      </c>
      <c r="E609" s="18" t="s">
        <v>282</v>
      </c>
      <c r="F609" s="18">
        <v>2600</v>
      </c>
      <c r="G609" s="18">
        <v>-100</v>
      </c>
      <c r="H609" s="18">
        <v>-3.7</v>
      </c>
      <c r="I609" s="18">
        <v>2700</v>
      </c>
      <c r="J609" s="18">
        <v>2760</v>
      </c>
      <c r="K609" s="18">
        <v>2600</v>
      </c>
      <c r="L609" s="18">
        <v>85141</v>
      </c>
      <c r="M609" s="18">
        <v>2.2999999999999998</v>
      </c>
      <c r="N609" s="18">
        <v>311</v>
      </c>
      <c r="O609" s="18">
        <v>11968040</v>
      </c>
    </row>
    <row r="610" spans="1:15" x14ac:dyDescent="0.6">
      <c r="A610" s="18">
        <v>20250516</v>
      </c>
      <c r="B610" s="18">
        <v>176750</v>
      </c>
      <c r="C610" s="18" t="s">
        <v>827</v>
      </c>
      <c r="D610" s="18" t="s">
        <v>276</v>
      </c>
      <c r="E610" s="18" t="s">
        <v>298</v>
      </c>
      <c r="F610" s="18">
        <v>10740</v>
      </c>
      <c r="G610" s="18">
        <v>-20</v>
      </c>
      <c r="H610" s="18">
        <v>-0.19</v>
      </c>
      <c r="I610" s="18">
        <v>10770</v>
      </c>
      <c r="J610" s="18">
        <v>10950</v>
      </c>
      <c r="K610" s="18">
        <v>10500</v>
      </c>
      <c r="L610" s="18">
        <v>57492</v>
      </c>
      <c r="M610" s="18">
        <v>6.1</v>
      </c>
      <c r="N610" s="18">
        <v>3056</v>
      </c>
      <c r="O610" s="18">
        <v>28455220</v>
      </c>
    </row>
    <row r="611" spans="1:15" x14ac:dyDescent="0.6">
      <c r="A611" s="18">
        <v>20250516</v>
      </c>
      <c r="B611" s="18">
        <v>203650</v>
      </c>
      <c r="C611" s="18" t="s">
        <v>828</v>
      </c>
      <c r="D611" s="18" t="s">
        <v>276</v>
      </c>
      <c r="E611" s="18" t="s">
        <v>282</v>
      </c>
      <c r="F611" s="18">
        <v>3460</v>
      </c>
      <c r="G611" s="18">
        <v>-85</v>
      </c>
      <c r="H611" s="18">
        <v>-2.4</v>
      </c>
      <c r="I611" s="18">
        <v>3550</v>
      </c>
      <c r="J611" s="18">
        <v>3550</v>
      </c>
      <c r="K611" s="18">
        <v>3455</v>
      </c>
      <c r="L611" s="18">
        <v>285628</v>
      </c>
      <c r="M611" s="18">
        <v>9.9</v>
      </c>
      <c r="N611" s="18">
        <v>1751</v>
      </c>
      <c r="O611" s="18">
        <v>50605754</v>
      </c>
    </row>
    <row r="612" spans="1:15" x14ac:dyDescent="0.6">
      <c r="A612" s="18">
        <v>20250516</v>
      </c>
      <c r="B612" s="18">
        <v>223250</v>
      </c>
      <c r="C612" s="18" t="s">
        <v>829</v>
      </c>
      <c r="D612" s="18" t="s">
        <v>276</v>
      </c>
      <c r="E612" s="18" t="s">
        <v>282</v>
      </c>
      <c r="F612" s="18">
        <v>2955</v>
      </c>
      <c r="G612" s="18">
        <v>-100</v>
      </c>
      <c r="H612" s="18">
        <v>-3.27</v>
      </c>
      <c r="I612" s="18">
        <v>3060</v>
      </c>
      <c r="J612" s="18">
        <v>3075</v>
      </c>
      <c r="K612" s="18">
        <v>2950</v>
      </c>
      <c r="L612" s="18">
        <v>108909</v>
      </c>
      <c r="M612" s="18">
        <v>3.3</v>
      </c>
      <c r="N612" s="18">
        <v>703</v>
      </c>
      <c r="O612" s="18">
        <v>23799324</v>
      </c>
    </row>
    <row r="613" spans="1:15" x14ac:dyDescent="0.6">
      <c r="A613" s="18">
        <v>20250516</v>
      </c>
      <c r="B613" s="18">
        <v>60570</v>
      </c>
      <c r="C613" s="18" t="s">
        <v>830</v>
      </c>
      <c r="D613" s="18" t="s">
        <v>276</v>
      </c>
      <c r="E613" s="18" t="s">
        <v>282</v>
      </c>
      <c r="F613" s="18">
        <v>1700</v>
      </c>
      <c r="G613" s="18">
        <v>-9</v>
      </c>
      <c r="H613" s="18">
        <v>-0.53</v>
      </c>
      <c r="I613" s="18">
        <v>1700</v>
      </c>
      <c r="J613" s="18">
        <v>1760</v>
      </c>
      <c r="K613" s="18">
        <v>1684</v>
      </c>
      <c r="L613" s="18">
        <v>195674</v>
      </c>
      <c r="M613" s="18">
        <v>3.4</v>
      </c>
      <c r="N613" s="18">
        <v>1286</v>
      </c>
      <c r="O613" s="18">
        <v>75621573</v>
      </c>
    </row>
    <row r="614" spans="1:15" x14ac:dyDescent="0.6">
      <c r="A614" s="18">
        <v>20250516</v>
      </c>
      <c r="B614" s="18">
        <v>362990</v>
      </c>
      <c r="C614" s="18" t="s">
        <v>831</v>
      </c>
      <c r="D614" s="18" t="s">
        <v>276</v>
      </c>
      <c r="E614" s="18" t="s">
        <v>277</v>
      </c>
      <c r="F614" s="18">
        <v>2165</v>
      </c>
      <c r="G614" s="18">
        <v>-40</v>
      </c>
      <c r="H614" s="18">
        <v>-1.81</v>
      </c>
      <c r="I614" s="18">
        <v>2230</v>
      </c>
      <c r="J614" s="18">
        <v>2230</v>
      </c>
      <c r="K614" s="18">
        <v>2145</v>
      </c>
      <c r="L614" s="18">
        <v>69220</v>
      </c>
      <c r="M614" s="18">
        <v>1.5</v>
      </c>
      <c r="N614" s="18">
        <v>364</v>
      </c>
      <c r="O614" s="18">
        <v>16800574</v>
      </c>
    </row>
    <row r="615" spans="1:15" x14ac:dyDescent="0.6">
      <c r="A615" s="18">
        <v>20250516</v>
      </c>
      <c r="B615" s="18">
        <v>192650</v>
      </c>
      <c r="C615" s="18" t="s">
        <v>832</v>
      </c>
      <c r="D615" s="18" t="s">
        <v>279</v>
      </c>
      <c r="F615" s="18">
        <v>5880</v>
      </c>
      <c r="G615" s="18">
        <v>-210</v>
      </c>
      <c r="H615" s="18">
        <v>-3.45</v>
      </c>
      <c r="I615" s="18">
        <v>6090</v>
      </c>
      <c r="J615" s="18">
        <v>6090</v>
      </c>
      <c r="K615" s="18">
        <v>5860</v>
      </c>
      <c r="L615" s="18">
        <v>186040</v>
      </c>
      <c r="M615" s="18">
        <v>11</v>
      </c>
      <c r="N615" s="18">
        <v>4051</v>
      </c>
      <c r="O615" s="18">
        <v>68890041</v>
      </c>
    </row>
    <row r="616" spans="1:15" x14ac:dyDescent="0.6">
      <c r="A616" s="18">
        <v>20250516</v>
      </c>
      <c r="B616" s="18">
        <v>16670</v>
      </c>
      <c r="C616" s="18" t="s">
        <v>833</v>
      </c>
      <c r="D616" s="18" t="s">
        <v>276</v>
      </c>
      <c r="E616" s="18" t="s">
        <v>282</v>
      </c>
      <c r="F616" s="18">
        <v>4480</v>
      </c>
      <c r="G616" s="18">
        <v>-180</v>
      </c>
      <c r="H616" s="18">
        <v>-3.86</v>
      </c>
      <c r="I616" s="18">
        <v>4660</v>
      </c>
      <c r="J616" s="18">
        <v>4805</v>
      </c>
      <c r="K616" s="18">
        <v>4455</v>
      </c>
      <c r="L616" s="18">
        <v>18976</v>
      </c>
      <c r="M616" s="18">
        <v>0.9</v>
      </c>
      <c r="N616" s="18">
        <v>221</v>
      </c>
      <c r="O616" s="18">
        <v>4941846</v>
      </c>
    </row>
    <row r="617" spans="1:15" x14ac:dyDescent="0.6">
      <c r="A617" s="18">
        <v>20250516</v>
      </c>
      <c r="B617" s="18">
        <v>187870</v>
      </c>
      <c r="C617" s="18" t="s">
        <v>834</v>
      </c>
      <c r="D617" s="18" t="s">
        <v>276</v>
      </c>
      <c r="E617" s="18" t="s">
        <v>284</v>
      </c>
      <c r="F617" s="18">
        <v>10570</v>
      </c>
      <c r="G617" s="18">
        <v>-270</v>
      </c>
      <c r="H617" s="18">
        <v>-2.4900000000000002</v>
      </c>
      <c r="I617" s="18">
        <v>10760</v>
      </c>
      <c r="J617" s="18">
        <v>10850</v>
      </c>
      <c r="K617" s="18">
        <v>10570</v>
      </c>
      <c r="L617" s="18">
        <v>11288</v>
      </c>
      <c r="M617" s="18">
        <v>1.2</v>
      </c>
      <c r="N617" s="18">
        <v>744</v>
      </c>
      <c r="O617" s="18">
        <v>7036609</v>
      </c>
    </row>
    <row r="618" spans="1:15" x14ac:dyDescent="0.6">
      <c r="A618" s="18">
        <v>20250516</v>
      </c>
      <c r="B618" s="18">
        <v>24090</v>
      </c>
      <c r="C618" s="18" t="s">
        <v>835</v>
      </c>
      <c r="D618" s="18" t="s">
        <v>279</v>
      </c>
      <c r="F618" s="18">
        <v>12710</v>
      </c>
      <c r="G618" s="18">
        <v>-20</v>
      </c>
      <c r="H618" s="18">
        <v>-0.16</v>
      </c>
      <c r="I618" s="18">
        <v>12750</v>
      </c>
      <c r="J618" s="18">
        <v>12790</v>
      </c>
      <c r="K618" s="18">
        <v>12580</v>
      </c>
      <c r="L618" s="18">
        <v>12090</v>
      </c>
      <c r="M618" s="18">
        <v>1.5</v>
      </c>
      <c r="N618" s="18">
        <v>1449</v>
      </c>
      <c r="O618" s="18">
        <v>11400000</v>
      </c>
    </row>
    <row r="619" spans="1:15" x14ac:dyDescent="0.6">
      <c r="A619" s="18">
        <v>20250516</v>
      </c>
      <c r="B619" s="18">
        <v>3160</v>
      </c>
      <c r="C619" s="18" t="s">
        <v>836</v>
      </c>
      <c r="D619" s="18" t="s">
        <v>279</v>
      </c>
      <c r="F619" s="18">
        <v>15790</v>
      </c>
      <c r="G619" s="18">
        <v>310</v>
      </c>
      <c r="H619" s="18">
        <v>2</v>
      </c>
      <c r="I619" s="18">
        <v>15690</v>
      </c>
      <c r="J619" s="18">
        <v>15980</v>
      </c>
      <c r="K619" s="18">
        <v>15470</v>
      </c>
      <c r="L619" s="18">
        <v>336151</v>
      </c>
      <c r="M619" s="18">
        <v>52.9</v>
      </c>
      <c r="N619" s="18">
        <v>4469</v>
      </c>
      <c r="O619" s="18">
        <v>28300000</v>
      </c>
    </row>
    <row r="620" spans="1:15" x14ac:dyDescent="0.6">
      <c r="A620" s="18">
        <v>20250516</v>
      </c>
      <c r="B620" s="18">
        <v>92200</v>
      </c>
      <c r="C620" s="18" t="s">
        <v>837</v>
      </c>
      <c r="D620" s="18" t="s">
        <v>279</v>
      </c>
      <c r="F620" s="18">
        <v>4905</v>
      </c>
      <c r="G620" s="18">
        <v>-20</v>
      </c>
      <c r="H620" s="18">
        <v>-0.41</v>
      </c>
      <c r="I620" s="18">
        <v>5100</v>
      </c>
      <c r="J620" s="18">
        <v>5120</v>
      </c>
      <c r="K620" s="18">
        <v>4840</v>
      </c>
      <c r="L620" s="18">
        <v>674108</v>
      </c>
      <c r="M620" s="18">
        <v>33.299999999999997</v>
      </c>
      <c r="N620" s="18">
        <v>1907</v>
      </c>
      <c r="O620" s="18">
        <v>38888569</v>
      </c>
    </row>
    <row r="621" spans="1:15" x14ac:dyDescent="0.6">
      <c r="A621" s="18">
        <v>20250516</v>
      </c>
      <c r="B621" s="18">
        <v>110990</v>
      </c>
      <c r="C621" s="18" t="s">
        <v>838</v>
      </c>
      <c r="D621" s="18" t="s">
        <v>276</v>
      </c>
      <c r="E621" s="18" t="s">
        <v>284</v>
      </c>
      <c r="F621" s="18">
        <v>13030</v>
      </c>
      <c r="G621" s="18">
        <v>-130</v>
      </c>
      <c r="H621" s="18">
        <v>-0.99</v>
      </c>
      <c r="I621" s="18">
        <v>12850</v>
      </c>
      <c r="J621" s="18">
        <v>13120</v>
      </c>
      <c r="K621" s="18">
        <v>12750</v>
      </c>
      <c r="L621" s="18">
        <v>75021</v>
      </c>
      <c r="M621" s="18">
        <v>9.6999999999999993</v>
      </c>
      <c r="N621" s="18">
        <v>2463</v>
      </c>
      <c r="O621" s="18">
        <v>18900000</v>
      </c>
    </row>
    <row r="622" spans="1:15" x14ac:dyDescent="0.6">
      <c r="A622" s="18">
        <v>20250516</v>
      </c>
      <c r="B622" s="18">
        <v>263690</v>
      </c>
      <c r="C622" s="18" t="s">
        <v>839</v>
      </c>
      <c r="D622" s="18" t="s">
        <v>276</v>
      </c>
      <c r="E622" s="18" t="s">
        <v>284</v>
      </c>
      <c r="F622" s="18">
        <v>5330</v>
      </c>
      <c r="G622" s="18">
        <v>-50</v>
      </c>
      <c r="H622" s="18">
        <v>-0.93</v>
      </c>
      <c r="I622" s="18">
        <v>5420</v>
      </c>
      <c r="J622" s="18">
        <v>5420</v>
      </c>
      <c r="K622" s="18">
        <v>5310</v>
      </c>
      <c r="L622" s="18">
        <v>11148</v>
      </c>
      <c r="M622" s="18">
        <v>0.6</v>
      </c>
      <c r="N622" s="18">
        <v>604</v>
      </c>
      <c r="O622" s="18">
        <v>11325610</v>
      </c>
    </row>
    <row r="623" spans="1:15" x14ac:dyDescent="0.6">
      <c r="A623" s="18">
        <v>20250516</v>
      </c>
      <c r="B623" s="18">
        <v>214680</v>
      </c>
      <c r="C623" s="18" t="s">
        <v>840</v>
      </c>
      <c r="D623" s="18" t="s">
        <v>276</v>
      </c>
      <c r="E623" s="18" t="s">
        <v>277</v>
      </c>
      <c r="F623" s="18">
        <v>1899</v>
      </c>
      <c r="G623" s="18">
        <v>-136</v>
      </c>
      <c r="H623" s="18">
        <v>-6.68</v>
      </c>
      <c r="I623" s="18">
        <v>2015</v>
      </c>
      <c r="J623" s="18">
        <v>2025</v>
      </c>
      <c r="K623" s="18">
        <v>1888</v>
      </c>
      <c r="L623" s="18">
        <v>965900</v>
      </c>
      <c r="M623" s="18">
        <v>18.7</v>
      </c>
      <c r="N623" s="18">
        <v>1406</v>
      </c>
      <c r="O623" s="18">
        <v>74015254</v>
      </c>
    </row>
    <row r="624" spans="1:15" x14ac:dyDescent="0.6">
      <c r="A624" s="18">
        <v>20250516</v>
      </c>
      <c r="B624" s="18">
        <v>347850</v>
      </c>
      <c r="C624" s="18" t="s">
        <v>174</v>
      </c>
      <c r="D624" s="18" t="s">
        <v>276</v>
      </c>
      <c r="E624" s="18" t="s">
        <v>298</v>
      </c>
      <c r="F624" s="18">
        <v>90200</v>
      </c>
      <c r="G624" s="18">
        <v>-1800</v>
      </c>
      <c r="H624" s="18">
        <v>-1.96</v>
      </c>
      <c r="I624" s="18">
        <v>91000</v>
      </c>
      <c r="J624" s="18">
        <v>92700</v>
      </c>
      <c r="K624" s="18">
        <v>89000</v>
      </c>
      <c r="L624" s="18">
        <v>319524</v>
      </c>
      <c r="M624" s="18">
        <v>289.60000000000002</v>
      </c>
      <c r="N624" s="18">
        <v>9658</v>
      </c>
      <c r="O624" s="18">
        <v>10707301</v>
      </c>
    </row>
    <row r="625" spans="1:15" x14ac:dyDescent="0.6">
      <c r="A625" s="18">
        <v>20250516</v>
      </c>
      <c r="B625" s="18">
        <v>377190</v>
      </c>
      <c r="C625" s="18" t="s">
        <v>841</v>
      </c>
      <c r="D625" s="18" t="s">
        <v>279</v>
      </c>
      <c r="F625" s="18">
        <v>3265</v>
      </c>
      <c r="G625" s="18">
        <v>15</v>
      </c>
      <c r="H625" s="18">
        <v>0.46</v>
      </c>
      <c r="I625" s="18">
        <v>3265</v>
      </c>
      <c r="J625" s="18">
        <v>3265</v>
      </c>
      <c r="K625" s="18">
        <v>3225</v>
      </c>
      <c r="L625" s="18">
        <v>92390</v>
      </c>
      <c r="M625" s="18">
        <v>3</v>
      </c>
      <c r="N625" s="18">
        <v>2886</v>
      </c>
      <c r="O625" s="18">
        <v>88400000</v>
      </c>
    </row>
    <row r="626" spans="1:15" x14ac:dyDescent="0.6">
      <c r="A626" s="18">
        <v>20250516</v>
      </c>
      <c r="B626" s="18">
        <v>263720</v>
      </c>
      <c r="C626" s="18" t="s">
        <v>18</v>
      </c>
      <c r="D626" s="18" t="s">
        <v>276</v>
      </c>
      <c r="E626" s="18" t="s">
        <v>277</v>
      </c>
      <c r="F626" s="18">
        <v>16200</v>
      </c>
      <c r="G626" s="18">
        <v>-800</v>
      </c>
      <c r="H626" s="18">
        <v>-4.71</v>
      </c>
      <c r="I626" s="18">
        <v>16530</v>
      </c>
      <c r="J626" s="18">
        <v>17000</v>
      </c>
      <c r="K626" s="18">
        <v>16000</v>
      </c>
      <c r="L626" s="18">
        <v>82948</v>
      </c>
      <c r="M626" s="18">
        <v>13.5</v>
      </c>
      <c r="N626" s="18">
        <v>2029</v>
      </c>
      <c r="O626" s="18">
        <v>12524473</v>
      </c>
    </row>
    <row r="627" spans="1:15" x14ac:dyDescent="0.6">
      <c r="A627" s="18">
        <v>20250516</v>
      </c>
      <c r="B627" s="18">
        <v>376300</v>
      </c>
      <c r="C627" s="18" t="s">
        <v>14</v>
      </c>
      <c r="D627" s="18" t="s">
        <v>276</v>
      </c>
      <c r="E627" s="18" t="s">
        <v>284</v>
      </c>
      <c r="F627" s="18">
        <v>50000</v>
      </c>
      <c r="G627" s="18">
        <v>3550</v>
      </c>
      <c r="H627" s="18">
        <v>7.64</v>
      </c>
      <c r="I627" s="18">
        <v>46800</v>
      </c>
      <c r="J627" s="18">
        <v>50500</v>
      </c>
      <c r="K627" s="18">
        <v>46400</v>
      </c>
      <c r="L627" s="18">
        <v>788814</v>
      </c>
      <c r="M627" s="18">
        <v>390.1</v>
      </c>
      <c r="N627" s="18">
        <v>11869</v>
      </c>
      <c r="O627" s="18">
        <v>23738406</v>
      </c>
    </row>
    <row r="628" spans="1:15" x14ac:dyDescent="0.6">
      <c r="A628" s="18">
        <v>20250516</v>
      </c>
      <c r="B628" s="18">
        <v>109740</v>
      </c>
      <c r="C628" s="18" t="s">
        <v>842</v>
      </c>
      <c r="D628" s="18" t="s">
        <v>276</v>
      </c>
      <c r="E628" s="18" t="s">
        <v>277</v>
      </c>
      <c r="F628" s="18">
        <v>4910</v>
      </c>
      <c r="G628" s="18">
        <v>-160</v>
      </c>
      <c r="H628" s="18">
        <v>-3.16</v>
      </c>
      <c r="I628" s="18">
        <v>5160</v>
      </c>
      <c r="J628" s="18">
        <v>5160</v>
      </c>
      <c r="K628" s="18">
        <v>4820</v>
      </c>
      <c r="L628" s="18">
        <v>100555</v>
      </c>
      <c r="M628" s="18">
        <v>4.9000000000000004</v>
      </c>
      <c r="N628" s="18">
        <v>1262</v>
      </c>
      <c r="O628" s="18">
        <v>25710390</v>
      </c>
    </row>
    <row r="629" spans="1:15" x14ac:dyDescent="0.6">
      <c r="A629" s="18">
        <v>20250516</v>
      </c>
      <c r="B629" s="18">
        <v>31860</v>
      </c>
      <c r="C629" s="18" t="s">
        <v>843</v>
      </c>
      <c r="D629" s="18" t="s">
        <v>276</v>
      </c>
      <c r="E629" s="18" t="s">
        <v>286</v>
      </c>
      <c r="F629" s="18">
        <v>1232</v>
      </c>
      <c r="G629" s="18">
        <v>4</v>
      </c>
      <c r="H629" s="18">
        <v>0.33</v>
      </c>
      <c r="I629" s="18">
        <v>1228</v>
      </c>
      <c r="J629" s="18">
        <v>1250</v>
      </c>
      <c r="K629" s="18">
        <v>1217</v>
      </c>
      <c r="L629" s="18">
        <v>25458</v>
      </c>
      <c r="M629" s="18">
        <v>0.3</v>
      </c>
      <c r="N629" s="18">
        <v>212</v>
      </c>
      <c r="O629" s="18">
        <v>17172021</v>
      </c>
    </row>
    <row r="630" spans="1:15" x14ac:dyDescent="0.6">
      <c r="A630" s="18">
        <v>20250516</v>
      </c>
      <c r="B630" s="18">
        <v>196490</v>
      </c>
      <c r="C630" s="18" t="s">
        <v>844</v>
      </c>
      <c r="D630" s="18" t="s">
        <v>276</v>
      </c>
      <c r="E630" s="18" t="s">
        <v>286</v>
      </c>
      <c r="F630" s="18">
        <v>203</v>
      </c>
      <c r="G630" s="18">
        <v>0</v>
      </c>
      <c r="H630" s="18">
        <v>0</v>
      </c>
      <c r="I630" s="18">
        <v>0</v>
      </c>
      <c r="J630" s="18">
        <v>0</v>
      </c>
      <c r="K630" s="18">
        <v>0</v>
      </c>
      <c r="L630" s="18">
        <v>0</v>
      </c>
      <c r="M630" s="18">
        <v>0</v>
      </c>
      <c r="N630" s="18">
        <v>362</v>
      </c>
      <c r="O630" s="18">
        <v>178549360</v>
      </c>
    </row>
    <row r="631" spans="1:15" x14ac:dyDescent="0.6">
      <c r="A631" s="18">
        <v>20250516</v>
      </c>
      <c r="B631" s="18">
        <v>66900</v>
      </c>
      <c r="C631" s="18" t="s">
        <v>845</v>
      </c>
      <c r="D631" s="18" t="s">
        <v>276</v>
      </c>
      <c r="E631" s="18" t="s">
        <v>282</v>
      </c>
      <c r="F631" s="18">
        <v>2620</v>
      </c>
      <c r="G631" s="18">
        <v>-30</v>
      </c>
      <c r="H631" s="18">
        <v>-1.1299999999999999</v>
      </c>
      <c r="I631" s="18">
        <v>2610</v>
      </c>
      <c r="J631" s="18">
        <v>2660</v>
      </c>
      <c r="K631" s="18">
        <v>2605</v>
      </c>
      <c r="L631" s="18">
        <v>7108</v>
      </c>
      <c r="M631" s="18">
        <v>0.2</v>
      </c>
      <c r="N631" s="18">
        <v>596</v>
      </c>
      <c r="O631" s="18">
        <v>22744503</v>
      </c>
    </row>
    <row r="632" spans="1:15" x14ac:dyDescent="0.6">
      <c r="A632" s="18">
        <v>20250516</v>
      </c>
      <c r="B632" s="18">
        <v>92070</v>
      </c>
      <c r="C632" s="18" t="s">
        <v>846</v>
      </c>
      <c r="D632" s="18" t="s">
        <v>276</v>
      </c>
      <c r="E632" s="18" t="s">
        <v>284</v>
      </c>
      <c r="F632" s="18">
        <v>10390</v>
      </c>
      <c r="G632" s="18">
        <v>-710</v>
      </c>
      <c r="H632" s="18">
        <v>-6.4</v>
      </c>
      <c r="I632" s="18">
        <v>11240</v>
      </c>
      <c r="J632" s="18">
        <v>11240</v>
      </c>
      <c r="K632" s="18">
        <v>10280</v>
      </c>
      <c r="L632" s="18">
        <v>46610</v>
      </c>
      <c r="M632" s="18">
        <v>4.9000000000000004</v>
      </c>
      <c r="N632" s="18">
        <v>1202</v>
      </c>
      <c r="O632" s="18">
        <v>11571858</v>
      </c>
    </row>
    <row r="633" spans="1:15" x14ac:dyDescent="0.6">
      <c r="A633" s="18">
        <v>20250516</v>
      </c>
      <c r="B633" s="18">
        <v>39840</v>
      </c>
      <c r="C633" s="18" t="s">
        <v>847</v>
      </c>
      <c r="D633" s="18" t="s">
        <v>276</v>
      </c>
      <c r="E633" s="18" t="s">
        <v>282</v>
      </c>
      <c r="F633" s="18">
        <v>18990</v>
      </c>
      <c r="G633" s="18">
        <v>-710</v>
      </c>
      <c r="H633" s="18">
        <v>-3.6</v>
      </c>
      <c r="I633" s="18">
        <v>19640</v>
      </c>
      <c r="J633" s="18">
        <v>19640</v>
      </c>
      <c r="K633" s="18">
        <v>18590</v>
      </c>
      <c r="L633" s="18">
        <v>109907</v>
      </c>
      <c r="M633" s="18">
        <v>20.9</v>
      </c>
      <c r="N633" s="18">
        <v>2845</v>
      </c>
      <c r="O633" s="18">
        <v>14981755</v>
      </c>
    </row>
    <row r="634" spans="1:15" x14ac:dyDescent="0.6">
      <c r="A634" s="18">
        <v>20250516</v>
      </c>
      <c r="B634" s="18">
        <v>13570</v>
      </c>
      <c r="C634" s="18" t="s">
        <v>848</v>
      </c>
      <c r="D634" s="18" t="s">
        <v>279</v>
      </c>
      <c r="F634" s="18">
        <v>4080</v>
      </c>
      <c r="G634" s="18">
        <v>-60</v>
      </c>
      <c r="H634" s="18">
        <v>-1.45</v>
      </c>
      <c r="I634" s="18">
        <v>4160</v>
      </c>
      <c r="J634" s="18">
        <v>4175</v>
      </c>
      <c r="K634" s="18">
        <v>4070</v>
      </c>
      <c r="L634" s="18">
        <v>50097</v>
      </c>
      <c r="M634" s="18">
        <v>2</v>
      </c>
      <c r="N634" s="18">
        <v>1074</v>
      </c>
      <c r="O634" s="18">
        <v>26319633</v>
      </c>
    </row>
    <row r="635" spans="1:15" x14ac:dyDescent="0.6">
      <c r="A635" s="18">
        <v>20250516</v>
      </c>
      <c r="B635" s="18">
        <v>24900</v>
      </c>
      <c r="C635" s="18" t="s">
        <v>849</v>
      </c>
      <c r="D635" s="18" t="s">
        <v>279</v>
      </c>
      <c r="F635" s="18">
        <v>2680</v>
      </c>
      <c r="G635" s="18">
        <v>-85</v>
      </c>
      <c r="H635" s="18">
        <v>-3.07</v>
      </c>
      <c r="I635" s="18">
        <v>2770</v>
      </c>
      <c r="J635" s="18">
        <v>2780</v>
      </c>
      <c r="K635" s="18">
        <v>2680</v>
      </c>
      <c r="L635" s="18">
        <v>138480</v>
      </c>
      <c r="M635" s="18">
        <v>3.7</v>
      </c>
      <c r="N635" s="18">
        <v>873</v>
      </c>
      <c r="O635" s="18">
        <v>32564980</v>
      </c>
    </row>
    <row r="636" spans="1:15" x14ac:dyDescent="0.6">
      <c r="A636" s="18">
        <v>20250516</v>
      </c>
      <c r="B636" s="18">
        <v>310870</v>
      </c>
      <c r="C636" s="18" t="s">
        <v>850</v>
      </c>
      <c r="D636" s="18" t="s">
        <v>276</v>
      </c>
      <c r="E636" s="18" t="s">
        <v>277</v>
      </c>
      <c r="F636" s="18">
        <v>1563</v>
      </c>
      <c r="G636" s="18">
        <v>66</v>
      </c>
      <c r="H636" s="18">
        <v>4.41</v>
      </c>
      <c r="I636" s="18">
        <v>1578</v>
      </c>
      <c r="J636" s="18">
        <v>1578</v>
      </c>
      <c r="K636" s="18">
        <v>1477</v>
      </c>
      <c r="L636" s="18">
        <v>219361</v>
      </c>
      <c r="M636" s="18">
        <v>3.3</v>
      </c>
      <c r="N636" s="18">
        <v>323</v>
      </c>
      <c r="O636" s="18">
        <v>20687271</v>
      </c>
    </row>
    <row r="637" spans="1:15" x14ac:dyDescent="0.6">
      <c r="A637" s="18">
        <v>20250516</v>
      </c>
      <c r="B637" s="18">
        <v>210540</v>
      </c>
      <c r="C637" s="18" t="s">
        <v>851</v>
      </c>
      <c r="D637" s="18" t="s">
        <v>279</v>
      </c>
      <c r="F637" s="18">
        <v>11900</v>
      </c>
      <c r="G637" s="18">
        <v>30</v>
      </c>
      <c r="H637" s="18">
        <v>0.25</v>
      </c>
      <c r="I637" s="18">
        <v>11870</v>
      </c>
      <c r="J637" s="18">
        <v>11970</v>
      </c>
      <c r="K637" s="18">
        <v>11810</v>
      </c>
      <c r="L637" s="18">
        <v>40078</v>
      </c>
      <c r="M637" s="18">
        <v>4.8</v>
      </c>
      <c r="N637" s="18">
        <v>1314</v>
      </c>
      <c r="O637" s="18">
        <v>11041708</v>
      </c>
    </row>
    <row r="638" spans="1:15" x14ac:dyDescent="0.6">
      <c r="A638" s="18">
        <v>20250516</v>
      </c>
      <c r="B638" s="18">
        <v>104460</v>
      </c>
      <c r="C638" s="18" t="s">
        <v>852</v>
      </c>
      <c r="D638" s="18" t="s">
        <v>276</v>
      </c>
      <c r="E638" s="18" t="s">
        <v>284</v>
      </c>
      <c r="F638" s="18">
        <v>17850</v>
      </c>
      <c r="G638" s="18">
        <v>50</v>
      </c>
      <c r="H638" s="18">
        <v>0.28000000000000003</v>
      </c>
      <c r="I638" s="18">
        <v>17990</v>
      </c>
      <c r="J638" s="18">
        <v>18400</v>
      </c>
      <c r="K638" s="18">
        <v>16920</v>
      </c>
      <c r="L638" s="18">
        <v>164370</v>
      </c>
      <c r="M638" s="18">
        <v>28.9</v>
      </c>
      <c r="N638" s="18">
        <v>1912</v>
      </c>
      <c r="O638" s="18">
        <v>10713625</v>
      </c>
    </row>
    <row r="639" spans="1:15" x14ac:dyDescent="0.6">
      <c r="A639" s="18">
        <v>20250516</v>
      </c>
      <c r="B639" s="18">
        <v>79810</v>
      </c>
      <c r="C639" s="18" t="s">
        <v>853</v>
      </c>
      <c r="D639" s="18" t="s">
        <v>276</v>
      </c>
      <c r="E639" s="18" t="s">
        <v>284</v>
      </c>
      <c r="F639" s="18">
        <v>5520</v>
      </c>
      <c r="G639" s="18">
        <v>0</v>
      </c>
      <c r="H639" s="18">
        <v>0</v>
      </c>
      <c r="I639" s="18">
        <v>5530</v>
      </c>
      <c r="J639" s="18">
        <v>5530</v>
      </c>
      <c r="K639" s="18">
        <v>5390</v>
      </c>
      <c r="L639" s="18">
        <v>93995</v>
      </c>
      <c r="M639" s="18">
        <v>5.0999999999999996</v>
      </c>
      <c r="N639" s="18">
        <v>1216</v>
      </c>
      <c r="O639" s="18">
        <v>22028094</v>
      </c>
    </row>
    <row r="640" spans="1:15" x14ac:dyDescent="0.6">
      <c r="A640" s="18">
        <v>20250516</v>
      </c>
      <c r="B640" s="18">
        <v>113810</v>
      </c>
      <c r="C640" s="18" t="s">
        <v>854</v>
      </c>
      <c r="D640" s="18" t="s">
        <v>276</v>
      </c>
      <c r="E640" s="18" t="s">
        <v>282</v>
      </c>
      <c r="F640" s="18">
        <v>1351</v>
      </c>
      <c r="G640" s="18">
        <v>53</v>
      </c>
      <c r="H640" s="18">
        <v>4.08</v>
      </c>
      <c r="I640" s="18">
        <v>1298</v>
      </c>
      <c r="J640" s="18">
        <v>1375</v>
      </c>
      <c r="K640" s="18">
        <v>1278</v>
      </c>
      <c r="L640" s="18">
        <v>1123847</v>
      </c>
      <c r="M640" s="18">
        <v>15</v>
      </c>
      <c r="N640" s="18">
        <v>441</v>
      </c>
      <c r="O640" s="18">
        <v>32628051</v>
      </c>
    </row>
    <row r="641" spans="1:15" x14ac:dyDescent="0.6">
      <c r="A641" s="18">
        <v>20250516</v>
      </c>
      <c r="B641" s="18">
        <v>43360</v>
      </c>
      <c r="C641" s="18" t="s">
        <v>855</v>
      </c>
      <c r="D641" s="18" t="s">
        <v>276</v>
      </c>
      <c r="E641" s="18" t="s">
        <v>277</v>
      </c>
      <c r="F641" s="18">
        <v>2060</v>
      </c>
      <c r="G641" s="18">
        <v>35</v>
      </c>
      <c r="H641" s="18">
        <v>1.73</v>
      </c>
      <c r="I641" s="18">
        <v>2005</v>
      </c>
      <c r="J641" s="18">
        <v>2205</v>
      </c>
      <c r="K641" s="18">
        <v>1999</v>
      </c>
      <c r="L641" s="18">
        <v>130645</v>
      </c>
      <c r="M641" s="18">
        <v>2.8</v>
      </c>
      <c r="N641" s="18">
        <v>185</v>
      </c>
      <c r="O641" s="18">
        <v>9000000</v>
      </c>
    </row>
    <row r="642" spans="1:15" x14ac:dyDescent="0.6">
      <c r="A642" s="18">
        <v>20250516</v>
      </c>
      <c r="B642" s="18">
        <v>197140</v>
      </c>
      <c r="C642" s="18" t="s">
        <v>856</v>
      </c>
      <c r="D642" s="18" t="s">
        <v>276</v>
      </c>
      <c r="E642" s="18" t="s">
        <v>277</v>
      </c>
      <c r="F642" s="18">
        <v>2400</v>
      </c>
      <c r="G642" s="18">
        <v>5</v>
      </c>
      <c r="H642" s="18">
        <v>0.21</v>
      </c>
      <c r="I642" s="18">
        <v>2395</v>
      </c>
      <c r="J642" s="18">
        <v>2490</v>
      </c>
      <c r="K642" s="18">
        <v>2365</v>
      </c>
      <c r="L642" s="18">
        <v>21133</v>
      </c>
      <c r="M642" s="18">
        <v>0.5</v>
      </c>
      <c r="N642" s="18">
        <v>312</v>
      </c>
      <c r="O642" s="18">
        <v>13013154</v>
      </c>
    </row>
    <row r="643" spans="1:15" x14ac:dyDescent="0.6">
      <c r="A643" s="18">
        <v>20250516</v>
      </c>
      <c r="B643" s="18">
        <v>68930</v>
      </c>
      <c r="C643" s="18" t="s">
        <v>857</v>
      </c>
      <c r="D643" s="18" t="s">
        <v>276</v>
      </c>
      <c r="E643" s="18" t="s">
        <v>284</v>
      </c>
      <c r="F643" s="18">
        <v>7640</v>
      </c>
      <c r="G643" s="18">
        <v>30</v>
      </c>
      <c r="H643" s="18">
        <v>0.39</v>
      </c>
      <c r="I643" s="18">
        <v>7700</v>
      </c>
      <c r="J643" s="18">
        <v>7700</v>
      </c>
      <c r="K643" s="18">
        <v>7570</v>
      </c>
      <c r="L643" s="18">
        <v>12792</v>
      </c>
      <c r="M643" s="18">
        <v>1</v>
      </c>
      <c r="N643" s="18">
        <v>2114</v>
      </c>
      <c r="O643" s="18">
        <v>27675342</v>
      </c>
    </row>
    <row r="644" spans="1:15" x14ac:dyDescent="0.6">
      <c r="A644" s="18">
        <v>20250516</v>
      </c>
      <c r="B644" s="18">
        <v>33130</v>
      </c>
      <c r="C644" s="18" t="s">
        <v>858</v>
      </c>
      <c r="D644" s="18" t="s">
        <v>276</v>
      </c>
      <c r="E644" s="18" t="s">
        <v>282</v>
      </c>
      <c r="F644" s="18">
        <v>1654</v>
      </c>
      <c r="G644" s="18">
        <v>-38</v>
      </c>
      <c r="H644" s="18">
        <v>-2.25</v>
      </c>
      <c r="I644" s="18">
        <v>1692</v>
      </c>
      <c r="J644" s="18">
        <v>1705</v>
      </c>
      <c r="K644" s="18">
        <v>1650</v>
      </c>
      <c r="L644" s="18">
        <v>120663</v>
      </c>
      <c r="M644" s="18">
        <v>2</v>
      </c>
      <c r="N644" s="18">
        <v>614</v>
      </c>
      <c r="O644" s="18">
        <v>37115267</v>
      </c>
    </row>
    <row r="645" spans="1:15" x14ac:dyDescent="0.6">
      <c r="A645" s="18">
        <v>20250516</v>
      </c>
      <c r="B645" s="18">
        <v>105740</v>
      </c>
      <c r="C645" s="18" t="s">
        <v>859</v>
      </c>
      <c r="D645" s="18" t="s">
        <v>276</v>
      </c>
      <c r="E645" s="18" t="s">
        <v>284</v>
      </c>
      <c r="F645" s="18">
        <v>7420</v>
      </c>
      <c r="G645" s="18">
        <v>10</v>
      </c>
      <c r="H645" s="18">
        <v>0.13</v>
      </c>
      <c r="I645" s="18">
        <v>7410</v>
      </c>
      <c r="J645" s="18">
        <v>7480</v>
      </c>
      <c r="K645" s="18">
        <v>7380</v>
      </c>
      <c r="L645" s="18">
        <v>50921</v>
      </c>
      <c r="M645" s="18">
        <v>3.8</v>
      </c>
      <c r="N645" s="18">
        <v>755</v>
      </c>
      <c r="O645" s="18">
        <v>10168513</v>
      </c>
    </row>
    <row r="646" spans="1:15" x14ac:dyDescent="0.6">
      <c r="A646" s="18">
        <v>20250516</v>
      </c>
      <c r="B646" s="18">
        <v>263020</v>
      </c>
      <c r="C646" s="18" t="s">
        <v>860</v>
      </c>
      <c r="D646" s="18" t="s">
        <v>276</v>
      </c>
      <c r="E646" s="18" t="s">
        <v>277</v>
      </c>
      <c r="F646" s="18">
        <v>2925</v>
      </c>
      <c r="G646" s="18">
        <v>-15</v>
      </c>
      <c r="H646" s="18">
        <v>-0.51</v>
      </c>
      <c r="I646" s="18">
        <v>2945</v>
      </c>
      <c r="J646" s="18">
        <v>2965</v>
      </c>
      <c r="K646" s="18">
        <v>2900</v>
      </c>
      <c r="L646" s="18">
        <v>86718</v>
      </c>
      <c r="M646" s="18">
        <v>2.5</v>
      </c>
      <c r="N646" s="18">
        <v>424</v>
      </c>
      <c r="O646" s="18">
        <v>14499831</v>
      </c>
    </row>
    <row r="647" spans="1:15" x14ac:dyDescent="0.6">
      <c r="A647" s="18">
        <v>20250516</v>
      </c>
      <c r="B647" s="18">
        <v>290550</v>
      </c>
      <c r="C647" s="18" t="s">
        <v>861</v>
      </c>
      <c r="D647" s="18" t="s">
        <v>276</v>
      </c>
      <c r="E647" s="18" t="s">
        <v>284</v>
      </c>
      <c r="F647" s="18">
        <v>6820</v>
      </c>
      <c r="G647" s="18">
        <v>-50</v>
      </c>
      <c r="H647" s="18">
        <v>-0.73</v>
      </c>
      <c r="I647" s="18">
        <v>6910</v>
      </c>
      <c r="J647" s="18">
        <v>6910</v>
      </c>
      <c r="K647" s="18">
        <v>6700</v>
      </c>
      <c r="L647" s="18">
        <v>61821</v>
      </c>
      <c r="M647" s="18">
        <v>4.2</v>
      </c>
      <c r="N647" s="18">
        <v>1364</v>
      </c>
      <c r="O647" s="18">
        <v>20001230</v>
      </c>
    </row>
    <row r="648" spans="1:15" x14ac:dyDescent="0.6">
      <c r="A648" s="18">
        <v>20250516</v>
      </c>
      <c r="B648" s="18">
        <v>66670</v>
      </c>
      <c r="C648" s="18" t="s">
        <v>862</v>
      </c>
      <c r="D648" s="18" t="s">
        <v>276</v>
      </c>
      <c r="E648" s="18" t="s">
        <v>282</v>
      </c>
      <c r="F648" s="18">
        <v>3140</v>
      </c>
      <c r="G648" s="18">
        <v>-5</v>
      </c>
      <c r="H648" s="18">
        <v>-0.16</v>
      </c>
      <c r="I648" s="18">
        <v>3145</v>
      </c>
      <c r="J648" s="18">
        <v>3165</v>
      </c>
      <c r="K648" s="18">
        <v>3120</v>
      </c>
      <c r="L648" s="18">
        <v>26435</v>
      </c>
      <c r="M648" s="18">
        <v>0.8</v>
      </c>
      <c r="N648" s="18">
        <v>587</v>
      </c>
      <c r="O648" s="18">
        <v>18691918</v>
      </c>
    </row>
    <row r="649" spans="1:15" x14ac:dyDescent="0.6">
      <c r="A649" s="18">
        <v>20250516</v>
      </c>
      <c r="B649" s="18">
        <v>187220</v>
      </c>
      <c r="C649" s="18" t="s">
        <v>863</v>
      </c>
      <c r="D649" s="18" t="s">
        <v>276</v>
      </c>
      <c r="E649" s="18" t="s">
        <v>282</v>
      </c>
      <c r="F649" s="18">
        <v>2845</v>
      </c>
      <c r="G649" s="18">
        <v>20</v>
      </c>
      <c r="H649" s="18">
        <v>0.71</v>
      </c>
      <c r="I649" s="18">
        <v>2825</v>
      </c>
      <c r="J649" s="18">
        <v>2865</v>
      </c>
      <c r="K649" s="18">
        <v>2760</v>
      </c>
      <c r="L649" s="18">
        <v>37317</v>
      </c>
      <c r="M649" s="18">
        <v>1.1000000000000001</v>
      </c>
      <c r="N649" s="18">
        <v>333</v>
      </c>
      <c r="O649" s="18">
        <v>11698021</v>
      </c>
    </row>
    <row r="650" spans="1:15" x14ac:dyDescent="0.6">
      <c r="A650" s="18">
        <v>20250516</v>
      </c>
      <c r="B650" s="18">
        <v>383930</v>
      </c>
      <c r="C650" s="18" t="s">
        <v>864</v>
      </c>
      <c r="D650" s="18" t="s">
        <v>276</v>
      </c>
      <c r="E650" s="18" t="s">
        <v>282</v>
      </c>
      <c r="F650" s="18">
        <v>4530</v>
      </c>
      <c r="G650" s="18">
        <v>-110</v>
      </c>
      <c r="H650" s="18">
        <v>-2.37</v>
      </c>
      <c r="I650" s="18">
        <v>4640</v>
      </c>
      <c r="J650" s="18">
        <v>4645</v>
      </c>
      <c r="K650" s="18">
        <v>4400</v>
      </c>
      <c r="L650" s="18">
        <v>160872</v>
      </c>
      <c r="M650" s="18">
        <v>7.2</v>
      </c>
      <c r="N650" s="18">
        <v>579</v>
      </c>
      <c r="O650" s="18">
        <v>12784128</v>
      </c>
    </row>
    <row r="651" spans="1:15" x14ac:dyDescent="0.6">
      <c r="A651" s="18">
        <v>20250516</v>
      </c>
      <c r="B651" s="18">
        <v>131180</v>
      </c>
      <c r="C651" s="18" t="s">
        <v>865</v>
      </c>
      <c r="D651" s="18" t="s">
        <v>276</v>
      </c>
      <c r="E651" s="18" t="s">
        <v>277</v>
      </c>
      <c r="F651" s="18">
        <v>1005</v>
      </c>
      <c r="G651" s="18">
        <v>-52</v>
      </c>
      <c r="H651" s="18">
        <v>-4.92</v>
      </c>
      <c r="I651" s="18">
        <v>1037</v>
      </c>
      <c r="J651" s="18">
        <v>1049</v>
      </c>
      <c r="K651" s="18">
        <v>1005</v>
      </c>
      <c r="L651" s="18">
        <v>50641</v>
      </c>
      <c r="M651" s="18">
        <v>0.5</v>
      </c>
      <c r="N651" s="18">
        <v>295</v>
      </c>
      <c r="O651" s="18">
        <v>29350000</v>
      </c>
    </row>
    <row r="652" spans="1:15" x14ac:dyDescent="0.6">
      <c r="A652" s="18">
        <v>20250516</v>
      </c>
      <c r="B652" s="18">
        <v>315640</v>
      </c>
      <c r="C652" s="18" t="s">
        <v>866</v>
      </c>
      <c r="D652" s="18" t="s">
        <v>276</v>
      </c>
      <c r="E652" s="18" t="s">
        <v>298</v>
      </c>
      <c r="F652" s="18">
        <v>6740</v>
      </c>
      <c r="G652" s="18">
        <v>-220</v>
      </c>
      <c r="H652" s="18">
        <v>-3.16</v>
      </c>
      <c r="I652" s="18">
        <v>6950</v>
      </c>
      <c r="J652" s="18">
        <v>6960</v>
      </c>
      <c r="K652" s="18">
        <v>6680</v>
      </c>
      <c r="L652" s="18">
        <v>146578</v>
      </c>
      <c r="M652" s="18">
        <v>9.9</v>
      </c>
      <c r="N652" s="18">
        <v>1511</v>
      </c>
      <c r="O652" s="18">
        <v>22421268</v>
      </c>
    </row>
    <row r="653" spans="1:15" x14ac:dyDescent="0.6">
      <c r="A653" s="18">
        <v>20250516</v>
      </c>
      <c r="B653" s="18">
        <v>223310</v>
      </c>
      <c r="C653" s="18" t="s">
        <v>867</v>
      </c>
      <c r="D653" s="18" t="s">
        <v>276</v>
      </c>
      <c r="E653" s="18" t="s">
        <v>282</v>
      </c>
      <c r="F653" s="18">
        <v>2500</v>
      </c>
      <c r="G653" s="18">
        <v>-165</v>
      </c>
      <c r="H653" s="18">
        <v>-6.19</v>
      </c>
      <c r="I653" s="18">
        <v>2665</v>
      </c>
      <c r="J653" s="18">
        <v>2665</v>
      </c>
      <c r="K653" s="18">
        <v>2300</v>
      </c>
      <c r="L653" s="18">
        <v>137654</v>
      </c>
      <c r="M653" s="18">
        <v>3.4</v>
      </c>
      <c r="N653" s="18">
        <v>571</v>
      </c>
      <c r="O653" s="18">
        <v>22839375</v>
      </c>
    </row>
    <row r="654" spans="1:15" x14ac:dyDescent="0.6">
      <c r="A654" s="18">
        <v>20250516</v>
      </c>
      <c r="B654" s="18">
        <v>317120</v>
      </c>
      <c r="C654" s="18" t="s">
        <v>868</v>
      </c>
      <c r="D654" s="18" t="s">
        <v>276</v>
      </c>
      <c r="E654" s="18" t="s">
        <v>298</v>
      </c>
      <c r="F654" s="18">
        <v>2350</v>
      </c>
      <c r="G654" s="18">
        <v>5</v>
      </c>
      <c r="H654" s="18">
        <v>0.21</v>
      </c>
      <c r="I654" s="18">
        <v>2400</v>
      </c>
      <c r="J654" s="18">
        <v>2400</v>
      </c>
      <c r="K654" s="18">
        <v>2335</v>
      </c>
      <c r="L654" s="18">
        <v>29222</v>
      </c>
      <c r="M654" s="18">
        <v>0.7</v>
      </c>
      <c r="N654" s="18">
        <v>227</v>
      </c>
      <c r="O654" s="18">
        <v>9660000</v>
      </c>
    </row>
    <row r="655" spans="1:15" x14ac:dyDescent="0.6">
      <c r="A655" s="18">
        <v>20250516</v>
      </c>
      <c r="B655" s="18">
        <v>462510</v>
      </c>
      <c r="C655" s="18" t="s">
        <v>869</v>
      </c>
      <c r="D655" s="18" t="s">
        <v>276</v>
      </c>
      <c r="E655" s="18" t="s">
        <v>298</v>
      </c>
      <c r="F655" s="18">
        <v>8160</v>
      </c>
      <c r="G655" s="18">
        <v>-310</v>
      </c>
      <c r="H655" s="18">
        <v>-3.66</v>
      </c>
      <c r="I655" s="18">
        <v>8410</v>
      </c>
      <c r="J655" s="18">
        <v>8410</v>
      </c>
      <c r="K655" s="18">
        <v>8140</v>
      </c>
      <c r="L655" s="18">
        <v>64791</v>
      </c>
      <c r="M655" s="18">
        <v>5.3</v>
      </c>
      <c r="N655" s="18">
        <v>716</v>
      </c>
      <c r="O655" s="18">
        <v>8770965</v>
      </c>
    </row>
    <row r="656" spans="1:15" x14ac:dyDescent="0.6">
      <c r="A656" s="18">
        <v>20250516</v>
      </c>
      <c r="B656" s="18">
        <v>42510</v>
      </c>
      <c r="C656" s="18" t="s">
        <v>870</v>
      </c>
      <c r="D656" s="18" t="s">
        <v>276</v>
      </c>
      <c r="E656" s="18" t="s">
        <v>277</v>
      </c>
      <c r="F656" s="18">
        <v>9300</v>
      </c>
      <c r="G656" s="18">
        <v>0</v>
      </c>
      <c r="H656" s="18">
        <v>0</v>
      </c>
      <c r="I656" s="18">
        <v>9500</v>
      </c>
      <c r="J656" s="18">
        <v>9540</v>
      </c>
      <c r="K656" s="18">
        <v>9100</v>
      </c>
      <c r="L656" s="18">
        <v>40500</v>
      </c>
      <c r="M656" s="18">
        <v>3.7</v>
      </c>
      <c r="N656" s="18">
        <v>1042</v>
      </c>
      <c r="O656" s="18">
        <v>11205174</v>
      </c>
    </row>
    <row r="657" spans="1:15" x14ac:dyDescent="0.6">
      <c r="A657" s="18">
        <v>20250516</v>
      </c>
      <c r="B657" s="18">
        <v>232680</v>
      </c>
      <c r="C657" s="18" t="s">
        <v>871</v>
      </c>
      <c r="D657" s="18" t="s">
        <v>276</v>
      </c>
      <c r="E657" s="18" t="s">
        <v>298</v>
      </c>
      <c r="F657" s="18">
        <v>8380</v>
      </c>
      <c r="G657" s="18">
        <v>-270</v>
      </c>
      <c r="H657" s="18">
        <v>-3.12</v>
      </c>
      <c r="I657" s="18">
        <v>8650</v>
      </c>
      <c r="J657" s="18">
        <v>8650</v>
      </c>
      <c r="K657" s="18">
        <v>8370</v>
      </c>
      <c r="L657" s="18">
        <v>77108</v>
      </c>
      <c r="M657" s="18">
        <v>6.5</v>
      </c>
      <c r="N657" s="18">
        <v>1050</v>
      </c>
      <c r="O657" s="18">
        <v>12534234</v>
      </c>
    </row>
    <row r="658" spans="1:15" x14ac:dyDescent="0.6">
      <c r="A658" s="18">
        <v>20250516</v>
      </c>
      <c r="B658" s="18">
        <v>418420</v>
      </c>
      <c r="C658" s="18" t="s">
        <v>872</v>
      </c>
      <c r="D658" s="18" t="s">
        <v>276</v>
      </c>
      <c r="E658" s="18" t="s">
        <v>298</v>
      </c>
      <c r="F658" s="18">
        <v>2740</v>
      </c>
      <c r="G658" s="18">
        <v>-180</v>
      </c>
      <c r="H658" s="18">
        <v>-6.16</v>
      </c>
      <c r="I658" s="18">
        <v>2900</v>
      </c>
      <c r="J658" s="18">
        <v>2900</v>
      </c>
      <c r="K658" s="18">
        <v>2740</v>
      </c>
      <c r="L658" s="18">
        <v>143959</v>
      </c>
      <c r="M658" s="18">
        <v>4</v>
      </c>
      <c r="N658" s="18">
        <v>831</v>
      </c>
      <c r="O658" s="18">
        <v>30337558</v>
      </c>
    </row>
    <row r="659" spans="1:15" x14ac:dyDescent="0.6">
      <c r="A659" s="18">
        <v>20250516</v>
      </c>
      <c r="B659" s="18">
        <v>300120</v>
      </c>
      <c r="C659" s="18" t="s">
        <v>873</v>
      </c>
      <c r="D659" s="18" t="s">
        <v>276</v>
      </c>
      <c r="E659" s="18" t="s">
        <v>277</v>
      </c>
      <c r="F659" s="18">
        <v>4330</v>
      </c>
      <c r="G659" s="18">
        <v>-150</v>
      </c>
      <c r="H659" s="18">
        <v>-3.35</v>
      </c>
      <c r="I659" s="18">
        <v>4475</v>
      </c>
      <c r="J659" s="18">
        <v>4475</v>
      </c>
      <c r="K659" s="18">
        <v>4300</v>
      </c>
      <c r="L659" s="18">
        <v>131644</v>
      </c>
      <c r="M659" s="18">
        <v>5.7</v>
      </c>
      <c r="N659" s="18">
        <v>903</v>
      </c>
      <c r="O659" s="18">
        <v>20860012</v>
      </c>
    </row>
    <row r="660" spans="1:15" x14ac:dyDescent="0.6">
      <c r="A660" s="18">
        <v>20250516</v>
      </c>
      <c r="B660" s="18">
        <v>171120</v>
      </c>
      <c r="C660" s="18" t="s">
        <v>874</v>
      </c>
      <c r="D660" s="18" t="s">
        <v>276</v>
      </c>
      <c r="E660" s="18" t="s">
        <v>282</v>
      </c>
      <c r="F660" s="18">
        <v>2280</v>
      </c>
      <c r="G660" s="18">
        <v>-25</v>
      </c>
      <c r="H660" s="18">
        <v>-1.08</v>
      </c>
      <c r="I660" s="18">
        <v>2305</v>
      </c>
      <c r="J660" s="18">
        <v>2310</v>
      </c>
      <c r="K660" s="18">
        <v>2245</v>
      </c>
      <c r="L660" s="18">
        <v>71410</v>
      </c>
      <c r="M660" s="18">
        <v>1.6</v>
      </c>
      <c r="N660" s="18">
        <v>819</v>
      </c>
      <c r="O660" s="18">
        <v>35901760</v>
      </c>
    </row>
    <row r="661" spans="1:15" x14ac:dyDescent="0.6">
      <c r="A661" s="18">
        <v>20250516</v>
      </c>
      <c r="B661" s="18">
        <v>388790</v>
      </c>
      <c r="C661" s="18" t="s">
        <v>875</v>
      </c>
      <c r="D661" s="18" t="s">
        <v>276</v>
      </c>
      <c r="E661" s="18" t="s">
        <v>277</v>
      </c>
      <c r="F661" s="18">
        <v>2550</v>
      </c>
      <c r="G661" s="18">
        <v>-40</v>
      </c>
      <c r="H661" s="18">
        <v>-1.54</v>
      </c>
      <c r="I661" s="18">
        <v>2570</v>
      </c>
      <c r="J661" s="18">
        <v>2595</v>
      </c>
      <c r="K661" s="18">
        <v>2535</v>
      </c>
      <c r="L661" s="18">
        <v>105662</v>
      </c>
      <c r="M661" s="18">
        <v>2.7</v>
      </c>
      <c r="N661" s="18">
        <v>780</v>
      </c>
      <c r="O661" s="18">
        <v>30590343</v>
      </c>
    </row>
    <row r="662" spans="1:15" x14ac:dyDescent="0.6">
      <c r="A662" s="18">
        <v>20250516</v>
      </c>
      <c r="B662" s="18">
        <v>214260</v>
      </c>
      <c r="C662" s="18" t="s">
        <v>876</v>
      </c>
      <c r="D662" s="18" t="s">
        <v>276</v>
      </c>
      <c r="E662" s="18" t="s">
        <v>298</v>
      </c>
      <c r="F662" s="18">
        <v>18200</v>
      </c>
      <c r="G662" s="18">
        <v>-450</v>
      </c>
      <c r="H662" s="18">
        <v>-2.41</v>
      </c>
      <c r="I662" s="18">
        <v>18650</v>
      </c>
      <c r="J662" s="18">
        <v>18720</v>
      </c>
      <c r="K662" s="18">
        <v>17900</v>
      </c>
      <c r="L662" s="18">
        <v>45029</v>
      </c>
      <c r="M662" s="18">
        <v>8.1999999999999993</v>
      </c>
      <c r="N662" s="18">
        <v>1624</v>
      </c>
      <c r="O662" s="18">
        <v>8922463</v>
      </c>
    </row>
    <row r="663" spans="1:15" x14ac:dyDescent="0.6">
      <c r="A663" s="18">
        <v>20250516</v>
      </c>
      <c r="B663" s="18">
        <v>171010</v>
      </c>
      <c r="C663" s="18" t="s">
        <v>877</v>
      </c>
      <c r="D663" s="18" t="s">
        <v>276</v>
      </c>
      <c r="E663" s="18" t="s">
        <v>277</v>
      </c>
      <c r="F663" s="18">
        <v>3845</v>
      </c>
      <c r="G663" s="18">
        <v>-105</v>
      </c>
      <c r="H663" s="18">
        <v>-2.66</v>
      </c>
      <c r="I663" s="18">
        <v>3950</v>
      </c>
      <c r="J663" s="18">
        <v>4050</v>
      </c>
      <c r="K663" s="18">
        <v>3840</v>
      </c>
      <c r="L663" s="18">
        <v>58855</v>
      </c>
      <c r="M663" s="18">
        <v>2.2999999999999998</v>
      </c>
      <c r="N663" s="18">
        <v>550</v>
      </c>
      <c r="O663" s="18">
        <v>14298752</v>
      </c>
    </row>
    <row r="664" spans="1:15" x14ac:dyDescent="0.6">
      <c r="A664" s="18">
        <v>20250516</v>
      </c>
      <c r="B664" s="18">
        <v>84650</v>
      </c>
      <c r="C664" s="18" t="s">
        <v>878</v>
      </c>
      <c r="D664" s="18" t="s">
        <v>276</v>
      </c>
      <c r="E664" s="18" t="s">
        <v>284</v>
      </c>
      <c r="F664" s="18">
        <v>2145</v>
      </c>
      <c r="G664" s="18">
        <v>-90</v>
      </c>
      <c r="H664" s="18">
        <v>-4.03</v>
      </c>
      <c r="I664" s="18">
        <v>2200</v>
      </c>
      <c r="J664" s="18">
        <v>2235</v>
      </c>
      <c r="K664" s="18">
        <v>2130</v>
      </c>
      <c r="L664" s="18">
        <v>954784</v>
      </c>
      <c r="M664" s="18">
        <v>20.6</v>
      </c>
      <c r="N664" s="18">
        <v>1592</v>
      </c>
      <c r="O664" s="18">
        <v>74239990</v>
      </c>
    </row>
    <row r="665" spans="1:15" x14ac:dyDescent="0.6">
      <c r="A665" s="18">
        <v>20250516</v>
      </c>
      <c r="B665" s="18">
        <v>217500</v>
      </c>
      <c r="C665" s="18" t="s">
        <v>879</v>
      </c>
      <c r="D665" s="18" t="s">
        <v>276</v>
      </c>
      <c r="E665" s="18" t="s">
        <v>277</v>
      </c>
      <c r="F665" s="18">
        <v>1711</v>
      </c>
      <c r="G665" s="18">
        <v>-46</v>
      </c>
      <c r="H665" s="18">
        <v>-2.62</v>
      </c>
      <c r="I665" s="18">
        <v>1748</v>
      </c>
      <c r="J665" s="18">
        <v>1748</v>
      </c>
      <c r="K665" s="18">
        <v>1711</v>
      </c>
      <c r="L665" s="18">
        <v>31636</v>
      </c>
      <c r="M665" s="18">
        <v>0.5</v>
      </c>
      <c r="N665" s="18">
        <v>544</v>
      </c>
      <c r="O665" s="18">
        <v>31812000</v>
      </c>
    </row>
    <row r="666" spans="1:15" x14ac:dyDescent="0.6">
      <c r="A666" s="18">
        <v>20250516</v>
      </c>
      <c r="B666" s="18">
        <v>38390</v>
      </c>
      <c r="C666" s="18" t="s">
        <v>880</v>
      </c>
      <c r="D666" s="18" t="s">
        <v>276</v>
      </c>
      <c r="E666" s="18" t="s">
        <v>284</v>
      </c>
      <c r="F666" s="18">
        <v>11220</v>
      </c>
      <c r="G666" s="18">
        <v>-70</v>
      </c>
      <c r="H666" s="18">
        <v>-0.62</v>
      </c>
      <c r="I666" s="18">
        <v>11410</v>
      </c>
      <c r="J666" s="18">
        <v>11420</v>
      </c>
      <c r="K666" s="18">
        <v>11080</v>
      </c>
      <c r="L666" s="18">
        <v>63158</v>
      </c>
      <c r="M666" s="18">
        <v>7</v>
      </c>
      <c r="N666" s="18">
        <v>1876</v>
      </c>
      <c r="O666" s="18">
        <v>16720822</v>
      </c>
    </row>
    <row r="667" spans="1:15" x14ac:dyDescent="0.6">
      <c r="A667" s="18">
        <v>20250516</v>
      </c>
      <c r="B667" s="18">
        <v>294140</v>
      </c>
      <c r="C667" s="18" t="s">
        <v>881</v>
      </c>
      <c r="D667" s="18" t="s">
        <v>276</v>
      </c>
      <c r="E667" s="18" t="s">
        <v>282</v>
      </c>
      <c r="F667" s="18">
        <v>3675</v>
      </c>
      <c r="G667" s="18">
        <v>-10</v>
      </c>
      <c r="H667" s="18">
        <v>-0.27</v>
      </c>
      <c r="I667" s="18">
        <v>3695</v>
      </c>
      <c r="J667" s="18">
        <v>3715</v>
      </c>
      <c r="K667" s="18">
        <v>3600</v>
      </c>
      <c r="L667" s="18">
        <v>22262</v>
      </c>
      <c r="M667" s="18">
        <v>0.8</v>
      </c>
      <c r="N667" s="18">
        <v>772</v>
      </c>
      <c r="O667" s="18">
        <v>21000000</v>
      </c>
    </row>
    <row r="668" spans="1:15" x14ac:dyDescent="0.6">
      <c r="A668" s="18">
        <v>20250516</v>
      </c>
      <c r="B668" s="18">
        <v>443250</v>
      </c>
      <c r="C668" s="18" t="s">
        <v>252</v>
      </c>
      <c r="D668" s="18" t="s">
        <v>276</v>
      </c>
      <c r="E668" s="18" t="s">
        <v>277</v>
      </c>
      <c r="F668" s="18">
        <v>12670</v>
      </c>
      <c r="G668" s="18">
        <v>-340</v>
      </c>
      <c r="H668" s="18">
        <v>-2.61</v>
      </c>
      <c r="I668" s="18">
        <v>13020</v>
      </c>
      <c r="J668" s="18">
        <v>13090</v>
      </c>
      <c r="K668" s="18">
        <v>12460</v>
      </c>
      <c r="L668" s="18">
        <v>48624</v>
      </c>
      <c r="M668" s="18">
        <v>6.1</v>
      </c>
      <c r="N668" s="18">
        <v>1408</v>
      </c>
      <c r="O668" s="18">
        <v>11115260</v>
      </c>
    </row>
    <row r="669" spans="1:15" x14ac:dyDescent="0.6">
      <c r="A669" s="18">
        <v>20250516</v>
      </c>
      <c r="B669" s="18">
        <v>228670</v>
      </c>
      <c r="C669" s="18" t="s">
        <v>882</v>
      </c>
      <c r="D669" s="18" t="s">
        <v>276</v>
      </c>
      <c r="E669" s="18" t="s">
        <v>277</v>
      </c>
      <c r="F669" s="18">
        <v>8170</v>
      </c>
      <c r="G669" s="18">
        <v>-250</v>
      </c>
      <c r="H669" s="18">
        <v>-2.97</v>
      </c>
      <c r="I669" s="18">
        <v>8420</v>
      </c>
      <c r="J669" s="18">
        <v>8420</v>
      </c>
      <c r="K669" s="18">
        <v>8100</v>
      </c>
      <c r="L669" s="18">
        <v>64363</v>
      </c>
      <c r="M669" s="18">
        <v>5.3</v>
      </c>
      <c r="N669" s="18">
        <v>1267</v>
      </c>
      <c r="O669" s="18">
        <v>15513053</v>
      </c>
    </row>
    <row r="670" spans="1:15" x14ac:dyDescent="0.6">
      <c r="A670" s="18">
        <v>20250516</v>
      </c>
      <c r="B670" s="18">
        <v>228850</v>
      </c>
      <c r="C670" s="18" t="s">
        <v>883</v>
      </c>
      <c r="D670" s="18" t="s">
        <v>276</v>
      </c>
      <c r="E670" s="18" t="s">
        <v>284</v>
      </c>
      <c r="F670" s="18">
        <v>6640</v>
      </c>
      <c r="G670" s="18">
        <v>-50</v>
      </c>
      <c r="H670" s="18">
        <v>-0.75</v>
      </c>
      <c r="I670" s="18">
        <v>6690</v>
      </c>
      <c r="J670" s="18">
        <v>6760</v>
      </c>
      <c r="K670" s="18">
        <v>6570</v>
      </c>
      <c r="L670" s="18">
        <v>6009</v>
      </c>
      <c r="M670" s="18">
        <v>0.4</v>
      </c>
      <c r="N670" s="18">
        <v>1102</v>
      </c>
      <c r="O670" s="18">
        <v>16591014</v>
      </c>
    </row>
    <row r="671" spans="1:15" x14ac:dyDescent="0.6">
      <c r="A671" s="18">
        <v>20250516</v>
      </c>
      <c r="B671" s="18">
        <v>412350</v>
      </c>
      <c r="C671" s="18" t="s">
        <v>884</v>
      </c>
      <c r="D671" s="18" t="s">
        <v>276</v>
      </c>
      <c r="E671" s="18" t="s">
        <v>298</v>
      </c>
      <c r="F671" s="18">
        <v>3070</v>
      </c>
      <c r="G671" s="18">
        <v>-90</v>
      </c>
      <c r="H671" s="18">
        <v>-2.85</v>
      </c>
      <c r="I671" s="18">
        <v>3160</v>
      </c>
      <c r="J671" s="18">
        <v>3180</v>
      </c>
      <c r="K671" s="18">
        <v>3060</v>
      </c>
      <c r="L671" s="18">
        <v>29079</v>
      </c>
      <c r="M671" s="18">
        <v>0.9</v>
      </c>
      <c r="N671" s="18">
        <v>268</v>
      </c>
      <c r="O671" s="18">
        <v>8726972</v>
      </c>
    </row>
    <row r="672" spans="1:15" x14ac:dyDescent="0.6">
      <c r="A672" s="18">
        <v>20250516</v>
      </c>
      <c r="B672" s="18">
        <v>199550</v>
      </c>
      <c r="C672" s="18" t="s">
        <v>885</v>
      </c>
      <c r="D672" s="18" t="s">
        <v>276</v>
      </c>
      <c r="E672" s="18" t="s">
        <v>277</v>
      </c>
      <c r="F672" s="18">
        <v>8590</v>
      </c>
      <c r="G672" s="18">
        <v>-660</v>
      </c>
      <c r="H672" s="18">
        <v>-7.14</v>
      </c>
      <c r="I672" s="18">
        <v>9280</v>
      </c>
      <c r="J672" s="18">
        <v>9320</v>
      </c>
      <c r="K672" s="18">
        <v>8510</v>
      </c>
      <c r="L672" s="18">
        <v>302720</v>
      </c>
      <c r="M672" s="18">
        <v>26.6</v>
      </c>
      <c r="N672" s="18">
        <v>1035</v>
      </c>
      <c r="O672" s="18">
        <v>12044791</v>
      </c>
    </row>
    <row r="673" spans="1:15" x14ac:dyDescent="0.6">
      <c r="A673" s="18">
        <v>20250516</v>
      </c>
      <c r="B673" s="18">
        <v>281740</v>
      </c>
      <c r="C673" s="18" t="s">
        <v>198</v>
      </c>
      <c r="D673" s="18" t="s">
        <v>276</v>
      </c>
      <c r="E673" s="18" t="s">
        <v>284</v>
      </c>
      <c r="F673" s="18">
        <v>12190</v>
      </c>
      <c r="G673" s="18">
        <v>-540</v>
      </c>
      <c r="H673" s="18">
        <v>-4.24</v>
      </c>
      <c r="I673" s="18">
        <v>12640</v>
      </c>
      <c r="J673" s="18">
        <v>12730</v>
      </c>
      <c r="K673" s="18">
        <v>12090</v>
      </c>
      <c r="L673" s="18">
        <v>305336</v>
      </c>
      <c r="M673" s="18">
        <v>37.4</v>
      </c>
      <c r="N673" s="18">
        <v>8013</v>
      </c>
      <c r="O673" s="18">
        <v>65730548</v>
      </c>
    </row>
    <row r="674" spans="1:15" x14ac:dyDescent="0.6">
      <c r="A674" s="18">
        <v>20250516</v>
      </c>
      <c r="B674" s="18">
        <v>277810</v>
      </c>
      <c r="C674" s="18" t="s">
        <v>211</v>
      </c>
      <c r="D674" s="18" t="s">
        <v>276</v>
      </c>
      <c r="E674" s="18" t="s">
        <v>298</v>
      </c>
      <c r="F674" s="18">
        <v>296500</v>
      </c>
      <c r="G674" s="18">
        <v>-4500</v>
      </c>
      <c r="H674" s="18">
        <v>-1.5</v>
      </c>
      <c r="I674" s="18">
        <v>301000</v>
      </c>
      <c r="J674" s="18">
        <v>302500</v>
      </c>
      <c r="K674" s="18">
        <v>293000</v>
      </c>
      <c r="L674" s="18">
        <v>166440</v>
      </c>
      <c r="M674" s="18">
        <v>494.7</v>
      </c>
      <c r="N674" s="18">
        <v>57521</v>
      </c>
      <c r="O674" s="18">
        <v>19399858</v>
      </c>
    </row>
    <row r="675" spans="1:15" x14ac:dyDescent="0.6">
      <c r="A675" s="18">
        <v>20250516</v>
      </c>
      <c r="B675" s="18">
        <v>215100</v>
      </c>
      <c r="C675" s="18" t="s">
        <v>886</v>
      </c>
      <c r="D675" s="18" t="s">
        <v>276</v>
      </c>
      <c r="E675" s="18" t="s">
        <v>277</v>
      </c>
      <c r="F675" s="18">
        <v>4740</v>
      </c>
      <c r="G675" s="18">
        <v>-55</v>
      </c>
      <c r="H675" s="18">
        <v>-1.1499999999999999</v>
      </c>
      <c r="I675" s="18">
        <v>4815</v>
      </c>
      <c r="J675" s="18">
        <v>5080</v>
      </c>
      <c r="K675" s="18">
        <v>4705</v>
      </c>
      <c r="L675" s="18">
        <v>1071393</v>
      </c>
      <c r="M675" s="18">
        <v>52.2</v>
      </c>
      <c r="N675" s="18">
        <v>965</v>
      </c>
      <c r="O675" s="18">
        <v>20348454</v>
      </c>
    </row>
    <row r="676" spans="1:15" x14ac:dyDescent="0.6">
      <c r="A676" s="18">
        <v>20250516</v>
      </c>
      <c r="B676" s="18">
        <v>90360</v>
      </c>
      <c r="C676" s="18" t="s">
        <v>887</v>
      </c>
      <c r="D676" s="18" t="s">
        <v>276</v>
      </c>
      <c r="E676" s="18" t="s">
        <v>282</v>
      </c>
      <c r="F676" s="18">
        <v>26900</v>
      </c>
      <c r="G676" s="18">
        <v>700</v>
      </c>
      <c r="H676" s="18">
        <v>2.67</v>
      </c>
      <c r="I676" s="18">
        <v>26500</v>
      </c>
      <c r="J676" s="18">
        <v>27500</v>
      </c>
      <c r="K676" s="18">
        <v>25850</v>
      </c>
      <c r="L676" s="18">
        <v>338767</v>
      </c>
      <c r="M676" s="18">
        <v>90.4</v>
      </c>
      <c r="N676" s="18">
        <v>2623</v>
      </c>
      <c r="O676" s="18">
        <v>9750000</v>
      </c>
    </row>
    <row r="677" spans="1:15" x14ac:dyDescent="0.6">
      <c r="A677" s="18">
        <v>20250516</v>
      </c>
      <c r="B677" s="18">
        <v>108490</v>
      </c>
      <c r="C677" s="18" t="s">
        <v>214</v>
      </c>
      <c r="D677" s="18" t="s">
        <v>276</v>
      </c>
      <c r="E677" s="18" t="s">
        <v>298</v>
      </c>
      <c r="F677" s="18">
        <v>59000</v>
      </c>
      <c r="G677" s="18">
        <v>4000</v>
      </c>
      <c r="H677" s="18">
        <v>7.27</v>
      </c>
      <c r="I677" s="18">
        <v>58200</v>
      </c>
      <c r="J677" s="18">
        <v>62900</v>
      </c>
      <c r="K677" s="18">
        <v>57100</v>
      </c>
      <c r="L677" s="18">
        <v>2408881</v>
      </c>
      <c r="M677" s="18">
        <v>1431.5</v>
      </c>
      <c r="N677" s="18">
        <v>7795</v>
      </c>
      <c r="O677" s="18">
        <v>13212660</v>
      </c>
    </row>
    <row r="678" spans="1:15" x14ac:dyDescent="0.6">
      <c r="A678" s="18">
        <v>20250516</v>
      </c>
      <c r="B678" s="18">
        <v>900260</v>
      </c>
      <c r="C678" s="18" t="s">
        <v>888</v>
      </c>
      <c r="D678" s="18" t="s">
        <v>276</v>
      </c>
      <c r="E678" s="18" t="s">
        <v>341</v>
      </c>
      <c r="F678" s="18">
        <v>576</v>
      </c>
      <c r="G678" s="18">
        <v>-4</v>
      </c>
      <c r="H678" s="18">
        <v>-0.69</v>
      </c>
      <c r="I678" s="18">
        <v>580</v>
      </c>
      <c r="J678" s="18">
        <v>592</v>
      </c>
      <c r="K678" s="18">
        <v>574</v>
      </c>
      <c r="L678" s="18">
        <v>88053</v>
      </c>
      <c r="M678" s="18">
        <v>0.5</v>
      </c>
      <c r="N678" s="18">
        <v>208</v>
      </c>
      <c r="O678" s="18">
        <v>36031288</v>
      </c>
    </row>
    <row r="679" spans="1:15" x14ac:dyDescent="0.6">
      <c r="A679" s="18">
        <v>20250516</v>
      </c>
      <c r="B679" s="18">
        <v>67730</v>
      </c>
      <c r="C679" s="18" t="s">
        <v>889</v>
      </c>
      <c r="D679" s="18" t="s">
        <v>276</v>
      </c>
      <c r="E679" s="18" t="s">
        <v>282</v>
      </c>
      <c r="F679" s="18">
        <v>3445</v>
      </c>
      <c r="G679" s="18">
        <v>145</v>
      </c>
      <c r="H679" s="18">
        <v>4.3899999999999997</v>
      </c>
      <c r="I679" s="18">
        <v>3395</v>
      </c>
      <c r="J679" s="18">
        <v>3540</v>
      </c>
      <c r="K679" s="18">
        <v>3310</v>
      </c>
      <c r="L679" s="18">
        <v>186500</v>
      </c>
      <c r="M679" s="18">
        <v>6.4</v>
      </c>
      <c r="N679" s="18">
        <v>333</v>
      </c>
      <c r="O679" s="18">
        <v>9673922</v>
      </c>
    </row>
    <row r="680" spans="1:15" x14ac:dyDescent="0.6">
      <c r="A680" s="18">
        <v>20250516</v>
      </c>
      <c r="B680" s="18">
        <v>71280</v>
      </c>
      <c r="C680" s="18" t="s">
        <v>890</v>
      </c>
      <c r="D680" s="18" t="s">
        <v>276</v>
      </c>
      <c r="E680" s="18" t="s">
        <v>284</v>
      </c>
      <c r="F680" s="18">
        <v>14250</v>
      </c>
      <c r="G680" s="18">
        <v>-310</v>
      </c>
      <c r="H680" s="18">
        <v>-2.13</v>
      </c>
      <c r="I680" s="18">
        <v>14570</v>
      </c>
      <c r="J680" s="18">
        <v>14580</v>
      </c>
      <c r="K680" s="18">
        <v>13670</v>
      </c>
      <c r="L680" s="18">
        <v>86512</v>
      </c>
      <c r="M680" s="18">
        <v>12.1</v>
      </c>
      <c r="N680" s="18">
        <v>2180</v>
      </c>
      <c r="O680" s="18">
        <v>15296603</v>
      </c>
    </row>
    <row r="681" spans="1:15" x14ac:dyDescent="0.6">
      <c r="A681" s="18">
        <v>20250516</v>
      </c>
      <c r="B681" s="18">
        <v>376900</v>
      </c>
      <c r="C681" s="18" t="s">
        <v>891</v>
      </c>
      <c r="D681" s="18" t="s">
        <v>276</v>
      </c>
      <c r="E681" s="18" t="s">
        <v>298</v>
      </c>
      <c r="F681" s="18">
        <v>21200</v>
      </c>
      <c r="G681" s="18">
        <v>-250</v>
      </c>
      <c r="H681" s="18">
        <v>-1.17</v>
      </c>
      <c r="I681" s="18">
        <v>22300</v>
      </c>
      <c r="J681" s="18">
        <v>23700</v>
      </c>
      <c r="K681" s="18">
        <v>20300</v>
      </c>
      <c r="L681" s="18">
        <v>14372724</v>
      </c>
      <c r="M681" s="18">
        <v>3194.7</v>
      </c>
      <c r="N681" s="18">
        <v>2050</v>
      </c>
      <c r="O681" s="18">
        <v>9669449</v>
      </c>
    </row>
    <row r="682" spans="1:15" x14ac:dyDescent="0.6">
      <c r="A682" s="18">
        <v>20250516</v>
      </c>
      <c r="B682" s="18">
        <v>32350</v>
      </c>
      <c r="C682" s="18" t="s">
        <v>892</v>
      </c>
      <c r="D682" s="18" t="s">
        <v>279</v>
      </c>
      <c r="F682" s="18">
        <v>11300</v>
      </c>
      <c r="G682" s="18">
        <v>20</v>
      </c>
      <c r="H682" s="18">
        <v>0.18</v>
      </c>
      <c r="I682" s="18">
        <v>11500</v>
      </c>
      <c r="J682" s="18">
        <v>11560</v>
      </c>
      <c r="K682" s="18">
        <v>11130</v>
      </c>
      <c r="L682" s="18">
        <v>422405</v>
      </c>
      <c r="M682" s="18">
        <v>47.7</v>
      </c>
      <c r="N682" s="18">
        <v>8610</v>
      </c>
      <c r="O682" s="18">
        <v>76196183</v>
      </c>
    </row>
    <row r="683" spans="1:15" x14ac:dyDescent="0.6">
      <c r="A683" s="18">
        <v>20250516</v>
      </c>
      <c r="B683" s="18">
        <v>89860</v>
      </c>
      <c r="C683" s="18" t="s">
        <v>893</v>
      </c>
      <c r="D683" s="18" t="s">
        <v>279</v>
      </c>
      <c r="F683" s="18">
        <v>30750</v>
      </c>
      <c r="G683" s="18">
        <v>-150</v>
      </c>
      <c r="H683" s="18">
        <v>-0.49</v>
      </c>
      <c r="I683" s="18">
        <v>31150</v>
      </c>
      <c r="J683" s="18">
        <v>31150</v>
      </c>
      <c r="K683" s="18">
        <v>30450</v>
      </c>
      <c r="L683" s="18">
        <v>32292</v>
      </c>
      <c r="M683" s="18">
        <v>9.9</v>
      </c>
      <c r="N683" s="18">
        <v>11165</v>
      </c>
      <c r="O683" s="18">
        <v>36309388</v>
      </c>
    </row>
    <row r="684" spans="1:15" x14ac:dyDescent="0.6">
      <c r="A684" s="18">
        <v>20250516</v>
      </c>
      <c r="B684" s="18">
        <v>330590</v>
      </c>
      <c r="C684" s="18" t="s">
        <v>894</v>
      </c>
      <c r="D684" s="18" t="s">
        <v>279</v>
      </c>
      <c r="F684" s="18">
        <v>3645</v>
      </c>
      <c r="G684" s="18">
        <v>25</v>
      </c>
      <c r="H684" s="18">
        <v>0.69</v>
      </c>
      <c r="I684" s="18">
        <v>3630</v>
      </c>
      <c r="J684" s="18">
        <v>3650</v>
      </c>
      <c r="K684" s="18">
        <v>3595</v>
      </c>
      <c r="L684" s="18">
        <v>213458</v>
      </c>
      <c r="M684" s="18">
        <v>7.7</v>
      </c>
      <c r="N684" s="18">
        <v>10533</v>
      </c>
      <c r="O684" s="18">
        <v>288968884</v>
      </c>
    </row>
    <row r="685" spans="1:15" x14ac:dyDescent="0.6">
      <c r="A685" s="18">
        <v>20250516</v>
      </c>
      <c r="B685" s="18">
        <v>400</v>
      </c>
      <c r="C685" s="18" t="s">
        <v>895</v>
      </c>
      <c r="D685" s="18" t="s">
        <v>279</v>
      </c>
      <c r="F685" s="18">
        <v>1528</v>
      </c>
      <c r="G685" s="18">
        <v>-49</v>
      </c>
      <c r="H685" s="18">
        <v>-3.11</v>
      </c>
      <c r="I685" s="18">
        <v>1584</v>
      </c>
      <c r="J685" s="18">
        <v>1584</v>
      </c>
      <c r="K685" s="18">
        <v>1507</v>
      </c>
      <c r="L685" s="18">
        <v>466627</v>
      </c>
      <c r="M685" s="18">
        <v>7.1</v>
      </c>
      <c r="N685" s="18">
        <v>4742</v>
      </c>
      <c r="O685" s="18">
        <v>310336320</v>
      </c>
    </row>
    <row r="686" spans="1:15" x14ac:dyDescent="0.6">
      <c r="A686" s="18">
        <v>20250516</v>
      </c>
      <c r="B686" s="18">
        <v>23530</v>
      </c>
      <c r="C686" s="18" t="s">
        <v>896</v>
      </c>
      <c r="D686" s="18" t="s">
        <v>279</v>
      </c>
      <c r="F686" s="18">
        <v>74600</v>
      </c>
      <c r="G686" s="18">
        <v>-2200</v>
      </c>
      <c r="H686" s="18">
        <v>-2.86</v>
      </c>
      <c r="I686" s="18">
        <v>76800</v>
      </c>
      <c r="J686" s="18">
        <v>76900</v>
      </c>
      <c r="K686" s="18">
        <v>74200</v>
      </c>
      <c r="L686" s="18">
        <v>48890</v>
      </c>
      <c r="M686" s="18">
        <v>36.700000000000003</v>
      </c>
      <c r="N686" s="18">
        <v>21103</v>
      </c>
      <c r="O686" s="18">
        <v>28288755</v>
      </c>
    </row>
    <row r="687" spans="1:15" x14ac:dyDescent="0.6">
      <c r="A687" s="18">
        <v>20250516</v>
      </c>
      <c r="B687" s="18">
        <v>20150</v>
      </c>
      <c r="C687" s="18" t="s">
        <v>897</v>
      </c>
      <c r="D687" s="18" t="s">
        <v>279</v>
      </c>
      <c r="F687" s="18">
        <v>21000</v>
      </c>
      <c r="G687" s="18">
        <v>-950</v>
      </c>
      <c r="H687" s="18">
        <v>-4.33</v>
      </c>
      <c r="I687" s="18">
        <v>21950</v>
      </c>
      <c r="J687" s="18">
        <v>22000</v>
      </c>
      <c r="K687" s="18">
        <v>20850</v>
      </c>
      <c r="L687" s="18">
        <v>120871</v>
      </c>
      <c r="M687" s="18">
        <v>25.6</v>
      </c>
      <c r="N687" s="18">
        <v>10997</v>
      </c>
      <c r="O687" s="18">
        <v>52365463</v>
      </c>
    </row>
    <row r="688" spans="1:15" x14ac:dyDescent="0.6">
      <c r="A688" s="18">
        <v>20250516</v>
      </c>
      <c r="B688" s="18">
        <v>280360</v>
      </c>
      <c r="C688" s="18" t="s">
        <v>245</v>
      </c>
      <c r="D688" s="18" t="s">
        <v>279</v>
      </c>
      <c r="F688" s="18">
        <v>113200</v>
      </c>
      <c r="G688" s="18">
        <v>-2000</v>
      </c>
      <c r="H688" s="18">
        <v>-1.74</v>
      </c>
      <c r="I688" s="18">
        <v>115900</v>
      </c>
      <c r="J688" s="18">
        <v>115900</v>
      </c>
      <c r="K688" s="18">
        <v>112600</v>
      </c>
      <c r="L688" s="18">
        <v>10141</v>
      </c>
      <c r="M688" s="18">
        <v>11.5</v>
      </c>
      <c r="N688" s="18">
        <v>10680</v>
      </c>
      <c r="O688" s="18">
        <v>9434574</v>
      </c>
    </row>
    <row r="689" spans="1:15" x14ac:dyDescent="0.6">
      <c r="A689" s="18">
        <v>20250516</v>
      </c>
      <c r="B689" s="18">
        <v>286940</v>
      </c>
      <c r="C689" s="18" t="s">
        <v>898</v>
      </c>
      <c r="D689" s="18" t="s">
        <v>279</v>
      </c>
      <c r="F689" s="18">
        <v>18610</v>
      </c>
      <c r="G689" s="18">
        <v>-190</v>
      </c>
      <c r="H689" s="18">
        <v>-1.01</v>
      </c>
      <c r="I689" s="18">
        <v>18810</v>
      </c>
      <c r="J689" s="18">
        <v>18920</v>
      </c>
      <c r="K689" s="18">
        <v>18510</v>
      </c>
      <c r="L689" s="18">
        <v>7983</v>
      </c>
      <c r="M689" s="18">
        <v>1.5</v>
      </c>
      <c r="N689" s="18">
        <v>2816</v>
      </c>
      <c r="O689" s="18">
        <v>15129367</v>
      </c>
    </row>
    <row r="690" spans="1:15" x14ac:dyDescent="0.6">
      <c r="A690" s="18">
        <v>20250516</v>
      </c>
      <c r="B690" s="18">
        <v>4000</v>
      </c>
      <c r="C690" s="18" t="s">
        <v>899</v>
      </c>
      <c r="D690" s="18" t="s">
        <v>279</v>
      </c>
      <c r="F690" s="18">
        <v>36100</v>
      </c>
      <c r="G690" s="18">
        <v>-200</v>
      </c>
      <c r="H690" s="18">
        <v>-0.55000000000000004</v>
      </c>
      <c r="I690" s="18">
        <v>36500</v>
      </c>
      <c r="J690" s="18">
        <v>36750</v>
      </c>
      <c r="K690" s="18">
        <v>35800</v>
      </c>
      <c r="L690" s="18">
        <v>24223</v>
      </c>
      <c r="M690" s="18">
        <v>8.8000000000000007</v>
      </c>
      <c r="N690" s="18">
        <v>9314</v>
      </c>
      <c r="O690" s="18">
        <v>25800000</v>
      </c>
    </row>
    <row r="691" spans="1:15" x14ac:dyDescent="0.6">
      <c r="A691" s="18">
        <v>20250516</v>
      </c>
      <c r="B691" s="18">
        <v>4990</v>
      </c>
      <c r="C691" s="18" t="s">
        <v>900</v>
      </c>
      <c r="D691" s="18" t="s">
        <v>279</v>
      </c>
      <c r="F691" s="18">
        <v>23750</v>
      </c>
      <c r="G691" s="18">
        <v>-150</v>
      </c>
      <c r="H691" s="18">
        <v>-0.63</v>
      </c>
      <c r="I691" s="18">
        <v>23900</v>
      </c>
      <c r="J691" s="18">
        <v>24100</v>
      </c>
      <c r="K691" s="18">
        <v>23550</v>
      </c>
      <c r="L691" s="18">
        <v>76545</v>
      </c>
      <c r="M691" s="18">
        <v>18.2</v>
      </c>
      <c r="N691" s="18">
        <v>24916</v>
      </c>
      <c r="O691" s="18">
        <v>104909237</v>
      </c>
    </row>
    <row r="692" spans="1:15" x14ac:dyDescent="0.6">
      <c r="A692" s="18">
        <v>20250516</v>
      </c>
      <c r="B692" s="18">
        <v>5300</v>
      </c>
      <c r="C692" s="18" t="s">
        <v>901</v>
      </c>
      <c r="D692" s="18" t="s">
        <v>279</v>
      </c>
      <c r="F692" s="18">
        <v>102600</v>
      </c>
      <c r="G692" s="18">
        <v>-600</v>
      </c>
      <c r="H692" s="18">
        <v>-0.57999999999999996</v>
      </c>
      <c r="I692" s="18">
        <v>103500</v>
      </c>
      <c r="J692" s="18">
        <v>103800</v>
      </c>
      <c r="K692" s="18">
        <v>102000</v>
      </c>
      <c r="L692" s="18">
        <v>19963</v>
      </c>
      <c r="M692" s="18">
        <v>20.5</v>
      </c>
      <c r="N692" s="18">
        <v>9520</v>
      </c>
      <c r="O692" s="18">
        <v>9278884</v>
      </c>
    </row>
    <row r="693" spans="1:15" x14ac:dyDescent="0.6">
      <c r="A693" s="18">
        <v>20250516</v>
      </c>
      <c r="B693" s="18">
        <v>11170</v>
      </c>
      <c r="C693" s="18" t="s">
        <v>135</v>
      </c>
      <c r="D693" s="18" t="s">
        <v>279</v>
      </c>
      <c r="F693" s="18">
        <v>58300</v>
      </c>
      <c r="G693" s="18">
        <v>-400</v>
      </c>
      <c r="H693" s="18">
        <v>-0.68</v>
      </c>
      <c r="I693" s="18">
        <v>59200</v>
      </c>
      <c r="J693" s="18">
        <v>59200</v>
      </c>
      <c r="K693" s="18">
        <v>57600</v>
      </c>
      <c r="L693" s="18">
        <v>79627</v>
      </c>
      <c r="M693" s="18">
        <v>46.4</v>
      </c>
      <c r="N693" s="18">
        <v>24938</v>
      </c>
      <c r="O693" s="18">
        <v>42775419</v>
      </c>
    </row>
    <row r="694" spans="1:15" x14ac:dyDescent="0.6">
      <c r="A694" s="18">
        <v>20250516</v>
      </c>
      <c r="B694" s="18">
        <v>71840</v>
      </c>
      <c r="C694" s="18" t="s">
        <v>902</v>
      </c>
      <c r="D694" s="18" t="s">
        <v>279</v>
      </c>
      <c r="F694" s="18">
        <v>7450</v>
      </c>
      <c r="G694" s="18">
        <v>-90</v>
      </c>
      <c r="H694" s="18">
        <v>-1.19</v>
      </c>
      <c r="I694" s="18">
        <v>7580</v>
      </c>
      <c r="J694" s="18">
        <v>7580</v>
      </c>
      <c r="K694" s="18">
        <v>7430</v>
      </c>
      <c r="L694" s="18">
        <v>14822</v>
      </c>
      <c r="M694" s="18">
        <v>1.1000000000000001</v>
      </c>
      <c r="N694" s="18">
        <v>1759</v>
      </c>
      <c r="O694" s="18">
        <v>23607712</v>
      </c>
    </row>
    <row r="695" spans="1:15" x14ac:dyDescent="0.6">
      <c r="A695" s="18">
        <v>20250516</v>
      </c>
      <c r="B695" s="18">
        <v>328130</v>
      </c>
      <c r="C695" s="18" t="s">
        <v>137</v>
      </c>
      <c r="D695" s="18" t="s">
        <v>276</v>
      </c>
      <c r="E695" s="18" t="s">
        <v>298</v>
      </c>
      <c r="F695" s="18">
        <v>48250</v>
      </c>
      <c r="G695" s="18">
        <v>-1450</v>
      </c>
      <c r="H695" s="18">
        <v>-2.92</v>
      </c>
      <c r="I695" s="18">
        <v>49550</v>
      </c>
      <c r="J695" s="18">
        <v>49600</v>
      </c>
      <c r="K695" s="18">
        <v>47450</v>
      </c>
      <c r="L695" s="18">
        <v>357764</v>
      </c>
      <c r="M695" s="18">
        <v>172.4</v>
      </c>
      <c r="N695" s="18">
        <v>14065</v>
      </c>
      <c r="O695" s="18">
        <v>29149918</v>
      </c>
    </row>
    <row r="696" spans="1:15" x14ac:dyDescent="0.6">
      <c r="A696" s="18">
        <v>20250516</v>
      </c>
      <c r="B696" s="18">
        <v>38060</v>
      </c>
      <c r="C696" s="18" t="s">
        <v>903</v>
      </c>
      <c r="D696" s="18" t="s">
        <v>276</v>
      </c>
      <c r="E696" s="18" t="s">
        <v>284</v>
      </c>
      <c r="F696" s="18">
        <v>910</v>
      </c>
      <c r="G696" s="18">
        <v>20</v>
      </c>
      <c r="H696" s="18">
        <v>2.25</v>
      </c>
      <c r="I696" s="18">
        <v>890</v>
      </c>
      <c r="J696" s="18">
        <v>921</v>
      </c>
      <c r="K696" s="18">
        <v>890</v>
      </c>
      <c r="L696" s="18">
        <v>149956</v>
      </c>
      <c r="M696" s="18">
        <v>1.4</v>
      </c>
      <c r="N696" s="18">
        <v>438</v>
      </c>
      <c r="O696" s="18">
        <v>48103069</v>
      </c>
    </row>
    <row r="697" spans="1:15" x14ac:dyDescent="0.6">
      <c r="A697" s="18">
        <v>20250516</v>
      </c>
      <c r="B697" s="18">
        <v>474170</v>
      </c>
      <c r="C697" s="18" t="s">
        <v>24</v>
      </c>
      <c r="D697" s="18" t="s">
        <v>276</v>
      </c>
      <c r="E697" s="18" t="s">
        <v>298</v>
      </c>
      <c r="F697" s="18">
        <v>8740</v>
      </c>
      <c r="G697" s="18">
        <v>-530</v>
      </c>
      <c r="H697" s="18">
        <v>-5.72</v>
      </c>
      <c r="I697" s="18">
        <v>9310</v>
      </c>
      <c r="J697" s="18">
        <v>9340</v>
      </c>
      <c r="K697" s="18">
        <v>8670</v>
      </c>
      <c r="L697" s="18">
        <v>121709</v>
      </c>
      <c r="M697" s="18">
        <v>10.8</v>
      </c>
      <c r="N697" s="18">
        <v>1549</v>
      </c>
      <c r="O697" s="18">
        <v>17727696</v>
      </c>
    </row>
    <row r="698" spans="1:15" x14ac:dyDescent="0.6">
      <c r="A698" s="18">
        <v>20250516</v>
      </c>
      <c r="B698" s="18">
        <v>141080</v>
      </c>
      <c r="C698" s="18" t="s">
        <v>904</v>
      </c>
      <c r="D698" s="18" t="s">
        <v>296</v>
      </c>
      <c r="E698" s="18" t="s">
        <v>298</v>
      </c>
      <c r="F698" s="18">
        <v>103100</v>
      </c>
      <c r="G698" s="18">
        <v>800</v>
      </c>
      <c r="H698" s="18">
        <v>0.78</v>
      </c>
      <c r="I698" s="18">
        <v>104500</v>
      </c>
      <c r="J698" s="18">
        <v>105200</v>
      </c>
      <c r="K698" s="18">
        <v>101300</v>
      </c>
      <c r="L698" s="18">
        <v>174653</v>
      </c>
      <c r="M698" s="18">
        <v>179.3</v>
      </c>
      <c r="N698" s="18">
        <v>37745</v>
      </c>
      <c r="O698" s="18">
        <v>36610338</v>
      </c>
    </row>
    <row r="699" spans="1:15" x14ac:dyDescent="0.6">
      <c r="A699" s="18">
        <v>20250516</v>
      </c>
      <c r="B699" s="18">
        <v>58470</v>
      </c>
      <c r="C699" s="18" t="s">
        <v>82</v>
      </c>
      <c r="D699" s="18" t="s">
        <v>296</v>
      </c>
      <c r="E699" s="18" t="s">
        <v>284</v>
      </c>
      <c r="F699" s="18">
        <v>40300</v>
      </c>
      <c r="G699" s="18">
        <v>1300</v>
      </c>
      <c r="H699" s="18">
        <v>3.33</v>
      </c>
      <c r="I699" s="18">
        <v>39350</v>
      </c>
      <c r="J699" s="18">
        <v>40800</v>
      </c>
      <c r="K699" s="18">
        <v>39300</v>
      </c>
      <c r="L699" s="18">
        <v>380985</v>
      </c>
      <c r="M699" s="18">
        <v>152.80000000000001</v>
      </c>
      <c r="N699" s="18">
        <v>30713</v>
      </c>
      <c r="O699" s="18">
        <v>76211850</v>
      </c>
    </row>
    <row r="700" spans="1:15" x14ac:dyDescent="0.6">
      <c r="A700" s="18">
        <v>20250516</v>
      </c>
      <c r="B700" s="18">
        <v>16100</v>
      </c>
      <c r="C700" s="18" t="s">
        <v>905</v>
      </c>
      <c r="D700" s="18" t="s">
        <v>276</v>
      </c>
      <c r="E700" s="18" t="s">
        <v>282</v>
      </c>
      <c r="F700" s="18">
        <v>2350</v>
      </c>
      <c r="G700" s="18">
        <v>-35</v>
      </c>
      <c r="H700" s="18">
        <v>-1.47</v>
      </c>
      <c r="I700" s="18">
        <v>2385</v>
      </c>
      <c r="J700" s="18">
        <v>2385</v>
      </c>
      <c r="K700" s="18">
        <v>2320</v>
      </c>
      <c r="L700" s="18">
        <v>15715</v>
      </c>
      <c r="M700" s="18">
        <v>0.4</v>
      </c>
      <c r="N700" s="18">
        <v>449</v>
      </c>
      <c r="O700" s="18">
        <v>19100894</v>
      </c>
    </row>
    <row r="701" spans="1:15" x14ac:dyDescent="0.6">
      <c r="A701" s="18">
        <v>20250516</v>
      </c>
      <c r="B701" s="18">
        <v>12700</v>
      </c>
      <c r="C701" s="18" t="s">
        <v>906</v>
      </c>
      <c r="D701" s="18" t="s">
        <v>276</v>
      </c>
      <c r="E701" s="18" t="s">
        <v>284</v>
      </c>
      <c r="F701" s="18">
        <v>5760</v>
      </c>
      <c r="G701" s="18">
        <v>580</v>
      </c>
      <c r="H701" s="18">
        <v>11.2</v>
      </c>
      <c r="I701" s="18">
        <v>5580</v>
      </c>
      <c r="J701" s="18">
        <v>6730</v>
      </c>
      <c r="K701" s="18">
        <v>5490</v>
      </c>
      <c r="L701" s="18">
        <v>27078379</v>
      </c>
      <c r="M701" s="18">
        <v>1694.5</v>
      </c>
      <c r="N701" s="18">
        <v>1523</v>
      </c>
      <c r="O701" s="18">
        <v>26446135</v>
      </c>
    </row>
    <row r="702" spans="1:15" x14ac:dyDescent="0.6">
      <c r="A702" s="18">
        <v>20250516</v>
      </c>
      <c r="B702" s="18">
        <v>302550</v>
      </c>
      <c r="C702" s="18" t="s">
        <v>907</v>
      </c>
      <c r="D702" s="18" t="s">
        <v>276</v>
      </c>
      <c r="E702" s="18" t="s">
        <v>298</v>
      </c>
      <c r="F702" s="18">
        <v>3545</v>
      </c>
      <c r="G702" s="18">
        <v>245</v>
      </c>
      <c r="H702" s="18">
        <v>7.42</v>
      </c>
      <c r="I702" s="18">
        <v>3330</v>
      </c>
      <c r="J702" s="18">
        <v>3560</v>
      </c>
      <c r="K702" s="18">
        <v>3310</v>
      </c>
      <c r="L702" s="18">
        <v>202961</v>
      </c>
      <c r="M702" s="18">
        <v>7.1</v>
      </c>
      <c r="N702" s="18">
        <v>1086</v>
      </c>
      <c r="O702" s="18">
        <v>30638080</v>
      </c>
    </row>
    <row r="703" spans="1:15" x14ac:dyDescent="0.6">
      <c r="A703" s="18">
        <v>20250516</v>
      </c>
      <c r="B703" s="18">
        <v>377450</v>
      </c>
      <c r="C703" s="18" t="s">
        <v>908</v>
      </c>
      <c r="D703" s="18" t="s">
        <v>276</v>
      </c>
      <c r="E703" s="18" t="s">
        <v>284</v>
      </c>
      <c r="F703" s="18">
        <v>11700</v>
      </c>
      <c r="G703" s="18">
        <v>-360</v>
      </c>
      <c r="H703" s="18">
        <v>-2.99</v>
      </c>
      <c r="I703" s="18">
        <v>12130</v>
      </c>
      <c r="J703" s="18">
        <v>12130</v>
      </c>
      <c r="K703" s="18">
        <v>11400</v>
      </c>
      <c r="L703" s="18">
        <v>52134</v>
      </c>
      <c r="M703" s="18">
        <v>6.2</v>
      </c>
      <c r="N703" s="18">
        <v>2028</v>
      </c>
      <c r="O703" s="18">
        <v>17330000</v>
      </c>
    </row>
    <row r="704" spans="1:15" x14ac:dyDescent="0.6">
      <c r="A704" s="18">
        <v>20250516</v>
      </c>
      <c r="B704" s="18">
        <v>277070</v>
      </c>
      <c r="C704" s="18" t="s">
        <v>909</v>
      </c>
      <c r="D704" s="18" t="s">
        <v>276</v>
      </c>
      <c r="E704" s="18" t="s">
        <v>282</v>
      </c>
      <c r="F704" s="18">
        <v>4830</v>
      </c>
      <c r="G704" s="18">
        <v>-165</v>
      </c>
      <c r="H704" s="18">
        <v>-3.3</v>
      </c>
      <c r="I704" s="18">
        <v>5000</v>
      </c>
      <c r="J704" s="18">
        <v>5040</v>
      </c>
      <c r="K704" s="18">
        <v>4815</v>
      </c>
      <c r="L704" s="18">
        <v>64322</v>
      </c>
      <c r="M704" s="18">
        <v>3.1</v>
      </c>
      <c r="N704" s="18">
        <v>661</v>
      </c>
      <c r="O704" s="18">
        <v>13692000</v>
      </c>
    </row>
    <row r="705" spans="1:15" x14ac:dyDescent="0.6">
      <c r="A705" s="18">
        <v>20250516</v>
      </c>
      <c r="B705" s="18">
        <v>42500</v>
      </c>
      <c r="C705" s="18" t="s">
        <v>910</v>
      </c>
      <c r="D705" s="18" t="s">
        <v>276</v>
      </c>
      <c r="E705" s="18" t="s">
        <v>284</v>
      </c>
      <c r="F705" s="18">
        <v>4190</v>
      </c>
      <c r="G705" s="18">
        <v>-55</v>
      </c>
      <c r="H705" s="18">
        <v>-1.3</v>
      </c>
      <c r="I705" s="18">
        <v>4240</v>
      </c>
      <c r="J705" s="18">
        <v>4240</v>
      </c>
      <c r="K705" s="18">
        <v>4175</v>
      </c>
      <c r="L705" s="18">
        <v>61320</v>
      </c>
      <c r="M705" s="18">
        <v>2.6</v>
      </c>
      <c r="N705" s="18">
        <v>799</v>
      </c>
      <c r="O705" s="18">
        <v>19070134</v>
      </c>
    </row>
    <row r="706" spans="1:15" x14ac:dyDescent="0.6">
      <c r="A706" s="18">
        <v>20250516</v>
      </c>
      <c r="B706" s="18">
        <v>193250</v>
      </c>
      <c r="C706" s="18" t="s">
        <v>911</v>
      </c>
      <c r="D706" s="18" t="s">
        <v>276</v>
      </c>
      <c r="E706" s="18" t="s">
        <v>282</v>
      </c>
      <c r="F706" s="18">
        <v>535</v>
      </c>
      <c r="G706" s="18">
        <v>-1</v>
      </c>
      <c r="H706" s="18">
        <v>-0.19</v>
      </c>
      <c r="I706" s="18">
        <v>524</v>
      </c>
      <c r="J706" s="18">
        <v>541</v>
      </c>
      <c r="K706" s="18">
        <v>524</v>
      </c>
      <c r="L706" s="18">
        <v>301097</v>
      </c>
      <c r="M706" s="18">
        <v>1.6</v>
      </c>
      <c r="N706" s="18">
        <v>339</v>
      </c>
      <c r="O706" s="18">
        <v>63323377</v>
      </c>
    </row>
    <row r="707" spans="1:15" x14ac:dyDescent="0.6">
      <c r="A707" s="18">
        <v>20250516</v>
      </c>
      <c r="B707" s="18">
        <v>219420</v>
      </c>
      <c r="C707" s="18" t="s">
        <v>912</v>
      </c>
      <c r="D707" s="18" t="s">
        <v>276</v>
      </c>
      <c r="E707" s="18" t="s">
        <v>298</v>
      </c>
      <c r="F707" s="18">
        <v>5280</v>
      </c>
      <c r="G707" s="18">
        <v>-210</v>
      </c>
      <c r="H707" s="18">
        <v>-3.83</v>
      </c>
      <c r="I707" s="18">
        <v>5490</v>
      </c>
      <c r="J707" s="18">
        <v>5490</v>
      </c>
      <c r="K707" s="18">
        <v>5250</v>
      </c>
      <c r="L707" s="18">
        <v>88187</v>
      </c>
      <c r="M707" s="18">
        <v>4.7</v>
      </c>
      <c r="N707" s="18">
        <v>606</v>
      </c>
      <c r="O707" s="18">
        <v>11469507</v>
      </c>
    </row>
    <row r="708" spans="1:15" x14ac:dyDescent="0.6">
      <c r="A708" s="18">
        <v>20250516</v>
      </c>
      <c r="B708" s="18">
        <v>439090</v>
      </c>
      <c r="C708" s="18" t="s">
        <v>188</v>
      </c>
      <c r="D708" s="18" t="s">
        <v>276</v>
      </c>
      <c r="E708" s="18" t="s">
        <v>282</v>
      </c>
      <c r="F708" s="18">
        <v>18010</v>
      </c>
      <c r="G708" s="18">
        <v>-850</v>
      </c>
      <c r="H708" s="18">
        <v>-4.51</v>
      </c>
      <c r="I708" s="18">
        <v>18100</v>
      </c>
      <c r="J708" s="18">
        <v>18260</v>
      </c>
      <c r="K708" s="18">
        <v>17740</v>
      </c>
      <c r="L708" s="18">
        <v>194419</v>
      </c>
      <c r="M708" s="18">
        <v>34.799999999999997</v>
      </c>
      <c r="N708" s="18">
        <v>2950</v>
      </c>
      <c r="O708" s="18">
        <v>16378260</v>
      </c>
    </row>
    <row r="709" spans="1:15" x14ac:dyDescent="0.6">
      <c r="A709" s="18">
        <v>20250516</v>
      </c>
      <c r="B709" s="18">
        <v>27740</v>
      </c>
      <c r="C709" s="18" t="s">
        <v>913</v>
      </c>
      <c r="D709" s="18" t="s">
        <v>279</v>
      </c>
      <c r="F709" s="18">
        <v>854</v>
      </c>
      <c r="G709" s="18">
        <v>-5</v>
      </c>
      <c r="H709" s="18">
        <v>-0.57999999999999996</v>
      </c>
      <c r="I709" s="18">
        <v>859</v>
      </c>
      <c r="J709" s="18">
        <v>868</v>
      </c>
      <c r="K709" s="18">
        <v>853</v>
      </c>
      <c r="L709" s="18">
        <v>90421</v>
      </c>
      <c r="M709" s="18">
        <v>0.8</v>
      </c>
      <c r="N709" s="18">
        <v>542</v>
      </c>
      <c r="O709" s="18">
        <v>63511228</v>
      </c>
    </row>
    <row r="710" spans="1:15" x14ac:dyDescent="0.6">
      <c r="A710" s="18">
        <v>20250516</v>
      </c>
      <c r="B710" s="18">
        <v>195500</v>
      </c>
      <c r="C710" s="18" t="s">
        <v>914</v>
      </c>
      <c r="D710" s="18" t="s">
        <v>276</v>
      </c>
      <c r="E710" s="18" t="s">
        <v>282</v>
      </c>
      <c r="F710" s="18">
        <v>3455</v>
      </c>
      <c r="G710" s="18">
        <v>-70</v>
      </c>
      <c r="H710" s="18">
        <v>-1.99</v>
      </c>
      <c r="I710" s="18">
        <v>3545</v>
      </c>
      <c r="J710" s="18">
        <v>3545</v>
      </c>
      <c r="K710" s="18">
        <v>3430</v>
      </c>
      <c r="L710" s="18">
        <v>79165</v>
      </c>
      <c r="M710" s="18">
        <v>2.7</v>
      </c>
      <c r="N710" s="18">
        <v>552</v>
      </c>
      <c r="O710" s="18">
        <v>15978000</v>
      </c>
    </row>
    <row r="711" spans="1:15" x14ac:dyDescent="0.6">
      <c r="A711" s="18">
        <v>20250516</v>
      </c>
      <c r="B711" s="18">
        <v>357430</v>
      </c>
      <c r="C711" s="18" t="s">
        <v>915</v>
      </c>
      <c r="D711" s="18" t="s">
        <v>279</v>
      </c>
      <c r="F711" s="18">
        <v>1462</v>
      </c>
      <c r="G711" s="18">
        <v>-1</v>
      </c>
      <c r="H711" s="18">
        <v>-7.0000000000000007E-2</v>
      </c>
      <c r="I711" s="18">
        <v>1464</v>
      </c>
      <c r="J711" s="18">
        <v>1470</v>
      </c>
      <c r="K711" s="18">
        <v>1461</v>
      </c>
      <c r="L711" s="18">
        <v>27272</v>
      </c>
      <c r="M711" s="18">
        <v>0.4</v>
      </c>
      <c r="N711" s="18">
        <v>446</v>
      </c>
      <c r="O711" s="18">
        <v>30505307</v>
      </c>
    </row>
    <row r="712" spans="1:15" x14ac:dyDescent="0.6">
      <c r="A712" s="18">
        <v>20250516</v>
      </c>
      <c r="B712" s="18">
        <v>377480</v>
      </c>
      <c r="C712" s="18" t="s">
        <v>916</v>
      </c>
      <c r="D712" s="18" t="s">
        <v>276</v>
      </c>
      <c r="E712" s="18" t="s">
        <v>298</v>
      </c>
      <c r="F712" s="18">
        <v>22150</v>
      </c>
      <c r="G712" s="18">
        <v>-1200</v>
      </c>
      <c r="H712" s="18">
        <v>-5.14</v>
      </c>
      <c r="I712" s="18">
        <v>23000</v>
      </c>
      <c r="J712" s="18">
        <v>23050</v>
      </c>
      <c r="K712" s="18">
        <v>22000</v>
      </c>
      <c r="L712" s="18">
        <v>602911</v>
      </c>
      <c r="M712" s="18">
        <v>134.9</v>
      </c>
      <c r="N712" s="18">
        <v>1495</v>
      </c>
      <c r="O712" s="18">
        <v>6748429</v>
      </c>
    </row>
    <row r="713" spans="1:15" x14ac:dyDescent="0.6">
      <c r="A713" s="18">
        <v>20250516</v>
      </c>
      <c r="B713" s="18">
        <v>305090</v>
      </c>
      <c r="C713" s="18" t="s">
        <v>917</v>
      </c>
      <c r="D713" s="18" t="s">
        <v>276</v>
      </c>
      <c r="E713" s="18" t="s">
        <v>298</v>
      </c>
      <c r="F713" s="18">
        <v>9150</v>
      </c>
      <c r="G713" s="18">
        <v>-90</v>
      </c>
      <c r="H713" s="18">
        <v>-0.97</v>
      </c>
      <c r="I713" s="18">
        <v>9240</v>
      </c>
      <c r="J713" s="18">
        <v>9400</v>
      </c>
      <c r="K713" s="18">
        <v>9090</v>
      </c>
      <c r="L713" s="18">
        <v>45651</v>
      </c>
      <c r="M713" s="18">
        <v>4.2</v>
      </c>
      <c r="N713" s="18">
        <v>1648</v>
      </c>
      <c r="O713" s="18">
        <v>18014903</v>
      </c>
    </row>
    <row r="714" spans="1:15" x14ac:dyDescent="0.6">
      <c r="A714" s="18">
        <v>20250516</v>
      </c>
      <c r="B714" s="18">
        <v>98120</v>
      </c>
      <c r="C714" s="18" t="s">
        <v>87</v>
      </c>
      <c r="D714" s="18" t="s">
        <v>276</v>
      </c>
      <c r="E714" s="18" t="s">
        <v>282</v>
      </c>
      <c r="F714" s="18">
        <v>13710</v>
      </c>
      <c r="G714" s="18">
        <v>3160</v>
      </c>
      <c r="H714" s="18">
        <v>29.95</v>
      </c>
      <c r="I714" s="18">
        <v>13710</v>
      </c>
      <c r="J714" s="18">
        <v>13710</v>
      </c>
      <c r="K714" s="18">
        <v>13710</v>
      </c>
      <c r="L714" s="18">
        <v>213974</v>
      </c>
      <c r="M714" s="18">
        <v>29.3</v>
      </c>
      <c r="N714" s="18">
        <v>1140</v>
      </c>
      <c r="O714" s="18">
        <v>8312766</v>
      </c>
    </row>
    <row r="715" spans="1:15" x14ac:dyDescent="0.6">
      <c r="A715" s="18">
        <v>20250516</v>
      </c>
      <c r="B715" s="18">
        <v>424980</v>
      </c>
      <c r="C715" s="18" t="s">
        <v>918</v>
      </c>
      <c r="D715" s="18" t="s">
        <v>276</v>
      </c>
      <c r="E715" s="18" t="s">
        <v>298</v>
      </c>
      <c r="F715" s="18">
        <v>9710</v>
      </c>
      <c r="G715" s="18">
        <v>1480</v>
      </c>
      <c r="H715" s="18">
        <v>17.98</v>
      </c>
      <c r="I715" s="18">
        <v>8210</v>
      </c>
      <c r="J715" s="18">
        <v>10550</v>
      </c>
      <c r="K715" s="18">
        <v>7970</v>
      </c>
      <c r="L715" s="18">
        <v>1943146</v>
      </c>
      <c r="M715" s="18">
        <v>188.5</v>
      </c>
      <c r="N715" s="18">
        <v>575</v>
      </c>
      <c r="O715" s="18">
        <v>5918890</v>
      </c>
    </row>
    <row r="716" spans="1:15" x14ac:dyDescent="0.6">
      <c r="A716" s="18">
        <v>20250516</v>
      </c>
      <c r="B716" s="18">
        <v>38290</v>
      </c>
      <c r="C716" s="18" t="s">
        <v>919</v>
      </c>
      <c r="D716" s="18" t="s">
        <v>276</v>
      </c>
      <c r="E716" s="18" t="s">
        <v>282</v>
      </c>
      <c r="F716" s="18">
        <v>15720</v>
      </c>
      <c r="G716" s="18">
        <v>-70</v>
      </c>
      <c r="H716" s="18">
        <v>-0.44</v>
      </c>
      <c r="I716" s="18">
        <v>15870</v>
      </c>
      <c r="J716" s="18">
        <v>15870</v>
      </c>
      <c r="K716" s="18">
        <v>15640</v>
      </c>
      <c r="L716" s="18">
        <v>10317</v>
      </c>
      <c r="M716" s="18">
        <v>1.6</v>
      </c>
      <c r="N716" s="18">
        <v>1704</v>
      </c>
      <c r="O716" s="18">
        <v>10841400</v>
      </c>
    </row>
    <row r="717" spans="1:15" x14ac:dyDescent="0.6">
      <c r="A717" s="18">
        <v>20250516</v>
      </c>
      <c r="B717" s="18">
        <v>1080</v>
      </c>
      <c r="C717" s="18" t="s">
        <v>920</v>
      </c>
      <c r="D717" s="18" t="s">
        <v>279</v>
      </c>
      <c r="F717" s="18">
        <v>27400</v>
      </c>
      <c r="G717" s="18">
        <v>400</v>
      </c>
      <c r="H717" s="18">
        <v>1.48</v>
      </c>
      <c r="I717" s="18">
        <v>26800</v>
      </c>
      <c r="J717" s="18">
        <v>27850</v>
      </c>
      <c r="K717" s="18">
        <v>26800</v>
      </c>
      <c r="L717" s="18">
        <v>755</v>
      </c>
      <c r="M717" s="18">
        <v>0.2</v>
      </c>
      <c r="N717" s="18">
        <v>1137</v>
      </c>
      <c r="O717" s="18">
        <v>4150000</v>
      </c>
    </row>
    <row r="718" spans="1:15" x14ac:dyDescent="0.6">
      <c r="A718" s="18">
        <v>20250516</v>
      </c>
      <c r="B718" s="18">
        <v>267980</v>
      </c>
      <c r="C718" s="18" t="s">
        <v>921</v>
      </c>
      <c r="D718" s="18" t="s">
        <v>276</v>
      </c>
      <c r="E718" s="18" t="s">
        <v>284</v>
      </c>
      <c r="F718" s="18">
        <v>37250</v>
      </c>
      <c r="G718" s="18">
        <v>400</v>
      </c>
      <c r="H718" s="18">
        <v>1.0900000000000001</v>
      </c>
      <c r="I718" s="18">
        <v>37150</v>
      </c>
      <c r="J718" s="18">
        <v>37300</v>
      </c>
      <c r="K718" s="18">
        <v>36650</v>
      </c>
      <c r="L718" s="18">
        <v>7085</v>
      </c>
      <c r="M718" s="18">
        <v>2.6</v>
      </c>
      <c r="N718" s="18">
        <v>2922</v>
      </c>
      <c r="O718" s="18">
        <v>7843638</v>
      </c>
    </row>
    <row r="719" spans="1:15" x14ac:dyDescent="0.6">
      <c r="A719" s="18">
        <v>20250516</v>
      </c>
      <c r="B719" s="18">
        <v>5990</v>
      </c>
      <c r="C719" s="18" t="s">
        <v>922</v>
      </c>
      <c r="D719" s="18" t="s">
        <v>276</v>
      </c>
      <c r="E719" s="18" t="s">
        <v>284</v>
      </c>
      <c r="F719" s="18">
        <v>10380</v>
      </c>
      <c r="G719" s="18">
        <v>10</v>
      </c>
      <c r="H719" s="18">
        <v>0.1</v>
      </c>
      <c r="I719" s="18">
        <v>10400</v>
      </c>
      <c r="J719" s="18">
        <v>10450</v>
      </c>
      <c r="K719" s="18">
        <v>10260</v>
      </c>
      <c r="L719" s="18">
        <v>3902</v>
      </c>
      <c r="M719" s="18">
        <v>0.4</v>
      </c>
      <c r="N719" s="18">
        <v>1424</v>
      </c>
      <c r="O719" s="18">
        <v>13718304</v>
      </c>
    </row>
    <row r="720" spans="1:15" x14ac:dyDescent="0.6">
      <c r="A720" s="18">
        <v>20250516</v>
      </c>
      <c r="B720" s="18">
        <v>93520</v>
      </c>
      <c r="C720" s="18" t="s">
        <v>923</v>
      </c>
      <c r="D720" s="18" t="s">
        <v>276</v>
      </c>
      <c r="E720" s="18" t="s">
        <v>284</v>
      </c>
      <c r="F720" s="18">
        <v>11670</v>
      </c>
      <c r="G720" s="18">
        <v>290</v>
      </c>
      <c r="H720" s="18">
        <v>2.5499999999999998</v>
      </c>
      <c r="I720" s="18">
        <v>11380</v>
      </c>
      <c r="J720" s="18">
        <v>12200</v>
      </c>
      <c r="K720" s="18">
        <v>11360</v>
      </c>
      <c r="L720" s="18">
        <v>134949</v>
      </c>
      <c r="M720" s="18">
        <v>16.100000000000001</v>
      </c>
      <c r="N720" s="18">
        <v>1886</v>
      </c>
      <c r="O720" s="18">
        <v>16163092</v>
      </c>
    </row>
    <row r="721" spans="1:15" x14ac:dyDescent="0.6">
      <c r="A721" s="18">
        <v>20250516</v>
      </c>
      <c r="B721" s="18">
        <v>88980</v>
      </c>
      <c r="C721" s="18" t="s">
        <v>924</v>
      </c>
      <c r="D721" s="18" t="s">
        <v>279</v>
      </c>
      <c r="F721" s="18">
        <v>11570</v>
      </c>
      <c r="G721" s="18">
        <v>40</v>
      </c>
      <c r="H721" s="18">
        <v>0.35</v>
      </c>
      <c r="I721" s="18">
        <v>11530</v>
      </c>
      <c r="J721" s="18">
        <v>11570</v>
      </c>
      <c r="K721" s="18">
        <v>11510</v>
      </c>
      <c r="L721" s="18">
        <v>526127</v>
      </c>
      <c r="M721" s="18">
        <v>60.7</v>
      </c>
      <c r="N721" s="18">
        <v>55411</v>
      </c>
      <c r="O721" s="18">
        <v>478921993</v>
      </c>
    </row>
    <row r="722" spans="1:15" x14ac:dyDescent="0.6">
      <c r="A722" s="18">
        <v>20250516</v>
      </c>
      <c r="B722" s="18">
        <v>94800</v>
      </c>
      <c r="C722" s="18" t="s">
        <v>925</v>
      </c>
      <c r="D722" s="18" t="s">
        <v>279</v>
      </c>
      <c r="F722" s="18">
        <v>4400</v>
      </c>
      <c r="G722" s="18">
        <v>30</v>
      </c>
      <c r="H722" s="18">
        <v>0.69</v>
      </c>
      <c r="I722" s="18">
        <v>4365</v>
      </c>
      <c r="J722" s="18">
        <v>4400</v>
      </c>
      <c r="K722" s="18">
        <v>4325</v>
      </c>
      <c r="L722" s="18">
        <v>19896</v>
      </c>
      <c r="M722" s="18">
        <v>0.9</v>
      </c>
      <c r="N722" s="18">
        <v>4085</v>
      </c>
      <c r="O722" s="18">
        <v>92834331</v>
      </c>
    </row>
    <row r="723" spans="1:15" x14ac:dyDescent="0.6">
      <c r="A723" s="18">
        <v>20250516</v>
      </c>
      <c r="B723" s="18">
        <v>100590</v>
      </c>
      <c r="C723" s="18" t="s">
        <v>926</v>
      </c>
      <c r="D723" s="18" t="s">
        <v>276</v>
      </c>
      <c r="E723" s="18" t="s">
        <v>282</v>
      </c>
      <c r="F723" s="18">
        <v>3285</v>
      </c>
      <c r="G723" s="18">
        <v>-90</v>
      </c>
      <c r="H723" s="18">
        <v>-2.67</v>
      </c>
      <c r="I723" s="18">
        <v>3400</v>
      </c>
      <c r="J723" s="18">
        <v>3400</v>
      </c>
      <c r="K723" s="18">
        <v>3250</v>
      </c>
      <c r="L723" s="18">
        <v>58875</v>
      </c>
      <c r="M723" s="18">
        <v>1.9</v>
      </c>
      <c r="N723" s="18">
        <v>520</v>
      </c>
      <c r="O723" s="18">
        <v>15830023</v>
      </c>
    </row>
    <row r="724" spans="1:15" x14ac:dyDescent="0.6">
      <c r="A724" s="18">
        <v>20250516</v>
      </c>
      <c r="B724" s="18">
        <v>67280</v>
      </c>
      <c r="C724" s="18" t="s">
        <v>927</v>
      </c>
      <c r="D724" s="18" t="s">
        <v>276</v>
      </c>
      <c r="E724" s="18" t="s">
        <v>284</v>
      </c>
      <c r="F724" s="18">
        <v>33150</v>
      </c>
      <c r="G724" s="18">
        <v>100</v>
      </c>
      <c r="H724" s="18">
        <v>0.3</v>
      </c>
      <c r="I724" s="18">
        <v>33100</v>
      </c>
      <c r="J724" s="18">
        <v>33200</v>
      </c>
      <c r="K724" s="18">
        <v>32500</v>
      </c>
      <c r="L724" s="18">
        <v>6923</v>
      </c>
      <c r="M724" s="18">
        <v>2.2999999999999998</v>
      </c>
      <c r="N724" s="18">
        <v>1965</v>
      </c>
      <c r="O724" s="18">
        <v>5926779</v>
      </c>
    </row>
    <row r="725" spans="1:15" x14ac:dyDescent="0.6">
      <c r="A725" s="18">
        <v>20250516</v>
      </c>
      <c r="B725" s="18">
        <v>72870</v>
      </c>
      <c r="C725" s="18" t="s">
        <v>928</v>
      </c>
      <c r="D725" s="18" t="s">
        <v>276</v>
      </c>
      <c r="E725" s="18" t="s">
        <v>284</v>
      </c>
      <c r="F725" s="18">
        <v>10600</v>
      </c>
      <c r="G725" s="18">
        <v>10</v>
      </c>
      <c r="H725" s="18">
        <v>0.09</v>
      </c>
      <c r="I725" s="18">
        <v>10560</v>
      </c>
      <c r="J725" s="18">
        <v>10670</v>
      </c>
      <c r="K725" s="18">
        <v>10560</v>
      </c>
      <c r="L725" s="18">
        <v>25632</v>
      </c>
      <c r="M725" s="18">
        <v>2.7</v>
      </c>
      <c r="N725" s="18">
        <v>1264</v>
      </c>
      <c r="O725" s="18">
        <v>11920959</v>
      </c>
    </row>
    <row r="726" spans="1:15" x14ac:dyDescent="0.6">
      <c r="A726" s="18">
        <v>20250516</v>
      </c>
      <c r="B726" s="18">
        <v>215200</v>
      </c>
      <c r="C726" s="18" t="s">
        <v>929</v>
      </c>
      <c r="D726" s="18" t="s">
        <v>296</v>
      </c>
      <c r="E726" s="18" t="s">
        <v>284</v>
      </c>
      <c r="F726" s="18">
        <v>53100</v>
      </c>
      <c r="G726" s="18">
        <v>100</v>
      </c>
      <c r="H726" s="18">
        <v>0.19</v>
      </c>
      <c r="I726" s="18">
        <v>52500</v>
      </c>
      <c r="J726" s="18">
        <v>53700</v>
      </c>
      <c r="K726" s="18">
        <v>52500</v>
      </c>
      <c r="L726" s="18">
        <v>23397</v>
      </c>
      <c r="M726" s="18">
        <v>12.4</v>
      </c>
      <c r="N726" s="18">
        <v>5719</v>
      </c>
      <c r="O726" s="18">
        <v>10770887</v>
      </c>
    </row>
    <row r="727" spans="1:15" x14ac:dyDescent="0.6">
      <c r="A727" s="18">
        <v>20250516</v>
      </c>
      <c r="B727" s="18">
        <v>133750</v>
      </c>
      <c r="C727" s="18" t="s">
        <v>930</v>
      </c>
      <c r="D727" s="18" t="s">
        <v>276</v>
      </c>
      <c r="E727" s="18" t="s">
        <v>282</v>
      </c>
      <c r="F727" s="18">
        <v>2170</v>
      </c>
      <c r="G727" s="18">
        <v>-250</v>
      </c>
      <c r="H727" s="18">
        <v>-10.33</v>
      </c>
      <c r="I727" s="18">
        <v>2390</v>
      </c>
      <c r="J727" s="18">
        <v>2415</v>
      </c>
      <c r="K727" s="18">
        <v>2170</v>
      </c>
      <c r="L727" s="18">
        <v>1660735</v>
      </c>
      <c r="M727" s="18">
        <v>37.200000000000003</v>
      </c>
      <c r="N727" s="18">
        <v>508</v>
      </c>
      <c r="O727" s="18">
        <v>23407077</v>
      </c>
    </row>
    <row r="728" spans="1:15" x14ac:dyDescent="0.6">
      <c r="A728" s="18">
        <v>20250516</v>
      </c>
      <c r="B728" s="18">
        <v>446540</v>
      </c>
      <c r="C728" s="18" t="s">
        <v>931</v>
      </c>
      <c r="D728" s="18" t="s">
        <v>276</v>
      </c>
      <c r="E728" s="18" t="s">
        <v>282</v>
      </c>
      <c r="F728" s="18">
        <v>3850</v>
      </c>
      <c r="G728" s="18">
        <v>-350</v>
      </c>
      <c r="H728" s="18">
        <v>-8.33</v>
      </c>
      <c r="I728" s="18">
        <v>4070</v>
      </c>
      <c r="J728" s="18">
        <v>4095</v>
      </c>
      <c r="K728" s="18">
        <v>3850</v>
      </c>
      <c r="L728" s="18">
        <v>881164</v>
      </c>
      <c r="M728" s="18">
        <v>34.5</v>
      </c>
      <c r="N728" s="18">
        <v>800</v>
      </c>
      <c r="O728" s="18">
        <v>20771000</v>
      </c>
    </row>
    <row r="729" spans="1:15" x14ac:dyDescent="0.6">
      <c r="A729" s="18">
        <v>20250516</v>
      </c>
      <c r="B729" s="18">
        <v>235980</v>
      </c>
      <c r="C729" s="18" t="s">
        <v>932</v>
      </c>
      <c r="D729" s="18" t="s">
        <v>276</v>
      </c>
      <c r="E729" s="18" t="s">
        <v>298</v>
      </c>
      <c r="F729" s="18">
        <v>3525</v>
      </c>
      <c r="G729" s="18">
        <v>-160</v>
      </c>
      <c r="H729" s="18">
        <v>-4.34</v>
      </c>
      <c r="I729" s="18">
        <v>3640</v>
      </c>
      <c r="J729" s="18">
        <v>3715</v>
      </c>
      <c r="K729" s="18">
        <v>3395</v>
      </c>
      <c r="L729" s="18">
        <v>204006</v>
      </c>
      <c r="M729" s="18">
        <v>7.2</v>
      </c>
      <c r="N729" s="18">
        <v>1208</v>
      </c>
      <c r="O729" s="18">
        <v>34275121</v>
      </c>
    </row>
    <row r="730" spans="1:15" x14ac:dyDescent="0.6">
      <c r="A730" s="18">
        <v>20250516</v>
      </c>
      <c r="B730" s="18">
        <v>41920</v>
      </c>
      <c r="C730" s="18" t="s">
        <v>933</v>
      </c>
      <c r="D730" s="18" t="s">
        <v>276</v>
      </c>
      <c r="E730" s="18" t="s">
        <v>284</v>
      </c>
      <c r="F730" s="18">
        <v>6200</v>
      </c>
      <c r="G730" s="18">
        <v>-180</v>
      </c>
      <c r="H730" s="18">
        <v>-2.82</v>
      </c>
      <c r="I730" s="18">
        <v>6370</v>
      </c>
      <c r="J730" s="18">
        <v>6400</v>
      </c>
      <c r="K730" s="18">
        <v>6090</v>
      </c>
      <c r="L730" s="18">
        <v>116037</v>
      </c>
      <c r="M730" s="18">
        <v>7.2</v>
      </c>
      <c r="N730" s="18">
        <v>1153</v>
      </c>
      <c r="O730" s="18">
        <v>18598223</v>
      </c>
    </row>
    <row r="731" spans="1:15" x14ac:dyDescent="0.6">
      <c r="A731" s="18">
        <v>20250516</v>
      </c>
      <c r="B731" s="18">
        <v>14100</v>
      </c>
      <c r="C731" s="18" t="s">
        <v>934</v>
      </c>
      <c r="D731" s="18" t="s">
        <v>276</v>
      </c>
      <c r="E731" s="18" t="s">
        <v>282</v>
      </c>
      <c r="F731" s="18">
        <v>2380</v>
      </c>
      <c r="G731" s="18">
        <v>-15</v>
      </c>
      <c r="H731" s="18">
        <v>-0.63</v>
      </c>
      <c r="I731" s="18">
        <v>2390</v>
      </c>
      <c r="J731" s="18">
        <v>2400</v>
      </c>
      <c r="K731" s="18">
        <v>2305</v>
      </c>
      <c r="L731" s="18">
        <v>87073</v>
      </c>
      <c r="M731" s="18">
        <v>2</v>
      </c>
      <c r="N731" s="18">
        <v>281</v>
      </c>
      <c r="O731" s="18">
        <v>11800000</v>
      </c>
    </row>
    <row r="732" spans="1:15" x14ac:dyDescent="0.6">
      <c r="A732" s="18">
        <v>20250516</v>
      </c>
      <c r="B732" s="18">
        <v>54180</v>
      </c>
      <c r="C732" s="18" t="s">
        <v>935</v>
      </c>
      <c r="D732" s="18" t="s">
        <v>276</v>
      </c>
      <c r="E732" s="18" t="s">
        <v>286</v>
      </c>
      <c r="F732" s="18">
        <v>227</v>
      </c>
      <c r="G732" s="18">
        <v>52</v>
      </c>
      <c r="H732" s="18">
        <v>29.71</v>
      </c>
      <c r="I732" s="18">
        <v>227</v>
      </c>
      <c r="J732" s="18">
        <v>227</v>
      </c>
      <c r="K732" s="18">
        <v>227</v>
      </c>
      <c r="L732" s="18">
        <v>2928354</v>
      </c>
      <c r="M732" s="18">
        <v>6.6</v>
      </c>
      <c r="N732" s="18">
        <v>188</v>
      </c>
      <c r="O732" s="18">
        <v>82878283</v>
      </c>
    </row>
    <row r="733" spans="1:15" x14ac:dyDescent="0.6">
      <c r="A733" s="18">
        <v>20250516</v>
      </c>
      <c r="B733" s="18">
        <v>86900</v>
      </c>
      <c r="C733" s="18" t="s">
        <v>36</v>
      </c>
      <c r="D733" s="18" t="s">
        <v>276</v>
      </c>
      <c r="E733" s="18" t="s">
        <v>284</v>
      </c>
      <c r="F733" s="18">
        <v>169700</v>
      </c>
      <c r="G733" s="18">
        <v>-2300</v>
      </c>
      <c r="H733" s="18">
        <v>-1.34</v>
      </c>
      <c r="I733" s="18">
        <v>173000</v>
      </c>
      <c r="J733" s="18">
        <v>174000</v>
      </c>
      <c r="K733" s="18">
        <v>168100</v>
      </c>
      <c r="L733" s="18">
        <v>40529</v>
      </c>
      <c r="M733" s="18">
        <v>69.099999999999994</v>
      </c>
      <c r="N733" s="18">
        <v>12386</v>
      </c>
      <c r="O733" s="18">
        <v>7298497</v>
      </c>
    </row>
    <row r="734" spans="1:15" x14ac:dyDescent="0.6">
      <c r="A734" s="18">
        <v>20250516</v>
      </c>
      <c r="B734" s="18">
        <v>78160</v>
      </c>
      <c r="C734" s="18" t="s">
        <v>936</v>
      </c>
      <c r="D734" s="18" t="s">
        <v>276</v>
      </c>
      <c r="E734" s="18" t="s">
        <v>277</v>
      </c>
      <c r="F734" s="18">
        <v>8100</v>
      </c>
      <c r="G734" s="18">
        <v>-250</v>
      </c>
      <c r="H734" s="18">
        <v>-2.99</v>
      </c>
      <c r="I734" s="18">
        <v>8410</v>
      </c>
      <c r="J734" s="18">
        <v>8410</v>
      </c>
      <c r="K734" s="18">
        <v>8080</v>
      </c>
      <c r="L734" s="18">
        <v>131745</v>
      </c>
      <c r="M734" s="18">
        <v>10.7</v>
      </c>
      <c r="N734" s="18">
        <v>2772</v>
      </c>
      <c r="O734" s="18">
        <v>34217785</v>
      </c>
    </row>
    <row r="735" spans="1:15" x14ac:dyDescent="0.6">
      <c r="A735" s="18">
        <v>20250516</v>
      </c>
      <c r="B735" s="18">
        <v>138040</v>
      </c>
      <c r="C735" s="18" t="s">
        <v>937</v>
      </c>
      <c r="D735" s="18" t="s">
        <v>279</v>
      </c>
      <c r="F735" s="18">
        <v>112800</v>
      </c>
      <c r="G735" s="18">
        <v>-1100</v>
      </c>
      <c r="H735" s="18">
        <v>-0.97</v>
      </c>
      <c r="I735" s="18">
        <v>114000</v>
      </c>
      <c r="J735" s="18">
        <v>114900</v>
      </c>
      <c r="K735" s="18">
        <v>112650</v>
      </c>
      <c r="L735" s="18">
        <v>248420</v>
      </c>
      <c r="M735" s="18">
        <v>281.3</v>
      </c>
      <c r="N735" s="18">
        <v>203056</v>
      </c>
      <c r="O735" s="18">
        <v>180014473</v>
      </c>
    </row>
    <row r="736" spans="1:15" x14ac:dyDescent="0.6">
      <c r="A736" s="18">
        <v>20250516</v>
      </c>
      <c r="B736" s="18">
        <v>408920</v>
      </c>
      <c r="C736" s="18" t="s">
        <v>938</v>
      </c>
      <c r="D736" s="18" t="s">
        <v>276</v>
      </c>
      <c r="E736" s="18" t="s">
        <v>277</v>
      </c>
      <c r="F736" s="18">
        <v>2265</v>
      </c>
      <c r="G736" s="18">
        <v>-30</v>
      </c>
      <c r="H736" s="18">
        <v>-1.31</v>
      </c>
      <c r="I736" s="18">
        <v>2290</v>
      </c>
      <c r="J736" s="18">
        <v>2290</v>
      </c>
      <c r="K736" s="18">
        <v>2240</v>
      </c>
      <c r="L736" s="18">
        <v>21262</v>
      </c>
      <c r="M736" s="18">
        <v>0.5</v>
      </c>
      <c r="N736" s="18">
        <v>979</v>
      </c>
      <c r="O736" s="18">
        <v>43232455</v>
      </c>
    </row>
    <row r="737" spans="1:15" x14ac:dyDescent="0.6">
      <c r="A737" s="18">
        <v>20250516</v>
      </c>
      <c r="B737" s="18">
        <v>21880</v>
      </c>
      <c r="C737" s="18" t="s">
        <v>939</v>
      </c>
      <c r="D737" s="18" t="s">
        <v>276</v>
      </c>
      <c r="E737" s="18" t="s">
        <v>282</v>
      </c>
      <c r="F737" s="18">
        <v>458</v>
      </c>
      <c r="G737" s="18">
        <v>-29</v>
      </c>
      <c r="H737" s="18">
        <v>-5.95</v>
      </c>
      <c r="I737" s="18">
        <v>481</v>
      </c>
      <c r="J737" s="18">
        <v>610</v>
      </c>
      <c r="K737" s="18">
        <v>433</v>
      </c>
      <c r="L737" s="18">
        <v>145515126</v>
      </c>
      <c r="M737" s="18">
        <v>762.1</v>
      </c>
      <c r="N737" s="18">
        <v>697</v>
      </c>
      <c r="O737" s="18">
        <v>152184408</v>
      </c>
    </row>
    <row r="738" spans="1:15" x14ac:dyDescent="0.6">
      <c r="A738" s="18">
        <v>20250516</v>
      </c>
      <c r="B738" s="18">
        <v>140410</v>
      </c>
      <c r="C738" s="18" t="s">
        <v>940</v>
      </c>
      <c r="D738" s="18" t="s">
        <v>276</v>
      </c>
      <c r="E738" s="18" t="s">
        <v>282</v>
      </c>
      <c r="F738" s="18">
        <v>39850</v>
      </c>
      <c r="G738" s="18">
        <v>-2600</v>
      </c>
      <c r="H738" s="18">
        <v>-6.12</v>
      </c>
      <c r="I738" s="18">
        <v>42900</v>
      </c>
      <c r="J738" s="18">
        <v>43300</v>
      </c>
      <c r="K738" s="18">
        <v>39600</v>
      </c>
      <c r="L738" s="18">
        <v>210081</v>
      </c>
      <c r="M738" s="18">
        <v>85.5</v>
      </c>
      <c r="N738" s="18">
        <v>11958</v>
      </c>
      <c r="O738" s="18">
        <v>30007340</v>
      </c>
    </row>
    <row r="739" spans="1:15" x14ac:dyDescent="0.6">
      <c r="A739" s="18">
        <v>20250516</v>
      </c>
      <c r="B739" s="18">
        <v>241770</v>
      </c>
      <c r="C739" s="18" t="s">
        <v>941</v>
      </c>
      <c r="D739" s="18" t="s">
        <v>276</v>
      </c>
      <c r="E739" s="18" t="s">
        <v>284</v>
      </c>
      <c r="F739" s="18">
        <v>12390</v>
      </c>
      <c r="G739" s="18">
        <v>-110</v>
      </c>
      <c r="H739" s="18">
        <v>-0.88</v>
      </c>
      <c r="I739" s="18">
        <v>12800</v>
      </c>
      <c r="J739" s="18">
        <v>12800</v>
      </c>
      <c r="K739" s="18">
        <v>11860</v>
      </c>
      <c r="L739" s="18">
        <v>44409</v>
      </c>
      <c r="M739" s="18">
        <v>5.4</v>
      </c>
      <c r="N739" s="18">
        <v>1263</v>
      </c>
      <c r="O739" s="18">
        <v>10192640</v>
      </c>
    </row>
    <row r="740" spans="1:15" x14ac:dyDescent="0.6">
      <c r="A740" s="18">
        <v>20250516</v>
      </c>
      <c r="B740" s="18">
        <v>90370</v>
      </c>
      <c r="C740" s="18" t="s">
        <v>942</v>
      </c>
      <c r="D740" s="18" t="s">
        <v>279</v>
      </c>
      <c r="F740" s="18">
        <v>1441</v>
      </c>
      <c r="G740" s="18">
        <v>-9</v>
      </c>
      <c r="H740" s="18">
        <v>-0.62</v>
      </c>
      <c r="I740" s="18">
        <v>1438</v>
      </c>
      <c r="J740" s="18">
        <v>1444</v>
      </c>
      <c r="K740" s="18">
        <v>1400</v>
      </c>
      <c r="L740" s="18">
        <v>51902</v>
      </c>
      <c r="M740" s="18">
        <v>0.7</v>
      </c>
      <c r="N740" s="18">
        <v>359</v>
      </c>
      <c r="O740" s="18">
        <v>24904689</v>
      </c>
    </row>
    <row r="741" spans="1:15" x14ac:dyDescent="0.6">
      <c r="A741" s="18">
        <v>20250516</v>
      </c>
      <c r="B741" s="18">
        <v>59210</v>
      </c>
      <c r="C741" s="18" t="s">
        <v>943</v>
      </c>
      <c r="D741" s="18" t="s">
        <v>276</v>
      </c>
      <c r="E741" s="18" t="s">
        <v>284</v>
      </c>
      <c r="F741" s="18">
        <v>5520</v>
      </c>
      <c r="G741" s="18">
        <v>280</v>
      </c>
      <c r="H741" s="18">
        <v>5.34</v>
      </c>
      <c r="I741" s="18">
        <v>5500</v>
      </c>
      <c r="J741" s="18">
        <v>5640</v>
      </c>
      <c r="K741" s="18">
        <v>5200</v>
      </c>
      <c r="L741" s="18">
        <v>4086945</v>
      </c>
      <c r="M741" s="18">
        <v>222.5</v>
      </c>
      <c r="N741" s="18">
        <v>1317</v>
      </c>
      <c r="O741" s="18">
        <v>23862351</v>
      </c>
    </row>
    <row r="742" spans="1:15" x14ac:dyDescent="0.6">
      <c r="A742" s="18">
        <v>20250516</v>
      </c>
      <c r="B742" s="18">
        <v>118000</v>
      </c>
      <c r="C742" s="18" t="s">
        <v>944</v>
      </c>
      <c r="D742" s="18" t="s">
        <v>279</v>
      </c>
      <c r="F742" s="18">
        <v>317</v>
      </c>
      <c r="G742" s="18">
        <v>3</v>
      </c>
      <c r="H742" s="18">
        <v>0.96</v>
      </c>
      <c r="I742" s="18">
        <v>311</v>
      </c>
      <c r="J742" s="18">
        <v>317</v>
      </c>
      <c r="K742" s="18">
        <v>309</v>
      </c>
      <c r="L742" s="18">
        <v>220625</v>
      </c>
      <c r="M742" s="18">
        <v>0.7</v>
      </c>
      <c r="N742" s="18">
        <v>522</v>
      </c>
      <c r="O742" s="18">
        <v>164777364</v>
      </c>
    </row>
    <row r="743" spans="1:15" x14ac:dyDescent="0.6">
      <c r="A743" s="18">
        <v>20250516</v>
      </c>
      <c r="B743" s="18">
        <v>58110</v>
      </c>
      <c r="C743" s="18" t="s">
        <v>945</v>
      </c>
      <c r="D743" s="18" t="s">
        <v>276</v>
      </c>
      <c r="E743" s="18" t="s">
        <v>298</v>
      </c>
      <c r="F743" s="18">
        <v>2225</v>
      </c>
      <c r="G743" s="18">
        <v>-15</v>
      </c>
      <c r="H743" s="18">
        <v>-0.67</v>
      </c>
      <c r="I743" s="18">
        <v>2265</v>
      </c>
      <c r="J743" s="18">
        <v>2310</v>
      </c>
      <c r="K743" s="18">
        <v>2200</v>
      </c>
      <c r="L743" s="18">
        <v>146789</v>
      </c>
      <c r="M743" s="18">
        <v>3.3</v>
      </c>
      <c r="N743" s="18">
        <v>357</v>
      </c>
      <c r="O743" s="18">
        <v>16050530</v>
      </c>
    </row>
    <row r="744" spans="1:15" x14ac:dyDescent="0.6">
      <c r="A744" s="18">
        <v>20250516</v>
      </c>
      <c r="B744" s="18">
        <v>17180</v>
      </c>
      <c r="C744" s="18" t="s">
        <v>946</v>
      </c>
      <c r="D744" s="18" t="s">
        <v>279</v>
      </c>
      <c r="F744" s="18">
        <v>1667</v>
      </c>
      <c r="G744" s="18">
        <v>-19</v>
      </c>
      <c r="H744" s="18">
        <v>-1.1299999999999999</v>
      </c>
      <c r="I744" s="18">
        <v>1677</v>
      </c>
      <c r="J744" s="18">
        <v>1686</v>
      </c>
      <c r="K744" s="18">
        <v>1664</v>
      </c>
      <c r="L744" s="18">
        <v>35912</v>
      </c>
      <c r="M744" s="18">
        <v>0.6</v>
      </c>
      <c r="N744" s="18">
        <v>566</v>
      </c>
      <c r="O744" s="18">
        <v>33953454</v>
      </c>
    </row>
    <row r="745" spans="1:15" x14ac:dyDescent="0.6">
      <c r="A745" s="18">
        <v>20250516</v>
      </c>
      <c r="B745" s="18">
        <v>9900</v>
      </c>
      <c r="C745" s="18" t="s">
        <v>947</v>
      </c>
      <c r="D745" s="18" t="s">
        <v>279</v>
      </c>
      <c r="F745" s="18">
        <v>8230</v>
      </c>
      <c r="G745" s="18">
        <v>-270</v>
      </c>
      <c r="H745" s="18">
        <v>-3.18</v>
      </c>
      <c r="I745" s="18">
        <v>8430</v>
      </c>
      <c r="J745" s="18">
        <v>8490</v>
      </c>
      <c r="K745" s="18">
        <v>8210</v>
      </c>
      <c r="L745" s="18">
        <v>77902</v>
      </c>
      <c r="M745" s="18">
        <v>6.4</v>
      </c>
      <c r="N745" s="18">
        <v>4318</v>
      </c>
      <c r="O745" s="18">
        <v>52470133</v>
      </c>
    </row>
    <row r="746" spans="1:15" x14ac:dyDescent="0.6">
      <c r="A746" s="18">
        <v>20250516</v>
      </c>
      <c r="B746" s="18">
        <v>12690</v>
      </c>
      <c r="C746" s="18" t="s">
        <v>948</v>
      </c>
      <c r="D746" s="18" t="s">
        <v>279</v>
      </c>
      <c r="F746" s="18">
        <v>2790</v>
      </c>
      <c r="G746" s="18">
        <v>-25</v>
      </c>
      <c r="H746" s="18">
        <v>-0.89</v>
      </c>
      <c r="I746" s="18">
        <v>2790</v>
      </c>
      <c r="J746" s="18">
        <v>2890</v>
      </c>
      <c r="K746" s="18">
        <v>2775</v>
      </c>
      <c r="L746" s="18">
        <v>198924</v>
      </c>
      <c r="M746" s="18">
        <v>5.6</v>
      </c>
      <c r="N746" s="18">
        <v>1020</v>
      </c>
      <c r="O746" s="18">
        <v>36571255</v>
      </c>
    </row>
    <row r="747" spans="1:15" x14ac:dyDescent="0.6">
      <c r="A747" s="18">
        <v>20250516</v>
      </c>
      <c r="B747" s="18">
        <v>5360</v>
      </c>
      <c r="C747" s="18" t="s">
        <v>949</v>
      </c>
      <c r="D747" s="18" t="s">
        <v>279</v>
      </c>
      <c r="F747" s="18">
        <v>2050</v>
      </c>
      <c r="G747" s="18">
        <v>-15</v>
      </c>
      <c r="H747" s="18">
        <v>-0.73</v>
      </c>
      <c r="I747" s="18">
        <v>2065</v>
      </c>
      <c r="J747" s="18">
        <v>2070</v>
      </c>
      <c r="K747" s="18">
        <v>2035</v>
      </c>
      <c r="L747" s="18">
        <v>27337</v>
      </c>
      <c r="M747" s="18">
        <v>0.6</v>
      </c>
      <c r="N747" s="18">
        <v>387</v>
      </c>
      <c r="O747" s="18">
        <v>18897307</v>
      </c>
    </row>
    <row r="748" spans="1:15" x14ac:dyDescent="0.6">
      <c r="A748" s="18">
        <v>20250516</v>
      </c>
      <c r="B748" s="18">
        <v>70960</v>
      </c>
      <c r="C748" s="18" t="s">
        <v>950</v>
      </c>
      <c r="D748" s="18" t="s">
        <v>279</v>
      </c>
      <c r="F748" s="18">
        <v>4285</v>
      </c>
      <c r="G748" s="18">
        <v>-40</v>
      </c>
      <c r="H748" s="18">
        <v>-0.92</v>
      </c>
      <c r="I748" s="18">
        <v>4325</v>
      </c>
      <c r="J748" s="18">
        <v>4350</v>
      </c>
      <c r="K748" s="18">
        <v>4225</v>
      </c>
      <c r="L748" s="18">
        <v>129745</v>
      </c>
      <c r="M748" s="18">
        <v>5.5</v>
      </c>
      <c r="N748" s="18">
        <v>2063</v>
      </c>
      <c r="O748" s="18">
        <v>48133333</v>
      </c>
    </row>
    <row r="749" spans="1:15" x14ac:dyDescent="0.6">
      <c r="A749" s="18">
        <v>20250516</v>
      </c>
      <c r="B749" s="18">
        <v>434480</v>
      </c>
      <c r="C749" s="18" t="s">
        <v>951</v>
      </c>
      <c r="D749" s="18" t="s">
        <v>276</v>
      </c>
      <c r="E749" s="18" t="s">
        <v>298</v>
      </c>
      <c r="F749" s="18">
        <v>4675</v>
      </c>
      <c r="G749" s="18">
        <v>-35</v>
      </c>
      <c r="H749" s="18">
        <v>-0.74</v>
      </c>
      <c r="I749" s="18">
        <v>4695</v>
      </c>
      <c r="J749" s="18">
        <v>4805</v>
      </c>
      <c r="K749" s="18">
        <v>4405</v>
      </c>
      <c r="L749" s="18">
        <v>376819</v>
      </c>
      <c r="M749" s="18">
        <v>17.2</v>
      </c>
      <c r="N749" s="18">
        <v>576</v>
      </c>
      <c r="O749" s="18">
        <v>12310300</v>
      </c>
    </row>
    <row r="750" spans="1:15" x14ac:dyDescent="0.6">
      <c r="A750" s="18">
        <v>20250516</v>
      </c>
      <c r="B750" s="18">
        <v>80420</v>
      </c>
      <c r="C750" s="18" t="s">
        <v>952</v>
      </c>
      <c r="D750" s="18" t="s">
        <v>276</v>
      </c>
      <c r="E750" s="18" t="s">
        <v>282</v>
      </c>
      <c r="F750" s="18">
        <v>2300</v>
      </c>
      <c r="G750" s="18">
        <v>10</v>
      </c>
      <c r="H750" s="18">
        <v>0.44</v>
      </c>
      <c r="I750" s="18">
        <v>2295</v>
      </c>
      <c r="J750" s="18">
        <v>2340</v>
      </c>
      <c r="K750" s="18">
        <v>2280</v>
      </c>
      <c r="L750" s="18">
        <v>3685</v>
      </c>
      <c r="M750" s="18">
        <v>0.1</v>
      </c>
      <c r="N750" s="18">
        <v>1834</v>
      </c>
      <c r="O750" s="18">
        <v>79721622</v>
      </c>
    </row>
    <row r="751" spans="1:15" x14ac:dyDescent="0.6">
      <c r="A751" s="18">
        <v>20250516</v>
      </c>
      <c r="B751" s="18">
        <v>417970</v>
      </c>
      <c r="C751" s="18" t="s">
        <v>953</v>
      </c>
      <c r="D751" s="18" t="s">
        <v>276</v>
      </c>
      <c r="E751" s="18" t="s">
        <v>282</v>
      </c>
      <c r="F751" s="18">
        <v>11150</v>
      </c>
      <c r="G751" s="18">
        <v>-390</v>
      </c>
      <c r="H751" s="18">
        <v>-3.38</v>
      </c>
      <c r="I751" s="18">
        <v>11550</v>
      </c>
      <c r="J751" s="18">
        <v>11550</v>
      </c>
      <c r="K751" s="18">
        <v>11140</v>
      </c>
      <c r="L751" s="18">
        <v>17181</v>
      </c>
      <c r="M751" s="18">
        <v>1.9</v>
      </c>
      <c r="N751" s="18">
        <v>713</v>
      </c>
      <c r="O751" s="18">
        <v>6396700</v>
      </c>
    </row>
    <row r="752" spans="1:15" x14ac:dyDescent="0.6">
      <c r="A752" s="18">
        <v>20250516</v>
      </c>
      <c r="B752" s="18">
        <v>80160</v>
      </c>
      <c r="C752" s="18" t="s">
        <v>954</v>
      </c>
      <c r="D752" s="18" t="s">
        <v>276</v>
      </c>
      <c r="E752" s="18" t="s">
        <v>277</v>
      </c>
      <c r="F752" s="18">
        <v>11200</v>
      </c>
      <c r="G752" s="18">
        <v>30</v>
      </c>
      <c r="H752" s="18">
        <v>0.27</v>
      </c>
      <c r="I752" s="18">
        <v>11180</v>
      </c>
      <c r="J752" s="18">
        <v>11560</v>
      </c>
      <c r="K752" s="18">
        <v>11130</v>
      </c>
      <c r="L752" s="18">
        <v>123255</v>
      </c>
      <c r="M752" s="18">
        <v>13.9</v>
      </c>
      <c r="N752" s="18">
        <v>2117</v>
      </c>
      <c r="O752" s="18">
        <v>18900000</v>
      </c>
    </row>
    <row r="753" spans="1:15" x14ac:dyDescent="0.6">
      <c r="A753" s="18">
        <v>20250516</v>
      </c>
      <c r="B753" s="18">
        <v>87260</v>
      </c>
      <c r="C753" s="18" t="s">
        <v>955</v>
      </c>
      <c r="D753" s="18" t="s">
        <v>276</v>
      </c>
      <c r="E753" s="18" t="s">
        <v>277</v>
      </c>
      <c r="F753" s="18">
        <v>1897</v>
      </c>
      <c r="G753" s="18">
        <v>-53</v>
      </c>
      <c r="H753" s="18">
        <v>-2.72</v>
      </c>
      <c r="I753" s="18">
        <v>1967</v>
      </c>
      <c r="J753" s="18">
        <v>1967</v>
      </c>
      <c r="K753" s="18">
        <v>1889</v>
      </c>
      <c r="L753" s="18">
        <v>137482</v>
      </c>
      <c r="M753" s="18">
        <v>2.6</v>
      </c>
      <c r="N753" s="18">
        <v>618</v>
      </c>
      <c r="O753" s="18">
        <v>32552861</v>
      </c>
    </row>
    <row r="754" spans="1:15" x14ac:dyDescent="0.6">
      <c r="A754" s="18">
        <v>20250516</v>
      </c>
      <c r="B754" s="18">
        <v>101330</v>
      </c>
      <c r="C754" s="18" t="s">
        <v>956</v>
      </c>
      <c r="D754" s="18" t="s">
        <v>276</v>
      </c>
      <c r="E754" s="18" t="s">
        <v>282</v>
      </c>
      <c r="F754" s="18">
        <v>2990</v>
      </c>
      <c r="G754" s="18">
        <v>-70</v>
      </c>
      <c r="H754" s="18">
        <v>-2.29</v>
      </c>
      <c r="I754" s="18">
        <v>3035</v>
      </c>
      <c r="J754" s="18">
        <v>3070</v>
      </c>
      <c r="K754" s="18">
        <v>2975</v>
      </c>
      <c r="L754" s="18">
        <v>66068</v>
      </c>
      <c r="M754" s="18">
        <v>2</v>
      </c>
      <c r="N754" s="18">
        <v>692</v>
      </c>
      <c r="O754" s="18">
        <v>23147029</v>
      </c>
    </row>
    <row r="755" spans="1:15" x14ac:dyDescent="0.6">
      <c r="A755" s="18">
        <v>20250516</v>
      </c>
      <c r="B755" s="18">
        <v>12860</v>
      </c>
      <c r="C755" s="18" t="s">
        <v>957</v>
      </c>
      <c r="D755" s="18" t="s">
        <v>276</v>
      </c>
      <c r="E755" s="18" t="s">
        <v>284</v>
      </c>
      <c r="F755" s="18">
        <v>1484</v>
      </c>
      <c r="G755" s="18">
        <v>-15</v>
      </c>
      <c r="H755" s="18">
        <v>-1</v>
      </c>
      <c r="I755" s="18">
        <v>1509</v>
      </c>
      <c r="J755" s="18">
        <v>1509</v>
      </c>
      <c r="K755" s="18">
        <v>1484</v>
      </c>
      <c r="L755" s="18">
        <v>85596</v>
      </c>
      <c r="M755" s="18">
        <v>1.3</v>
      </c>
      <c r="N755" s="18">
        <v>1087</v>
      </c>
      <c r="O755" s="18">
        <v>73233457</v>
      </c>
    </row>
    <row r="756" spans="1:15" x14ac:dyDescent="0.6">
      <c r="A756" s="18">
        <v>20250516</v>
      </c>
      <c r="B756" s="18">
        <v>363260</v>
      </c>
      <c r="C756" s="18" t="s">
        <v>958</v>
      </c>
      <c r="D756" s="18" t="s">
        <v>276</v>
      </c>
      <c r="E756" s="18" t="s">
        <v>277</v>
      </c>
      <c r="F756" s="18">
        <v>1797</v>
      </c>
      <c r="G756" s="18">
        <v>-23</v>
      </c>
      <c r="H756" s="18">
        <v>-1.26</v>
      </c>
      <c r="I756" s="18">
        <v>1810</v>
      </c>
      <c r="J756" s="18">
        <v>1877</v>
      </c>
      <c r="K756" s="18">
        <v>1795</v>
      </c>
      <c r="L756" s="18">
        <v>342662</v>
      </c>
      <c r="M756" s="18">
        <v>6.2</v>
      </c>
      <c r="N756" s="18">
        <v>578</v>
      </c>
      <c r="O756" s="18">
        <v>32163769</v>
      </c>
    </row>
    <row r="757" spans="1:15" x14ac:dyDescent="0.6">
      <c r="A757" s="18">
        <v>20250516</v>
      </c>
      <c r="B757" s="18">
        <v>348030</v>
      </c>
      <c r="C757" s="18" t="s">
        <v>959</v>
      </c>
      <c r="D757" s="18" t="s">
        <v>276</v>
      </c>
      <c r="E757" s="18" t="s">
        <v>282</v>
      </c>
      <c r="F757" s="18">
        <v>4420</v>
      </c>
      <c r="G757" s="18">
        <v>-265</v>
      </c>
      <c r="H757" s="18">
        <v>-5.66</v>
      </c>
      <c r="I757" s="18">
        <v>4670</v>
      </c>
      <c r="J757" s="18">
        <v>4670</v>
      </c>
      <c r="K757" s="18">
        <v>4400</v>
      </c>
      <c r="L757" s="18">
        <v>13832</v>
      </c>
      <c r="M757" s="18">
        <v>0.6</v>
      </c>
      <c r="N757" s="18">
        <v>424</v>
      </c>
      <c r="O757" s="18">
        <v>9603800</v>
      </c>
    </row>
    <row r="758" spans="1:15" x14ac:dyDescent="0.6">
      <c r="A758" s="18">
        <v>20250516</v>
      </c>
      <c r="B758" s="18">
        <v>250060</v>
      </c>
      <c r="C758" s="18" t="s">
        <v>960</v>
      </c>
      <c r="D758" s="18" t="s">
        <v>276</v>
      </c>
      <c r="E758" s="18" t="s">
        <v>298</v>
      </c>
      <c r="F758" s="18">
        <v>2440</v>
      </c>
      <c r="G758" s="18">
        <v>-35</v>
      </c>
      <c r="H758" s="18">
        <v>-1.41</v>
      </c>
      <c r="I758" s="18">
        <v>2475</v>
      </c>
      <c r="J758" s="18">
        <v>2480</v>
      </c>
      <c r="K758" s="18">
        <v>2425</v>
      </c>
      <c r="L758" s="18">
        <v>96597</v>
      </c>
      <c r="M758" s="18">
        <v>2.4</v>
      </c>
      <c r="N758" s="18">
        <v>785</v>
      </c>
      <c r="O758" s="18">
        <v>32171314</v>
      </c>
    </row>
    <row r="759" spans="1:15" x14ac:dyDescent="0.6">
      <c r="A759" s="18">
        <v>20250516</v>
      </c>
      <c r="B759" s="18">
        <v>288980</v>
      </c>
      <c r="C759" s="18" t="s">
        <v>961</v>
      </c>
      <c r="D759" s="18" t="s">
        <v>276</v>
      </c>
      <c r="E759" s="18" t="s">
        <v>298</v>
      </c>
      <c r="F759" s="18">
        <v>1224</v>
      </c>
      <c r="G759" s="18">
        <v>-39</v>
      </c>
      <c r="H759" s="18">
        <v>-3.09</v>
      </c>
      <c r="I759" s="18">
        <v>1262</v>
      </c>
      <c r="J759" s="18">
        <v>1272</v>
      </c>
      <c r="K759" s="18">
        <v>1204</v>
      </c>
      <c r="L759" s="18">
        <v>211008</v>
      </c>
      <c r="M759" s="18">
        <v>2.6</v>
      </c>
      <c r="N759" s="18">
        <v>423</v>
      </c>
      <c r="O759" s="18">
        <v>34556562</v>
      </c>
    </row>
    <row r="760" spans="1:15" x14ac:dyDescent="0.6">
      <c r="A760" s="18">
        <v>20250516</v>
      </c>
      <c r="B760" s="18">
        <v>142760</v>
      </c>
      <c r="C760" s="18" t="s">
        <v>962</v>
      </c>
      <c r="D760" s="18" t="s">
        <v>276</v>
      </c>
      <c r="E760" s="18" t="s">
        <v>298</v>
      </c>
      <c r="F760" s="18">
        <v>1305</v>
      </c>
      <c r="G760" s="18">
        <v>0</v>
      </c>
      <c r="H760" s="18">
        <v>0</v>
      </c>
      <c r="I760" s="18">
        <v>1305</v>
      </c>
      <c r="J760" s="18">
        <v>1325</v>
      </c>
      <c r="K760" s="18">
        <v>1291</v>
      </c>
      <c r="L760" s="18">
        <v>61957</v>
      </c>
      <c r="M760" s="18">
        <v>0.8</v>
      </c>
      <c r="N760" s="18">
        <v>492</v>
      </c>
      <c r="O760" s="18">
        <v>37734811</v>
      </c>
    </row>
    <row r="761" spans="1:15" x14ac:dyDescent="0.6">
      <c r="A761" s="18">
        <v>20250516</v>
      </c>
      <c r="B761" s="18">
        <v>33200</v>
      </c>
      <c r="C761" s="18" t="s">
        <v>963</v>
      </c>
      <c r="D761" s="18" t="s">
        <v>276</v>
      </c>
      <c r="E761" s="18" t="s">
        <v>286</v>
      </c>
      <c r="F761" s="18">
        <v>2840</v>
      </c>
      <c r="G761" s="18">
        <v>-25</v>
      </c>
      <c r="H761" s="18">
        <v>-0.87</v>
      </c>
      <c r="I761" s="18">
        <v>2850</v>
      </c>
      <c r="J761" s="18">
        <v>2895</v>
      </c>
      <c r="K761" s="18">
        <v>2800</v>
      </c>
      <c r="L761" s="18">
        <v>995</v>
      </c>
      <c r="M761" s="18">
        <v>0</v>
      </c>
      <c r="N761" s="18">
        <v>407</v>
      </c>
      <c r="O761" s="18">
        <v>14331185</v>
      </c>
    </row>
    <row r="762" spans="1:15" x14ac:dyDescent="0.6">
      <c r="A762" s="18">
        <v>20250516</v>
      </c>
      <c r="B762" s="18">
        <v>333050</v>
      </c>
      <c r="C762" s="18" t="s">
        <v>964</v>
      </c>
      <c r="D762" s="18" t="s">
        <v>276</v>
      </c>
      <c r="E762" s="18" t="s">
        <v>277</v>
      </c>
      <c r="F762" s="18">
        <v>1400</v>
      </c>
      <c r="G762" s="18">
        <v>-34</v>
      </c>
      <c r="H762" s="18">
        <v>-2.37</v>
      </c>
      <c r="I762" s="18">
        <v>1434</v>
      </c>
      <c r="J762" s="18">
        <v>1477</v>
      </c>
      <c r="K762" s="18">
        <v>1383</v>
      </c>
      <c r="L762" s="18">
        <v>240519</v>
      </c>
      <c r="M762" s="18">
        <v>3.4</v>
      </c>
      <c r="N762" s="18">
        <v>345</v>
      </c>
      <c r="O762" s="18">
        <v>24613326</v>
      </c>
    </row>
    <row r="763" spans="1:15" x14ac:dyDescent="0.6">
      <c r="A763" s="18">
        <v>20250516</v>
      </c>
      <c r="B763" s="18">
        <v>9680</v>
      </c>
      <c r="C763" s="18" t="s">
        <v>965</v>
      </c>
      <c r="D763" s="18" t="s">
        <v>279</v>
      </c>
      <c r="F763" s="18">
        <v>9460</v>
      </c>
      <c r="G763" s="18">
        <v>10</v>
      </c>
      <c r="H763" s="18">
        <v>0.11</v>
      </c>
      <c r="I763" s="18">
        <v>9450</v>
      </c>
      <c r="J763" s="18">
        <v>9500</v>
      </c>
      <c r="K763" s="18">
        <v>9330</v>
      </c>
      <c r="L763" s="18">
        <v>167183</v>
      </c>
      <c r="M763" s="18">
        <v>15.7</v>
      </c>
      <c r="N763" s="18">
        <v>2654</v>
      </c>
      <c r="O763" s="18">
        <v>28050000</v>
      </c>
    </row>
    <row r="764" spans="1:15" x14ac:dyDescent="0.6">
      <c r="A764" s="18">
        <v>20250516</v>
      </c>
      <c r="B764" s="18">
        <v>118990</v>
      </c>
      <c r="C764" s="18" t="s">
        <v>966</v>
      </c>
      <c r="D764" s="18" t="s">
        <v>276</v>
      </c>
      <c r="E764" s="18" t="s">
        <v>284</v>
      </c>
      <c r="F764" s="18">
        <v>9270</v>
      </c>
      <c r="G764" s="18">
        <v>-100</v>
      </c>
      <c r="H764" s="18">
        <v>-1.07</v>
      </c>
      <c r="I764" s="18">
        <v>9440</v>
      </c>
      <c r="J764" s="18">
        <v>9440</v>
      </c>
      <c r="K764" s="18">
        <v>9190</v>
      </c>
      <c r="L764" s="18">
        <v>83413</v>
      </c>
      <c r="M764" s="18">
        <v>7.7</v>
      </c>
      <c r="N764" s="18">
        <v>2305</v>
      </c>
      <c r="O764" s="18">
        <v>24861990</v>
      </c>
    </row>
    <row r="765" spans="1:15" x14ac:dyDescent="0.6">
      <c r="A765" s="18">
        <v>20250516</v>
      </c>
      <c r="B765" s="18">
        <v>463480</v>
      </c>
      <c r="C765" s="18" t="s">
        <v>967</v>
      </c>
      <c r="D765" s="18" t="s">
        <v>276</v>
      </c>
      <c r="E765" s="18" t="s">
        <v>282</v>
      </c>
      <c r="F765" s="18">
        <v>11250</v>
      </c>
      <c r="G765" s="18">
        <v>-580</v>
      </c>
      <c r="H765" s="18">
        <v>-4.9000000000000004</v>
      </c>
      <c r="I765" s="18">
        <v>11820</v>
      </c>
      <c r="J765" s="18">
        <v>11860</v>
      </c>
      <c r="K765" s="18">
        <v>11110</v>
      </c>
      <c r="L765" s="18">
        <v>223688</v>
      </c>
      <c r="M765" s="18">
        <v>25.4</v>
      </c>
      <c r="N765" s="18">
        <v>1394</v>
      </c>
      <c r="O765" s="18">
        <v>12390358</v>
      </c>
    </row>
    <row r="766" spans="1:15" x14ac:dyDescent="0.6">
      <c r="A766" s="18">
        <v>20250516</v>
      </c>
      <c r="B766" s="18">
        <v>6920</v>
      </c>
      <c r="C766" s="18" t="s">
        <v>968</v>
      </c>
      <c r="D766" s="18" t="s">
        <v>276</v>
      </c>
      <c r="E766" s="18" t="s">
        <v>282</v>
      </c>
      <c r="F766" s="18">
        <v>3005</v>
      </c>
      <c r="G766" s="18">
        <v>-140</v>
      </c>
      <c r="H766" s="18">
        <v>-4.45</v>
      </c>
      <c r="I766" s="18">
        <v>3200</v>
      </c>
      <c r="J766" s="18">
        <v>3270</v>
      </c>
      <c r="K766" s="18">
        <v>2965</v>
      </c>
      <c r="L766" s="18">
        <v>457625</v>
      </c>
      <c r="M766" s="18">
        <v>14.2</v>
      </c>
      <c r="N766" s="18">
        <v>328</v>
      </c>
      <c r="O766" s="18">
        <v>10920000</v>
      </c>
    </row>
    <row r="767" spans="1:15" x14ac:dyDescent="0.6">
      <c r="A767" s="18">
        <v>20250516</v>
      </c>
      <c r="B767" s="18">
        <v>9580</v>
      </c>
      <c r="C767" s="18" t="s">
        <v>969</v>
      </c>
      <c r="D767" s="18" t="s">
        <v>279</v>
      </c>
      <c r="F767" s="18">
        <v>2835</v>
      </c>
      <c r="G767" s="18">
        <v>-80</v>
      </c>
      <c r="H767" s="18">
        <v>-2.74</v>
      </c>
      <c r="I767" s="18">
        <v>2925</v>
      </c>
      <c r="J767" s="18">
        <v>2925</v>
      </c>
      <c r="K767" s="18">
        <v>2830</v>
      </c>
      <c r="L767" s="18">
        <v>165335</v>
      </c>
      <c r="M767" s="18">
        <v>4.7</v>
      </c>
      <c r="N767" s="18">
        <v>1768</v>
      </c>
      <c r="O767" s="18">
        <v>62368324</v>
      </c>
    </row>
    <row r="768" spans="1:15" x14ac:dyDescent="0.6">
      <c r="A768" s="18">
        <v>20250516</v>
      </c>
      <c r="B768" s="18">
        <v>1810</v>
      </c>
      <c r="C768" s="18" t="s">
        <v>970</v>
      </c>
      <c r="D768" s="18" t="s">
        <v>276</v>
      </c>
      <c r="E768" s="18" t="s">
        <v>282</v>
      </c>
      <c r="F768" s="18">
        <v>1578</v>
      </c>
      <c r="G768" s="18">
        <v>-3</v>
      </c>
      <c r="H768" s="18">
        <v>-0.19</v>
      </c>
      <c r="I768" s="18">
        <v>1581</v>
      </c>
      <c r="J768" s="18">
        <v>1595</v>
      </c>
      <c r="K768" s="18">
        <v>1571</v>
      </c>
      <c r="L768" s="18">
        <v>12504</v>
      </c>
      <c r="M768" s="18">
        <v>0.2</v>
      </c>
      <c r="N768" s="18">
        <v>349</v>
      </c>
      <c r="O768" s="18">
        <v>22137500</v>
      </c>
    </row>
    <row r="769" spans="1:15" x14ac:dyDescent="0.6">
      <c r="A769" s="18">
        <v>20250516</v>
      </c>
      <c r="B769" s="18">
        <v>9200</v>
      </c>
      <c r="C769" s="18" t="s">
        <v>971</v>
      </c>
      <c r="D769" s="18" t="s">
        <v>279</v>
      </c>
      <c r="F769" s="18">
        <v>2085</v>
      </c>
      <c r="G769" s="18">
        <v>-70</v>
      </c>
      <c r="H769" s="18">
        <v>-3.25</v>
      </c>
      <c r="I769" s="18">
        <v>2125</v>
      </c>
      <c r="J769" s="18">
        <v>2125</v>
      </c>
      <c r="K769" s="18">
        <v>2075</v>
      </c>
      <c r="L769" s="18">
        <v>296674</v>
      </c>
      <c r="M769" s="18">
        <v>6.2</v>
      </c>
      <c r="N769" s="18">
        <v>868</v>
      </c>
      <c r="O769" s="18">
        <v>41609310</v>
      </c>
    </row>
    <row r="770" spans="1:15" x14ac:dyDescent="0.6">
      <c r="A770" s="18">
        <v>20250516</v>
      </c>
      <c r="B770" s="18">
        <v>33920</v>
      </c>
      <c r="C770" s="18" t="s">
        <v>972</v>
      </c>
      <c r="D770" s="18" t="s">
        <v>279</v>
      </c>
      <c r="F770" s="18">
        <v>7250</v>
      </c>
      <c r="G770" s="18">
        <v>70</v>
      </c>
      <c r="H770" s="18">
        <v>0.97</v>
      </c>
      <c r="I770" s="18">
        <v>7200</v>
      </c>
      <c r="J770" s="18">
        <v>7320</v>
      </c>
      <c r="K770" s="18">
        <v>7180</v>
      </c>
      <c r="L770" s="18">
        <v>98043</v>
      </c>
      <c r="M770" s="18">
        <v>7.1</v>
      </c>
      <c r="N770" s="18">
        <v>2066</v>
      </c>
      <c r="O770" s="18">
        <v>28500000</v>
      </c>
    </row>
    <row r="771" spans="1:15" x14ac:dyDescent="0.6">
      <c r="A771" s="18">
        <v>20250516</v>
      </c>
      <c r="B771" s="18">
        <v>8420</v>
      </c>
      <c r="C771" s="18" t="s">
        <v>973</v>
      </c>
      <c r="D771" s="18" t="s">
        <v>279</v>
      </c>
      <c r="F771" s="18">
        <v>2315</v>
      </c>
      <c r="G771" s="18">
        <v>-30</v>
      </c>
      <c r="H771" s="18">
        <v>-1.28</v>
      </c>
      <c r="I771" s="18">
        <v>2350</v>
      </c>
      <c r="J771" s="18">
        <v>2355</v>
      </c>
      <c r="K771" s="18">
        <v>2315</v>
      </c>
      <c r="L771" s="18">
        <v>58006</v>
      </c>
      <c r="M771" s="18">
        <v>1.3</v>
      </c>
      <c r="N771" s="18">
        <v>475</v>
      </c>
      <c r="O771" s="18">
        <v>20503505</v>
      </c>
    </row>
    <row r="772" spans="1:15" x14ac:dyDescent="0.6">
      <c r="A772" s="18">
        <v>20250516</v>
      </c>
      <c r="B772" s="18">
        <v>95500</v>
      </c>
      <c r="C772" s="18" t="s">
        <v>974</v>
      </c>
      <c r="D772" s="18" t="s">
        <v>276</v>
      </c>
      <c r="E772" s="18" t="s">
        <v>284</v>
      </c>
      <c r="F772" s="18">
        <v>7700</v>
      </c>
      <c r="G772" s="18">
        <v>-230</v>
      </c>
      <c r="H772" s="18">
        <v>-2.9</v>
      </c>
      <c r="I772" s="18">
        <v>7950</v>
      </c>
      <c r="J772" s="18">
        <v>8000</v>
      </c>
      <c r="K772" s="18">
        <v>7580</v>
      </c>
      <c r="L772" s="18">
        <v>171021</v>
      </c>
      <c r="M772" s="18">
        <v>13.1</v>
      </c>
      <c r="N772" s="18">
        <v>2388</v>
      </c>
      <c r="O772" s="18">
        <v>31009999</v>
      </c>
    </row>
    <row r="773" spans="1:15" x14ac:dyDescent="0.6">
      <c r="A773" s="18">
        <v>20250516</v>
      </c>
      <c r="B773" s="18">
        <v>254490</v>
      </c>
      <c r="C773" s="18" t="s">
        <v>975</v>
      </c>
      <c r="D773" s="18" t="s">
        <v>276</v>
      </c>
      <c r="E773" s="18" t="s">
        <v>284</v>
      </c>
      <c r="F773" s="18">
        <v>14840</v>
      </c>
      <c r="G773" s="18">
        <v>590</v>
      </c>
      <c r="H773" s="18">
        <v>4.1399999999999997</v>
      </c>
      <c r="I773" s="18">
        <v>14240</v>
      </c>
      <c r="J773" s="18">
        <v>15660</v>
      </c>
      <c r="K773" s="18">
        <v>14140</v>
      </c>
      <c r="L773" s="18">
        <v>457869</v>
      </c>
      <c r="M773" s="18">
        <v>68.3</v>
      </c>
      <c r="N773" s="18">
        <v>2143</v>
      </c>
      <c r="O773" s="18">
        <v>14438000</v>
      </c>
    </row>
    <row r="774" spans="1:15" x14ac:dyDescent="0.6">
      <c r="A774" s="18">
        <v>20250516</v>
      </c>
      <c r="B774" s="18">
        <v>25560</v>
      </c>
      <c r="C774" s="18" t="s">
        <v>976</v>
      </c>
      <c r="D774" s="18" t="s">
        <v>279</v>
      </c>
      <c r="F774" s="18">
        <v>680</v>
      </c>
      <c r="G774" s="18">
        <v>22</v>
      </c>
      <c r="H774" s="18">
        <v>3.34</v>
      </c>
      <c r="I774" s="18">
        <v>666</v>
      </c>
      <c r="J774" s="18">
        <v>720</v>
      </c>
      <c r="K774" s="18">
        <v>664</v>
      </c>
      <c r="L774" s="18">
        <v>1763119</v>
      </c>
      <c r="M774" s="18">
        <v>12.1</v>
      </c>
      <c r="N774" s="18">
        <v>405</v>
      </c>
      <c r="O774" s="18">
        <v>59566032</v>
      </c>
    </row>
    <row r="775" spans="1:15" x14ac:dyDescent="0.6">
      <c r="A775" s="18">
        <v>20250516</v>
      </c>
      <c r="B775" s="18">
        <v>218150</v>
      </c>
      <c r="C775" s="18" t="s">
        <v>977</v>
      </c>
      <c r="D775" s="18" t="s">
        <v>276</v>
      </c>
      <c r="E775" s="18" t="s">
        <v>277</v>
      </c>
      <c r="F775" s="18">
        <v>3625</v>
      </c>
      <c r="G775" s="18">
        <v>-55</v>
      </c>
      <c r="H775" s="18">
        <v>-1.49</v>
      </c>
      <c r="I775" s="18">
        <v>3680</v>
      </c>
      <c r="J775" s="18">
        <v>3695</v>
      </c>
      <c r="K775" s="18">
        <v>3605</v>
      </c>
      <c r="L775" s="18">
        <v>115479</v>
      </c>
      <c r="M775" s="18">
        <v>4.2</v>
      </c>
      <c r="N775" s="18">
        <v>740</v>
      </c>
      <c r="O775" s="18">
        <v>20415802</v>
      </c>
    </row>
    <row r="776" spans="1:15" x14ac:dyDescent="0.6">
      <c r="A776" s="18">
        <v>20250516</v>
      </c>
      <c r="B776" s="18">
        <v>7120</v>
      </c>
      <c r="C776" s="18" t="s">
        <v>978</v>
      </c>
      <c r="D776" s="18" t="s">
        <v>279</v>
      </c>
      <c r="F776" s="18">
        <v>1081</v>
      </c>
      <c r="G776" s="18">
        <v>-169</v>
      </c>
      <c r="H776" s="18">
        <v>-13.52</v>
      </c>
      <c r="I776" s="18">
        <v>1250</v>
      </c>
      <c r="J776" s="18">
        <v>1250</v>
      </c>
      <c r="K776" s="18">
        <v>1079</v>
      </c>
      <c r="L776" s="18">
        <v>550058</v>
      </c>
      <c r="M776" s="18">
        <v>6.2</v>
      </c>
      <c r="N776" s="18">
        <v>312</v>
      </c>
      <c r="O776" s="18">
        <v>28878608</v>
      </c>
    </row>
    <row r="777" spans="1:15" x14ac:dyDescent="0.6">
      <c r="A777" s="18">
        <v>20250516</v>
      </c>
      <c r="B777" s="18">
        <v>396690</v>
      </c>
      <c r="C777" s="18" t="s">
        <v>979</v>
      </c>
      <c r="D777" s="18" t="s">
        <v>279</v>
      </c>
      <c r="F777" s="18">
        <v>2800</v>
      </c>
      <c r="G777" s="18">
        <v>30</v>
      </c>
      <c r="H777" s="18">
        <v>1.08</v>
      </c>
      <c r="I777" s="18">
        <v>2760</v>
      </c>
      <c r="J777" s="18">
        <v>2800</v>
      </c>
      <c r="K777" s="18">
        <v>2760</v>
      </c>
      <c r="L777" s="18">
        <v>25044</v>
      </c>
      <c r="M777" s="18">
        <v>0.7</v>
      </c>
      <c r="N777" s="18">
        <v>1109</v>
      </c>
      <c r="O777" s="18">
        <v>39605940</v>
      </c>
    </row>
    <row r="778" spans="1:15" x14ac:dyDescent="0.6">
      <c r="A778" s="18">
        <v>20250516</v>
      </c>
      <c r="B778" s="18">
        <v>357250</v>
      </c>
      <c r="C778" s="18" t="s">
        <v>980</v>
      </c>
      <c r="D778" s="18" t="s">
        <v>279</v>
      </c>
      <c r="F778" s="18">
        <v>2795</v>
      </c>
      <c r="G778" s="18">
        <v>-5</v>
      </c>
      <c r="H778" s="18">
        <v>-0.18</v>
      </c>
      <c r="I778" s="18">
        <v>2820</v>
      </c>
      <c r="J778" s="18">
        <v>2820</v>
      </c>
      <c r="K778" s="18">
        <v>2785</v>
      </c>
      <c r="L778" s="18">
        <v>16363</v>
      </c>
      <c r="M778" s="18">
        <v>0.5</v>
      </c>
      <c r="N778" s="18">
        <v>699</v>
      </c>
      <c r="O778" s="18">
        <v>24995105</v>
      </c>
    </row>
    <row r="779" spans="1:15" x14ac:dyDescent="0.6">
      <c r="A779" s="18">
        <v>20250516</v>
      </c>
      <c r="B779" s="18">
        <v>100790</v>
      </c>
      <c r="C779" s="18" t="s">
        <v>981</v>
      </c>
      <c r="D779" s="18" t="s">
        <v>276</v>
      </c>
      <c r="E779" s="18" t="s">
        <v>284</v>
      </c>
      <c r="F779" s="18">
        <v>4840</v>
      </c>
      <c r="G779" s="18">
        <v>-155</v>
      </c>
      <c r="H779" s="18">
        <v>-3.1</v>
      </c>
      <c r="I779" s="18">
        <v>4990</v>
      </c>
      <c r="J779" s="18">
        <v>4990</v>
      </c>
      <c r="K779" s="18">
        <v>4835</v>
      </c>
      <c r="L779" s="18">
        <v>120080</v>
      </c>
      <c r="M779" s="18">
        <v>5.8</v>
      </c>
      <c r="N779" s="18">
        <v>2571</v>
      </c>
      <c r="O779" s="18">
        <v>53124634</v>
      </c>
    </row>
    <row r="780" spans="1:15" x14ac:dyDescent="0.6">
      <c r="A780" s="18">
        <v>20250516</v>
      </c>
      <c r="B780" s="18">
        <v>85620</v>
      </c>
      <c r="C780" s="18" t="s">
        <v>982</v>
      </c>
      <c r="D780" s="18" t="s">
        <v>279</v>
      </c>
      <c r="F780" s="18">
        <v>5510</v>
      </c>
      <c r="G780" s="18">
        <v>-90</v>
      </c>
      <c r="H780" s="18">
        <v>-1.61</v>
      </c>
      <c r="I780" s="18">
        <v>5580</v>
      </c>
      <c r="J780" s="18">
        <v>5750</v>
      </c>
      <c r="K780" s="18">
        <v>5510</v>
      </c>
      <c r="L780" s="18">
        <v>76673</v>
      </c>
      <c r="M780" s="18">
        <v>4.3</v>
      </c>
      <c r="N780" s="18">
        <v>9754</v>
      </c>
      <c r="O780" s="18">
        <v>177016189</v>
      </c>
    </row>
    <row r="781" spans="1:15" x14ac:dyDescent="0.6">
      <c r="A781" s="18">
        <v>20250516</v>
      </c>
      <c r="B781" s="18">
        <v>6800</v>
      </c>
      <c r="C781" s="18" t="s">
        <v>983</v>
      </c>
      <c r="D781" s="18" t="s">
        <v>279</v>
      </c>
      <c r="F781" s="18">
        <v>13060</v>
      </c>
      <c r="G781" s="18">
        <v>290</v>
      </c>
      <c r="H781" s="18">
        <v>2.27</v>
      </c>
      <c r="I781" s="18">
        <v>12830</v>
      </c>
      <c r="J781" s="18">
        <v>13140</v>
      </c>
      <c r="K781" s="18">
        <v>12500</v>
      </c>
      <c r="L781" s="18">
        <v>1175806</v>
      </c>
      <c r="M781" s="18">
        <v>152</v>
      </c>
      <c r="N781" s="18">
        <v>74483</v>
      </c>
      <c r="O781" s="18">
        <v>570316408</v>
      </c>
    </row>
    <row r="782" spans="1:15" x14ac:dyDescent="0.6">
      <c r="A782" s="18">
        <v>20250516</v>
      </c>
      <c r="B782" s="18">
        <v>49950</v>
      </c>
      <c r="C782" s="18" t="s">
        <v>984</v>
      </c>
      <c r="D782" s="18" t="s">
        <v>276</v>
      </c>
      <c r="E782" s="18" t="s">
        <v>284</v>
      </c>
      <c r="F782" s="18">
        <v>18310</v>
      </c>
      <c r="G782" s="18">
        <v>-330</v>
      </c>
      <c r="H782" s="18">
        <v>-1.77</v>
      </c>
      <c r="I782" s="18">
        <v>18710</v>
      </c>
      <c r="J782" s="18">
        <v>18880</v>
      </c>
      <c r="K782" s="18">
        <v>18280</v>
      </c>
      <c r="L782" s="18">
        <v>29388</v>
      </c>
      <c r="M782" s="18">
        <v>5.4</v>
      </c>
      <c r="N782" s="18">
        <v>1615</v>
      </c>
      <c r="O782" s="18">
        <v>8817884</v>
      </c>
    </row>
    <row r="783" spans="1:15" x14ac:dyDescent="0.6">
      <c r="A783" s="18">
        <v>20250516</v>
      </c>
      <c r="B783" s="18">
        <v>207760</v>
      </c>
      <c r="C783" s="18" t="s">
        <v>985</v>
      </c>
      <c r="D783" s="18" t="s">
        <v>276</v>
      </c>
      <c r="E783" s="18" t="s">
        <v>282</v>
      </c>
      <c r="F783" s="18">
        <v>1486</v>
      </c>
      <c r="G783" s="18">
        <v>-33</v>
      </c>
      <c r="H783" s="18">
        <v>-2.17</v>
      </c>
      <c r="I783" s="18">
        <v>1515</v>
      </c>
      <c r="J783" s="18">
        <v>1565</v>
      </c>
      <c r="K783" s="18">
        <v>1480</v>
      </c>
      <c r="L783" s="18">
        <v>1574020</v>
      </c>
      <c r="M783" s="18">
        <v>23.8</v>
      </c>
      <c r="N783" s="18">
        <v>1235</v>
      </c>
      <c r="O783" s="18">
        <v>83079783</v>
      </c>
    </row>
    <row r="784" spans="1:15" x14ac:dyDescent="0.6">
      <c r="A784" s="18">
        <v>20250516</v>
      </c>
      <c r="B784" s="18">
        <v>81660</v>
      </c>
      <c r="C784" s="18" t="s">
        <v>986</v>
      </c>
      <c r="D784" s="18" t="s">
        <v>279</v>
      </c>
      <c r="F784" s="18">
        <v>37400</v>
      </c>
      <c r="G784" s="18">
        <v>-450</v>
      </c>
      <c r="H784" s="18">
        <v>-1.19</v>
      </c>
      <c r="I784" s="18">
        <v>37550</v>
      </c>
      <c r="J784" s="18">
        <v>38150</v>
      </c>
      <c r="K784" s="18">
        <v>37350</v>
      </c>
      <c r="L784" s="18">
        <v>99666</v>
      </c>
      <c r="M784" s="18">
        <v>37.6</v>
      </c>
      <c r="N784" s="18">
        <v>22476</v>
      </c>
      <c r="O784" s="18">
        <v>60095839</v>
      </c>
    </row>
    <row r="785" spans="1:15" x14ac:dyDescent="0.6">
      <c r="A785" s="18">
        <v>20250516</v>
      </c>
      <c r="B785" s="18">
        <v>2840</v>
      </c>
      <c r="C785" s="18" t="s">
        <v>987</v>
      </c>
      <c r="D785" s="18" t="s">
        <v>279</v>
      </c>
      <c r="F785" s="18">
        <v>184800</v>
      </c>
      <c r="G785" s="18">
        <v>-1700</v>
      </c>
      <c r="H785" s="18">
        <v>-0.91</v>
      </c>
      <c r="I785" s="18">
        <v>186800</v>
      </c>
      <c r="J785" s="18">
        <v>187700</v>
      </c>
      <c r="K785" s="18">
        <v>184600</v>
      </c>
      <c r="L785" s="18">
        <v>1111</v>
      </c>
      <c r="M785" s="18">
        <v>2.1</v>
      </c>
      <c r="N785" s="18">
        <v>8778</v>
      </c>
      <c r="O785" s="18">
        <v>4750000</v>
      </c>
    </row>
    <row r="786" spans="1:15" x14ac:dyDescent="0.6">
      <c r="A786" s="18">
        <v>20250516</v>
      </c>
      <c r="B786" s="18">
        <v>268280</v>
      </c>
      <c r="C786" s="18" t="s">
        <v>988</v>
      </c>
      <c r="D786" s="18" t="s">
        <v>279</v>
      </c>
      <c r="F786" s="18">
        <v>155600</v>
      </c>
      <c r="G786" s="18">
        <v>-2300</v>
      </c>
      <c r="H786" s="18">
        <v>-1.46</v>
      </c>
      <c r="I786" s="18">
        <v>157900</v>
      </c>
      <c r="J786" s="18">
        <v>158200</v>
      </c>
      <c r="K786" s="18">
        <v>155500</v>
      </c>
      <c r="L786" s="18">
        <v>1202</v>
      </c>
      <c r="M786" s="18">
        <v>1.9</v>
      </c>
      <c r="N786" s="18">
        <v>7780</v>
      </c>
      <c r="O786" s="18">
        <v>5000000</v>
      </c>
    </row>
    <row r="787" spans="1:15" x14ac:dyDescent="0.6">
      <c r="A787" s="18">
        <v>20250516</v>
      </c>
      <c r="B787" s="18">
        <v>107590</v>
      </c>
      <c r="C787" s="18" t="s">
        <v>989</v>
      </c>
      <c r="D787" s="18" t="s">
        <v>279</v>
      </c>
      <c r="F787" s="18">
        <v>73800</v>
      </c>
      <c r="G787" s="18">
        <v>-200</v>
      </c>
      <c r="H787" s="18">
        <v>-0.27</v>
      </c>
      <c r="I787" s="18">
        <v>74000</v>
      </c>
      <c r="J787" s="18">
        <v>74300</v>
      </c>
      <c r="K787" s="18">
        <v>73800</v>
      </c>
      <c r="L787" s="18">
        <v>275</v>
      </c>
      <c r="M787" s="18">
        <v>0.2</v>
      </c>
      <c r="N787" s="18">
        <v>1712</v>
      </c>
      <c r="O787" s="18">
        <v>2320000</v>
      </c>
    </row>
    <row r="788" spans="1:15" x14ac:dyDescent="0.6">
      <c r="A788" s="18">
        <v>20250516</v>
      </c>
      <c r="B788" s="18">
        <v>134380</v>
      </c>
      <c r="C788" s="18" t="s">
        <v>990</v>
      </c>
      <c r="D788" s="18" t="s">
        <v>279</v>
      </c>
      <c r="F788" s="18">
        <v>78000</v>
      </c>
      <c r="G788" s="18">
        <v>0</v>
      </c>
      <c r="H788" s="18">
        <v>0</v>
      </c>
      <c r="I788" s="18">
        <v>78700</v>
      </c>
      <c r="J788" s="18">
        <v>78700</v>
      </c>
      <c r="K788" s="18">
        <v>78000</v>
      </c>
      <c r="L788" s="18">
        <v>34</v>
      </c>
      <c r="M788" s="18">
        <v>0</v>
      </c>
      <c r="N788" s="18">
        <v>1715</v>
      </c>
      <c r="O788" s="18">
        <v>2199268</v>
      </c>
    </row>
    <row r="789" spans="1:15" x14ac:dyDescent="0.6">
      <c r="A789" s="18">
        <v>20250516</v>
      </c>
      <c r="B789" s="18">
        <v>3650</v>
      </c>
      <c r="C789" s="18" t="s">
        <v>991</v>
      </c>
      <c r="D789" s="18" t="s">
        <v>279</v>
      </c>
      <c r="F789" s="18">
        <v>102200</v>
      </c>
      <c r="G789" s="18">
        <v>-200</v>
      </c>
      <c r="H789" s="18">
        <v>-0.2</v>
      </c>
      <c r="I789" s="18">
        <v>100200</v>
      </c>
      <c r="J789" s="18">
        <v>102700</v>
      </c>
      <c r="K789" s="18">
        <v>100200</v>
      </c>
      <c r="L789" s="18">
        <v>444</v>
      </c>
      <c r="M789" s="18">
        <v>0.5</v>
      </c>
      <c r="N789" s="18">
        <v>1778</v>
      </c>
      <c r="O789" s="18">
        <v>1739672</v>
      </c>
    </row>
    <row r="790" spans="1:15" x14ac:dyDescent="0.6">
      <c r="A790" s="18">
        <v>20250516</v>
      </c>
      <c r="B790" s="18">
        <v>59090</v>
      </c>
      <c r="C790" s="18" t="s">
        <v>992</v>
      </c>
      <c r="D790" s="18" t="s">
        <v>276</v>
      </c>
      <c r="E790" s="18" t="s">
        <v>282</v>
      </c>
      <c r="F790" s="18">
        <v>12840</v>
      </c>
      <c r="G790" s="18">
        <v>1600</v>
      </c>
      <c r="H790" s="18">
        <v>14.23</v>
      </c>
      <c r="I790" s="18">
        <v>11850</v>
      </c>
      <c r="J790" s="18">
        <v>12940</v>
      </c>
      <c r="K790" s="18">
        <v>11510</v>
      </c>
      <c r="L790" s="18">
        <v>1189219</v>
      </c>
      <c r="M790" s="18">
        <v>147.5</v>
      </c>
      <c r="N790" s="18">
        <v>4291</v>
      </c>
      <c r="O790" s="18">
        <v>33416778</v>
      </c>
    </row>
    <row r="791" spans="1:15" x14ac:dyDescent="0.6">
      <c r="A791" s="18">
        <v>20250516</v>
      </c>
      <c r="B791" s="18">
        <v>201490</v>
      </c>
      <c r="C791" s="18" t="s">
        <v>993</v>
      </c>
      <c r="D791" s="18" t="s">
        <v>276</v>
      </c>
      <c r="E791" s="18" t="s">
        <v>282</v>
      </c>
      <c r="F791" s="18">
        <v>1794</v>
      </c>
      <c r="G791" s="18">
        <v>-22</v>
      </c>
      <c r="H791" s="18">
        <v>-1.21</v>
      </c>
      <c r="I791" s="18">
        <v>1815</v>
      </c>
      <c r="J791" s="18">
        <v>1816</v>
      </c>
      <c r="K791" s="18">
        <v>1770</v>
      </c>
      <c r="L791" s="18">
        <v>97284</v>
      </c>
      <c r="M791" s="18">
        <v>1.7</v>
      </c>
      <c r="N791" s="18">
        <v>545</v>
      </c>
      <c r="O791" s="18">
        <v>30390092</v>
      </c>
    </row>
    <row r="792" spans="1:15" x14ac:dyDescent="0.6">
      <c r="A792" s="18">
        <v>20250516</v>
      </c>
      <c r="B792" s="18">
        <v>475460</v>
      </c>
      <c r="C792" s="18" t="s">
        <v>994</v>
      </c>
      <c r="D792" s="18" t="s">
        <v>276</v>
      </c>
      <c r="E792" s="18" t="s">
        <v>282</v>
      </c>
      <c r="F792" s="18">
        <v>11810</v>
      </c>
      <c r="G792" s="18">
        <v>-650</v>
      </c>
      <c r="H792" s="18">
        <v>-5.22</v>
      </c>
      <c r="I792" s="18">
        <v>12300</v>
      </c>
      <c r="J792" s="18">
        <v>12340</v>
      </c>
      <c r="K792" s="18">
        <v>11810</v>
      </c>
      <c r="L792" s="18">
        <v>139293</v>
      </c>
      <c r="M792" s="18">
        <v>16.8</v>
      </c>
      <c r="N792" s="18">
        <v>660</v>
      </c>
      <c r="O792" s="18">
        <v>5587025</v>
      </c>
    </row>
    <row r="793" spans="1:15" x14ac:dyDescent="0.6">
      <c r="A793" s="18">
        <v>20250516</v>
      </c>
      <c r="B793" s="18">
        <v>452200</v>
      </c>
      <c r="C793" s="18" t="s">
        <v>995</v>
      </c>
      <c r="D793" s="18" t="s">
        <v>276</v>
      </c>
      <c r="E793" s="18" t="s">
        <v>298</v>
      </c>
      <c r="F793" s="18">
        <v>3825</v>
      </c>
      <c r="G793" s="18">
        <v>-125</v>
      </c>
      <c r="H793" s="18">
        <v>-3.16</v>
      </c>
      <c r="I793" s="18">
        <v>3975</v>
      </c>
      <c r="J793" s="18">
        <v>3975</v>
      </c>
      <c r="K793" s="18">
        <v>3780</v>
      </c>
      <c r="L793" s="18">
        <v>46711</v>
      </c>
      <c r="M793" s="18">
        <v>1.8</v>
      </c>
      <c r="N793" s="18">
        <v>848</v>
      </c>
      <c r="O793" s="18">
        <v>22162300</v>
      </c>
    </row>
    <row r="794" spans="1:15" x14ac:dyDescent="0.6">
      <c r="A794" s="18">
        <v>20250516</v>
      </c>
      <c r="B794" s="18">
        <v>206640</v>
      </c>
      <c r="C794" s="18" t="s">
        <v>996</v>
      </c>
      <c r="D794" s="18" t="s">
        <v>276</v>
      </c>
      <c r="E794" s="18" t="s">
        <v>284</v>
      </c>
      <c r="F794" s="18">
        <v>16100</v>
      </c>
      <c r="G794" s="18">
        <v>10</v>
      </c>
      <c r="H794" s="18">
        <v>0.06</v>
      </c>
      <c r="I794" s="18">
        <v>16300</v>
      </c>
      <c r="J794" s="18">
        <v>16400</v>
      </c>
      <c r="K794" s="18">
        <v>16090</v>
      </c>
      <c r="L794" s="18">
        <v>85136</v>
      </c>
      <c r="M794" s="18">
        <v>13.9</v>
      </c>
      <c r="N794" s="18">
        <v>3781</v>
      </c>
      <c r="O794" s="18">
        <v>23486560</v>
      </c>
    </row>
    <row r="795" spans="1:15" x14ac:dyDescent="0.6">
      <c r="A795" s="18">
        <v>20250516</v>
      </c>
      <c r="B795" s="18">
        <v>18700</v>
      </c>
      <c r="C795" s="18" t="s">
        <v>997</v>
      </c>
      <c r="D795" s="18" t="s">
        <v>276</v>
      </c>
      <c r="E795" s="18" t="s">
        <v>282</v>
      </c>
      <c r="F795" s="18">
        <v>856</v>
      </c>
      <c r="G795" s="18">
        <v>15</v>
      </c>
      <c r="H795" s="18">
        <v>1.78</v>
      </c>
      <c r="I795" s="18">
        <v>841</v>
      </c>
      <c r="J795" s="18">
        <v>864</v>
      </c>
      <c r="K795" s="18">
        <v>829</v>
      </c>
      <c r="L795" s="18">
        <v>97166</v>
      </c>
      <c r="M795" s="18">
        <v>0.8</v>
      </c>
      <c r="N795" s="18">
        <v>301</v>
      </c>
      <c r="O795" s="18">
        <v>35119757</v>
      </c>
    </row>
    <row r="796" spans="1:15" x14ac:dyDescent="0.6">
      <c r="A796" s="18">
        <v>20250516</v>
      </c>
      <c r="B796" s="18">
        <v>35620</v>
      </c>
      <c r="C796" s="18" t="s">
        <v>998</v>
      </c>
      <c r="D796" s="18" t="s">
        <v>276</v>
      </c>
      <c r="E796" s="18" t="s">
        <v>282</v>
      </c>
      <c r="F796" s="18">
        <v>407</v>
      </c>
      <c r="G796" s="18">
        <v>-1</v>
      </c>
      <c r="H796" s="18">
        <v>-0.25</v>
      </c>
      <c r="I796" s="18">
        <v>408</v>
      </c>
      <c r="J796" s="18">
        <v>408</v>
      </c>
      <c r="K796" s="18">
        <v>400</v>
      </c>
      <c r="L796" s="18">
        <v>89904</v>
      </c>
      <c r="M796" s="18">
        <v>0.4</v>
      </c>
      <c r="N796" s="18">
        <v>303</v>
      </c>
      <c r="O796" s="18">
        <v>74439675</v>
      </c>
    </row>
    <row r="797" spans="1:15" x14ac:dyDescent="0.6">
      <c r="A797" s="18">
        <v>20250516</v>
      </c>
      <c r="B797" s="18">
        <v>53030</v>
      </c>
      <c r="C797" s="18" t="s">
        <v>168</v>
      </c>
      <c r="D797" s="18" t="s">
        <v>276</v>
      </c>
      <c r="E797" s="18" t="s">
        <v>282</v>
      </c>
      <c r="F797" s="18">
        <v>16980</v>
      </c>
      <c r="G797" s="18">
        <v>-390</v>
      </c>
      <c r="H797" s="18">
        <v>-2.25</v>
      </c>
      <c r="I797" s="18">
        <v>17220</v>
      </c>
      <c r="J797" s="18">
        <v>17390</v>
      </c>
      <c r="K797" s="18">
        <v>16860</v>
      </c>
      <c r="L797" s="18">
        <v>518338</v>
      </c>
      <c r="M797" s="18">
        <v>88.4</v>
      </c>
      <c r="N797" s="18">
        <v>5550</v>
      </c>
      <c r="O797" s="18">
        <v>32684188</v>
      </c>
    </row>
    <row r="798" spans="1:15" x14ac:dyDescent="0.6">
      <c r="A798" s="18">
        <v>20250516</v>
      </c>
      <c r="B798" s="18">
        <v>301300</v>
      </c>
      <c r="C798" s="18" t="s">
        <v>999</v>
      </c>
      <c r="D798" s="18" t="s">
        <v>276</v>
      </c>
      <c r="E798" s="18" t="s">
        <v>298</v>
      </c>
      <c r="F798" s="18">
        <v>4840</v>
      </c>
      <c r="G798" s="18">
        <v>-440</v>
      </c>
      <c r="H798" s="18">
        <v>-8.33</v>
      </c>
      <c r="I798" s="18">
        <v>5240</v>
      </c>
      <c r="J798" s="18">
        <v>5290</v>
      </c>
      <c r="K798" s="18">
        <v>4805</v>
      </c>
      <c r="L798" s="18">
        <v>137128</v>
      </c>
      <c r="M798" s="18">
        <v>6.8</v>
      </c>
      <c r="N798" s="18">
        <v>634</v>
      </c>
      <c r="O798" s="18">
        <v>13099635</v>
      </c>
    </row>
    <row r="799" spans="1:15" x14ac:dyDescent="0.6">
      <c r="A799" s="18">
        <v>20250516</v>
      </c>
      <c r="B799" s="18">
        <v>377740</v>
      </c>
      <c r="C799" s="18" t="s">
        <v>1000</v>
      </c>
      <c r="D799" s="18" t="s">
        <v>279</v>
      </c>
      <c r="F799" s="18">
        <v>4635</v>
      </c>
      <c r="G799" s="18">
        <v>-15</v>
      </c>
      <c r="H799" s="18">
        <v>-0.32</v>
      </c>
      <c r="I799" s="18">
        <v>4700</v>
      </c>
      <c r="J799" s="18">
        <v>4700</v>
      </c>
      <c r="K799" s="18">
        <v>4620</v>
      </c>
      <c r="L799" s="18">
        <v>25118</v>
      </c>
      <c r="M799" s="18">
        <v>1.2</v>
      </c>
      <c r="N799" s="18">
        <v>4730</v>
      </c>
      <c r="O799" s="18">
        <v>102056048</v>
      </c>
    </row>
    <row r="800" spans="1:15" x14ac:dyDescent="0.6">
      <c r="A800" s="18">
        <v>20250516</v>
      </c>
      <c r="B800" s="18">
        <v>64550</v>
      </c>
      <c r="C800" s="18" t="s">
        <v>1001</v>
      </c>
      <c r="D800" s="18" t="s">
        <v>276</v>
      </c>
      <c r="E800" s="18" t="s">
        <v>277</v>
      </c>
      <c r="F800" s="18">
        <v>15850</v>
      </c>
      <c r="G800" s="18">
        <v>-910</v>
      </c>
      <c r="H800" s="18">
        <v>-5.43</v>
      </c>
      <c r="I800" s="18">
        <v>16700</v>
      </c>
      <c r="J800" s="18">
        <v>16760</v>
      </c>
      <c r="K800" s="18">
        <v>15710</v>
      </c>
      <c r="L800" s="18">
        <v>153754</v>
      </c>
      <c r="M800" s="18">
        <v>24.6</v>
      </c>
      <c r="N800" s="18">
        <v>4091</v>
      </c>
      <c r="O800" s="18">
        <v>25810291</v>
      </c>
    </row>
    <row r="801" spans="1:15" x14ac:dyDescent="0.6">
      <c r="A801" s="18">
        <v>20250516</v>
      </c>
      <c r="B801" s="18">
        <v>314930</v>
      </c>
      <c r="C801" s="18" t="s">
        <v>1002</v>
      </c>
      <c r="D801" s="18" t="s">
        <v>276</v>
      </c>
      <c r="E801" s="18" t="s">
        <v>298</v>
      </c>
      <c r="F801" s="18">
        <v>15500</v>
      </c>
      <c r="G801" s="18">
        <v>-390</v>
      </c>
      <c r="H801" s="18">
        <v>-2.4500000000000002</v>
      </c>
      <c r="I801" s="18">
        <v>15870</v>
      </c>
      <c r="J801" s="18">
        <v>15870</v>
      </c>
      <c r="K801" s="18">
        <v>15190</v>
      </c>
      <c r="L801" s="18">
        <v>102277</v>
      </c>
      <c r="M801" s="18">
        <v>15.8</v>
      </c>
      <c r="N801" s="18">
        <v>4613</v>
      </c>
      <c r="O801" s="18">
        <v>29764103</v>
      </c>
    </row>
    <row r="802" spans="1:15" x14ac:dyDescent="0.6">
      <c r="A802" s="18">
        <v>20250516</v>
      </c>
      <c r="B802" s="18">
        <v>86820</v>
      </c>
      <c r="C802" s="18" t="s">
        <v>1003</v>
      </c>
      <c r="D802" s="18" t="s">
        <v>276</v>
      </c>
      <c r="E802" s="18" t="s">
        <v>298</v>
      </c>
      <c r="F802" s="18">
        <v>33300</v>
      </c>
      <c r="G802" s="18">
        <v>-300</v>
      </c>
      <c r="H802" s="18">
        <v>-0.89</v>
      </c>
      <c r="I802" s="18">
        <v>33850</v>
      </c>
      <c r="J802" s="18">
        <v>33950</v>
      </c>
      <c r="K802" s="18">
        <v>32300</v>
      </c>
      <c r="L802" s="18">
        <v>147653</v>
      </c>
      <c r="M802" s="18">
        <v>48.5</v>
      </c>
      <c r="N802" s="18">
        <v>2718</v>
      </c>
      <c r="O802" s="18">
        <v>8163426</v>
      </c>
    </row>
    <row r="803" spans="1:15" x14ac:dyDescent="0.6">
      <c r="A803" s="18">
        <v>20250516</v>
      </c>
      <c r="B803" s="18">
        <v>38460</v>
      </c>
      <c r="C803" s="18" t="s">
        <v>1004</v>
      </c>
      <c r="D803" s="18" t="s">
        <v>276</v>
      </c>
      <c r="E803" s="18" t="s">
        <v>284</v>
      </c>
      <c r="F803" s="18">
        <v>3615</v>
      </c>
      <c r="G803" s="18">
        <v>-35</v>
      </c>
      <c r="H803" s="18">
        <v>-0.96</v>
      </c>
      <c r="I803" s="18">
        <v>3640</v>
      </c>
      <c r="J803" s="18">
        <v>3735</v>
      </c>
      <c r="K803" s="18">
        <v>3555</v>
      </c>
      <c r="L803" s="18">
        <v>488806</v>
      </c>
      <c r="M803" s="18">
        <v>17.8</v>
      </c>
      <c r="N803" s="18">
        <v>946</v>
      </c>
      <c r="O803" s="18">
        <v>26164438</v>
      </c>
    </row>
    <row r="804" spans="1:15" x14ac:dyDescent="0.6">
      <c r="A804" s="18">
        <v>20250516</v>
      </c>
      <c r="B804" s="18">
        <v>251120</v>
      </c>
      <c r="C804" s="18" t="s">
        <v>1005</v>
      </c>
      <c r="D804" s="18" t="s">
        <v>276</v>
      </c>
      <c r="E804" s="18" t="s">
        <v>298</v>
      </c>
      <c r="F804" s="18">
        <v>14900</v>
      </c>
      <c r="G804" s="18">
        <v>-200</v>
      </c>
      <c r="H804" s="18">
        <v>-1.32</v>
      </c>
      <c r="I804" s="18">
        <v>15240</v>
      </c>
      <c r="J804" s="18">
        <v>15240</v>
      </c>
      <c r="K804" s="18">
        <v>14750</v>
      </c>
      <c r="L804" s="18">
        <v>19204</v>
      </c>
      <c r="M804" s="18">
        <v>2.9</v>
      </c>
      <c r="N804" s="18">
        <v>1296</v>
      </c>
      <c r="O804" s="18">
        <v>8695700</v>
      </c>
    </row>
    <row r="805" spans="1:15" x14ac:dyDescent="0.6">
      <c r="A805" s="18">
        <v>20250516</v>
      </c>
      <c r="B805" s="18">
        <v>199730</v>
      </c>
      <c r="C805" s="18" t="s">
        <v>1006</v>
      </c>
      <c r="D805" s="18" t="s">
        <v>276</v>
      </c>
      <c r="E805" s="18" t="s">
        <v>277</v>
      </c>
      <c r="F805" s="18">
        <v>6250</v>
      </c>
      <c r="G805" s="18">
        <v>70</v>
      </c>
      <c r="H805" s="18">
        <v>1.1299999999999999</v>
      </c>
      <c r="I805" s="18">
        <v>6200</v>
      </c>
      <c r="J805" s="18">
        <v>6260</v>
      </c>
      <c r="K805" s="18">
        <v>6130</v>
      </c>
      <c r="L805" s="18">
        <v>7434</v>
      </c>
      <c r="M805" s="18">
        <v>0.5</v>
      </c>
      <c r="N805" s="18">
        <v>304</v>
      </c>
      <c r="O805" s="18">
        <v>4864367</v>
      </c>
    </row>
    <row r="806" spans="1:15" x14ac:dyDescent="0.6">
      <c r="A806" s="18">
        <v>20250516</v>
      </c>
      <c r="B806" s="18">
        <v>86040</v>
      </c>
      <c r="C806" s="18" t="s">
        <v>1007</v>
      </c>
      <c r="D806" s="18" t="s">
        <v>276</v>
      </c>
      <c r="E806" s="18" t="s">
        <v>277</v>
      </c>
      <c r="F806" s="18">
        <v>2940</v>
      </c>
      <c r="G806" s="18">
        <v>-30</v>
      </c>
      <c r="H806" s="18">
        <v>-1.01</v>
      </c>
      <c r="I806" s="18">
        <v>2935</v>
      </c>
      <c r="J806" s="18">
        <v>2965</v>
      </c>
      <c r="K806" s="18">
        <v>2895</v>
      </c>
      <c r="L806" s="18">
        <v>14355</v>
      </c>
      <c r="M806" s="18">
        <v>0.4</v>
      </c>
      <c r="N806" s="18">
        <v>469</v>
      </c>
      <c r="O806" s="18">
        <v>15958247</v>
      </c>
    </row>
    <row r="807" spans="1:15" x14ac:dyDescent="0.6">
      <c r="A807" s="18">
        <v>20250516</v>
      </c>
      <c r="B807" s="18">
        <v>188040</v>
      </c>
      <c r="C807" s="18" t="s">
        <v>1008</v>
      </c>
      <c r="D807" s="18" t="s">
        <v>276</v>
      </c>
      <c r="E807" s="18" t="s">
        <v>277</v>
      </c>
      <c r="F807" s="18">
        <v>14020</v>
      </c>
      <c r="G807" s="18">
        <v>-580</v>
      </c>
      <c r="H807" s="18">
        <v>-3.97</v>
      </c>
      <c r="I807" s="18">
        <v>17210</v>
      </c>
      <c r="J807" s="18">
        <v>17870</v>
      </c>
      <c r="K807" s="18">
        <v>13700</v>
      </c>
      <c r="L807" s="18">
        <v>4314071</v>
      </c>
      <c r="M807" s="18">
        <v>705.8</v>
      </c>
      <c r="N807" s="18">
        <v>621</v>
      </c>
      <c r="O807" s="18">
        <v>4428863</v>
      </c>
    </row>
    <row r="808" spans="1:15" x14ac:dyDescent="0.6">
      <c r="A808" s="18">
        <v>20250516</v>
      </c>
      <c r="B808" s="18">
        <v>99430</v>
      </c>
      <c r="C808" s="18" t="s">
        <v>37</v>
      </c>
      <c r="D808" s="18" t="s">
        <v>276</v>
      </c>
      <c r="E808" s="18" t="s">
        <v>284</v>
      </c>
      <c r="F808" s="18">
        <v>7240</v>
      </c>
      <c r="G808" s="18">
        <v>-410</v>
      </c>
      <c r="H808" s="18">
        <v>-5.36</v>
      </c>
      <c r="I808" s="18">
        <v>7640</v>
      </c>
      <c r="J808" s="18">
        <v>7640</v>
      </c>
      <c r="K808" s="18">
        <v>7240</v>
      </c>
      <c r="L808" s="18">
        <v>834536</v>
      </c>
      <c r="M808" s="18">
        <v>61.7</v>
      </c>
      <c r="N808" s="18">
        <v>4380</v>
      </c>
      <c r="O808" s="18">
        <v>60499659</v>
      </c>
    </row>
    <row r="809" spans="1:15" x14ac:dyDescent="0.6">
      <c r="A809" s="18">
        <v>20250516</v>
      </c>
      <c r="B809" s="18">
        <v>308080</v>
      </c>
      <c r="C809" s="18" t="s">
        <v>1009</v>
      </c>
      <c r="D809" s="18" t="s">
        <v>276</v>
      </c>
      <c r="E809" s="18" t="s">
        <v>298</v>
      </c>
      <c r="F809" s="18">
        <v>2870</v>
      </c>
      <c r="G809" s="18">
        <v>-80</v>
      </c>
      <c r="H809" s="18">
        <v>-2.71</v>
      </c>
      <c r="I809" s="18">
        <v>2925</v>
      </c>
      <c r="J809" s="18">
        <v>2940</v>
      </c>
      <c r="K809" s="18">
        <v>2847</v>
      </c>
      <c r="L809" s="18">
        <v>41800</v>
      </c>
      <c r="M809" s="18">
        <v>1.2</v>
      </c>
      <c r="N809" s="18">
        <v>587</v>
      </c>
      <c r="O809" s="18">
        <v>20449100</v>
      </c>
    </row>
    <row r="810" spans="1:15" x14ac:dyDescent="0.6">
      <c r="A810" s="18">
        <v>20250516</v>
      </c>
      <c r="B810" s="18">
        <v>43150</v>
      </c>
      <c r="C810" s="18" t="s">
        <v>1010</v>
      </c>
      <c r="D810" s="18" t="s">
        <v>276</v>
      </c>
      <c r="E810" s="18" t="s">
        <v>284</v>
      </c>
      <c r="F810" s="18">
        <v>20000</v>
      </c>
      <c r="G810" s="18">
        <v>-300</v>
      </c>
      <c r="H810" s="18">
        <v>-1.48</v>
      </c>
      <c r="I810" s="18">
        <v>20300</v>
      </c>
      <c r="J810" s="18">
        <v>20450</v>
      </c>
      <c r="K810" s="18">
        <v>19900</v>
      </c>
      <c r="L810" s="18">
        <v>19191</v>
      </c>
      <c r="M810" s="18">
        <v>3.8</v>
      </c>
      <c r="N810" s="18">
        <v>2971</v>
      </c>
      <c r="O810" s="18">
        <v>14854256</v>
      </c>
    </row>
    <row r="811" spans="1:15" x14ac:dyDescent="0.6">
      <c r="A811" s="18">
        <v>20250516</v>
      </c>
      <c r="B811" s="18">
        <v>323990</v>
      </c>
      <c r="C811" s="18" t="s">
        <v>1011</v>
      </c>
      <c r="D811" s="18" t="s">
        <v>276</v>
      </c>
      <c r="E811" s="18" t="s">
        <v>298</v>
      </c>
      <c r="F811" s="18">
        <v>9550</v>
      </c>
      <c r="G811" s="18">
        <v>-80</v>
      </c>
      <c r="H811" s="18">
        <v>-0.83</v>
      </c>
      <c r="I811" s="18">
        <v>9650</v>
      </c>
      <c r="J811" s="18">
        <v>10900</v>
      </c>
      <c r="K811" s="18">
        <v>9100</v>
      </c>
      <c r="L811" s="18">
        <v>1831553</v>
      </c>
      <c r="M811" s="18">
        <v>185.7</v>
      </c>
      <c r="N811" s="18">
        <v>2221</v>
      </c>
      <c r="O811" s="18">
        <v>23257345</v>
      </c>
    </row>
    <row r="812" spans="1:15" x14ac:dyDescent="0.6">
      <c r="A812" s="18">
        <v>20250516</v>
      </c>
      <c r="B812" s="18">
        <v>3610</v>
      </c>
      <c r="C812" s="18" t="s">
        <v>1012</v>
      </c>
      <c r="D812" s="18" t="s">
        <v>279</v>
      </c>
      <c r="F812" s="18">
        <v>3955</v>
      </c>
      <c r="G812" s="18">
        <v>-55</v>
      </c>
      <c r="H812" s="18">
        <v>-1.37</v>
      </c>
      <c r="I812" s="18">
        <v>4010</v>
      </c>
      <c r="J812" s="18">
        <v>4010</v>
      </c>
      <c r="K812" s="18">
        <v>3920</v>
      </c>
      <c r="L812" s="18">
        <v>78667</v>
      </c>
      <c r="M812" s="18">
        <v>3.1</v>
      </c>
      <c r="N812" s="18">
        <v>1590</v>
      </c>
      <c r="O812" s="18">
        <v>40202158</v>
      </c>
    </row>
    <row r="813" spans="1:15" x14ac:dyDescent="0.6">
      <c r="A813" s="18">
        <v>20250516</v>
      </c>
      <c r="B813" s="18">
        <v>267790</v>
      </c>
      <c r="C813" s="18" t="s">
        <v>1013</v>
      </c>
      <c r="D813" s="18" t="s">
        <v>276</v>
      </c>
      <c r="E813" s="18" t="s">
        <v>277</v>
      </c>
      <c r="F813" s="18">
        <v>4420</v>
      </c>
      <c r="G813" s="18">
        <v>-25</v>
      </c>
      <c r="H813" s="18">
        <v>-0.56000000000000005</v>
      </c>
      <c r="I813" s="18">
        <v>4440</v>
      </c>
      <c r="J813" s="18">
        <v>4440</v>
      </c>
      <c r="K813" s="18">
        <v>4340</v>
      </c>
      <c r="L813" s="18">
        <v>8665</v>
      </c>
      <c r="M813" s="18">
        <v>0.4</v>
      </c>
      <c r="N813" s="18">
        <v>349</v>
      </c>
      <c r="O813" s="18">
        <v>7888500</v>
      </c>
    </row>
    <row r="814" spans="1:15" x14ac:dyDescent="0.6">
      <c r="A814" s="18">
        <v>20250516</v>
      </c>
      <c r="B814" s="18">
        <v>46310</v>
      </c>
      <c r="C814" s="18" t="s">
        <v>1014</v>
      </c>
      <c r="D814" s="18" t="s">
        <v>276</v>
      </c>
      <c r="E814" s="18" t="s">
        <v>284</v>
      </c>
      <c r="F814" s="18">
        <v>2685</v>
      </c>
      <c r="G814" s="18">
        <v>-70</v>
      </c>
      <c r="H814" s="18">
        <v>-2.54</v>
      </c>
      <c r="I814" s="18">
        <v>2755</v>
      </c>
      <c r="J814" s="18">
        <v>2770</v>
      </c>
      <c r="K814" s="18">
        <v>2645</v>
      </c>
      <c r="L814" s="18">
        <v>135679</v>
      </c>
      <c r="M814" s="18">
        <v>3.7</v>
      </c>
      <c r="N814" s="18">
        <v>441</v>
      </c>
      <c r="O814" s="18">
        <v>16418641</v>
      </c>
    </row>
    <row r="815" spans="1:15" x14ac:dyDescent="0.6">
      <c r="A815" s="18">
        <v>20250516</v>
      </c>
      <c r="B815" s="18">
        <v>35150</v>
      </c>
      <c r="C815" s="18" t="s">
        <v>1015</v>
      </c>
      <c r="D815" s="18" t="s">
        <v>279</v>
      </c>
      <c r="F815" s="18">
        <v>13920</v>
      </c>
      <c r="G815" s="18">
        <v>-540</v>
      </c>
      <c r="H815" s="18">
        <v>-3.73</v>
      </c>
      <c r="I815" s="18">
        <v>14480</v>
      </c>
      <c r="J815" s="18">
        <v>14570</v>
      </c>
      <c r="K815" s="18">
        <v>13920</v>
      </c>
      <c r="L815" s="18">
        <v>74192</v>
      </c>
      <c r="M815" s="18">
        <v>10.4</v>
      </c>
      <c r="N815" s="18">
        <v>2958</v>
      </c>
      <c r="O815" s="18">
        <v>21250000</v>
      </c>
    </row>
    <row r="816" spans="1:15" x14ac:dyDescent="0.6">
      <c r="A816" s="18">
        <v>20250516</v>
      </c>
      <c r="B816" s="18">
        <v>331520</v>
      </c>
      <c r="C816" s="18" t="s">
        <v>1016</v>
      </c>
      <c r="D816" s="18" t="s">
        <v>276</v>
      </c>
      <c r="E816" s="18" t="s">
        <v>282</v>
      </c>
      <c r="F816" s="18">
        <v>639</v>
      </c>
      <c r="G816" s="18">
        <v>-14</v>
      </c>
      <c r="H816" s="18">
        <v>-2.14</v>
      </c>
      <c r="I816" s="18">
        <v>656</v>
      </c>
      <c r="J816" s="18">
        <v>656</v>
      </c>
      <c r="K816" s="18">
        <v>632</v>
      </c>
      <c r="L816" s="18">
        <v>733210</v>
      </c>
      <c r="M816" s="18">
        <v>4.7</v>
      </c>
      <c r="N816" s="18">
        <v>325</v>
      </c>
      <c r="O816" s="18">
        <v>50864390</v>
      </c>
    </row>
    <row r="817" spans="1:15" x14ac:dyDescent="0.6">
      <c r="A817" s="18">
        <v>20250516</v>
      </c>
      <c r="B817" s="18">
        <v>199480</v>
      </c>
      <c r="C817" s="18" t="s">
        <v>1017</v>
      </c>
      <c r="D817" s="18" t="s">
        <v>276</v>
      </c>
      <c r="E817" s="18" t="s">
        <v>298</v>
      </c>
      <c r="F817" s="18">
        <v>4330</v>
      </c>
      <c r="G817" s="18">
        <v>-15</v>
      </c>
      <c r="H817" s="18">
        <v>-0.35</v>
      </c>
      <c r="I817" s="18">
        <v>4430</v>
      </c>
      <c r="J817" s="18">
        <v>4710</v>
      </c>
      <c r="K817" s="18">
        <v>4330</v>
      </c>
      <c r="L817" s="18">
        <v>432606</v>
      </c>
      <c r="M817" s="18">
        <v>19.7</v>
      </c>
      <c r="N817" s="18">
        <v>437</v>
      </c>
      <c r="O817" s="18">
        <v>10101638</v>
      </c>
    </row>
    <row r="818" spans="1:15" x14ac:dyDescent="0.6">
      <c r="A818" s="18">
        <v>20250516</v>
      </c>
      <c r="B818" s="18">
        <v>438700</v>
      </c>
      <c r="C818" s="18" t="s">
        <v>1018</v>
      </c>
      <c r="D818" s="18" t="s">
        <v>276</v>
      </c>
      <c r="E818" s="18" t="s">
        <v>298</v>
      </c>
      <c r="F818" s="18">
        <v>5320</v>
      </c>
      <c r="G818" s="18">
        <v>20</v>
      </c>
      <c r="H818" s="18">
        <v>0.38</v>
      </c>
      <c r="I818" s="18">
        <v>5210</v>
      </c>
      <c r="J818" s="18">
        <v>5520</v>
      </c>
      <c r="K818" s="18">
        <v>5170</v>
      </c>
      <c r="L818" s="18">
        <v>352155</v>
      </c>
      <c r="M818" s="18">
        <v>18.8</v>
      </c>
      <c r="N818" s="18">
        <v>593</v>
      </c>
      <c r="O818" s="18">
        <v>11144890</v>
      </c>
    </row>
    <row r="819" spans="1:15" x14ac:dyDescent="0.6">
      <c r="A819" s="18">
        <v>20250516</v>
      </c>
      <c r="B819" s="18">
        <v>2410</v>
      </c>
      <c r="C819" s="18" t="s">
        <v>1019</v>
      </c>
      <c r="D819" s="18" t="s">
        <v>279</v>
      </c>
      <c r="F819" s="18">
        <v>1935</v>
      </c>
      <c r="G819" s="18">
        <v>0</v>
      </c>
      <c r="H819" s="18">
        <v>0</v>
      </c>
      <c r="I819" s="18">
        <v>0</v>
      </c>
      <c r="J819" s="18">
        <v>0</v>
      </c>
      <c r="K819" s="18">
        <v>0</v>
      </c>
      <c r="L819" s="18">
        <v>0</v>
      </c>
      <c r="M819" s="18">
        <v>0</v>
      </c>
      <c r="N819" s="18">
        <v>532</v>
      </c>
      <c r="O819" s="18">
        <v>27479820</v>
      </c>
    </row>
    <row r="820" spans="1:15" x14ac:dyDescent="0.6">
      <c r="A820" s="18">
        <v>20250516</v>
      </c>
      <c r="B820" s="18">
        <v>382900</v>
      </c>
      <c r="C820" s="18" t="s">
        <v>1020</v>
      </c>
      <c r="D820" s="18" t="s">
        <v>276</v>
      </c>
      <c r="E820" s="18" t="s">
        <v>277</v>
      </c>
      <c r="F820" s="18">
        <v>17280</v>
      </c>
      <c r="G820" s="18">
        <v>250</v>
      </c>
      <c r="H820" s="18">
        <v>1.47</v>
      </c>
      <c r="I820" s="18">
        <v>17200</v>
      </c>
      <c r="J820" s="18">
        <v>17420</v>
      </c>
      <c r="K820" s="18">
        <v>17060</v>
      </c>
      <c r="L820" s="18">
        <v>141391</v>
      </c>
      <c r="M820" s="18">
        <v>24.4</v>
      </c>
      <c r="N820" s="18">
        <v>1514</v>
      </c>
      <c r="O820" s="18">
        <v>8761000</v>
      </c>
    </row>
    <row r="821" spans="1:15" x14ac:dyDescent="0.6">
      <c r="A821" s="18">
        <v>20250516</v>
      </c>
      <c r="B821" s="18">
        <v>206400</v>
      </c>
      <c r="C821" s="18" t="s">
        <v>1021</v>
      </c>
      <c r="D821" s="18" t="s">
        <v>276</v>
      </c>
      <c r="E821" s="18" t="s">
        <v>282</v>
      </c>
      <c r="F821" s="18">
        <v>2165</v>
      </c>
      <c r="G821" s="18">
        <v>85</v>
      </c>
      <c r="H821" s="18">
        <v>4.09</v>
      </c>
      <c r="I821" s="18">
        <v>2075</v>
      </c>
      <c r="J821" s="18">
        <v>2180</v>
      </c>
      <c r="K821" s="18">
        <v>1982</v>
      </c>
      <c r="L821" s="18">
        <v>351817</v>
      </c>
      <c r="M821" s="18">
        <v>7.3</v>
      </c>
      <c r="N821" s="18">
        <v>812</v>
      </c>
      <c r="O821" s="18">
        <v>37510158</v>
      </c>
    </row>
    <row r="822" spans="1:15" x14ac:dyDescent="0.6">
      <c r="A822" s="18">
        <v>20250516</v>
      </c>
      <c r="B822" s="18">
        <v>19010</v>
      </c>
      <c r="C822" s="18" t="s">
        <v>1022</v>
      </c>
      <c r="D822" s="18" t="s">
        <v>276</v>
      </c>
      <c r="E822" s="18" t="s">
        <v>282</v>
      </c>
      <c r="F822" s="18">
        <v>2210</v>
      </c>
      <c r="G822" s="18">
        <v>0</v>
      </c>
      <c r="H822" s="18">
        <v>0</v>
      </c>
      <c r="I822" s="18">
        <v>2210</v>
      </c>
      <c r="J822" s="18">
        <v>2210</v>
      </c>
      <c r="K822" s="18">
        <v>2195</v>
      </c>
      <c r="L822" s="18">
        <v>12808</v>
      </c>
      <c r="M822" s="18">
        <v>0.3</v>
      </c>
      <c r="N822" s="18">
        <v>1065</v>
      </c>
      <c r="O822" s="18">
        <v>48200000</v>
      </c>
    </row>
    <row r="823" spans="1:15" x14ac:dyDescent="0.6">
      <c r="A823" s="18">
        <v>20250516</v>
      </c>
      <c r="B823" s="18">
        <v>177350</v>
      </c>
      <c r="C823" s="18" t="s">
        <v>1023</v>
      </c>
      <c r="D823" s="18" t="s">
        <v>276</v>
      </c>
      <c r="E823" s="18" t="s">
        <v>277</v>
      </c>
      <c r="F823" s="18">
        <v>1056</v>
      </c>
      <c r="G823" s="18">
        <v>-5</v>
      </c>
      <c r="H823" s="18">
        <v>-0.47</v>
      </c>
      <c r="I823" s="18">
        <v>1063</v>
      </c>
      <c r="J823" s="18">
        <v>1069</v>
      </c>
      <c r="K823" s="18">
        <v>1040</v>
      </c>
      <c r="L823" s="18">
        <v>66510</v>
      </c>
      <c r="M823" s="18">
        <v>0.7</v>
      </c>
      <c r="N823" s="18">
        <v>208</v>
      </c>
      <c r="O823" s="18">
        <v>19653767</v>
      </c>
    </row>
    <row r="824" spans="1:15" x14ac:dyDescent="0.6">
      <c r="A824" s="18">
        <v>20250516</v>
      </c>
      <c r="B824" s="18">
        <v>457600</v>
      </c>
      <c r="C824" s="18" t="s">
        <v>1024</v>
      </c>
      <c r="D824" s="18" t="s">
        <v>276</v>
      </c>
      <c r="E824" s="18" t="s">
        <v>277</v>
      </c>
      <c r="F824" s="18">
        <v>3790</v>
      </c>
      <c r="G824" s="18">
        <v>-395</v>
      </c>
      <c r="H824" s="18">
        <v>-9.44</v>
      </c>
      <c r="I824" s="18">
        <v>4100</v>
      </c>
      <c r="J824" s="18">
        <v>4155</v>
      </c>
      <c r="K824" s="18">
        <v>3695</v>
      </c>
      <c r="L824" s="18">
        <v>603446</v>
      </c>
      <c r="M824" s="18">
        <v>23.5</v>
      </c>
      <c r="N824" s="18">
        <v>520</v>
      </c>
      <c r="O824" s="18">
        <v>13707500</v>
      </c>
    </row>
    <row r="825" spans="1:15" x14ac:dyDescent="0.6">
      <c r="A825" s="18">
        <v>20250516</v>
      </c>
      <c r="B825" s="18">
        <v>424760</v>
      </c>
      <c r="C825" s="18" t="s">
        <v>1025</v>
      </c>
      <c r="D825" s="18" t="s">
        <v>276</v>
      </c>
      <c r="E825" s="18" t="s">
        <v>277</v>
      </c>
      <c r="F825" s="18">
        <v>925</v>
      </c>
      <c r="G825" s="18">
        <v>-46</v>
      </c>
      <c r="H825" s="18">
        <v>-4.74</v>
      </c>
      <c r="I825" s="18">
        <v>971</v>
      </c>
      <c r="J825" s="18">
        <v>1003</v>
      </c>
      <c r="K825" s="18">
        <v>925</v>
      </c>
      <c r="L825" s="18">
        <v>239572</v>
      </c>
      <c r="M825" s="18">
        <v>2.2999999999999998</v>
      </c>
      <c r="N825" s="18">
        <v>182</v>
      </c>
      <c r="O825" s="18">
        <v>19665002</v>
      </c>
    </row>
    <row r="826" spans="1:15" x14ac:dyDescent="0.6">
      <c r="A826" s="18">
        <v>20250516</v>
      </c>
      <c r="B826" s="18">
        <v>7210</v>
      </c>
      <c r="C826" s="18" t="s">
        <v>1026</v>
      </c>
      <c r="D826" s="18" t="s">
        <v>279</v>
      </c>
      <c r="F826" s="18">
        <v>2355</v>
      </c>
      <c r="G826" s="18">
        <v>-30</v>
      </c>
      <c r="H826" s="18">
        <v>-1.26</v>
      </c>
      <c r="I826" s="18">
        <v>2370</v>
      </c>
      <c r="J826" s="18">
        <v>2385</v>
      </c>
      <c r="K826" s="18">
        <v>2340</v>
      </c>
      <c r="L826" s="18">
        <v>135083</v>
      </c>
      <c r="M826" s="18">
        <v>3.2</v>
      </c>
      <c r="N826" s="18">
        <v>1575</v>
      </c>
      <c r="O826" s="18">
        <v>66860000</v>
      </c>
    </row>
    <row r="827" spans="1:15" x14ac:dyDescent="0.6">
      <c r="A827" s="18">
        <v>20250516</v>
      </c>
      <c r="B827" s="18">
        <v>225530</v>
      </c>
      <c r="C827" s="18" t="s">
        <v>1027</v>
      </c>
      <c r="D827" s="18" t="s">
        <v>276</v>
      </c>
      <c r="E827" s="18" t="s">
        <v>284</v>
      </c>
      <c r="F827" s="18">
        <v>3895</v>
      </c>
      <c r="G827" s="18">
        <v>-130</v>
      </c>
      <c r="H827" s="18">
        <v>-3.23</v>
      </c>
      <c r="I827" s="18">
        <v>4055</v>
      </c>
      <c r="J827" s="18">
        <v>4055</v>
      </c>
      <c r="K827" s="18">
        <v>3870</v>
      </c>
      <c r="L827" s="18">
        <v>119406</v>
      </c>
      <c r="M827" s="18">
        <v>4.7</v>
      </c>
      <c r="N827" s="18">
        <v>1415</v>
      </c>
      <c r="O827" s="18">
        <v>36338727</v>
      </c>
    </row>
    <row r="828" spans="1:15" x14ac:dyDescent="0.6">
      <c r="A828" s="18">
        <v>20250516</v>
      </c>
      <c r="B828" s="18">
        <v>250000</v>
      </c>
      <c r="C828" s="18" t="s">
        <v>1028</v>
      </c>
      <c r="D828" s="18" t="s">
        <v>276</v>
      </c>
      <c r="E828" s="18" t="s">
        <v>284</v>
      </c>
      <c r="F828" s="18">
        <v>10550</v>
      </c>
      <c r="G828" s="18">
        <v>-140</v>
      </c>
      <c r="H828" s="18">
        <v>-1.31</v>
      </c>
      <c r="I828" s="18">
        <v>10620</v>
      </c>
      <c r="J828" s="18">
        <v>10670</v>
      </c>
      <c r="K828" s="18">
        <v>10400</v>
      </c>
      <c r="L828" s="18">
        <v>33799</v>
      </c>
      <c r="M828" s="18">
        <v>3.5</v>
      </c>
      <c r="N828" s="18">
        <v>712</v>
      </c>
      <c r="O828" s="18">
        <v>6750733</v>
      </c>
    </row>
    <row r="829" spans="1:15" x14ac:dyDescent="0.6">
      <c r="A829" s="18">
        <v>20250516</v>
      </c>
      <c r="B829" s="18">
        <v>2760</v>
      </c>
      <c r="C829" s="18" t="s">
        <v>1029</v>
      </c>
      <c r="D829" s="18" t="s">
        <v>279</v>
      </c>
      <c r="F829" s="18">
        <v>1089</v>
      </c>
      <c r="G829" s="18">
        <v>-33</v>
      </c>
      <c r="H829" s="18">
        <v>-2.94</v>
      </c>
      <c r="I829" s="18">
        <v>1122</v>
      </c>
      <c r="J829" s="18">
        <v>1122</v>
      </c>
      <c r="K829" s="18">
        <v>1081</v>
      </c>
      <c r="L829" s="18">
        <v>314109</v>
      </c>
      <c r="M829" s="18">
        <v>3.4</v>
      </c>
      <c r="N829" s="18">
        <v>652</v>
      </c>
      <c r="O829" s="18">
        <v>59900000</v>
      </c>
    </row>
    <row r="830" spans="1:15" x14ac:dyDescent="0.6">
      <c r="A830" s="18">
        <v>20250516</v>
      </c>
      <c r="B830" s="18">
        <v>3850</v>
      </c>
      <c r="C830" s="18" t="s">
        <v>1030</v>
      </c>
      <c r="D830" s="18" t="s">
        <v>279</v>
      </c>
      <c r="F830" s="18">
        <v>8350</v>
      </c>
      <c r="G830" s="18">
        <v>-130</v>
      </c>
      <c r="H830" s="18">
        <v>-1.53</v>
      </c>
      <c r="I830" s="18">
        <v>8450</v>
      </c>
      <c r="J830" s="18">
        <v>8510</v>
      </c>
      <c r="K830" s="18">
        <v>8340</v>
      </c>
      <c r="L830" s="18">
        <v>98854</v>
      </c>
      <c r="M830" s="18">
        <v>8.3000000000000007</v>
      </c>
      <c r="N830" s="18">
        <v>7163</v>
      </c>
      <c r="O830" s="18">
        <v>85787207</v>
      </c>
    </row>
    <row r="831" spans="1:15" x14ac:dyDescent="0.6">
      <c r="A831" s="18">
        <v>20250516</v>
      </c>
      <c r="B831" s="18">
        <v>310210</v>
      </c>
      <c r="C831" s="18" t="s">
        <v>1031</v>
      </c>
      <c r="D831" s="18" t="s">
        <v>276</v>
      </c>
      <c r="E831" s="18" t="s">
        <v>298</v>
      </c>
      <c r="F831" s="18">
        <v>112100</v>
      </c>
      <c r="G831" s="18">
        <v>7100</v>
      </c>
      <c r="H831" s="18">
        <v>6.76</v>
      </c>
      <c r="I831" s="18">
        <v>104600</v>
      </c>
      <c r="J831" s="18">
        <v>113400</v>
      </c>
      <c r="K831" s="18">
        <v>101400</v>
      </c>
      <c r="L831" s="18">
        <v>202017</v>
      </c>
      <c r="M831" s="18">
        <v>219.9</v>
      </c>
      <c r="N831" s="18">
        <v>20613</v>
      </c>
      <c r="O831" s="18">
        <v>18388449</v>
      </c>
    </row>
    <row r="832" spans="1:15" x14ac:dyDescent="0.6">
      <c r="A832" s="18">
        <v>20250516</v>
      </c>
      <c r="B832" s="18">
        <v>6910</v>
      </c>
      <c r="C832" s="18" t="s">
        <v>1032</v>
      </c>
      <c r="D832" s="18" t="s">
        <v>276</v>
      </c>
      <c r="E832" s="18" t="s">
        <v>277</v>
      </c>
      <c r="F832" s="18">
        <v>3030</v>
      </c>
      <c r="G832" s="18">
        <v>145</v>
      </c>
      <c r="H832" s="18">
        <v>5.03</v>
      </c>
      <c r="I832" s="18">
        <v>2875</v>
      </c>
      <c r="J832" s="18">
        <v>3140</v>
      </c>
      <c r="K832" s="18">
        <v>2875</v>
      </c>
      <c r="L832" s="18">
        <v>3372612</v>
      </c>
      <c r="M832" s="18">
        <v>102.8</v>
      </c>
      <c r="N832" s="18">
        <v>1489</v>
      </c>
      <c r="O832" s="18">
        <v>49129824</v>
      </c>
    </row>
    <row r="833" spans="1:15" x14ac:dyDescent="0.6">
      <c r="A833" s="18">
        <v>20250516</v>
      </c>
      <c r="B833" s="18">
        <v>890</v>
      </c>
      <c r="C833" s="18" t="s">
        <v>1033</v>
      </c>
      <c r="D833" s="18" t="s">
        <v>279</v>
      </c>
      <c r="F833" s="18">
        <v>516</v>
      </c>
      <c r="G833" s="18">
        <v>-14</v>
      </c>
      <c r="H833" s="18">
        <v>-2.64</v>
      </c>
      <c r="I833" s="18">
        <v>530</v>
      </c>
      <c r="J833" s="18">
        <v>531</v>
      </c>
      <c r="K833" s="18">
        <v>500</v>
      </c>
      <c r="L833" s="18">
        <v>1206113</v>
      </c>
      <c r="M833" s="18">
        <v>6.2</v>
      </c>
      <c r="N833" s="18">
        <v>718</v>
      </c>
      <c r="O833" s="18">
        <v>139120129</v>
      </c>
    </row>
    <row r="834" spans="1:15" x14ac:dyDescent="0.6">
      <c r="A834" s="18">
        <v>20250516</v>
      </c>
      <c r="B834" s="18">
        <v>226340</v>
      </c>
      <c r="C834" s="18" t="s">
        <v>1034</v>
      </c>
      <c r="D834" s="18" t="s">
        <v>276</v>
      </c>
      <c r="E834" s="18" t="s">
        <v>277</v>
      </c>
      <c r="F834" s="18">
        <v>970</v>
      </c>
      <c r="G834" s="18">
        <v>5</v>
      </c>
      <c r="H834" s="18">
        <v>0.52</v>
      </c>
      <c r="I834" s="18">
        <v>970</v>
      </c>
      <c r="J834" s="18">
        <v>985</v>
      </c>
      <c r="K834" s="18">
        <v>956</v>
      </c>
      <c r="L834" s="18">
        <v>148557</v>
      </c>
      <c r="M834" s="18">
        <v>1.4</v>
      </c>
      <c r="N834" s="18">
        <v>407</v>
      </c>
      <c r="O834" s="18">
        <v>41952420</v>
      </c>
    </row>
    <row r="835" spans="1:15" x14ac:dyDescent="0.6">
      <c r="A835" s="18">
        <v>20250516</v>
      </c>
      <c r="B835" s="18">
        <v>3000</v>
      </c>
      <c r="C835" s="18" t="s">
        <v>1035</v>
      </c>
      <c r="D835" s="18" t="s">
        <v>279</v>
      </c>
      <c r="F835" s="18">
        <v>3980</v>
      </c>
      <c r="G835" s="18">
        <v>-95</v>
      </c>
      <c r="H835" s="18">
        <v>-2.33</v>
      </c>
      <c r="I835" s="18">
        <v>4090</v>
      </c>
      <c r="J835" s="18">
        <v>4110</v>
      </c>
      <c r="K835" s="18">
        <v>3960</v>
      </c>
      <c r="L835" s="18">
        <v>52527</v>
      </c>
      <c r="M835" s="18">
        <v>2.1</v>
      </c>
      <c r="N835" s="18">
        <v>2724</v>
      </c>
      <c r="O835" s="18">
        <v>68454671</v>
      </c>
    </row>
    <row r="836" spans="1:15" x14ac:dyDescent="0.6">
      <c r="A836" s="18">
        <v>20250516</v>
      </c>
      <c r="B836" s="18">
        <v>1270</v>
      </c>
      <c r="C836" s="18" t="s">
        <v>1036</v>
      </c>
      <c r="D836" s="18" t="s">
        <v>279</v>
      </c>
      <c r="F836" s="18">
        <v>29950</v>
      </c>
      <c r="G836" s="18">
        <v>350</v>
      </c>
      <c r="H836" s="18">
        <v>1.18</v>
      </c>
      <c r="I836" s="18">
        <v>29650</v>
      </c>
      <c r="J836" s="18">
        <v>30500</v>
      </c>
      <c r="K836" s="18">
        <v>29650</v>
      </c>
      <c r="L836" s="18">
        <v>27808</v>
      </c>
      <c r="M836" s="18">
        <v>8.3000000000000007</v>
      </c>
      <c r="N836" s="18">
        <v>3106</v>
      </c>
      <c r="O836" s="18">
        <v>10369886</v>
      </c>
    </row>
    <row r="837" spans="1:15" x14ac:dyDescent="0.6">
      <c r="A837" s="18">
        <v>20250516</v>
      </c>
      <c r="B837" s="18">
        <v>26940</v>
      </c>
      <c r="C837" s="18" t="s">
        <v>1037</v>
      </c>
      <c r="D837" s="18" t="s">
        <v>279</v>
      </c>
      <c r="F837" s="18">
        <v>2355</v>
      </c>
      <c r="G837" s="18">
        <v>-15</v>
      </c>
      <c r="H837" s="18">
        <v>-0.63</v>
      </c>
      <c r="I837" s="18">
        <v>2380</v>
      </c>
      <c r="J837" s="18">
        <v>2390</v>
      </c>
      <c r="K837" s="18">
        <v>2355</v>
      </c>
      <c r="L837" s="18">
        <v>71768</v>
      </c>
      <c r="M837" s="18">
        <v>1.7</v>
      </c>
      <c r="N837" s="18">
        <v>471</v>
      </c>
      <c r="O837" s="18">
        <v>20000000</v>
      </c>
    </row>
    <row r="838" spans="1:15" x14ac:dyDescent="0.6">
      <c r="A838" s="18">
        <v>20250516</v>
      </c>
      <c r="B838" s="18">
        <v>14470</v>
      </c>
      <c r="C838" s="18" t="s">
        <v>1038</v>
      </c>
      <c r="D838" s="18" t="s">
        <v>276</v>
      </c>
      <c r="E838" s="18" t="s">
        <v>282</v>
      </c>
      <c r="F838" s="18">
        <v>1610</v>
      </c>
      <c r="G838" s="18">
        <v>-38</v>
      </c>
      <c r="H838" s="18">
        <v>-2.31</v>
      </c>
      <c r="I838" s="18">
        <v>1640</v>
      </c>
      <c r="J838" s="18">
        <v>1647</v>
      </c>
      <c r="K838" s="18">
        <v>1606</v>
      </c>
      <c r="L838" s="18">
        <v>312977</v>
      </c>
      <c r="M838" s="18">
        <v>5.0999999999999996</v>
      </c>
      <c r="N838" s="18">
        <v>967</v>
      </c>
      <c r="O838" s="18">
        <v>60052260</v>
      </c>
    </row>
    <row r="839" spans="1:15" x14ac:dyDescent="0.6">
      <c r="A839" s="18">
        <v>20250516</v>
      </c>
      <c r="B839" s="18">
        <v>11390</v>
      </c>
      <c r="C839" s="18" t="s">
        <v>1039</v>
      </c>
      <c r="D839" s="18" t="s">
        <v>279</v>
      </c>
      <c r="F839" s="18">
        <v>98600</v>
      </c>
      <c r="G839" s="18">
        <v>800</v>
      </c>
      <c r="H839" s="18">
        <v>0.82</v>
      </c>
      <c r="I839" s="18">
        <v>98000</v>
      </c>
      <c r="J839" s="18">
        <v>103000</v>
      </c>
      <c r="K839" s="18">
        <v>97500</v>
      </c>
      <c r="L839" s="18">
        <v>15995</v>
      </c>
      <c r="M839" s="18">
        <v>16.100000000000001</v>
      </c>
      <c r="N839" s="18">
        <v>1041</v>
      </c>
      <c r="O839" s="18">
        <v>1056000</v>
      </c>
    </row>
    <row r="840" spans="1:15" x14ac:dyDescent="0.6">
      <c r="A840" s="18">
        <v>20250516</v>
      </c>
      <c r="B840" s="18">
        <v>5030</v>
      </c>
      <c r="C840" s="18" t="s">
        <v>1040</v>
      </c>
      <c r="D840" s="18" t="s">
        <v>279</v>
      </c>
      <c r="F840" s="18">
        <v>486</v>
      </c>
      <c r="G840" s="18">
        <v>0</v>
      </c>
      <c r="H840" s="18">
        <v>0</v>
      </c>
      <c r="I840" s="18">
        <v>0</v>
      </c>
      <c r="J840" s="18">
        <v>0</v>
      </c>
      <c r="K840" s="18">
        <v>0</v>
      </c>
      <c r="L840" s="18">
        <v>0</v>
      </c>
      <c r="M840" s="18">
        <v>0</v>
      </c>
      <c r="N840" s="18">
        <v>383</v>
      </c>
      <c r="O840" s="18">
        <v>78782988</v>
      </c>
    </row>
    <row r="841" spans="1:15" x14ac:dyDescent="0.6">
      <c r="A841" s="18">
        <v>20250516</v>
      </c>
      <c r="B841" s="18">
        <v>8470</v>
      </c>
      <c r="C841" s="18" t="s">
        <v>1041</v>
      </c>
      <c r="D841" s="18" t="s">
        <v>276</v>
      </c>
      <c r="E841" s="18" t="s">
        <v>277</v>
      </c>
      <c r="F841" s="18">
        <v>3505</v>
      </c>
      <c r="G841" s="18">
        <v>45</v>
      </c>
      <c r="H841" s="18">
        <v>1.3</v>
      </c>
      <c r="I841" s="18">
        <v>3455</v>
      </c>
      <c r="J841" s="18">
        <v>4000</v>
      </c>
      <c r="K841" s="18">
        <v>3435</v>
      </c>
      <c r="L841" s="18">
        <v>393579</v>
      </c>
      <c r="M841" s="18">
        <v>14.8</v>
      </c>
      <c r="N841" s="18">
        <v>295</v>
      </c>
      <c r="O841" s="18">
        <v>8404800</v>
      </c>
    </row>
    <row r="842" spans="1:15" x14ac:dyDescent="0.6">
      <c r="A842" s="18">
        <v>20250516</v>
      </c>
      <c r="B842" s="18">
        <v>338220</v>
      </c>
      <c r="C842" s="18" t="s">
        <v>138</v>
      </c>
      <c r="D842" s="18" t="s">
        <v>276</v>
      </c>
      <c r="E842" s="18" t="s">
        <v>298</v>
      </c>
      <c r="F842" s="18">
        <v>18610</v>
      </c>
      <c r="G842" s="18">
        <v>-700</v>
      </c>
      <c r="H842" s="18">
        <v>-3.63</v>
      </c>
      <c r="I842" s="18">
        <v>19300</v>
      </c>
      <c r="J842" s="18">
        <v>19460</v>
      </c>
      <c r="K842" s="18">
        <v>18420</v>
      </c>
      <c r="L842" s="18">
        <v>108994</v>
      </c>
      <c r="M842" s="18">
        <v>20.399999999999999</v>
      </c>
      <c r="N842" s="18">
        <v>2606</v>
      </c>
      <c r="O842" s="18">
        <v>14001823</v>
      </c>
    </row>
    <row r="843" spans="1:15" x14ac:dyDescent="0.6">
      <c r="A843" s="18">
        <v>20250516</v>
      </c>
      <c r="B843" s="18">
        <v>100120</v>
      </c>
      <c r="C843" s="18" t="s">
        <v>1042</v>
      </c>
      <c r="D843" s="18" t="s">
        <v>276</v>
      </c>
      <c r="E843" s="18" t="s">
        <v>284</v>
      </c>
      <c r="F843" s="18">
        <v>23400</v>
      </c>
      <c r="G843" s="18">
        <v>-500</v>
      </c>
      <c r="H843" s="18">
        <v>-2.09</v>
      </c>
      <c r="I843" s="18">
        <v>24400</v>
      </c>
      <c r="J843" s="18">
        <v>24400</v>
      </c>
      <c r="K843" s="18">
        <v>23250</v>
      </c>
      <c r="L843" s="18">
        <v>12406</v>
      </c>
      <c r="M843" s="18">
        <v>2.9</v>
      </c>
      <c r="N843" s="18">
        <v>2282</v>
      </c>
      <c r="O843" s="18">
        <v>9750000</v>
      </c>
    </row>
    <row r="844" spans="1:15" x14ac:dyDescent="0.6">
      <c r="A844" s="18">
        <v>20250516</v>
      </c>
      <c r="B844" s="18">
        <v>406820</v>
      </c>
      <c r="C844" s="18" t="s">
        <v>1043</v>
      </c>
      <c r="D844" s="18" t="s">
        <v>276</v>
      </c>
      <c r="E844" s="18" t="s">
        <v>277</v>
      </c>
      <c r="F844" s="18">
        <v>12760</v>
      </c>
      <c r="G844" s="18">
        <v>-480</v>
      </c>
      <c r="H844" s="18">
        <v>-3.63</v>
      </c>
      <c r="I844" s="18">
        <v>13140</v>
      </c>
      <c r="J844" s="18">
        <v>13140</v>
      </c>
      <c r="K844" s="18">
        <v>12650</v>
      </c>
      <c r="L844" s="18">
        <v>13309</v>
      </c>
      <c r="M844" s="18">
        <v>1.7</v>
      </c>
      <c r="N844" s="18">
        <v>451</v>
      </c>
      <c r="O844" s="18">
        <v>3534040</v>
      </c>
    </row>
    <row r="845" spans="1:15" x14ac:dyDescent="0.6">
      <c r="A845" s="18">
        <v>20250516</v>
      </c>
      <c r="B845" s="18">
        <v>99390</v>
      </c>
      <c r="C845" s="18" t="s">
        <v>1044</v>
      </c>
      <c r="D845" s="18" t="s">
        <v>276</v>
      </c>
      <c r="E845" s="18" t="s">
        <v>277</v>
      </c>
      <c r="F845" s="18">
        <v>5690</v>
      </c>
      <c r="G845" s="18">
        <v>-190</v>
      </c>
      <c r="H845" s="18">
        <v>-3.23</v>
      </c>
      <c r="I845" s="18">
        <v>5820</v>
      </c>
      <c r="J845" s="18">
        <v>5900</v>
      </c>
      <c r="K845" s="18">
        <v>5690</v>
      </c>
      <c r="L845" s="18">
        <v>32786</v>
      </c>
      <c r="M845" s="18">
        <v>1.9</v>
      </c>
      <c r="N845" s="18">
        <v>467</v>
      </c>
      <c r="O845" s="18">
        <v>8208283</v>
      </c>
    </row>
    <row r="846" spans="1:15" x14ac:dyDescent="0.6">
      <c r="A846" s="18">
        <v>20250516</v>
      </c>
      <c r="B846" s="18">
        <v>64480</v>
      </c>
      <c r="C846" s="18" t="s">
        <v>1045</v>
      </c>
      <c r="D846" s="18" t="s">
        <v>276</v>
      </c>
      <c r="E846" s="18" t="s">
        <v>277</v>
      </c>
      <c r="F846" s="18">
        <v>5100</v>
      </c>
      <c r="G846" s="18">
        <v>-140</v>
      </c>
      <c r="H846" s="18">
        <v>-2.67</v>
      </c>
      <c r="I846" s="18">
        <v>5200</v>
      </c>
      <c r="J846" s="18">
        <v>5200</v>
      </c>
      <c r="K846" s="18">
        <v>5050</v>
      </c>
      <c r="L846" s="18">
        <v>45555</v>
      </c>
      <c r="M846" s="18">
        <v>2.2999999999999998</v>
      </c>
      <c r="N846" s="18">
        <v>610</v>
      </c>
      <c r="O846" s="18">
        <v>11952500</v>
      </c>
    </row>
    <row r="847" spans="1:15" x14ac:dyDescent="0.6">
      <c r="A847" s="18">
        <v>20250516</v>
      </c>
      <c r="B847" s="18">
        <v>365900</v>
      </c>
      <c r="C847" s="18" t="s">
        <v>1046</v>
      </c>
      <c r="D847" s="18" t="s">
        <v>276</v>
      </c>
      <c r="E847" s="18" t="s">
        <v>277</v>
      </c>
      <c r="F847" s="18">
        <v>3460</v>
      </c>
      <c r="G847" s="18">
        <v>-170</v>
      </c>
      <c r="H847" s="18">
        <v>-4.68</v>
      </c>
      <c r="I847" s="18">
        <v>3615</v>
      </c>
      <c r="J847" s="18">
        <v>3650</v>
      </c>
      <c r="K847" s="18">
        <v>3450</v>
      </c>
      <c r="L847" s="18">
        <v>16993</v>
      </c>
      <c r="M847" s="18">
        <v>0.6</v>
      </c>
      <c r="N847" s="18">
        <v>253</v>
      </c>
      <c r="O847" s="18">
        <v>7310300</v>
      </c>
    </row>
    <row r="848" spans="1:15" x14ac:dyDescent="0.6">
      <c r="A848" s="18">
        <v>20250516</v>
      </c>
      <c r="B848" s="18">
        <v>89970</v>
      </c>
      <c r="C848" s="18" t="s">
        <v>64</v>
      </c>
      <c r="D848" s="18" t="s">
        <v>276</v>
      </c>
      <c r="E848" s="18" t="s">
        <v>284</v>
      </c>
      <c r="F848" s="18">
        <v>12220</v>
      </c>
      <c r="G848" s="18">
        <v>-220</v>
      </c>
      <c r="H848" s="18">
        <v>-1.77</v>
      </c>
      <c r="I848" s="18">
        <v>12160</v>
      </c>
      <c r="J848" s="18">
        <v>12400</v>
      </c>
      <c r="K848" s="18">
        <v>11940</v>
      </c>
      <c r="L848" s="18">
        <v>72203</v>
      </c>
      <c r="M848" s="18">
        <v>8.6999999999999993</v>
      </c>
      <c r="N848" s="18">
        <v>2942</v>
      </c>
      <c r="O848" s="18">
        <v>24075595</v>
      </c>
    </row>
    <row r="849" spans="1:15" x14ac:dyDescent="0.6">
      <c r="A849" s="18">
        <v>20250516</v>
      </c>
      <c r="B849" s="18">
        <v>251630</v>
      </c>
      <c r="C849" s="18" t="s">
        <v>1047</v>
      </c>
      <c r="D849" s="18" t="s">
        <v>276</v>
      </c>
      <c r="E849" s="18" t="s">
        <v>277</v>
      </c>
      <c r="F849" s="18">
        <v>4230</v>
      </c>
      <c r="G849" s="18">
        <v>-145</v>
      </c>
      <c r="H849" s="18">
        <v>-3.31</v>
      </c>
      <c r="I849" s="18">
        <v>4305</v>
      </c>
      <c r="J849" s="18">
        <v>4305</v>
      </c>
      <c r="K849" s="18">
        <v>4155</v>
      </c>
      <c r="L849" s="18">
        <v>46491</v>
      </c>
      <c r="M849" s="18">
        <v>2</v>
      </c>
      <c r="N849" s="18">
        <v>674</v>
      </c>
      <c r="O849" s="18">
        <v>15942886</v>
      </c>
    </row>
    <row r="850" spans="1:15" x14ac:dyDescent="0.6">
      <c r="A850" s="18">
        <v>20250516</v>
      </c>
      <c r="B850" s="18">
        <v>18290</v>
      </c>
      <c r="C850" s="18" t="s">
        <v>177</v>
      </c>
      <c r="D850" s="18" t="s">
        <v>276</v>
      </c>
      <c r="E850" s="18" t="s">
        <v>284</v>
      </c>
      <c r="F850" s="18">
        <v>40150</v>
      </c>
      <c r="G850" s="18">
        <v>-900</v>
      </c>
      <c r="H850" s="18">
        <v>-2.19</v>
      </c>
      <c r="I850" s="18">
        <v>41100</v>
      </c>
      <c r="J850" s="18">
        <v>41100</v>
      </c>
      <c r="K850" s="18">
        <v>39700</v>
      </c>
      <c r="L850" s="18">
        <v>341337</v>
      </c>
      <c r="M850" s="18">
        <v>137.1</v>
      </c>
      <c r="N850" s="18">
        <v>14373</v>
      </c>
      <c r="O850" s="18">
        <v>35798007</v>
      </c>
    </row>
    <row r="851" spans="1:15" x14ac:dyDescent="0.6">
      <c r="A851" s="18">
        <v>20250516</v>
      </c>
      <c r="B851" s="18">
        <v>478560</v>
      </c>
      <c r="C851" s="18" t="s">
        <v>1048</v>
      </c>
      <c r="D851" s="18" t="s">
        <v>276</v>
      </c>
      <c r="E851" s="18" t="s">
        <v>277</v>
      </c>
      <c r="F851" s="18">
        <v>3875</v>
      </c>
      <c r="G851" s="18">
        <v>-95</v>
      </c>
      <c r="H851" s="18">
        <v>-2.39</v>
      </c>
      <c r="I851" s="18">
        <v>3955</v>
      </c>
      <c r="J851" s="18">
        <v>3955</v>
      </c>
      <c r="K851" s="18">
        <v>3800</v>
      </c>
      <c r="L851" s="18">
        <v>50254</v>
      </c>
      <c r="M851" s="18">
        <v>1.9</v>
      </c>
      <c r="N851" s="18">
        <v>941</v>
      </c>
      <c r="O851" s="18">
        <v>24292555</v>
      </c>
    </row>
    <row r="852" spans="1:15" x14ac:dyDescent="0.6">
      <c r="A852" s="18">
        <v>20250516</v>
      </c>
      <c r="B852" s="18">
        <v>439580</v>
      </c>
      <c r="C852" s="18" t="s">
        <v>1049</v>
      </c>
      <c r="D852" s="18" t="s">
        <v>276</v>
      </c>
      <c r="E852" s="18" t="s">
        <v>298</v>
      </c>
      <c r="F852" s="18">
        <v>7170</v>
      </c>
      <c r="G852" s="18">
        <v>-250</v>
      </c>
      <c r="H852" s="18">
        <v>-3.37</v>
      </c>
      <c r="I852" s="18">
        <v>7600</v>
      </c>
      <c r="J852" s="18">
        <v>7680</v>
      </c>
      <c r="K852" s="18">
        <v>7060</v>
      </c>
      <c r="L852" s="18">
        <v>344509</v>
      </c>
      <c r="M852" s="18">
        <v>25</v>
      </c>
      <c r="N852" s="18">
        <v>801</v>
      </c>
      <c r="O852" s="18">
        <v>11170221</v>
      </c>
    </row>
    <row r="853" spans="1:15" x14ac:dyDescent="0.6">
      <c r="A853" s="18">
        <v>20250516</v>
      </c>
      <c r="B853" s="18">
        <v>33560</v>
      </c>
      <c r="C853" s="18" t="s">
        <v>1050</v>
      </c>
      <c r="D853" s="18" t="s">
        <v>276</v>
      </c>
      <c r="E853" s="18" t="s">
        <v>282</v>
      </c>
      <c r="F853" s="18">
        <v>3650</v>
      </c>
      <c r="G853" s="18">
        <v>-15</v>
      </c>
      <c r="H853" s="18">
        <v>-0.41</v>
      </c>
      <c r="I853" s="18">
        <v>3660</v>
      </c>
      <c r="J853" s="18">
        <v>3745</v>
      </c>
      <c r="K853" s="18">
        <v>3625</v>
      </c>
      <c r="L853" s="18">
        <v>20271</v>
      </c>
      <c r="M853" s="18">
        <v>0.7</v>
      </c>
      <c r="N853" s="18">
        <v>624</v>
      </c>
      <c r="O853" s="18">
        <v>17100000</v>
      </c>
    </row>
    <row r="854" spans="1:15" x14ac:dyDescent="0.6">
      <c r="A854" s="18">
        <v>20250516</v>
      </c>
      <c r="B854" s="18">
        <v>369370</v>
      </c>
      <c r="C854" s="18" t="s">
        <v>1051</v>
      </c>
      <c r="D854" s="18" t="s">
        <v>276</v>
      </c>
      <c r="E854" s="18" t="s">
        <v>277</v>
      </c>
      <c r="F854" s="18">
        <v>1487</v>
      </c>
      <c r="G854" s="18">
        <v>9</v>
      </c>
      <c r="H854" s="18">
        <v>0.61</v>
      </c>
      <c r="I854" s="18">
        <v>1479</v>
      </c>
      <c r="J854" s="18">
        <v>1512</v>
      </c>
      <c r="K854" s="18">
        <v>1441</v>
      </c>
      <c r="L854" s="18">
        <v>5631</v>
      </c>
      <c r="M854" s="18">
        <v>0.1</v>
      </c>
      <c r="N854" s="18">
        <v>742</v>
      </c>
      <c r="O854" s="18">
        <v>49871911</v>
      </c>
    </row>
    <row r="855" spans="1:15" x14ac:dyDescent="0.6">
      <c r="A855" s="18">
        <v>20250516</v>
      </c>
      <c r="B855" s="18">
        <v>126340</v>
      </c>
      <c r="C855" s="18" t="s">
        <v>1052</v>
      </c>
      <c r="D855" s="18" t="s">
        <v>276</v>
      </c>
      <c r="E855" s="18" t="s">
        <v>277</v>
      </c>
      <c r="F855" s="18">
        <v>29050</v>
      </c>
      <c r="G855" s="18">
        <v>-250</v>
      </c>
      <c r="H855" s="18">
        <v>-0.85</v>
      </c>
      <c r="I855" s="18">
        <v>29300</v>
      </c>
      <c r="J855" s="18">
        <v>29650</v>
      </c>
      <c r="K855" s="18">
        <v>28800</v>
      </c>
      <c r="L855" s="18">
        <v>27010</v>
      </c>
      <c r="M855" s="18">
        <v>7.9</v>
      </c>
      <c r="N855" s="18">
        <v>1851</v>
      </c>
      <c r="O855" s="18">
        <v>6372438</v>
      </c>
    </row>
    <row r="856" spans="1:15" x14ac:dyDescent="0.6">
      <c r="A856" s="18">
        <v>20250516</v>
      </c>
      <c r="B856" s="18">
        <v>82800</v>
      </c>
      <c r="C856" s="18" t="s">
        <v>1053</v>
      </c>
      <c r="D856" s="18" t="s">
        <v>276</v>
      </c>
      <c r="E856" s="18" t="s">
        <v>282</v>
      </c>
      <c r="F856" s="18">
        <v>6420</v>
      </c>
      <c r="G856" s="18">
        <v>-120</v>
      </c>
      <c r="H856" s="18">
        <v>-1.83</v>
      </c>
      <c r="I856" s="18">
        <v>6540</v>
      </c>
      <c r="J856" s="18">
        <v>6600</v>
      </c>
      <c r="K856" s="18">
        <v>6350</v>
      </c>
      <c r="L856" s="18">
        <v>117797</v>
      </c>
      <c r="M856" s="18">
        <v>7.5</v>
      </c>
      <c r="N856" s="18">
        <v>3217</v>
      </c>
      <c r="O856" s="18">
        <v>50104666</v>
      </c>
    </row>
    <row r="857" spans="1:15" x14ac:dyDescent="0.6">
      <c r="A857" s="18">
        <v>20250516</v>
      </c>
      <c r="B857" s="18">
        <v>318410</v>
      </c>
      <c r="C857" s="18" t="s">
        <v>1054</v>
      </c>
      <c r="D857" s="18" t="s">
        <v>276</v>
      </c>
      <c r="E857" s="18" t="s">
        <v>282</v>
      </c>
      <c r="F857" s="18">
        <v>8660</v>
      </c>
      <c r="G857" s="18">
        <v>720</v>
      </c>
      <c r="H857" s="18">
        <v>9.07</v>
      </c>
      <c r="I857" s="18">
        <v>8130</v>
      </c>
      <c r="J857" s="18">
        <v>8950</v>
      </c>
      <c r="K857" s="18">
        <v>8010</v>
      </c>
      <c r="L857" s="18">
        <v>207767</v>
      </c>
      <c r="M857" s="18">
        <v>17.8</v>
      </c>
      <c r="N857" s="18">
        <v>481</v>
      </c>
      <c r="O857" s="18">
        <v>5555243</v>
      </c>
    </row>
    <row r="858" spans="1:15" x14ac:dyDescent="0.6">
      <c r="A858" s="18">
        <v>20250516</v>
      </c>
      <c r="B858" s="18">
        <v>2070</v>
      </c>
      <c r="C858" s="18" t="s">
        <v>1055</v>
      </c>
      <c r="D858" s="18" t="s">
        <v>279</v>
      </c>
      <c r="F858" s="18">
        <v>1019</v>
      </c>
      <c r="G858" s="18">
        <v>-18</v>
      </c>
      <c r="H858" s="18">
        <v>-1.74</v>
      </c>
      <c r="I858" s="18">
        <v>1060</v>
      </c>
      <c r="J858" s="18">
        <v>1226</v>
      </c>
      <c r="K858" s="18">
        <v>1001</v>
      </c>
      <c r="L858" s="18">
        <v>7593162</v>
      </c>
      <c r="M858" s="18">
        <v>84.1</v>
      </c>
      <c r="N858" s="18">
        <v>317</v>
      </c>
      <c r="O858" s="18">
        <v>31123777</v>
      </c>
    </row>
    <row r="859" spans="1:15" x14ac:dyDescent="0.6">
      <c r="A859" s="18">
        <v>20250516</v>
      </c>
      <c r="B859" s="18">
        <v>100220</v>
      </c>
      <c r="C859" s="18" t="s">
        <v>1056</v>
      </c>
      <c r="D859" s="18" t="s">
        <v>279</v>
      </c>
      <c r="F859" s="18">
        <v>5580</v>
      </c>
      <c r="G859" s="18">
        <v>-860</v>
      </c>
      <c r="H859" s="18">
        <v>-13.35</v>
      </c>
      <c r="I859" s="18">
        <v>6360</v>
      </c>
      <c r="J859" s="18">
        <v>6430</v>
      </c>
      <c r="K859" s="18">
        <v>5540</v>
      </c>
      <c r="L859" s="18">
        <v>1529155</v>
      </c>
      <c r="M859" s="18">
        <v>89.6</v>
      </c>
      <c r="N859" s="18">
        <v>725</v>
      </c>
      <c r="O859" s="18">
        <v>12996741</v>
      </c>
    </row>
    <row r="860" spans="1:15" x14ac:dyDescent="0.6">
      <c r="A860" s="18">
        <v>20250516</v>
      </c>
      <c r="B860" s="18">
        <v>419540</v>
      </c>
      <c r="C860" s="18" t="s">
        <v>1057</v>
      </c>
      <c r="D860" s="18" t="s">
        <v>276</v>
      </c>
      <c r="E860" s="18" t="s">
        <v>277</v>
      </c>
      <c r="F860" s="18">
        <v>1680</v>
      </c>
      <c r="G860" s="18">
        <v>-122</v>
      </c>
      <c r="H860" s="18">
        <v>-6.77</v>
      </c>
      <c r="I860" s="18">
        <v>1783</v>
      </c>
      <c r="J860" s="18">
        <v>1828</v>
      </c>
      <c r="K860" s="18">
        <v>1677</v>
      </c>
      <c r="L860" s="18">
        <v>664634</v>
      </c>
      <c r="M860" s="18">
        <v>11.4</v>
      </c>
      <c r="N860" s="18">
        <v>386</v>
      </c>
      <c r="O860" s="18">
        <v>22992511</v>
      </c>
    </row>
    <row r="861" spans="1:15" x14ac:dyDescent="0.6">
      <c r="A861" s="18">
        <v>20250516</v>
      </c>
      <c r="B861" s="18">
        <v>146320</v>
      </c>
      <c r="C861" s="18" t="s">
        <v>51</v>
      </c>
      <c r="D861" s="18" t="s">
        <v>276</v>
      </c>
      <c r="E861" s="18" t="s">
        <v>277</v>
      </c>
      <c r="F861" s="18">
        <v>9950</v>
      </c>
      <c r="G861" s="18">
        <v>750</v>
      </c>
      <c r="H861" s="18">
        <v>8.15</v>
      </c>
      <c r="I861" s="18">
        <v>9210</v>
      </c>
      <c r="J861" s="18">
        <v>10150</v>
      </c>
      <c r="K861" s="18">
        <v>9210</v>
      </c>
      <c r="L861" s="18">
        <v>176017</v>
      </c>
      <c r="M861" s="18">
        <v>17.2</v>
      </c>
      <c r="N861" s="18">
        <v>1273</v>
      </c>
      <c r="O861" s="18">
        <v>12797923</v>
      </c>
    </row>
    <row r="862" spans="1:15" x14ac:dyDescent="0.6">
      <c r="A862" s="18">
        <v>20250516</v>
      </c>
      <c r="B862" s="18">
        <v>200780</v>
      </c>
      <c r="C862" s="18" t="s">
        <v>1058</v>
      </c>
      <c r="D862" s="18" t="s">
        <v>276</v>
      </c>
      <c r="E862" s="18" t="s">
        <v>282</v>
      </c>
      <c r="F862" s="18">
        <v>4845</v>
      </c>
      <c r="G862" s="18">
        <v>-50</v>
      </c>
      <c r="H862" s="18">
        <v>-1.02</v>
      </c>
      <c r="I862" s="18">
        <v>4885</v>
      </c>
      <c r="J862" s="18">
        <v>4900</v>
      </c>
      <c r="K862" s="18">
        <v>4840</v>
      </c>
      <c r="L862" s="18">
        <v>9053</v>
      </c>
      <c r="M862" s="18">
        <v>0.4</v>
      </c>
      <c r="N862" s="18">
        <v>472</v>
      </c>
      <c r="O862" s="18">
        <v>9736240</v>
      </c>
    </row>
    <row r="863" spans="1:15" x14ac:dyDescent="0.6">
      <c r="A863" s="18">
        <v>20250516</v>
      </c>
      <c r="B863" s="18">
        <v>413640</v>
      </c>
      <c r="C863" s="18" t="s">
        <v>1059</v>
      </c>
      <c r="D863" s="18" t="s">
        <v>276</v>
      </c>
      <c r="E863" s="18" t="s">
        <v>277</v>
      </c>
      <c r="F863" s="18">
        <v>12980</v>
      </c>
      <c r="G863" s="18">
        <v>-930</v>
      </c>
      <c r="H863" s="18">
        <v>-6.69</v>
      </c>
      <c r="I863" s="18">
        <v>13810</v>
      </c>
      <c r="J863" s="18">
        <v>14070</v>
      </c>
      <c r="K863" s="18">
        <v>12950</v>
      </c>
      <c r="L863" s="18">
        <v>88283</v>
      </c>
      <c r="M863" s="18">
        <v>11.8</v>
      </c>
      <c r="N863" s="18">
        <v>935</v>
      </c>
      <c r="O863" s="18">
        <v>7206940</v>
      </c>
    </row>
    <row r="864" spans="1:15" x14ac:dyDescent="0.6">
      <c r="A864" s="18">
        <v>20250516</v>
      </c>
      <c r="B864" s="18">
        <v>141000</v>
      </c>
      <c r="C864" s="18" t="s">
        <v>1060</v>
      </c>
      <c r="D864" s="18" t="s">
        <v>276</v>
      </c>
      <c r="E864" s="18" t="s">
        <v>277</v>
      </c>
      <c r="F864" s="18">
        <v>8130</v>
      </c>
      <c r="G864" s="18">
        <v>30</v>
      </c>
      <c r="H864" s="18">
        <v>0.37</v>
      </c>
      <c r="I864" s="18">
        <v>8180</v>
      </c>
      <c r="J864" s="18">
        <v>8180</v>
      </c>
      <c r="K864" s="18">
        <v>7960</v>
      </c>
      <c r="L864" s="18">
        <v>22750</v>
      </c>
      <c r="M864" s="18">
        <v>1.8</v>
      </c>
      <c r="N864" s="18">
        <v>985</v>
      </c>
      <c r="O864" s="18">
        <v>12114710</v>
      </c>
    </row>
    <row r="865" spans="1:15" x14ac:dyDescent="0.6">
      <c r="A865" s="18">
        <v>20250516</v>
      </c>
      <c r="B865" s="18">
        <v>90460</v>
      </c>
      <c r="C865" s="18" t="s">
        <v>1061</v>
      </c>
      <c r="D865" s="18" t="s">
        <v>279</v>
      </c>
      <c r="F865" s="18">
        <v>13100</v>
      </c>
      <c r="G865" s="18">
        <v>-200</v>
      </c>
      <c r="H865" s="18">
        <v>-1.5</v>
      </c>
      <c r="I865" s="18">
        <v>13360</v>
      </c>
      <c r="J865" s="18">
        <v>13360</v>
      </c>
      <c r="K865" s="18">
        <v>12950</v>
      </c>
      <c r="L865" s="18">
        <v>151655</v>
      </c>
      <c r="M865" s="18">
        <v>19.8</v>
      </c>
      <c r="N865" s="18">
        <v>4515</v>
      </c>
      <c r="O865" s="18">
        <v>34464379</v>
      </c>
    </row>
    <row r="866" spans="1:15" x14ac:dyDescent="0.6">
      <c r="A866" s="18">
        <v>20250516</v>
      </c>
      <c r="B866" s="18">
        <v>83650</v>
      </c>
      <c r="C866" s="18" t="s">
        <v>162</v>
      </c>
      <c r="D866" s="18" t="s">
        <v>276</v>
      </c>
      <c r="E866" s="18" t="s">
        <v>282</v>
      </c>
      <c r="F866" s="18">
        <v>37800</v>
      </c>
      <c r="G866" s="18">
        <v>5900</v>
      </c>
      <c r="H866" s="18">
        <v>18.5</v>
      </c>
      <c r="I866" s="18">
        <v>33000</v>
      </c>
      <c r="J866" s="18">
        <v>40100</v>
      </c>
      <c r="K866" s="18">
        <v>32650</v>
      </c>
      <c r="L866" s="18">
        <v>7228687</v>
      </c>
      <c r="M866" s="18">
        <v>2715.1</v>
      </c>
      <c r="N866" s="18">
        <v>11697</v>
      </c>
      <c r="O866" s="18">
        <v>30944375</v>
      </c>
    </row>
    <row r="867" spans="1:15" x14ac:dyDescent="0.6">
      <c r="A867" s="18">
        <v>20250516</v>
      </c>
      <c r="B867" s="18">
        <v>65170</v>
      </c>
      <c r="C867" s="18" t="s">
        <v>1062</v>
      </c>
      <c r="D867" s="18" t="s">
        <v>276</v>
      </c>
      <c r="E867" s="18" t="s">
        <v>286</v>
      </c>
      <c r="F867" s="18">
        <v>926</v>
      </c>
      <c r="G867" s="18">
        <v>16</v>
      </c>
      <c r="H867" s="18">
        <v>1.76</v>
      </c>
      <c r="I867" s="18">
        <v>925</v>
      </c>
      <c r="J867" s="18">
        <v>1183</v>
      </c>
      <c r="K867" s="18">
        <v>922</v>
      </c>
      <c r="L867" s="18">
        <v>7355941</v>
      </c>
      <c r="M867" s="18">
        <v>76.7</v>
      </c>
      <c r="N867" s="18">
        <v>247</v>
      </c>
      <c r="O867" s="18">
        <v>26683025</v>
      </c>
    </row>
    <row r="868" spans="1:15" x14ac:dyDescent="0.6">
      <c r="A868" s="18">
        <v>20250516</v>
      </c>
      <c r="B868" s="18">
        <v>86670</v>
      </c>
      <c r="C868" s="18" t="s">
        <v>1063</v>
      </c>
      <c r="D868" s="18" t="s">
        <v>276</v>
      </c>
      <c r="E868" s="18" t="s">
        <v>284</v>
      </c>
      <c r="F868" s="18">
        <v>9170</v>
      </c>
      <c r="G868" s="18">
        <v>-110</v>
      </c>
      <c r="H868" s="18">
        <v>-1.19</v>
      </c>
      <c r="I868" s="18">
        <v>9210</v>
      </c>
      <c r="J868" s="18">
        <v>9280</v>
      </c>
      <c r="K868" s="18">
        <v>9150</v>
      </c>
      <c r="L868" s="18">
        <v>4947</v>
      </c>
      <c r="M868" s="18">
        <v>0.5</v>
      </c>
      <c r="N868" s="18">
        <v>837</v>
      </c>
      <c r="O868" s="18">
        <v>9125174</v>
      </c>
    </row>
    <row r="869" spans="1:15" x14ac:dyDescent="0.6">
      <c r="A869" s="18">
        <v>20250516</v>
      </c>
      <c r="B869" s="18">
        <v>335890</v>
      </c>
      <c r="C869" s="18" t="s">
        <v>32</v>
      </c>
      <c r="D869" s="18" t="s">
        <v>276</v>
      </c>
      <c r="E869" s="18" t="s">
        <v>277</v>
      </c>
      <c r="F869" s="18">
        <v>9460</v>
      </c>
      <c r="G869" s="18">
        <v>50</v>
      </c>
      <c r="H869" s="18">
        <v>0.53</v>
      </c>
      <c r="I869" s="18">
        <v>9520</v>
      </c>
      <c r="J869" s="18">
        <v>9710</v>
      </c>
      <c r="K869" s="18">
        <v>9370</v>
      </c>
      <c r="L869" s="18">
        <v>476685</v>
      </c>
      <c r="M869" s="18">
        <v>45.3</v>
      </c>
      <c r="N869" s="18">
        <v>5526</v>
      </c>
      <c r="O869" s="18">
        <v>58419125</v>
      </c>
    </row>
    <row r="870" spans="1:15" x14ac:dyDescent="0.6">
      <c r="A870" s="18">
        <v>20250516</v>
      </c>
      <c r="B870" s="18">
        <v>82920</v>
      </c>
      <c r="C870" s="18" t="s">
        <v>1064</v>
      </c>
      <c r="D870" s="18" t="s">
        <v>276</v>
      </c>
      <c r="E870" s="18" t="s">
        <v>284</v>
      </c>
      <c r="F870" s="18">
        <v>26950</v>
      </c>
      <c r="G870" s="18">
        <v>650</v>
      </c>
      <c r="H870" s="18">
        <v>2.4700000000000002</v>
      </c>
      <c r="I870" s="18">
        <v>26700</v>
      </c>
      <c r="J870" s="18">
        <v>27350</v>
      </c>
      <c r="K870" s="18">
        <v>26300</v>
      </c>
      <c r="L870" s="18">
        <v>125602</v>
      </c>
      <c r="M870" s="18">
        <v>34</v>
      </c>
      <c r="N870" s="18">
        <v>6164</v>
      </c>
      <c r="O870" s="18">
        <v>22872213</v>
      </c>
    </row>
    <row r="871" spans="1:15" x14ac:dyDescent="0.6">
      <c r="A871" s="18">
        <v>20250516</v>
      </c>
      <c r="B871" s="18">
        <v>54220</v>
      </c>
      <c r="C871" s="18" t="s">
        <v>1065</v>
      </c>
      <c r="D871" s="18" t="s">
        <v>276</v>
      </c>
      <c r="E871" s="18" t="s">
        <v>277</v>
      </c>
      <c r="F871" s="18">
        <v>419</v>
      </c>
      <c r="G871" s="18">
        <v>96</v>
      </c>
      <c r="H871" s="18">
        <v>29.72</v>
      </c>
      <c r="I871" s="18">
        <v>330</v>
      </c>
      <c r="J871" s="18">
        <v>419</v>
      </c>
      <c r="K871" s="18">
        <v>330</v>
      </c>
      <c r="L871" s="18">
        <v>29794791</v>
      </c>
      <c r="M871" s="18">
        <v>123.1</v>
      </c>
      <c r="N871" s="18">
        <v>251</v>
      </c>
      <c r="O871" s="18">
        <v>59953081</v>
      </c>
    </row>
    <row r="872" spans="1:15" x14ac:dyDescent="0.6">
      <c r="A872" s="18">
        <v>20250516</v>
      </c>
      <c r="B872" s="18">
        <v>42370</v>
      </c>
      <c r="C872" s="18" t="s">
        <v>28</v>
      </c>
      <c r="D872" s="18" t="s">
        <v>276</v>
      </c>
      <c r="E872" s="18" t="s">
        <v>284</v>
      </c>
      <c r="F872" s="18">
        <v>7630</v>
      </c>
      <c r="G872" s="18">
        <v>50</v>
      </c>
      <c r="H872" s="18">
        <v>0.66</v>
      </c>
      <c r="I872" s="18">
        <v>7570</v>
      </c>
      <c r="J872" s="18">
        <v>7700</v>
      </c>
      <c r="K872" s="18">
        <v>7510</v>
      </c>
      <c r="L872" s="18">
        <v>115100</v>
      </c>
      <c r="M872" s="18">
        <v>8.8000000000000007</v>
      </c>
      <c r="N872" s="18">
        <v>1999</v>
      </c>
      <c r="O872" s="18">
        <v>26200025</v>
      </c>
    </row>
    <row r="873" spans="1:15" x14ac:dyDescent="0.6">
      <c r="A873" s="18">
        <v>20250516</v>
      </c>
      <c r="B873" s="18">
        <v>50090</v>
      </c>
      <c r="C873" s="18" t="s">
        <v>1066</v>
      </c>
      <c r="D873" s="18" t="s">
        <v>276</v>
      </c>
      <c r="E873" s="18" t="s">
        <v>286</v>
      </c>
      <c r="F873" s="18">
        <v>815</v>
      </c>
      <c r="G873" s="18">
        <v>-147</v>
      </c>
      <c r="H873" s="18">
        <v>-15.28</v>
      </c>
      <c r="I873" s="18">
        <v>1012</v>
      </c>
      <c r="J873" s="18">
        <v>1135</v>
      </c>
      <c r="K873" s="18">
        <v>808</v>
      </c>
      <c r="L873" s="18">
        <v>3484775</v>
      </c>
      <c r="M873" s="18">
        <v>33.700000000000003</v>
      </c>
      <c r="N873" s="18">
        <v>161</v>
      </c>
      <c r="O873" s="18">
        <v>19784735</v>
      </c>
    </row>
    <row r="874" spans="1:15" x14ac:dyDescent="0.6">
      <c r="A874" s="18">
        <v>20250516</v>
      </c>
      <c r="B874" s="18">
        <v>148780</v>
      </c>
      <c r="C874" s="18" t="s">
        <v>1067</v>
      </c>
      <c r="D874" s="18" t="s">
        <v>276</v>
      </c>
      <c r="E874" s="18" t="s">
        <v>298</v>
      </c>
      <c r="F874" s="18">
        <v>1420</v>
      </c>
      <c r="G874" s="18">
        <v>-88</v>
      </c>
      <c r="H874" s="18">
        <v>-5.84</v>
      </c>
      <c r="I874" s="18">
        <v>1461</v>
      </c>
      <c r="J874" s="18">
        <v>1525</v>
      </c>
      <c r="K874" s="18">
        <v>1399</v>
      </c>
      <c r="L874" s="18">
        <v>2457084</v>
      </c>
      <c r="M874" s="18">
        <v>35.700000000000003</v>
      </c>
      <c r="N874" s="18">
        <v>447</v>
      </c>
      <c r="O874" s="18">
        <v>31445725</v>
      </c>
    </row>
    <row r="875" spans="1:15" x14ac:dyDescent="0.6">
      <c r="A875" s="18">
        <v>20250516</v>
      </c>
      <c r="B875" s="18">
        <v>307870</v>
      </c>
      <c r="C875" s="18" t="s">
        <v>1068</v>
      </c>
      <c r="D875" s="18" t="s">
        <v>276</v>
      </c>
      <c r="E875" s="18" t="s">
        <v>277</v>
      </c>
      <c r="F875" s="18">
        <v>1080</v>
      </c>
      <c r="G875" s="18">
        <v>-15</v>
      </c>
      <c r="H875" s="18">
        <v>-1.37</v>
      </c>
      <c r="I875" s="18">
        <v>1103</v>
      </c>
      <c r="J875" s="18">
        <v>1119</v>
      </c>
      <c r="K875" s="18">
        <v>1058</v>
      </c>
      <c r="L875" s="18">
        <v>197540</v>
      </c>
      <c r="M875" s="18">
        <v>2.1</v>
      </c>
      <c r="N875" s="18">
        <v>549</v>
      </c>
      <c r="O875" s="18">
        <v>50805834</v>
      </c>
    </row>
    <row r="876" spans="1:15" x14ac:dyDescent="0.6">
      <c r="A876" s="18">
        <v>20250516</v>
      </c>
      <c r="B876" s="18">
        <v>377030</v>
      </c>
      <c r="C876" s="18" t="s">
        <v>1069</v>
      </c>
      <c r="D876" s="18" t="s">
        <v>276</v>
      </c>
      <c r="E876" s="18" t="s">
        <v>298</v>
      </c>
      <c r="F876" s="18">
        <v>2275</v>
      </c>
      <c r="G876" s="18">
        <v>-115</v>
      </c>
      <c r="H876" s="18">
        <v>-4.8099999999999996</v>
      </c>
      <c r="I876" s="18">
        <v>2330</v>
      </c>
      <c r="J876" s="18">
        <v>2355</v>
      </c>
      <c r="K876" s="18">
        <v>2215</v>
      </c>
      <c r="L876" s="18">
        <v>763644</v>
      </c>
      <c r="M876" s="18">
        <v>17.399999999999999</v>
      </c>
      <c r="N876" s="18">
        <v>847</v>
      </c>
      <c r="O876" s="18">
        <v>37231222</v>
      </c>
    </row>
    <row r="877" spans="1:15" x14ac:dyDescent="0.6">
      <c r="A877" s="18">
        <v>20250516</v>
      </c>
      <c r="B877" s="18">
        <v>32850</v>
      </c>
      <c r="C877" s="18" t="s">
        <v>1070</v>
      </c>
      <c r="D877" s="18" t="s">
        <v>276</v>
      </c>
      <c r="E877" s="18" t="s">
        <v>277</v>
      </c>
      <c r="F877" s="18">
        <v>5220</v>
      </c>
      <c r="G877" s="18">
        <v>-110</v>
      </c>
      <c r="H877" s="18">
        <v>-2.06</v>
      </c>
      <c r="I877" s="18">
        <v>5330</v>
      </c>
      <c r="J877" s="18">
        <v>5350</v>
      </c>
      <c r="K877" s="18">
        <v>5180</v>
      </c>
      <c r="L877" s="18">
        <v>128950</v>
      </c>
      <c r="M877" s="18">
        <v>6.7</v>
      </c>
      <c r="N877" s="18">
        <v>868</v>
      </c>
      <c r="O877" s="18">
        <v>16623293</v>
      </c>
    </row>
    <row r="878" spans="1:15" x14ac:dyDescent="0.6">
      <c r="A878" s="18">
        <v>20250516</v>
      </c>
      <c r="B878" s="18">
        <v>238200</v>
      </c>
      <c r="C878" s="18" t="s">
        <v>1071</v>
      </c>
      <c r="D878" s="18" t="s">
        <v>276</v>
      </c>
      <c r="E878" s="18" t="s">
        <v>277</v>
      </c>
      <c r="F878" s="18">
        <v>3260</v>
      </c>
      <c r="G878" s="18">
        <v>70</v>
      </c>
      <c r="H878" s="18">
        <v>2.19</v>
      </c>
      <c r="I878" s="18">
        <v>3300</v>
      </c>
      <c r="J878" s="18">
        <v>3355</v>
      </c>
      <c r="K878" s="18">
        <v>3245</v>
      </c>
      <c r="L878" s="18">
        <v>42879</v>
      </c>
      <c r="M878" s="18">
        <v>1.4</v>
      </c>
      <c r="N878" s="18">
        <v>267</v>
      </c>
      <c r="O878" s="18">
        <v>8180000</v>
      </c>
    </row>
    <row r="879" spans="1:15" x14ac:dyDescent="0.6">
      <c r="A879" s="18">
        <v>20250516</v>
      </c>
      <c r="B879" s="18">
        <v>93190</v>
      </c>
      <c r="C879" s="18" t="s">
        <v>1072</v>
      </c>
      <c r="D879" s="18" t="s">
        <v>276</v>
      </c>
      <c r="E879" s="18" t="s">
        <v>284</v>
      </c>
      <c r="F879" s="18">
        <v>5170</v>
      </c>
      <c r="G879" s="18">
        <v>20</v>
      </c>
      <c r="H879" s="18">
        <v>0.39</v>
      </c>
      <c r="I879" s="18">
        <v>5190</v>
      </c>
      <c r="J879" s="18">
        <v>5190</v>
      </c>
      <c r="K879" s="18">
        <v>5110</v>
      </c>
      <c r="L879" s="18">
        <v>10950</v>
      </c>
      <c r="M879" s="18">
        <v>0.6</v>
      </c>
      <c r="N879" s="18">
        <v>995</v>
      </c>
      <c r="O879" s="18">
        <v>19238905</v>
      </c>
    </row>
    <row r="880" spans="1:15" x14ac:dyDescent="0.6">
      <c r="A880" s="18">
        <v>20250516</v>
      </c>
      <c r="B880" s="18">
        <v>65450</v>
      </c>
      <c r="C880" s="18" t="s">
        <v>1073</v>
      </c>
      <c r="D880" s="18" t="s">
        <v>276</v>
      </c>
      <c r="E880" s="18" t="s">
        <v>277</v>
      </c>
      <c r="F880" s="18">
        <v>4040</v>
      </c>
      <c r="G880" s="18">
        <v>-55</v>
      </c>
      <c r="H880" s="18">
        <v>-1.34</v>
      </c>
      <c r="I880" s="18">
        <v>4095</v>
      </c>
      <c r="J880" s="18">
        <v>4100</v>
      </c>
      <c r="K880" s="18">
        <v>4040</v>
      </c>
      <c r="L880" s="18">
        <v>142470</v>
      </c>
      <c r="M880" s="18">
        <v>5.8</v>
      </c>
      <c r="N880" s="18">
        <v>1158</v>
      </c>
      <c r="O880" s="18">
        <v>28652800</v>
      </c>
    </row>
    <row r="881" spans="1:15" x14ac:dyDescent="0.6">
      <c r="A881" s="18">
        <v>20250516</v>
      </c>
      <c r="B881" s="18">
        <v>44480</v>
      </c>
      <c r="C881" s="18" t="s">
        <v>1074</v>
      </c>
      <c r="D881" s="18" t="s">
        <v>276</v>
      </c>
      <c r="E881" s="18" t="s">
        <v>282</v>
      </c>
      <c r="F881" s="18">
        <v>442</v>
      </c>
      <c r="G881" s="18">
        <v>-22</v>
      </c>
      <c r="H881" s="18">
        <v>-4.74</v>
      </c>
      <c r="I881" s="18">
        <v>455</v>
      </c>
      <c r="J881" s="18">
        <v>455</v>
      </c>
      <c r="K881" s="18">
        <v>438</v>
      </c>
      <c r="L881" s="18">
        <v>93741</v>
      </c>
      <c r="M881" s="18">
        <v>0.4</v>
      </c>
      <c r="N881" s="18">
        <v>180</v>
      </c>
      <c r="O881" s="18">
        <v>40663728</v>
      </c>
    </row>
    <row r="882" spans="1:15" x14ac:dyDescent="0.6">
      <c r="A882" s="18">
        <v>20250516</v>
      </c>
      <c r="B882" s="18">
        <v>5180</v>
      </c>
      <c r="C882" s="18" t="s">
        <v>243</v>
      </c>
      <c r="D882" s="18" t="s">
        <v>279</v>
      </c>
      <c r="F882" s="18">
        <v>85000</v>
      </c>
      <c r="G882" s="18">
        <v>-6500</v>
      </c>
      <c r="H882" s="18">
        <v>-7.1</v>
      </c>
      <c r="I882" s="18">
        <v>90500</v>
      </c>
      <c r="J882" s="18">
        <v>93400</v>
      </c>
      <c r="K882" s="18">
        <v>81400</v>
      </c>
      <c r="L882" s="18">
        <v>248744</v>
      </c>
      <c r="M882" s="18">
        <v>210.5</v>
      </c>
      <c r="N882" s="18">
        <v>8374</v>
      </c>
      <c r="O882" s="18">
        <v>9851241</v>
      </c>
    </row>
    <row r="883" spans="1:15" x14ac:dyDescent="0.6">
      <c r="A883" s="18">
        <v>20250516</v>
      </c>
      <c r="B883" s="18">
        <v>69540</v>
      </c>
      <c r="C883" s="18" t="s">
        <v>1075</v>
      </c>
      <c r="D883" s="18" t="s">
        <v>276</v>
      </c>
      <c r="E883" s="18" t="s">
        <v>282</v>
      </c>
      <c r="F883" s="18">
        <v>871</v>
      </c>
      <c r="G883" s="18">
        <v>-32</v>
      </c>
      <c r="H883" s="18">
        <v>-3.54</v>
      </c>
      <c r="I883" s="18">
        <v>902</v>
      </c>
      <c r="J883" s="18">
        <v>902</v>
      </c>
      <c r="K883" s="18">
        <v>864</v>
      </c>
      <c r="L883" s="18">
        <v>435875</v>
      </c>
      <c r="M883" s="18">
        <v>3.8</v>
      </c>
      <c r="N883" s="18">
        <v>401</v>
      </c>
      <c r="O883" s="18">
        <v>46037579</v>
      </c>
    </row>
    <row r="884" spans="1:15" x14ac:dyDescent="0.6">
      <c r="A884" s="18">
        <v>20250516</v>
      </c>
      <c r="B884" s="18">
        <v>72950</v>
      </c>
      <c r="C884" s="18" t="s">
        <v>1076</v>
      </c>
      <c r="D884" s="18" t="s">
        <v>276</v>
      </c>
      <c r="E884" s="18" t="s">
        <v>277</v>
      </c>
      <c r="F884" s="18">
        <v>4640</v>
      </c>
      <c r="G884" s="18">
        <v>-60</v>
      </c>
      <c r="H884" s="18">
        <v>-1.28</v>
      </c>
      <c r="I884" s="18">
        <v>4730</v>
      </c>
      <c r="J884" s="18">
        <v>4820</v>
      </c>
      <c r="K884" s="18">
        <v>4365</v>
      </c>
      <c r="L884" s="18">
        <v>61691</v>
      </c>
      <c r="M884" s="18">
        <v>2.8</v>
      </c>
      <c r="N884" s="18">
        <v>374</v>
      </c>
      <c r="O884" s="18">
        <v>8052610</v>
      </c>
    </row>
    <row r="885" spans="1:15" x14ac:dyDescent="0.6">
      <c r="A885" s="18">
        <v>20250516</v>
      </c>
      <c r="B885" s="18">
        <v>451250</v>
      </c>
      <c r="C885" s="18" t="s">
        <v>1077</v>
      </c>
      <c r="D885" s="18" t="s">
        <v>276</v>
      </c>
      <c r="E885" s="18" t="s">
        <v>277</v>
      </c>
      <c r="F885" s="18">
        <v>11070</v>
      </c>
      <c r="G885" s="18">
        <v>-310</v>
      </c>
      <c r="H885" s="18">
        <v>-2.72</v>
      </c>
      <c r="I885" s="18">
        <v>11450</v>
      </c>
      <c r="J885" s="18">
        <v>11520</v>
      </c>
      <c r="K885" s="18">
        <v>11050</v>
      </c>
      <c r="L885" s="18">
        <v>282423</v>
      </c>
      <c r="M885" s="18">
        <v>31.8</v>
      </c>
      <c r="N885" s="18">
        <v>1117</v>
      </c>
      <c r="O885" s="18">
        <v>10089877</v>
      </c>
    </row>
    <row r="886" spans="1:15" x14ac:dyDescent="0.6">
      <c r="A886" s="18">
        <v>20250516</v>
      </c>
      <c r="B886" s="18">
        <v>143240</v>
      </c>
      <c r="C886" s="18" t="s">
        <v>1078</v>
      </c>
      <c r="D886" s="18" t="s">
        <v>276</v>
      </c>
      <c r="E886" s="18" t="s">
        <v>284</v>
      </c>
      <c r="F886" s="18">
        <v>14790</v>
      </c>
      <c r="G886" s="18">
        <v>-290</v>
      </c>
      <c r="H886" s="18">
        <v>-1.92</v>
      </c>
      <c r="I886" s="18">
        <v>15090</v>
      </c>
      <c r="J886" s="18">
        <v>15120</v>
      </c>
      <c r="K886" s="18">
        <v>14770</v>
      </c>
      <c r="L886" s="18">
        <v>34772</v>
      </c>
      <c r="M886" s="18">
        <v>5.2</v>
      </c>
      <c r="N886" s="18">
        <v>1732</v>
      </c>
      <c r="O886" s="18">
        <v>11709263</v>
      </c>
    </row>
    <row r="887" spans="1:15" x14ac:dyDescent="0.6">
      <c r="A887" s="18">
        <v>20250516</v>
      </c>
      <c r="B887" s="18">
        <v>466410</v>
      </c>
      <c r="C887" s="18" t="s">
        <v>1079</v>
      </c>
      <c r="D887" s="18" t="s">
        <v>276</v>
      </c>
      <c r="E887" s="18" t="s">
        <v>277</v>
      </c>
      <c r="F887" s="18">
        <v>13450</v>
      </c>
      <c r="G887" s="18">
        <v>-450</v>
      </c>
      <c r="H887" s="18">
        <v>-3.24</v>
      </c>
      <c r="I887" s="18">
        <v>13430</v>
      </c>
      <c r="J887" s="18">
        <v>13790</v>
      </c>
      <c r="K887" s="18">
        <v>13160</v>
      </c>
      <c r="L887" s="18">
        <v>71595</v>
      </c>
      <c r="M887" s="18">
        <v>9.6</v>
      </c>
      <c r="N887" s="18">
        <v>677</v>
      </c>
      <c r="O887" s="18">
        <v>5037023</v>
      </c>
    </row>
    <row r="888" spans="1:15" x14ac:dyDescent="0.6">
      <c r="A888" s="18">
        <v>20250516</v>
      </c>
      <c r="B888" s="18">
        <v>3960</v>
      </c>
      <c r="C888" s="18" t="s">
        <v>1080</v>
      </c>
      <c r="D888" s="18" t="s">
        <v>279</v>
      </c>
      <c r="F888" s="18">
        <v>38000</v>
      </c>
      <c r="G888" s="18">
        <v>-2000</v>
      </c>
      <c r="H888" s="18">
        <v>-5</v>
      </c>
      <c r="I888" s="18">
        <v>38050</v>
      </c>
      <c r="J888" s="18">
        <v>38400</v>
      </c>
      <c r="K888" s="18">
        <v>36650</v>
      </c>
      <c r="L888" s="18">
        <v>107837</v>
      </c>
      <c r="M888" s="18">
        <v>40.299999999999997</v>
      </c>
      <c r="N888" s="18">
        <v>3482</v>
      </c>
      <c r="O888" s="18">
        <v>9164467</v>
      </c>
    </row>
    <row r="889" spans="1:15" x14ac:dyDescent="0.6">
      <c r="A889" s="18">
        <v>20250516</v>
      </c>
      <c r="B889" s="18">
        <v>8040</v>
      </c>
      <c r="C889" s="18" t="s">
        <v>1081</v>
      </c>
      <c r="D889" s="18" t="s">
        <v>279</v>
      </c>
      <c r="F889" s="18">
        <v>1073</v>
      </c>
      <c r="G889" s="18">
        <v>30</v>
      </c>
      <c r="H889" s="18">
        <v>2.88</v>
      </c>
      <c r="I889" s="18">
        <v>1045</v>
      </c>
      <c r="J889" s="18">
        <v>1204</v>
      </c>
      <c r="K889" s="18">
        <v>1031</v>
      </c>
      <c r="L889" s="18">
        <v>19244621</v>
      </c>
      <c r="M889" s="18">
        <v>216.7</v>
      </c>
      <c r="N889" s="18">
        <v>1514</v>
      </c>
      <c r="O889" s="18">
        <v>141144600</v>
      </c>
    </row>
    <row r="890" spans="1:15" x14ac:dyDescent="0.6">
      <c r="A890" s="18">
        <v>20250516</v>
      </c>
      <c r="B890" s="18">
        <v>7160</v>
      </c>
      <c r="C890" s="18" t="s">
        <v>1082</v>
      </c>
      <c r="D890" s="18" t="s">
        <v>279</v>
      </c>
      <c r="F890" s="18">
        <v>38700</v>
      </c>
      <c r="G890" s="18">
        <v>1200</v>
      </c>
      <c r="H890" s="18">
        <v>3.2</v>
      </c>
      <c r="I890" s="18">
        <v>38100</v>
      </c>
      <c r="J890" s="18">
        <v>39600</v>
      </c>
      <c r="K890" s="18">
        <v>37650</v>
      </c>
      <c r="L890" s="18">
        <v>24324</v>
      </c>
      <c r="M890" s="18">
        <v>9.4</v>
      </c>
      <c r="N890" s="18">
        <v>1935</v>
      </c>
      <c r="O890" s="18">
        <v>5000000</v>
      </c>
    </row>
    <row r="891" spans="1:15" x14ac:dyDescent="0.6">
      <c r="A891" s="18">
        <v>20250516</v>
      </c>
      <c r="B891" s="18">
        <v>14710</v>
      </c>
      <c r="C891" s="18" t="s">
        <v>1083</v>
      </c>
      <c r="D891" s="18" t="s">
        <v>279</v>
      </c>
      <c r="F891" s="18">
        <v>5380</v>
      </c>
      <c r="G891" s="18">
        <v>0</v>
      </c>
      <c r="H891" s="18">
        <v>0</v>
      </c>
      <c r="I891" s="18">
        <v>5470</v>
      </c>
      <c r="J891" s="18">
        <v>5700</v>
      </c>
      <c r="K891" s="18">
        <v>5340</v>
      </c>
      <c r="L891" s="18">
        <v>356886</v>
      </c>
      <c r="M891" s="18">
        <v>19.600000000000001</v>
      </c>
      <c r="N891" s="18">
        <v>926</v>
      </c>
      <c r="O891" s="18">
        <v>17218543</v>
      </c>
    </row>
    <row r="892" spans="1:15" x14ac:dyDescent="0.6">
      <c r="A892" s="18">
        <v>20250516</v>
      </c>
      <c r="B892" s="18">
        <v>6090</v>
      </c>
      <c r="C892" s="18" t="s">
        <v>1084</v>
      </c>
      <c r="D892" s="18" t="s">
        <v>279</v>
      </c>
      <c r="F892" s="18">
        <v>8230</v>
      </c>
      <c r="G892" s="18">
        <v>0</v>
      </c>
      <c r="H892" s="18">
        <v>0</v>
      </c>
      <c r="I892" s="18">
        <v>8200</v>
      </c>
      <c r="J892" s="18">
        <v>8330</v>
      </c>
      <c r="K892" s="18">
        <v>8130</v>
      </c>
      <c r="L892" s="18">
        <v>18612</v>
      </c>
      <c r="M892" s="18">
        <v>1.5</v>
      </c>
      <c r="N892" s="18">
        <v>775</v>
      </c>
      <c r="O892" s="18">
        <v>9422739</v>
      </c>
    </row>
    <row r="893" spans="1:15" x14ac:dyDescent="0.6">
      <c r="A893" s="18">
        <v>20250516</v>
      </c>
      <c r="B893" s="18">
        <v>452430</v>
      </c>
      <c r="C893" s="18" t="s">
        <v>1085</v>
      </c>
      <c r="D893" s="18" t="s">
        <v>276</v>
      </c>
      <c r="E893" s="18" t="s">
        <v>298</v>
      </c>
      <c r="F893" s="18">
        <v>19400</v>
      </c>
      <c r="G893" s="18">
        <v>100</v>
      </c>
      <c r="H893" s="18">
        <v>0.52</v>
      </c>
      <c r="I893" s="18">
        <v>19290</v>
      </c>
      <c r="J893" s="18">
        <v>19550</v>
      </c>
      <c r="K893" s="18">
        <v>18960</v>
      </c>
      <c r="L893" s="18">
        <v>20503</v>
      </c>
      <c r="M893" s="18">
        <v>3.9</v>
      </c>
      <c r="N893" s="18">
        <v>1593</v>
      </c>
      <c r="O893" s="18">
        <v>8213171</v>
      </c>
    </row>
    <row r="894" spans="1:15" x14ac:dyDescent="0.6">
      <c r="A894" s="18">
        <v>20250516</v>
      </c>
      <c r="B894" s="18">
        <v>419120</v>
      </c>
      <c r="C894" s="18" t="s">
        <v>1086</v>
      </c>
      <c r="D894" s="18" t="s">
        <v>276</v>
      </c>
      <c r="E894" s="18" t="s">
        <v>282</v>
      </c>
      <c r="F894" s="18">
        <v>7890</v>
      </c>
      <c r="G894" s="18">
        <v>20</v>
      </c>
      <c r="H894" s="18">
        <v>0.25</v>
      </c>
      <c r="I894" s="18">
        <v>7870</v>
      </c>
      <c r="J894" s="18">
        <v>8020</v>
      </c>
      <c r="K894" s="18">
        <v>7760</v>
      </c>
      <c r="L894" s="18">
        <v>94056</v>
      </c>
      <c r="M894" s="18">
        <v>7.4</v>
      </c>
      <c r="N894" s="18">
        <v>613</v>
      </c>
      <c r="O894" s="18">
        <v>7774326</v>
      </c>
    </row>
    <row r="895" spans="1:15" x14ac:dyDescent="0.6">
      <c r="A895" s="18">
        <v>20250516</v>
      </c>
      <c r="B895" s="18">
        <v>62040</v>
      </c>
      <c r="C895" s="18" t="s">
        <v>154</v>
      </c>
      <c r="D895" s="18" t="s">
        <v>279</v>
      </c>
      <c r="F895" s="18">
        <v>62900</v>
      </c>
      <c r="G895" s="18">
        <v>-200</v>
      </c>
      <c r="H895" s="18">
        <v>-0.32</v>
      </c>
      <c r="I895" s="18">
        <v>63700</v>
      </c>
      <c r="J895" s="18">
        <v>64200</v>
      </c>
      <c r="K895" s="18">
        <v>62900</v>
      </c>
      <c r="L895" s="18">
        <v>191023</v>
      </c>
      <c r="M895" s="18">
        <v>121.4</v>
      </c>
      <c r="N895" s="18">
        <v>19150</v>
      </c>
      <c r="O895" s="18">
        <v>30445200</v>
      </c>
    </row>
    <row r="896" spans="1:15" x14ac:dyDescent="0.6">
      <c r="A896" s="18">
        <v>20250516</v>
      </c>
      <c r="B896" s="18">
        <v>122350</v>
      </c>
      <c r="C896" s="18" t="s">
        <v>1087</v>
      </c>
      <c r="D896" s="18" t="s">
        <v>276</v>
      </c>
      <c r="E896" s="18" t="s">
        <v>282</v>
      </c>
      <c r="F896" s="18">
        <v>1163</v>
      </c>
      <c r="G896" s="18">
        <v>4</v>
      </c>
      <c r="H896" s="18">
        <v>0.35</v>
      </c>
      <c r="I896" s="18">
        <v>1160</v>
      </c>
      <c r="J896" s="18">
        <v>1169</v>
      </c>
      <c r="K896" s="18">
        <v>1145</v>
      </c>
      <c r="L896" s="18">
        <v>47500</v>
      </c>
      <c r="M896" s="18">
        <v>0.6</v>
      </c>
      <c r="N896" s="18">
        <v>446</v>
      </c>
      <c r="O896" s="18">
        <v>38339428</v>
      </c>
    </row>
    <row r="897" spans="1:15" x14ac:dyDescent="0.6">
      <c r="A897" s="18">
        <v>20250516</v>
      </c>
      <c r="B897" s="18">
        <v>419050</v>
      </c>
      <c r="C897" s="18" t="s">
        <v>1088</v>
      </c>
      <c r="D897" s="18" t="s">
        <v>276</v>
      </c>
      <c r="E897" s="18" t="s">
        <v>284</v>
      </c>
      <c r="F897" s="18">
        <v>1713</v>
      </c>
      <c r="G897" s="18">
        <v>-27</v>
      </c>
      <c r="H897" s="18">
        <v>-1.55</v>
      </c>
      <c r="I897" s="18">
        <v>1741</v>
      </c>
      <c r="J897" s="18">
        <v>1751</v>
      </c>
      <c r="K897" s="18">
        <v>1711</v>
      </c>
      <c r="L897" s="18">
        <v>149921</v>
      </c>
      <c r="M897" s="18">
        <v>2.6</v>
      </c>
      <c r="N897" s="18">
        <v>980</v>
      </c>
      <c r="O897" s="18">
        <v>57196240</v>
      </c>
    </row>
    <row r="898" spans="1:15" x14ac:dyDescent="0.6">
      <c r="A898" s="18">
        <v>20250516</v>
      </c>
      <c r="B898" s="18">
        <v>14970</v>
      </c>
      <c r="C898" s="18" t="s">
        <v>1089</v>
      </c>
      <c r="D898" s="18" t="s">
        <v>276</v>
      </c>
      <c r="E898" s="18" t="s">
        <v>282</v>
      </c>
      <c r="F898" s="18">
        <v>6630</v>
      </c>
      <c r="G898" s="18">
        <v>-300</v>
      </c>
      <c r="H898" s="18">
        <v>-4.33</v>
      </c>
      <c r="I898" s="18">
        <v>6840</v>
      </c>
      <c r="J898" s="18">
        <v>7230</v>
      </c>
      <c r="K898" s="18">
        <v>6560</v>
      </c>
      <c r="L898" s="18">
        <v>266138</v>
      </c>
      <c r="M898" s="18">
        <v>18.2</v>
      </c>
      <c r="N898" s="18">
        <v>1003</v>
      </c>
      <c r="O898" s="18">
        <v>15125000</v>
      </c>
    </row>
    <row r="899" spans="1:15" x14ac:dyDescent="0.6">
      <c r="A899" s="18">
        <v>20250516</v>
      </c>
      <c r="B899" s="18">
        <v>18310</v>
      </c>
      <c r="C899" s="18" t="s">
        <v>1090</v>
      </c>
      <c r="D899" s="18" t="s">
        <v>276</v>
      </c>
      <c r="E899" s="18" t="s">
        <v>284</v>
      </c>
      <c r="F899" s="18">
        <v>20800</v>
      </c>
      <c r="G899" s="18">
        <v>-800</v>
      </c>
      <c r="H899" s="18">
        <v>-3.7</v>
      </c>
      <c r="I899" s="18">
        <v>21600</v>
      </c>
      <c r="J899" s="18">
        <v>21850</v>
      </c>
      <c r="K899" s="18">
        <v>20400</v>
      </c>
      <c r="L899" s="18">
        <v>33960</v>
      </c>
      <c r="M899" s="18">
        <v>7.1</v>
      </c>
      <c r="N899" s="18">
        <v>3058</v>
      </c>
      <c r="O899" s="18">
        <v>14700000</v>
      </c>
    </row>
    <row r="900" spans="1:15" x14ac:dyDescent="0.6">
      <c r="A900" s="18">
        <v>20250516</v>
      </c>
      <c r="B900" s="18">
        <v>53700</v>
      </c>
      <c r="C900" s="18" t="s">
        <v>1091</v>
      </c>
      <c r="D900" s="18" t="s">
        <v>276</v>
      </c>
      <c r="E900" s="18" t="s">
        <v>284</v>
      </c>
      <c r="F900" s="18">
        <v>4185</v>
      </c>
      <c r="G900" s="18">
        <v>85</v>
      </c>
      <c r="H900" s="18">
        <v>2.0699999999999998</v>
      </c>
      <c r="I900" s="18">
        <v>4115</v>
      </c>
      <c r="J900" s="18">
        <v>4210</v>
      </c>
      <c r="K900" s="18">
        <v>4105</v>
      </c>
      <c r="L900" s="18">
        <v>129797</v>
      </c>
      <c r="M900" s="18">
        <v>5.4</v>
      </c>
      <c r="N900" s="18">
        <v>957</v>
      </c>
      <c r="O900" s="18">
        <v>22877190</v>
      </c>
    </row>
    <row r="901" spans="1:15" x14ac:dyDescent="0.6">
      <c r="A901" s="18">
        <v>20250516</v>
      </c>
      <c r="B901" s="18">
        <v>9620</v>
      </c>
      <c r="C901" s="18" t="s">
        <v>1092</v>
      </c>
      <c r="D901" s="18" t="s">
        <v>276</v>
      </c>
      <c r="E901" s="18" t="s">
        <v>282</v>
      </c>
      <c r="F901" s="18">
        <v>2835</v>
      </c>
      <c r="G901" s="18">
        <v>120</v>
      </c>
      <c r="H901" s="18">
        <v>4.42</v>
      </c>
      <c r="I901" s="18">
        <v>2735</v>
      </c>
      <c r="J901" s="18">
        <v>2845</v>
      </c>
      <c r="K901" s="18">
        <v>2615</v>
      </c>
      <c r="L901" s="18">
        <v>928307</v>
      </c>
      <c r="M901" s="18">
        <v>25.4</v>
      </c>
      <c r="N901" s="18">
        <v>465</v>
      </c>
      <c r="O901" s="18">
        <v>16386091</v>
      </c>
    </row>
    <row r="902" spans="1:15" x14ac:dyDescent="0.6">
      <c r="A902" s="18">
        <v>20250516</v>
      </c>
      <c r="B902" s="18">
        <v>23600</v>
      </c>
      <c r="C902" s="18" t="s">
        <v>1093</v>
      </c>
      <c r="D902" s="18" t="s">
        <v>276</v>
      </c>
      <c r="E902" s="18" t="s">
        <v>284</v>
      </c>
      <c r="F902" s="18">
        <v>8230</v>
      </c>
      <c r="G902" s="18">
        <v>-140</v>
      </c>
      <c r="H902" s="18">
        <v>-1.67</v>
      </c>
      <c r="I902" s="18">
        <v>8360</v>
      </c>
      <c r="J902" s="18">
        <v>8380</v>
      </c>
      <c r="K902" s="18">
        <v>8220</v>
      </c>
      <c r="L902" s="18">
        <v>11059</v>
      </c>
      <c r="M902" s="18">
        <v>0.9</v>
      </c>
      <c r="N902" s="18">
        <v>1331</v>
      </c>
      <c r="O902" s="18">
        <v>16170000</v>
      </c>
    </row>
    <row r="903" spans="1:15" x14ac:dyDescent="0.6">
      <c r="A903" s="18">
        <v>20250516</v>
      </c>
      <c r="B903" s="18">
        <v>1470</v>
      </c>
      <c r="C903" s="18" t="s">
        <v>1094</v>
      </c>
      <c r="D903" s="18" t="s">
        <v>279</v>
      </c>
      <c r="F903" s="18">
        <v>347</v>
      </c>
      <c r="G903" s="18">
        <v>0</v>
      </c>
      <c r="H903" s="18">
        <v>0</v>
      </c>
      <c r="I903" s="18">
        <v>0</v>
      </c>
      <c r="J903" s="18">
        <v>0</v>
      </c>
      <c r="K903" s="18">
        <v>0</v>
      </c>
      <c r="L903" s="18">
        <v>0</v>
      </c>
      <c r="M903" s="18">
        <v>0</v>
      </c>
      <c r="N903" s="18">
        <v>797</v>
      </c>
      <c r="O903" s="18">
        <v>229681824</v>
      </c>
    </row>
    <row r="904" spans="1:15" x14ac:dyDescent="0.6">
      <c r="A904" s="18">
        <v>20250516</v>
      </c>
      <c r="B904" s="18">
        <v>28050</v>
      </c>
      <c r="C904" s="18" t="s">
        <v>235</v>
      </c>
      <c r="D904" s="18" t="s">
        <v>279</v>
      </c>
      <c r="F904" s="18">
        <v>20150</v>
      </c>
      <c r="G904" s="18">
        <v>-350</v>
      </c>
      <c r="H904" s="18">
        <v>-1.71</v>
      </c>
      <c r="I904" s="18">
        <v>20600</v>
      </c>
      <c r="J904" s="18">
        <v>20600</v>
      </c>
      <c r="K904" s="18">
        <v>20000</v>
      </c>
      <c r="L904" s="18">
        <v>487769</v>
      </c>
      <c r="M904" s="18">
        <v>98.5</v>
      </c>
      <c r="N904" s="18">
        <v>39494</v>
      </c>
      <c r="O904" s="18">
        <v>196000000</v>
      </c>
    </row>
    <row r="905" spans="1:15" x14ac:dyDescent="0.6">
      <c r="A905" s="18">
        <v>20250516</v>
      </c>
      <c r="B905" s="18">
        <v>448730</v>
      </c>
      <c r="C905" s="18" t="s">
        <v>1095</v>
      </c>
      <c r="D905" s="18" t="s">
        <v>279</v>
      </c>
      <c r="F905" s="18">
        <v>4595</v>
      </c>
      <c r="G905" s="18">
        <v>25</v>
      </c>
      <c r="H905" s="18">
        <v>0.55000000000000004</v>
      </c>
      <c r="I905" s="18">
        <v>4565</v>
      </c>
      <c r="J905" s="18">
        <v>4595</v>
      </c>
      <c r="K905" s="18">
        <v>4520</v>
      </c>
      <c r="L905" s="18">
        <v>46122</v>
      </c>
      <c r="M905" s="18">
        <v>2.1</v>
      </c>
      <c r="N905" s="18">
        <v>4184</v>
      </c>
      <c r="O905" s="18">
        <v>91050000</v>
      </c>
    </row>
    <row r="906" spans="1:15" x14ac:dyDescent="0.6">
      <c r="A906" s="18">
        <v>20250516</v>
      </c>
      <c r="B906" s="18">
        <v>6400</v>
      </c>
      <c r="C906" s="18" t="s">
        <v>194</v>
      </c>
      <c r="D906" s="18" t="s">
        <v>279</v>
      </c>
      <c r="F906" s="18">
        <v>164700</v>
      </c>
      <c r="G906" s="18">
        <v>-5000</v>
      </c>
      <c r="H906" s="18">
        <v>-2.95</v>
      </c>
      <c r="I906" s="18">
        <v>170000</v>
      </c>
      <c r="J906" s="18">
        <v>170000</v>
      </c>
      <c r="K906" s="18">
        <v>164100</v>
      </c>
      <c r="L906" s="18">
        <v>662722</v>
      </c>
      <c r="M906" s="18">
        <v>1096.5999999999999</v>
      </c>
      <c r="N906" s="18">
        <v>113255</v>
      </c>
      <c r="O906" s="18">
        <v>68764530</v>
      </c>
    </row>
    <row r="907" spans="1:15" x14ac:dyDescent="0.6">
      <c r="A907" s="18">
        <v>20250516</v>
      </c>
      <c r="B907" s="18">
        <v>6660</v>
      </c>
      <c r="C907" s="18" t="s">
        <v>1096</v>
      </c>
      <c r="D907" s="18" t="s">
        <v>279</v>
      </c>
      <c r="F907" s="18">
        <v>16280</v>
      </c>
      <c r="G907" s="18">
        <v>380</v>
      </c>
      <c r="H907" s="18">
        <v>2.39</v>
      </c>
      <c r="I907" s="18">
        <v>16100</v>
      </c>
      <c r="J907" s="18">
        <v>16540</v>
      </c>
      <c r="K907" s="18">
        <v>15720</v>
      </c>
      <c r="L907" s="18">
        <v>772867</v>
      </c>
      <c r="M907" s="18">
        <v>125.3</v>
      </c>
      <c r="N907" s="18">
        <v>1323</v>
      </c>
      <c r="O907" s="18">
        <v>8126314</v>
      </c>
    </row>
    <row r="908" spans="1:15" x14ac:dyDescent="0.6">
      <c r="A908" s="18">
        <v>20250516</v>
      </c>
      <c r="B908" s="18">
        <v>28260</v>
      </c>
      <c r="C908" s="18" t="s">
        <v>236</v>
      </c>
      <c r="D908" s="18" t="s">
        <v>279</v>
      </c>
      <c r="F908" s="18">
        <v>123900</v>
      </c>
      <c r="G908" s="18">
        <v>700</v>
      </c>
      <c r="H908" s="18">
        <v>0.56999999999999995</v>
      </c>
      <c r="I908" s="18">
        <v>122800</v>
      </c>
      <c r="J908" s="18">
        <v>123900</v>
      </c>
      <c r="K908" s="18">
        <v>122300</v>
      </c>
      <c r="L908" s="18">
        <v>106983</v>
      </c>
      <c r="M908" s="18">
        <v>132.1</v>
      </c>
      <c r="N908" s="18">
        <v>210601</v>
      </c>
      <c r="O908" s="18">
        <v>169976544</v>
      </c>
    </row>
    <row r="909" spans="1:15" x14ac:dyDescent="0.6">
      <c r="A909" s="18">
        <v>20250516</v>
      </c>
      <c r="B909" s="18">
        <v>207940</v>
      </c>
      <c r="C909" s="18" t="s">
        <v>167</v>
      </c>
      <c r="D909" s="18" t="s">
        <v>279</v>
      </c>
      <c r="F909" s="18">
        <v>1002000</v>
      </c>
      <c r="G909" s="18">
        <v>4000</v>
      </c>
      <c r="H909" s="18">
        <v>0.4</v>
      </c>
      <c r="I909" s="18">
        <v>1000000</v>
      </c>
      <c r="J909" s="18">
        <v>1007000</v>
      </c>
      <c r="K909" s="18">
        <v>997000</v>
      </c>
      <c r="L909" s="18">
        <v>31403</v>
      </c>
      <c r="M909" s="18">
        <v>314.5</v>
      </c>
      <c r="N909" s="18">
        <v>713163</v>
      </c>
      <c r="O909" s="18">
        <v>71174000</v>
      </c>
    </row>
    <row r="910" spans="1:15" x14ac:dyDescent="0.6">
      <c r="A910" s="18">
        <v>20250516</v>
      </c>
      <c r="B910" s="18">
        <v>32830</v>
      </c>
      <c r="C910" s="18" t="s">
        <v>1097</v>
      </c>
      <c r="D910" s="18" t="s">
        <v>279</v>
      </c>
      <c r="F910" s="18">
        <v>84300</v>
      </c>
      <c r="G910" s="18">
        <v>800</v>
      </c>
      <c r="H910" s="18">
        <v>0.96</v>
      </c>
      <c r="I910" s="18">
        <v>83300</v>
      </c>
      <c r="J910" s="18">
        <v>84800</v>
      </c>
      <c r="K910" s="18">
        <v>82700</v>
      </c>
      <c r="L910" s="18">
        <v>142427</v>
      </c>
      <c r="M910" s="18">
        <v>119.8</v>
      </c>
      <c r="N910" s="18">
        <v>168600</v>
      </c>
      <c r="O910" s="18">
        <v>200000000</v>
      </c>
    </row>
    <row r="911" spans="1:15" x14ac:dyDescent="0.6">
      <c r="A911" s="18">
        <v>20250516</v>
      </c>
      <c r="B911" s="18">
        <v>18260</v>
      </c>
      <c r="C911" s="18" t="s">
        <v>1098</v>
      </c>
      <c r="D911" s="18" t="s">
        <v>279</v>
      </c>
      <c r="F911" s="18">
        <v>129400</v>
      </c>
      <c r="G911" s="18">
        <v>200</v>
      </c>
      <c r="H911" s="18">
        <v>0.15</v>
      </c>
      <c r="I911" s="18">
        <v>129700</v>
      </c>
      <c r="J911" s="18">
        <v>130700</v>
      </c>
      <c r="K911" s="18">
        <v>128900</v>
      </c>
      <c r="L911" s="18">
        <v>51686</v>
      </c>
      <c r="M911" s="18">
        <v>67</v>
      </c>
      <c r="N911" s="18">
        <v>100127</v>
      </c>
      <c r="O911" s="18">
        <v>77377800</v>
      </c>
    </row>
    <row r="912" spans="1:15" x14ac:dyDescent="0.6">
      <c r="A912" s="18">
        <v>20250516</v>
      </c>
      <c r="B912" s="18">
        <v>9150</v>
      </c>
      <c r="C912" s="18" t="s">
        <v>1099</v>
      </c>
      <c r="D912" s="18" t="s">
        <v>279</v>
      </c>
      <c r="F912" s="18">
        <v>122600</v>
      </c>
      <c r="G912" s="18">
        <v>400</v>
      </c>
      <c r="H912" s="18">
        <v>0.33</v>
      </c>
      <c r="I912" s="18">
        <v>122300</v>
      </c>
      <c r="J912" s="18">
        <v>123200</v>
      </c>
      <c r="K912" s="18">
        <v>121500</v>
      </c>
      <c r="L912" s="18">
        <v>174391</v>
      </c>
      <c r="M912" s="18">
        <v>213.2</v>
      </c>
      <c r="N912" s="18">
        <v>91574</v>
      </c>
      <c r="O912" s="18">
        <v>74693696</v>
      </c>
    </row>
    <row r="913" spans="1:15" x14ac:dyDescent="0.6">
      <c r="A913" s="18">
        <v>20250516</v>
      </c>
      <c r="B913" s="18">
        <v>5930</v>
      </c>
      <c r="C913" s="18" t="s">
        <v>40</v>
      </c>
      <c r="D913" s="18" t="s">
        <v>279</v>
      </c>
      <c r="F913" s="18">
        <v>56800</v>
      </c>
      <c r="G913" s="18">
        <v>-500</v>
      </c>
      <c r="H913" s="18">
        <v>-0.87</v>
      </c>
      <c r="I913" s="18">
        <v>57400</v>
      </c>
      <c r="J913" s="18">
        <v>57500</v>
      </c>
      <c r="K913" s="18">
        <v>56700</v>
      </c>
      <c r="L913" s="18">
        <v>10385352</v>
      </c>
      <c r="M913" s="18">
        <v>5910.6</v>
      </c>
      <c r="N913" s="18">
        <v>3362354</v>
      </c>
      <c r="O913" s="18">
        <v>5919637922</v>
      </c>
    </row>
    <row r="914" spans="1:15" x14ac:dyDescent="0.6">
      <c r="A914" s="18">
        <v>20250516</v>
      </c>
      <c r="B914" s="18">
        <v>1360</v>
      </c>
      <c r="C914" s="18" t="s">
        <v>1100</v>
      </c>
      <c r="D914" s="18" t="s">
        <v>279</v>
      </c>
      <c r="F914" s="18">
        <v>1459</v>
      </c>
      <c r="G914" s="18">
        <v>-33</v>
      </c>
      <c r="H914" s="18">
        <v>-2.21</v>
      </c>
      <c r="I914" s="18">
        <v>1492</v>
      </c>
      <c r="J914" s="18">
        <v>1500</v>
      </c>
      <c r="K914" s="18">
        <v>1456</v>
      </c>
      <c r="L914" s="18">
        <v>308543</v>
      </c>
      <c r="M914" s="18">
        <v>4.5</v>
      </c>
      <c r="N914" s="18">
        <v>1374</v>
      </c>
      <c r="O914" s="18">
        <v>94162079</v>
      </c>
    </row>
    <row r="915" spans="1:15" x14ac:dyDescent="0.6">
      <c r="A915" s="18">
        <v>20250516</v>
      </c>
      <c r="B915" s="18">
        <v>10140</v>
      </c>
      <c r="C915" s="18" t="s">
        <v>112</v>
      </c>
      <c r="D915" s="18" t="s">
        <v>279</v>
      </c>
      <c r="F915" s="18">
        <v>14550</v>
      </c>
      <c r="G915" s="18">
        <v>130</v>
      </c>
      <c r="H915" s="18">
        <v>0.9</v>
      </c>
      <c r="I915" s="18">
        <v>14460</v>
      </c>
      <c r="J915" s="18">
        <v>14720</v>
      </c>
      <c r="K915" s="18">
        <v>14430</v>
      </c>
      <c r="L915" s="18">
        <v>4091070</v>
      </c>
      <c r="M915" s="18">
        <v>596.4</v>
      </c>
      <c r="N915" s="18">
        <v>128040</v>
      </c>
      <c r="O915" s="18">
        <v>880000000</v>
      </c>
    </row>
    <row r="916" spans="1:15" x14ac:dyDescent="0.6">
      <c r="A916" s="18">
        <v>20250516</v>
      </c>
      <c r="B916" s="18">
        <v>16360</v>
      </c>
      <c r="C916" s="18" t="s">
        <v>1101</v>
      </c>
      <c r="D916" s="18" t="s">
        <v>279</v>
      </c>
      <c r="F916" s="18">
        <v>54400</v>
      </c>
      <c r="G916" s="18">
        <v>800</v>
      </c>
      <c r="H916" s="18">
        <v>1.49</v>
      </c>
      <c r="I916" s="18">
        <v>53900</v>
      </c>
      <c r="J916" s="18">
        <v>54700</v>
      </c>
      <c r="K916" s="18">
        <v>53300</v>
      </c>
      <c r="L916" s="18">
        <v>220714</v>
      </c>
      <c r="M916" s="18">
        <v>119.6</v>
      </c>
      <c r="N916" s="18">
        <v>48579</v>
      </c>
      <c r="O916" s="18">
        <v>89300000</v>
      </c>
    </row>
    <row r="917" spans="1:15" x14ac:dyDescent="0.6">
      <c r="A917" s="18">
        <v>20250516</v>
      </c>
      <c r="B917" s="18">
        <v>68290</v>
      </c>
      <c r="C917" s="18" t="s">
        <v>1102</v>
      </c>
      <c r="D917" s="18" t="s">
        <v>279</v>
      </c>
      <c r="F917" s="18">
        <v>17150</v>
      </c>
      <c r="G917" s="18">
        <v>10</v>
      </c>
      <c r="H917" s="18">
        <v>0.06</v>
      </c>
      <c r="I917" s="18">
        <v>17200</v>
      </c>
      <c r="J917" s="18">
        <v>17280</v>
      </c>
      <c r="K917" s="18">
        <v>17000</v>
      </c>
      <c r="L917" s="18">
        <v>27709</v>
      </c>
      <c r="M917" s="18">
        <v>4.8</v>
      </c>
      <c r="N917" s="18">
        <v>1715</v>
      </c>
      <c r="O917" s="18">
        <v>10000000</v>
      </c>
    </row>
    <row r="918" spans="1:15" x14ac:dyDescent="0.6">
      <c r="A918" s="18">
        <v>20250516</v>
      </c>
      <c r="B918" s="18">
        <v>29780</v>
      </c>
      <c r="C918" s="18" t="s">
        <v>1103</v>
      </c>
      <c r="D918" s="18" t="s">
        <v>279</v>
      </c>
      <c r="F918" s="18">
        <v>42000</v>
      </c>
      <c r="G918" s="18">
        <v>0</v>
      </c>
      <c r="H918" s="18">
        <v>0</v>
      </c>
      <c r="I918" s="18">
        <v>42000</v>
      </c>
      <c r="J918" s="18">
        <v>42250</v>
      </c>
      <c r="K918" s="18">
        <v>41850</v>
      </c>
      <c r="L918" s="18">
        <v>21821</v>
      </c>
      <c r="M918" s="18">
        <v>9.1999999999999993</v>
      </c>
      <c r="N918" s="18">
        <v>48661</v>
      </c>
      <c r="O918" s="18">
        <v>115858891</v>
      </c>
    </row>
    <row r="919" spans="1:15" x14ac:dyDescent="0.6">
      <c r="A919" s="18">
        <v>20250516</v>
      </c>
      <c r="B919" s="18">
        <v>810</v>
      </c>
      <c r="C919" s="18" t="s">
        <v>1104</v>
      </c>
      <c r="D919" s="18" t="s">
        <v>279</v>
      </c>
      <c r="F919" s="18">
        <v>370000</v>
      </c>
      <c r="G919" s="18">
        <v>0</v>
      </c>
      <c r="H919" s="18">
        <v>0</v>
      </c>
      <c r="I919" s="18">
        <v>367500</v>
      </c>
      <c r="J919" s="18">
        <v>371500</v>
      </c>
      <c r="K919" s="18">
        <v>367000</v>
      </c>
      <c r="L919" s="18">
        <v>40400</v>
      </c>
      <c r="M919" s="18">
        <v>149.30000000000001</v>
      </c>
      <c r="N919" s="18">
        <v>170241</v>
      </c>
      <c r="O919" s="18">
        <v>46011155</v>
      </c>
    </row>
    <row r="920" spans="1:15" x14ac:dyDescent="0.6">
      <c r="A920" s="18">
        <v>20250516</v>
      </c>
      <c r="B920" s="18">
        <v>6110</v>
      </c>
      <c r="C920" s="18" t="s">
        <v>1105</v>
      </c>
      <c r="D920" s="18" t="s">
        <v>279</v>
      </c>
      <c r="F920" s="18">
        <v>21100</v>
      </c>
      <c r="G920" s="18">
        <v>-950</v>
      </c>
      <c r="H920" s="18">
        <v>-4.3099999999999996</v>
      </c>
      <c r="I920" s="18">
        <v>22150</v>
      </c>
      <c r="J920" s="18">
        <v>22150</v>
      </c>
      <c r="K920" s="18">
        <v>20950</v>
      </c>
      <c r="L920" s="18">
        <v>43318</v>
      </c>
      <c r="M920" s="18">
        <v>9.1999999999999993</v>
      </c>
      <c r="N920" s="18">
        <v>3104</v>
      </c>
      <c r="O920" s="18">
        <v>14711916</v>
      </c>
    </row>
    <row r="921" spans="1:15" x14ac:dyDescent="0.6">
      <c r="A921" s="18">
        <v>20250516</v>
      </c>
      <c r="B921" s="18">
        <v>9300</v>
      </c>
      <c r="C921" s="18" t="s">
        <v>1106</v>
      </c>
      <c r="D921" s="18" t="s">
        <v>276</v>
      </c>
      <c r="E921" s="18" t="s">
        <v>284</v>
      </c>
      <c r="F921" s="18">
        <v>17020</v>
      </c>
      <c r="G921" s="18">
        <v>-110</v>
      </c>
      <c r="H921" s="18">
        <v>-0.64</v>
      </c>
      <c r="I921" s="18">
        <v>17240</v>
      </c>
      <c r="J921" s="18">
        <v>17240</v>
      </c>
      <c r="K921" s="18">
        <v>16900</v>
      </c>
      <c r="L921" s="18">
        <v>11957</v>
      </c>
      <c r="M921" s="18">
        <v>2</v>
      </c>
      <c r="N921" s="18">
        <v>1084</v>
      </c>
      <c r="O921" s="18">
        <v>6370000</v>
      </c>
    </row>
    <row r="922" spans="1:15" x14ac:dyDescent="0.6">
      <c r="A922" s="18">
        <v>20250516</v>
      </c>
      <c r="B922" s="18">
        <v>145990</v>
      </c>
      <c r="C922" s="18" t="s">
        <v>1107</v>
      </c>
      <c r="D922" s="18" t="s">
        <v>279</v>
      </c>
      <c r="F922" s="18">
        <v>48400</v>
      </c>
      <c r="G922" s="18">
        <v>700</v>
      </c>
      <c r="H922" s="18">
        <v>1.47</v>
      </c>
      <c r="I922" s="18">
        <v>47950</v>
      </c>
      <c r="J922" s="18">
        <v>48400</v>
      </c>
      <c r="K922" s="18">
        <v>47100</v>
      </c>
      <c r="L922" s="18">
        <v>20032</v>
      </c>
      <c r="M922" s="18">
        <v>9.5</v>
      </c>
      <c r="N922" s="18">
        <v>4992</v>
      </c>
      <c r="O922" s="18">
        <v>10313449</v>
      </c>
    </row>
    <row r="923" spans="1:15" x14ac:dyDescent="0.6">
      <c r="A923" s="18">
        <v>20250516</v>
      </c>
      <c r="B923" s="18">
        <v>3230</v>
      </c>
      <c r="C923" s="18" t="s">
        <v>240</v>
      </c>
      <c r="D923" s="18" t="s">
        <v>279</v>
      </c>
      <c r="F923" s="18">
        <v>1180000</v>
      </c>
      <c r="G923" s="18">
        <v>189000</v>
      </c>
      <c r="H923" s="18">
        <v>19.07</v>
      </c>
      <c r="I923" s="18">
        <v>1121000</v>
      </c>
      <c r="J923" s="18">
        <v>1233000</v>
      </c>
      <c r="K923" s="18">
        <v>1110000</v>
      </c>
      <c r="L923" s="18">
        <v>241397</v>
      </c>
      <c r="M923" s="18">
        <v>2856.2</v>
      </c>
      <c r="N923" s="18">
        <v>88890</v>
      </c>
      <c r="O923" s="18">
        <v>7533015</v>
      </c>
    </row>
    <row r="924" spans="1:15" x14ac:dyDescent="0.6">
      <c r="A924" s="18">
        <v>20250516</v>
      </c>
      <c r="B924" s="18">
        <v>482630</v>
      </c>
      <c r="C924" s="18" t="s">
        <v>1108</v>
      </c>
      <c r="D924" s="18" t="s">
        <v>276</v>
      </c>
      <c r="E924" s="18" t="s">
        <v>282</v>
      </c>
      <c r="F924" s="18">
        <v>17280</v>
      </c>
      <c r="G924" s="18">
        <v>-360</v>
      </c>
      <c r="H924" s="18">
        <v>-2.04</v>
      </c>
      <c r="I924" s="18">
        <v>17650</v>
      </c>
      <c r="J924" s="18">
        <v>17740</v>
      </c>
      <c r="K924" s="18">
        <v>17110</v>
      </c>
      <c r="L924" s="18">
        <v>126456</v>
      </c>
      <c r="M924" s="18">
        <v>21.9</v>
      </c>
      <c r="N924" s="18">
        <v>1878</v>
      </c>
      <c r="O924" s="18">
        <v>10866140</v>
      </c>
    </row>
    <row r="925" spans="1:15" x14ac:dyDescent="0.6">
      <c r="A925" s="18">
        <v>20250516</v>
      </c>
      <c r="B925" s="18">
        <v>36670</v>
      </c>
      <c r="C925" s="18" t="s">
        <v>1109</v>
      </c>
      <c r="D925" s="18" t="s">
        <v>276</v>
      </c>
      <c r="E925" s="18" t="s">
        <v>284</v>
      </c>
      <c r="F925" s="18">
        <v>6430</v>
      </c>
      <c r="G925" s="18">
        <v>0</v>
      </c>
      <c r="H925" s="18">
        <v>0</v>
      </c>
      <c r="I925" s="18">
        <v>6400</v>
      </c>
      <c r="J925" s="18">
        <v>6440</v>
      </c>
      <c r="K925" s="18">
        <v>6370</v>
      </c>
      <c r="L925" s="18">
        <v>10085</v>
      </c>
      <c r="M925" s="18">
        <v>0.6</v>
      </c>
      <c r="N925" s="18">
        <v>725</v>
      </c>
      <c r="O925" s="18">
        <v>11270000</v>
      </c>
    </row>
    <row r="926" spans="1:15" x14ac:dyDescent="0.6">
      <c r="A926" s="18">
        <v>20250516</v>
      </c>
      <c r="B926" s="18">
        <v>2170</v>
      </c>
      <c r="C926" s="18" t="s">
        <v>1110</v>
      </c>
      <c r="D926" s="18" t="s">
        <v>279</v>
      </c>
      <c r="F926" s="18">
        <v>48450</v>
      </c>
      <c r="G926" s="18">
        <v>-750</v>
      </c>
      <c r="H926" s="18">
        <v>-1.52</v>
      </c>
      <c r="I926" s="18">
        <v>49400</v>
      </c>
      <c r="J926" s="18">
        <v>50200</v>
      </c>
      <c r="K926" s="18">
        <v>48450</v>
      </c>
      <c r="L926" s="18">
        <v>3049</v>
      </c>
      <c r="M926" s="18">
        <v>1.5</v>
      </c>
      <c r="N926" s="18">
        <v>1454</v>
      </c>
      <c r="O926" s="18">
        <v>3000000</v>
      </c>
    </row>
    <row r="927" spans="1:15" x14ac:dyDescent="0.6">
      <c r="A927" s="18">
        <v>20250516</v>
      </c>
      <c r="B927" s="18">
        <v>272550</v>
      </c>
      <c r="C927" s="18" t="s">
        <v>1111</v>
      </c>
      <c r="D927" s="18" t="s">
        <v>279</v>
      </c>
      <c r="F927" s="18">
        <v>13430</v>
      </c>
      <c r="G927" s="18">
        <v>-10</v>
      </c>
      <c r="H927" s="18">
        <v>-7.0000000000000007E-2</v>
      </c>
      <c r="I927" s="18">
        <v>13400</v>
      </c>
      <c r="J927" s="18">
        <v>13820</v>
      </c>
      <c r="K927" s="18">
        <v>13170</v>
      </c>
      <c r="L927" s="18">
        <v>104939</v>
      </c>
      <c r="M927" s="18">
        <v>14.1</v>
      </c>
      <c r="N927" s="18">
        <v>2059</v>
      </c>
      <c r="O927" s="18">
        <v>15330971</v>
      </c>
    </row>
    <row r="928" spans="1:15" x14ac:dyDescent="0.6">
      <c r="A928" s="18">
        <v>20250516</v>
      </c>
      <c r="B928" s="18">
        <v>70</v>
      </c>
      <c r="C928" s="18" t="s">
        <v>1112</v>
      </c>
      <c r="D928" s="18" t="s">
        <v>279</v>
      </c>
      <c r="F928" s="18">
        <v>63500</v>
      </c>
      <c r="G928" s="18">
        <v>-1600</v>
      </c>
      <c r="H928" s="18">
        <v>-2.46</v>
      </c>
      <c r="I928" s="18">
        <v>65200</v>
      </c>
      <c r="J928" s="18">
        <v>65600</v>
      </c>
      <c r="K928" s="18">
        <v>62900</v>
      </c>
      <c r="L928" s="18">
        <v>32365</v>
      </c>
      <c r="M928" s="18">
        <v>20.7</v>
      </c>
      <c r="N928" s="18">
        <v>5438</v>
      </c>
      <c r="O928" s="18">
        <v>8564271</v>
      </c>
    </row>
    <row r="929" spans="1:15" x14ac:dyDescent="0.6">
      <c r="A929" s="18">
        <v>20250516</v>
      </c>
      <c r="B929" s="18">
        <v>3720</v>
      </c>
      <c r="C929" s="18" t="s">
        <v>1113</v>
      </c>
      <c r="D929" s="18" t="s">
        <v>279</v>
      </c>
      <c r="F929" s="18">
        <v>4050</v>
      </c>
      <c r="G929" s="18">
        <v>-165</v>
      </c>
      <c r="H929" s="18">
        <v>-3.91</v>
      </c>
      <c r="I929" s="18">
        <v>4180</v>
      </c>
      <c r="J929" s="18">
        <v>4220</v>
      </c>
      <c r="K929" s="18">
        <v>4030</v>
      </c>
      <c r="L929" s="18">
        <v>168555</v>
      </c>
      <c r="M929" s="18">
        <v>6.9</v>
      </c>
      <c r="N929" s="18">
        <v>1377</v>
      </c>
      <c r="O929" s="18">
        <v>34000000</v>
      </c>
    </row>
    <row r="930" spans="1:15" x14ac:dyDescent="0.6">
      <c r="A930" s="18">
        <v>20250516</v>
      </c>
      <c r="B930" s="18">
        <v>2810</v>
      </c>
      <c r="C930" s="18" t="s">
        <v>1114</v>
      </c>
      <c r="D930" s="18" t="s">
        <v>279</v>
      </c>
      <c r="F930" s="18">
        <v>14350</v>
      </c>
      <c r="G930" s="18">
        <v>70</v>
      </c>
      <c r="H930" s="18">
        <v>0.49</v>
      </c>
      <c r="I930" s="18">
        <v>14300</v>
      </c>
      <c r="J930" s="18">
        <v>14530</v>
      </c>
      <c r="K930" s="18">
        <v>14260</v>
      </c>
      <c r="L930" s="18">
        <v>21541</v>
      </c>
      <c r="M930" s="18">
        <v>3.1</v>
      </c>
      <c r="N930" s="18">
        <v>2650</v>
      </c>
      <c r="O930" s="18">
        <v>18466948</v>
      </c>
    </row>
    <row r="931" spans="1:15" x14ac:dyDescent="0.6">
      <c r="A931" s="18">
        <v>20250516</v>
      </c>
      <c r="B931" s="18">
        <v>361670</v>
      </c>
      <c r="C931" s="18" t="s">
        <v>1115</v>
      </c>
      <c r="D931" s="18" t="s">
        <v>276</v>
      </c>
      <c r="E931" s="18" t="s">
        <v>298</v>
      </c>
      <c r="F931" s="18">
        <v>4470</v>
      </c>
      <c r="G931" s="18">
        <v>180</v>
      </c>
      <c r="H931" s="18">
        <v>4.2</v>
      </c>
      <c r="I931" s="18">
        <v>4290</v>
      </c>
      <c r="J931" s="18">
        <v>4545</v>
      </c>
      <c r="K931" s="18">
        <v>4290</v>
      </c>
      <c r="L931" s="18">
        <v>9686</v>
      </c>
      <c r="M931" s="18">
        <v>0.4</v>
      </c>
      <c r="N931" s="18">
        <v>253</v>
      </c>
      <c r="O931" s="18">
        <v>5667658</v>
      </c>
    </row>
    <row r="932" spans="1:15" x14ac:dyDescent="0.6">
      <c r="A932" s="18">
        <v>20250516</v>
      </c>
      <c r="B932" s="18">
        <v>54540</v>
      </c>
      <c r="C932" s="18" t="s">
        <v>1116</v>
      </c>
      <c r="D932" s="18" t="s">
        <v>276</v>
      </c>
      <c r="E932" s="18" t="s">
        <v>282</v>
      </c>
      <c r="F932" s="18">
        <v>5110</v>
      </c>
      <c r="G932" s="18">
        <v>-120</v>
      </c>
      <c r="H932" s="18">
        <v>-2.29</v>
      </c>
      <c r="I932" s="18">
        <v>5190</v>
      </c>
      <c r="J932" s="18">
        <v>5250</v>
      </c>
      <c r="K932" s="18">
        <v>5040</v>
      </c>
      <c r="L932" s="18">
        <v>289194</v>
      </c>
      <c r="M932" s="18">
        <v>14.8</v>
      </c>
      <c r="N932" s="18">
        <v>664</v>
      </c>
      <c r="O932" s="18">
        <v>13000000</v>
      </c>
    </row>
    <row r="933" spans="1:15" x14ac:dyDescent="0.6">
      <c r="A933" s="18">
        <v>20250516</v>
      </c>
      <c r="B933" s="18">
        <v>5680</v>
      </c>
      <c r="C933" s="18" t="s">
        <v>1117</v>
      </c>
      <c r="D933" s="18" t="s">
        <v>279</v>
      </c>
      <c r="F933" s="18">
        <v>10680</v>
      </c>
      <c r="G933" s="18">
        <v>0</v>
      </c>
      <c r="H933" s="18">
        <v>0</v>
      </c>
      <c r="I933" s="18">
        <v>10800</v>
      </c>
      <c r="J933" s="18">
        <v>10810</v>
      </c>
      <c r="K933" s="18">
        <v>10650</v>
      </c>
      <c r="L933" s="18">
        <v>14404</v>
      </c>
      <c r="M933" s="18">
        <v>1.5</v>
      </c>
      <c r="N933" s="18">
        <v>2136</v>
      </c>
      <c r="O933" s="18">
        <v>20000000</v>
      </c>
    </row>
    <row r="934" spans="1:15" x14ac:dyDescent="0.6">
      <c r="A934" s="18">
        <v>20250516</v>
      </c>
      <c r="B934" s="18">
        <v>23000</v>
      </c>
      <c r="C934" s="18" t="s">
        <v>1118</v>
      </c>
      <c r="D934" s="18" t="s">
        <v>279</v>
      </c>
      <c r="F934" s="18">
        <v>2470</v>
      </c>
      <c r="G934" s="18">
        <v>40</v>
      </c>
      <c r="H934" s="18">
        <v>1.65</v>
      </c>
      <c r="I934" s="18">
        <v>2440</v>
      </c>
      <c r="J934" s="18">
        <v>2495</v>
      </c>
      <c r="K934" s="18">
        <v>2420</v>
      </c>
      <c r="L934" s="18">
        <v>45664</v>
      </c>
      <c r="M934" s="18">
        <v>1.1000000000000001</v>
      </c>
      <c r="N934" s="18">
        <v>988</v>
      </c>
      <c r="O934" s="18">
        <v>40000000</v>
      </c>
    </row>
    <row r="935" spans="1:15" x14ac:dyDescent="0.6">
      <c r="A935" s="18">
        <v>20250516</v>
      </c>
      <c r="B935" s="18">
        <v>4380</v>
      </c>
      <c r="C935" s="18" t="s">
        <v>1119</v>
      </c>
      <c r="D935" s="18" t="s">
        <v>279</v>
      </c>
      <c r="F935" s="18">
        <v>9960</v>
      </c>
      <c r="G935" s="18">
        <v>0</v>
      </c>
      <c r="H935" s="18">
        <v>0</v>
      </c>
      <c r="I935" s="18">
        <v>0</v>
      </c>
      <c r="J935" s="18">
        <v>0</v>
      </c>
      <c r="K935" s="18">
        <v>0</v>
      </c>
      <c r="L935" s="18">
        <v>0</v>
      </c>
      <c r="M935" s="18">
        <v>0</v>
      </c>
      <c r="N935" s="18">
        <v>2092</v>
      </c>
      <c r="O935" s="18">
        <v>21000000</v>
      </c>
    </row>
    <row r="936" spans="1:15" x14ac:dyDescent="0.6">
      <c r="A936" s="18">
        <v>20250516</v>
      </c>
      <c r="B936" s="18">
        <v>2450</v>
      </c>
      <c r="C936" s="18" t="s">
        <v>1120</v>
      </c>
      <c r="D936" s="18" t="s">
        <v>279</v>
      </c>
      <c r="F936" s="18">
        <v>1239</v>
      </c>
      <c r="G936" s="18">
        <v>-9</v>
      </c>
      <c r="H936" s="18">
        <v>-0.72</v>
      </c>
      <c r="I936" s="18">
        <v>1240</v>
      </c>
      <c r="J936" s="18">
        <v>1255</v>
      </c>
      <c r="K936" s="18">
        <v>1223</v>
      </c>
      <c r="L936" s="18">
        <v>198049</v>
      </c>
      <c r="M936" s="18">
        <v>2.4</v>
      </c>
      <c r="N936" s="18">
        <v>1122</v>
      </c>
      <c r="O936" s="18">
        <v>90530915</v>
      </c>
    </row>
    <row r="937" spans="1:15" x14ac:dyDescent="0.6">
      <c r="A937" s="18">
        <v>20250516</v>
      </c>
      <c r="B937" s="18">
        <v>32280</v>
      </c>
      <c r="C937" s="18" t="s">
        <v>1121</v>
      </c>
      <c r="D937" s="18" t="s">
        <v>276</v>
      </c>
      <c r="E937" s="18" t="s">
        <v>282</v>
      </c>
      <c r="F937" s="18">
        <v>1584</v>
      </c>
      <c r="G937" s="18">
        <v>-18</v>
      </c>
      <c r="H937" s="18">
        <v>-1.1200000000000001</v>
      </c>
      <c r="I937" s="18">
        <v>1602</v>
      </c>
      <c r="J937" s="18">
        <v>1602</v>
      </c>
      <c r="K937" s="18">
        <v>1556</v>
      </c>
      <c r="L937" s="18">
        <v>63638</v>
      </c>
      <c r="M937" s="18">
        <v>1</v>
      </c>
      <c r="N937" s="18">
        <v>257</v>
      </c>
      <c r="O937" s="18">
        <v>16213590</v>
      </c>
    </row>
    <row r="938" spans="1:15" x14ac:dyDescent="0.6">
      <c r="A938" s="18">
        <v>20250516</v>
      </c>
      <c r="B938" s="18">
        <v>2290</v>
      </c>
      <c r="C938" s="18" t="s">
        <v>1122</v>
      </c>
      <c r="D938" s="18" t="s">
        <v>276</v>
      </c>
      <c r="E938" s="18" t="s">
        <v>277</v>
      </c>
      <c r="F938" s="18">
        <v>3520</v>
      </c>
      <c r="G938" s="18">
        <v>70</v>
      </c>
      <c r="H938" s="18">
        <v>2.0299999999999998</v>
      </c>
      <c r="I938" s="18">
        <v>3470</v>
      </c>
      <c r="J938" s="18">
        <v>3560</v>
      </c>
      <c r="K938" s="18">
        <v>3470</v>
      </c>
      <c r="L938" s="18">
        <v>134188</v>
      </c>
      <c r="M938" s="18">
        <v>4.7</v>
      </c>
      <c r="N938" s="18">
        <v>436</v>
      </c>
      <c r="O938" s="18">
        <v>12400000</v>
      </c>
    </row>
    <row r="939" spans="1:15" x14ac:dyDescent="0.6">
      <c r="A939" s="18">
        <v>20250516</v>
      </c>
      <c r="B939" s="18">
        <v>4440</v>
      </c>
      <c r="C939" s="18" t="s">
        <v>1123</v>
      </c>
      <c r="D939" s="18" t="s">
        <v>279</v>
      </c>
      <c r="F939" s="18">
        <v>4330</v>
      </c>
      <c r="G939" s="18">
        <v>-30</v>
      </c>
      <c r="H939" s="18">
        <v>-0.69</v>
      </c>
      <c r="I939" s="18">
        <v>4450</v>
      </c>
      <c r="J939" s="18">
        <v>4450</v>
      </c>
      <c r="K939" s="18">
        <v>4220</v>
      </c>
      <c r="L939" s="18">
        <v>15483</v>
      </c>
      <c r="M939" s="18">
        <v>0.7</v>
      </c>
      <c r="N939" s="18">
        <v>551</v>
      </c>
      <c r="O939" s="18">
        <v>12731947</v>
      </c>
    </row>
    <row r="940" spans="1:15" x14ac:dyDescent="0.6">
      <c r="A940" s="18">
        <v>20250516</v>
      </c>
      <c r="B940" s="18">
        <v>520</v>
      </c>
      <c r="C940" s="18" t="s">
        <v>1124</v>
      </c>
      <c r="D940" s="18" t="s">
        <v>279</v>
      </c>
      <c r="F940" s="18">
        <v>12140</v>
      </c>
      <c r="G940" s="18">
        <v>-670</v>
      </c>
      <c r="H940" s="18">
        <v>-5.23</v>
      </c>
      <c r="I940" s="18">
        <v>12540</v>
      </c>
      <c r="J940" s="18">
        <v>12640</v>
      </c>
      <c r="K940" s="18">
        <v>12120</v>
      </c>
      <c r="L940" s="18">
        <v>208019</v>
      </c>
      <c r="M940" s="18">
        <v>25.5</v>
      </c>
      <c r="N940" s="18">
        <v>2633</v>
      </c>
      <c r="O940" s="18">
        <v>21691811</v>
      </c>
    </row>
    <row r="941" spans="1:15" x14ac:dyDescent="0.6">
      <c r="A941" s="18">
        <v>20250516</v>
      </c>
      <c r="B941" s="18">
        <v>9770</v>
      </c>
      <c r="C941" s="18" t="s">
        <v>1125</v>
      </c>
      <c r="D941" s="18" t="s">
        <v>279</v>
      </c>
      <c r="F941" s="18">
        <v>26550</v>
      </c>
      <c r="G941" s="18">
        <v>-100</v>
      </c>
      <c r="H941" s="18">
        <v>-0.38</v>
      </c>
      <c r="I941" s="18">
        <v>26850</v>
      </c>
      <c r="J941" s="18">
        <v>26950</v>
      </c>
      <c r="K941" s="18">
        <v>26500</v>
      </c>
      <c r="L941" s="18">
        <v>2679</v>
      </c>
      <c r="M941" s="18">
        <v>0.7</v>
      </c>
      <c r="N941" s="18">
        <v>664</v>
      </c>
      <c r="O941" s="18">
        <v>2499971</v>
      </c>
    </row>
    <row r="942" spans="1:15" x14ac:dyDescent="0.6">
      <c r="A942" s="18">
        <v>20250516</v>
      </c>
      <c r="B942" s="18">
        <v>37460</v>
      </c>
      <c r="C942" s="18" t="s">
        <v>1126</v>
      </c>
      <c r="D942" s="18" t="s">
        <v>276</v>
      </c>
      <c r="E942" s="18" t="s">
        <v>277</v>
      </c>
      <c r="F942" s="18">
        <v>10420</v>
      </c>
      <c r="G942" s="18">
        <v>10</v>
      </c>
      <c r="H942" s="18">
        <v>0.1</v>
      </c>
      <c r="I942" s="18">
        <v>10420</v>
      </c>
      <c r="J942" s="18">
        <v>10620</v>
      </c>
      <c r="K942" s="18">
        <v>10400</v>
      </c>
      <c r="L942" s="18">
        <v>42750</v>
      </c>
      <c r="M942" s="18">
        <v>4.5</v>
      </c>
      <c r="N942" s="18">
        <v>1700</v>
      </c>
      <c r="O942" s="18">
        <v>16318522</v>
      </c>
    </row>
    <row r="943" spans="1:15" x14ac:dyDescent="0.6">
      <c r="A943" s="18">
        <v>20250516</v>
      </c>
      <c r="B943" s="18">
        <v>32750</v>
      </c>
      <c r="C943" s="18" t="s">
        <v>1127</v>
      </c>
      <c r="D943" s="18" t="s">
        <v>276</v>
      </c>
      <c r="E943" s="18" t="s">
        <v>284</v>
      </c>
      <c r="F943" s="18">
        <v>4440</v>
      </c>
      <c r="G943" s="18">
        <v>70</v>
      </c>
      <c r="H943" s="18">
        <v>1.6</v>
      </c>
      <c r="I943" s="18">
        <v>4475</v>
      </c>
      <c r="J943" s="18">
        <v>4505</v>
      </c>
      <c r="K943" s="18">
        <v>4385</v>
      </c>
      <c r="L943" s="18">
        <v>74512</v>
      </c>
      <c r="M943" s="18">
        <v>3.3</v>
      </c>
      <c r="N943" s="18">
        <v>401</v>
      </c>
      <c r="O943" s="18">
        <v>9031122</v>
      </c>
    </row>
    <row r="944" spans="1:15" x14ac:dyDescent="0.6">
      <c r="A944" s="18">
        <v>20250516</v>
      </c>
      <c r="B944" s="18">
        <v>54090</v>
      </c>
      <c r="C944" s="18" t="s">
        <v>1128</v>
      </c>
      <c r="D944" s="18" t="s">
        <v>276</v>
      </c>
      <c r="E944" s="18" t="s">
        <v>277</v>
      </c>
      <c r="F944" s="18">
        <v>784</v>
      </c>
      <c r="G944" s="18">
        <v>8</v>
      </c>
      <c r="H944" s="18">
        <v>1.03</v>
      </c>
      <c r="I944" s="18">
        <v>777</v>
      </c>
      <c r="J944" s="18">
        <v>788</v>
      </c>
      <c r="K944" s="18">
        <v>769</v>
      </c>
      <c r="L944" s="18">
        <v>41318</v>
      </c>
      <c r="M944" s="18">
        <v>0.3</v>
      </c>
      <c r="N944" s="18">
        <v>196</v>
      </c>
      <c r="O944" s="18">
        <v>24959232</v>
      </c>
    </row>
    <row r="945" spans="1:15" x14ac:dyDescent="0.6">
      <c r="A945" s="18">
        <v>20250516</v>
      </c>
      <c r="B945" s="18">
        <v>5500</v>
      </c>
      <c r="C945" s="18" t="s">
        <v>1129</v>
      </c>
      <c r="D945" s="18" t="s">
        <v>279</v>
      </c>
      <c r="F945" s="18">
        <v>17450</v>
      </c>
      <c r="G945" s="18">
        <v>-510</v>
      </c>
      <c r="H945" s="18">
        <v>-2.84</v>
      </c>
      <c r="I945" s="18">
        <v>17950</v>
      </c>
      <c r="J945" s="18">
        <v>17950</v>
      </c>
      <c r="K945" s="18">
        <v>17410</v>
      </c>
      <c r="L945" s="18">
        <v>51942</v>
      </c>
      <c r="M945" s="18">
        <v>9.1</v>
      </c>
      <c r="N945" s="18">
        <v>2426</v>
      </c>
      <c r="O945" s="18">
        <v>13900000</v>
      </c>
    </row>
    <row r="946" spans="1:15" x14ac:dyDescent="0.6">
      <c r="A946" s="18">
        <v>20250516</v>
      </c>
      <c r="B946" s="18">
        <v>250</v>
      </c>
      <c r="C946" s="18" t="s">
        <v>1130</v>
      </c>
      <c r="D946" s="18" t="s">
        <v>276</v>
      </c>
      <c r="E946" s="18" t="s">
        <v>282</v>
      </c>
      <c r="F946" s="18">
        <v>148000</v>
      </c>
      <c r="G946" s="18">
        <v>-3000</v>
      </c>
      <c r="H946" s="18">
        <v>-1.99</v>
      </c>
      <c r="I946" s="18">
        <v>151500</v>
      </c>
      <c r="J946" s="18">
        <v>151500</v>
      </c>
      <c r="K946" s="18">
        <v>146700</v>
      </c>
      <c r="L946" s="18">
        <v>120068</v>
      </c>
      <c r="M946" s="18">
        <v>178.2</v>
      </c>
      <c r="N946" s="18">
        <v>34717</v>
      </c>
      <c r="O946" s="18">
        <v>23457472</v>
      </c>
    </row>
    <row r="947" spans="1:15" x14ac:dyDescent="0.6">
      <c r="A947" s="18">
        <v>20250516</v>
      </c>
      <c r="B947" s="18">
        <v>4690</v>
      </c>
      <c r="C947" s="18" t="s">
        <v>1131</v>
      </c>
      <c r="D947" s="18" t="s">
        <v>279</v>
      </c>
      <c r="F947" s="18">
        <v>105500</v>
      </c>
      <c r="G947" s="18">
        <v>8700</v>
      </c>
      <c r="H947" s="18">
        <v>8.99</v>
      </c>
      <c r="I947" s="18">
        <v>97100</v>
      </c>
      <c r="J947" s="18">
        <v>105500</v>
      </c>
      <c r="K947" s="18">
        <v>96800</v>
      </c>
      <c r="L947" s="18">
        <v>64393</v>
      </c>
      <c r="M947" s="18">
        <v>65.900000000000006</v>
      </c>
      <c r="N947" s="18">
        <v>4278</v>
      </c>
      <c r="O947" s="18">
        <v>4055025</v>
      </c>
    </row>
    <row r="948" spans="1:15" x14ac:dyDescent="0.6">
      <c r="A948" s="18">
        <v>20250516</v>
      </c>
      <c r="B948" s="18">
        <v>24950</v>
      </c>
      <c r="C948" s="18" t="s">
        <v>1132</v>
      </c>
      <c r="D948" s="18" t="s">
        <v>276</v>
      </c>
      <c r="E948" s="18" t="s">
        <v>282</v>
      </c>
      <c r="F948" s="18">
        <v>4260</v>
      </c>
      <c r="G948" s="18">
        <v>5</v>
      </c>
      <c r="H948" s="18">
        <v>0.12</v>
      </c>
      <c r="I948" s="18">
        <v>4255</v>
      </c>
      <c r="J948" s="18">
        <v>4300</v>
      </c>
      <c r="K948" s="18">
        <v>4250</v>
      </c>
      <c r="L948" s="18">
        <v>21909</v>
      </c>
      <c r="M948" s="18">
        <v>0.9</v>
      </c>
      <c r="N948" s="18">
        <v>565</v>
      </c>
      <c r="O948" s="18">
        <v>13273577</v>
      </c>
    </row>
    <row r="949" spans="1:15" x14ac:dyDescent="0.6">
      <c r="A949" s="18">
        <v>20250516</v>
      </c>
      <c r="B949" s="18">
        <v>38500</v>
      </c>
      <c r="C949" s="18" t="s">
        <v>1133</v>
      </c>
      <c r="D949" s="18" t="s">
        <v>276</v>
      </c>
      <c r="E949" s="18" t="s">
        <v>284</v>
      </c>
      <c r="F949" s="18">
        <v>3115</v>
      </c>
      <c r="G949" s="18">
        <v>-65</v>
      </c>
      <c r="H949" s="18">
        <v>-2.04</v>
      </c>
      <c r="I949" s="18">
        <v>3165</v>
      </c>
      <c r="J949" s="18">
        <v>3175</v>
      </c>
      <c r="K949" s="18">
        <v>3090</v>
      </c>
      <c r="L949" s="18">
        <v>142087</v>
      </c>
      <c r="M949" s="18">
        <v>4.5</v>
      </c>
      <c r="N949" s="18">
        <v>3362</v>
      </c>
      <c r="O949" s="18">
        <v>107916306</v>
      </c>
    </row>
    <row r="950" spans="1:15" x14ac:dyDescent="0.6">
      <c r="A950" s="18">
        <v>20250516</v>
      </c>
      <c r="B950" s="18">
        <v>437730</v>
      </c>
      <c r="C950" s="18" t="s">
        <v>220</v>
      </c>
      <c r="D950" s="18" t="s">
        <v>276</v>
      </c>
      <c r="E950" s="18" t="s">
        <v>298</v>
      </c>
      <c r="F950" s="18">
        <v>15140</v>
      </c>
      <c r="G950" s="18">
        <v>-10</v>
      </c>
      <c r="H950" s="18">
        <v>-7.0000000000000007E-2</v>
      </c>
      <c r="I950" s="18">
        <v>15330</v>
      </c>
      <c r="J950" s="18">
        <v>15910</v>
      </c>
      <c r="K950" s="18">
        <v>15010</v>
      </c>
      <c r="L950" s="18">
        <v>1990944</v>
      </c>
      <c r="M950" s="18">
        <v>308.7</v>
      </c>
      <c r="N950" s="18">
        <v>4801</v>
      </c>
      <c r="O950" s="18">
        <v>31707567</v>
      </c>
    </row>
    <row r="951" spans="1:15" x14ac:dyDescent="0.6">
      <c r="A951" s="18">
        <v>20250516</v>
      </c>
      <c r="B951" s="18">
        <v>17480</v>
      </c>
      <c r="C951" s="18" t="s">
        <v>1134</v>
      </c>
      <c r="D951" s="18" t="s">
        <v>276</v>
      </c>
      <c r="E951" s="18" t="s">
        <v>284</v>
      </c>
      <c r="F951" s="18">
        <v>4535</v>
      </c>
      <c r="G951" s="18">
        <v>0</v>
      </c>
      <c r="H951" s="18">
        <v>0</v>
      </c>
      <c r="I951" s="18">
        <v>4530</v>
      </c>
      <c r="J951" s="18">
        <v>4545</v>
      </c>
      <c r="K951" s="18">
        <v>4485</v>
      </c>
      <c r="L951" s="18">
        <v>6447</v>
      </c>
      <c r="M951" s="18">
        <v>0.3</v>
      </c>
      <c r="N951" s="18">
        <v>712</v>
      </c>
      <c r="O951" s="18">
        <v>15702890</v>
      </c>
    </row>
    <row r="952" spans="1:15" x14ac:dyDescent="0.6">
      <c r="A952" s="18">
        <v>20250516</v>
      </c>
      <c r="B952" s="18">
        <v>10960</v>
      </c>
      <c r="C952" s="18" t="s">
        <v>1135</v>
      </c>
      <c r="D952" s="18" t="s">
        <v>279</v>
      </c>
      <c r="F952" s="18">
        <v>3460</v>
      </c>
      <c r="G952" s="18">
        <v>20</v>
      </c>
      <c r="H952" s="18">
        <v>0.57999999999999996</v>
      </c>
      <c r="I952" s="18">
        <v>3440</v>
      </c>
      <c r="J952" s="18">
        <v>3530</v>
      </c>
      <c r="K952" s="18">
        <v>3405</v>
      </c>
      <c r="L952" s="18">
        <v>213611</v>
      </c>
      <c r="M952" s="18">
        <v>7.4</v>
      </c>
      <c r="N952" s="18">
        <v>865</v>
      </c>
      <c r="O952" s="18">
        <v>25000000</v>
      </c>
    </row>
    <row r="953" spans="1:15" x14ac:dyDescent="0.6">
      <c r="A953" s="18">
        <v>20250516</v>
      </c>
      <c r="B953" s="18">
        <v>46390</v>
      </c>
      <c r="C953" s="18" t="s">
        <v>1136</v>
      </c>
      <c r="D953" s="18" t="s">
        <v>276</v>
      </c>
      <c r="E953" s="18" t="s">
        <v>282</v>
      </c>
      <c r="F953" s="18">
        <v>1229</v>
      </c>
      <c r="G953" s="18">
        <v>-13</v>
      </c>
      <c r="H953" s="18">
        <v>-1.05</v>
      </c>
      <c r="I953" s="18">
        <v>1242</v>
      </c>
      <c r="J953" s="18">
        <v>1242</v>
      </c>
      <c r="K953" s="18">
        <v>1218</v>
      </c>
      <c r="L953" s="18">
        <v>101797</v>
      </c>
      <c r="M953" s="18">
        <v>1.2</v>
      </c>
      <c r="N953" s="18">
        <v>531</v>
      </c>
      <c r="O953" s="18">
        <v>43172933</v>
      </c>
    </row>
    <row r="954" spans="1:15" x14ac:dyDescent="0.6">
      <c r="A954" s="18">
        <v>20250516</v>
      </c>
      <c r="B954" s="18">
        <v>4450</v>
      </c>
      <c r="C954" s="18" t="s">
        <v>1137</v>
      </c>
      <c r="D954" s="18" t="s">
        <v>279</v>
      </c>
      <c r="F954" s="18">
        <v>36100</v>
      </c>
      <c r="G954" s="18">
        <v>-1350</v>
      </c>
      <c r="H954" s="18">
        <v>-3.6</v>
      </c>
      <c r="I954" s="18">
        <v>36750</v>
      </c>
      <c r="J954" s="18">
        <v>37200</v>
      </c>
      <c r="K954" s="18">
        <v>36100</v>
      </c>
      <c r="L954" s="18">
        <v>1437</v>
      </c>
      <c r="M954" s="18">
        <v>0.5</v>
      </c>
      <c r="N954" s="18">
        <v>778</v>
      </c>
      <c r="O954" s="18">
        <v>2154379</v>
      </c>
    </row>
    <row r="955" spans="1:15" x14ac:dyDescent="0.6">
      <c r="A955" s="18">
        <v>20250516</v>
      </c>
      <c r="B955" s="18">
        <v>9470</v>
      </c>
      <c r="C955" s="18" t="s">
        <v>1138</v>
      </c>
      <c r="D955" s="18" t="s">
        <v>279</v>
      </c>
      <c r="F955" s="18">
        <v>28200</v>
      </c>
      <c r="G955" s="18">
        <v>-850</v>
      </c>
      <c r="H955" s="18">
        <v>-2.93</v>
      </c>
      <c r="I955" s="18">
        <v>29000</v>
      </c>
      <c r="J955" s="18">
        <v>29350</v>
      </c>
      <c r="K955" s="18">
        <v>27950</v>
      </c>
      <c r="L955" s="18">
        <v>60043</v>
      </c>
      <c r="M955" s="18">
        <v>17</v>
      </c>
      <c r="N955" s="18">
        <v>1865</v>
      </c>
      <c r="O955" s="18">
        <v>6613820</v>
      </c>
    </row>
    <row r="956" spans="1:15" x14ac:dyDescent="0.6">
      <c r="A956" s="18">
        <v>20250516</v>
      </c>
      <c r="B956" s="18">
        <v>11230</v>
      </c>
      <c r="C956" s="18" t="s">
        <v>1139</v>
      </c>
      <c r="D956" s="18" t="s">
        <v>279</v>
      </c>
      <c r="F956" s="18">
        <v>4280</v>
      </c>
      <c r="G956" s="18">
        <v>-45</v>
      </c>
      <c r="H956" s="18">
        <v>-1.04</v>
      </c>
      <c r="I956" s="18">
        <v>4325</v>
      </c>
      <c r="J956" s="18">
        <v>4345</v>
      </c>
      <c r="K956" s="18">
        <v>4180</v>
      </c>
      <c r="L956" s="18">
        <v>89205</v>
      </c>
      <c r="M956" s="18">
        <v>3.8</v>
      </c>
      <c r="N956" s="18">
        <v>723</v>
      </c>
      <c r="O956" s="18">
        <v>16902700</v>
      </c>
    </row>
    <row r="957" spans="1:15" x14ac:dyDescent="0.6">
      <c r="A957" s="18">
        <v>20250516</v>
      </c>
      <c r="B957" s="18">
        <v>1820</v>
      </c>
      <c r="C957" s="18" t="s">
        <v>1140</v>
      </c>
      <c r="D957" s="18" t="s">
        <v>279</v>
      </c>
      <c r="F957" s="18">
        <v>24600</v>
      </c>
      <c r="G957" s="18">
        <v>-550</v>
      </c>
      <c r="H957" s="18">
        <v>-2.19</v>
      </c>
      <c r="I957" s="18">
        <v>25200</v>
      </c>
      <c r="J957" s="18">
        <v>25200</v>
      </c>
      <c r="K957" s="18">
        <v>24450</v>
      </c>
      <c r="L957" s="18">
        <v>26093</v>
      </c>
      <c r="M957" s="18">
        <v>6.4</v>
      </c>
      <c r="N957" s="18">
        <v>2557</v>
      </c>
      <c r="O957" s="18">
        <v>10395000</v>
      </c>
    </row>
    <row r="958" spans="1:15" x14ac:dyDescent="0.6">
      <c r="A958" s="18">
        <v>20250516</v>
      </c>
      <c r="B958" s="18">
        <v>390</v>
      </c>
      <c r="C958" s="18" t="s">
        <v>1141</v>
      </c>
      <c r="D958" s="18" t="s">
        <v>279</v>
      </c>
      <c r="F958" s="18">
        <v>5910</v>
      </c>
      <c r="G958" s="18">
        <v>-140</v>
      </c>
      <c r="H958" s="18">
        <v>-2.31</v>
      </c>
      <c r="I958" s="18">
        <v>6020</v>
      </c>
      <c r="J958" s="18">
        <v>6080</v>
      </c>
      <c r="K958" s="18">
        <v>5820</v>
      </c>
      <c r="L958" s="18">
        <v>106887</v>
      </c>
      <c r="M958" s="18">
        <v>6.3</v>
      </c>
      <c r="N958" s="18">
        <v>1608</v>
      </c>
      <c r="O958" s="18">
        <v>27203469</v>
      </c>
    </row>
    <row r="959" spans="1:15" x14ac:dyDescent="0.6">
      <c r="A959" s="18">
        <v>20250516</v>
      </c>
      <c r="B959" s="18">
        <v>27580</v>
      </c>
      <c r="C959" s="18" t="s">
        <v>1142</v>
      </c>
      <c r="D959" s="18" t="s">
        <v>276</v>
      </c>
      <c r="E959" s="18" t="s">
        <v>282</v>
      </c>
      <c r="F959" s="18">
        <v>1063</v>
      </c>
      <c r="G959" s="18">
        <v>-24</v>
      </c>
      <c r="H959" s="18">
        <v>-2.21</v>
      </c>
      <c r="I959" s="18">
        <v>1080</v>
      </c>
      <c r="J959" s="18">
        <v>1091</v>
      </c>
      <c r="K959" s="18">
        <v>1058</v>
      </c>
      <c r="L959" s="18">
        <v>318422</v>
      </c>
      <c r="M959" s="18">
        <v>3.4</v>
      </c>
      <c r="N959" s="18">
        <v>629</v>
      </c>
      <c r="O959" s="18">
        <v>59181279</v>
      </c>
    </row>
    <row r="960" spans="1:15" x14ac:dyDescent="0.6">
      <c r="A960" s="18">
        <v>20250516</v>
      </c>
      <c r="B960" s="18">
        <v>38540</v>
      </c>
      <c r="C960" s="18" t="s">
        <v>1143</v>
      </c>
      <c r="D960" s="18" t="s">
        <v>276</v>
      </c>
      <c r="E960" s="18" t="s">
        <v>282</v>
      </c>
      <c r="F960" s="18">
        <v>1929</v>
      </c>
      <c r="G960" s="18">
        <v>191</v>
      </c>
      <c r="H960" s="18">
        <v>10.99</v>
      </c>
      <c r="I960" s="18">
        <v>1770</v>
      </c>
      <c r="J960" s="18">
        <v>1946</v>
      </c>
      <c r="K960" s="18">
        <v>1743</v>
      </c>
      <c r="L960" s="18">
        <v>647838</v>
      </c>
      <c r="M960" s="18">
        <v>12.2</v>
      </c>
      <c r="N960" s="18">
        <v>1067</v>
      </c>
      <c r="O960" s="18">
        <v>55328313</v>
      </c>
    </row>
    <row r="961" spans="1:15" x14ac:dyDescent="0.6">
      <c r="A961" s="18">
        <v>20250516</v>
      </c>
      <c r="B961" s="18">
        <v>1290</v>
      </c>
      <c r="C961" s="18" t="s">
        <v>1144</v>
      </c>
      <c r="D961" s="18" t="s">
        <v>279</v>
      </c>
      <c r="F961" s="18">
        <v>506</v>
      </c>
      <c r="G961" s="18">
        <v>2</v>
      </c>
      <c r="H961" s="18">
        <v>0.4</v>
      </c>
      <c r="I961" s="18">
        <v>504</v>
      </c>
      <c r="J961" s="18">
        <v>538</v>
      </c>
      <c r="K961" s="18">
        <v>502</v>
      </c>
      <c r="L961" s="18">
        <v>500403</v>
      </c>
      <c r="M961" s="18">
        <v>2.6</v>
      </c>
      <c r="N961" s="18">
        <v>548</v>
      </c>
      <c r="O961" s="18">
        <v>108337120</v>
      </c>
    </row>
    <row r="962" spans="1:15" x14ac:dyDescent="0.6">
      <c r="A962" s="18">
        <v>20250516</v>
      </c>
      <c r="B962" s="18">
        <v>41650</v>
      </c>
      <c r="C962" s="18" t="s">
        <v>1145</v>
      </c>
      <c r="D962" s="18" t="s">
        <v>279</v>
      </c>
      <c r="F962" s="18">
        <v>2990</v>
      </c>
      <c r="G962" s="18">
        <v>20</v>
      </c>
      <c r="H962" s="18">
        <v>0.67</v>
      </c>
      <c r="I962" s="18">
        <v>2975</v>
      </c>
      <c r="J962" s="18">
        <v>3140</v>
      </c>
      <c r="K962" s="18">
        <v>2950</v>
      </c>
      <c r="L962" s="18">
        <v>113898</v>
      </c>
      <c r="M962" s="18">
        <v>3.4</v>
      </c>
      <c r="N962" s="18">
        <v>642</v>
      </c>
      <c r="O962" s="18">
        <v>21471450</v>
      </c>
    </row>
    <row r="963" spans="1:15" x14ac:dyDescent="0.6">
      <c r="A963" s="18">
        <v>20250516</v>
      </c>
      <c r="B963" s="18">
        <v>91580</v>
      </c>
      <c r="C963" s="18" t="s">
        <v>1146</v>
      </c>
      <c r="D963" s="18" t="s">
        <v>276</v>
      </c>
      <c r="E963" s="18" t="s">
        <v>284</v>
      </c>
      <c r="F963" s="18">
        <v>7240</v>
      </c>
      <c r="G963" s="18">
        <v>-320</v>
      </c>
      <c r="H963" s="18">
        <v>-4.2300000000000004</v>
      </c>
      <c r="I963" s="18">
        <v>7560</v>
      </c>
      <c r="J963" s="18">
        <v>7590</v>
      </c>
      <c r="K963" s="18">
        <v>7210</v>
      </c>
      <c r="L963" s="18">
        <v>72036</v>
      </c>
      <c r="M963" s="18">
        <v>5.3</v>
      </c>
      <c r="N963" s="18">
        <v>965</v>
      </c>
      <c r="O963" s="18">
        <v>13328219</v>
      </c>
    </row>
    <row r="964" spans="1:15" x14ac:dyDescent="0.6">
      <c r="A964" s="18">
        <v>20250516</v>
      </c>
      <c r="B964" s="18">
        <v>263810</v>
      </c>
      <c r="C964" s="18" t="s">
        <v>1147</v>
      </c>
      <c r="D964" s="18" t="s">
        <v>276</v>
      </c>
      <c r="E964" s="18" t="s">
        <v>282</v>
      </c>
      <c r="F964" s="18">
        <v>3005</v>
      </c>
      <c r="G964" s="18">
        <v>-5</v>
      </c>
      <c r="H964" s="18">
        <v>-0.17</v>
      </c>
      <c r="I964" s="18">
        <v>3010</v>
      </c>
      <c r="J964" s="18">
        <v>3020</v>
      </c>
      <c r="K964" s="18">
        <v>2965</v>
      </c>
      <c r="L964" s="18">
        <v>26237</v>
      </c>
      <c r="M964" s="18">
        <v>0.8</v>
      </c>
      <c r="N964" s="18">
        <v>428</v>
      </c>
      <c r="O964" s="18">
        <v>14244718</v>
      </c>
    </row>
    <row r="965" spans="1:15" x14ac:dyDescent="0.6">
      <c r="A965" s="18">
        <v>20250516</v>
      </c>
      <c r="B965" s="18">
        <v>89980</v>
      </c>
      <c r="C965" s="18" t="s">
        <v>1148</v>
      </c>
      <c r="D965" s="18" t="s">
        <v>276</v>
      </c>
      <c r="E965" s="18" t="s">
        <v>284</v>
      </c>
      <c r="F965" s="18">
        <v>16940</v>
      </c>
      <c r="G965" s="18">
        <v>340</v>
      </c>
      <c r="H965" s="18">
        <v>2.0499999999999998</v>
      </c>
      <c r="I965" s="18">
        <v>16630</v>
      </c>
      <c r="J965" s="18">
        <v>16990</v>
      </c>
      <c r="K965" s="18">
        <v>16540</v>
      </c>
      <c r="L965" s="18">
        <v>80739</v>
      </c>
      <c r="M965" s="18">
        <v>13.5</v>
      </c>
      <c r="N965" s="18">
        <v>2709</v>
      </c>
      <c r="O965" s="18">
        <v>15989037</v>
      </c>
    </row>
    <row r="966" spans="1:15" x14ac:dyDescent="0.6">
      <c r="A966" s="18">
        <v>20250516</v>
      </c>
      <c r="B966" s="18">
        <v>42940</v>
      </c>
      <c r="C966" s="18" t="s">
        <v>1149</v>
      </c>
      <c r="D966" s="18" t="s">
        <v>276</v>
      </c>
      <c r="E966" s="18" t="s">
        <v>282</v>
      </c>
      <c r="F966" s="18">
        <v>34550</v>
      </c>
      <c r="G966" s="18">
        <v>550</v>
      </c>
      <c r="H966" s="18">
        <v>1.62</v>
      </c>
      <c r="I966" s="18">
        <v>35400</v>
      </c>
      <c r="J966" s="18">
        <v>37600</v>
      </c>
      <c r="K966" s="18">
        <v>32700</v>
      </c>
      <c r="L966" s="18">
        <v>1604212</v>
      </c>
      <c r="M966" s="18">
        <v>566.20000000000005</v>
      </c>
      <c r="N966" s="18">
        <v>1376</v>
      </c>
      <c r="O966" s="18">
        <v>3981814</v>
      </c>
    </row>
    <row r="967" spans="1:15" x14ac:dyDescent="0.6">
      <c r="A967" s="18">
        <v>20250516</v>
      </c>
      <c r="B967" s="18">
        <v>42600</v>
      </c>
      <c r="C967" s="18" t="s">
        <v>1150</v>
      </c>
      <c r="D967" s="18" t="s">
        <v>276</v>
      </c>
      <c r="E967" s="18" t="s">
        <v>282</v>
      </c>
      <c r="F967" s="18">
        <v>7900</v>
      </c>
      <c r="G967" s="18">
        <v>-260</v>
      </c>
      <c r="H967" s="18">
        <v>-3.19</v>
      </c>
      <c r="I967" s="18">
        <v>8160</v>
      </c>
      <c r="J967" s="18">
        <v>8200</v>
      </c>
      <c r="K967" s="18">
        <v>7830</v>
      </c>
      <c r="L967" s="18">
        <v>22972</v>
      </c>
      <c r="M967" s="18">
        <v>1.8</v>
      </c>
      <c r="N967" s="18">
        <v>981</v>
      </c>
      <c r="O967" s="18">
        <v>12423574</v>
      </c>
    </row>
    <row r="968" spans="1:15" x14ac:dyDescent="0.6">
      <c r="A968" s="18">
        <v>20250516</v>
      </c>
      <c r="B968" s="18">
        <v>75180</v>
      </c>
      <c r="C968" s="18" t="s">
        <v>1151</v>
      </c>
      <c r="D968" s="18" t="s">
        <v>279</v>
      </c>
      <c r="F968" s="18">
        <v>3290</v>
      </c>
      <c r="G968" s="18">
        <v>-90</v>
      </c>
      <c r="H968" s="18">
        <v>-2.66</v>
      </c>
      <c r="I968" s="18">
        <v>3395</v>
      </c>
      <c r="J968" s="18">
        <v>3395</v>
      </c>
      <c r="K968" s="18">
        <v>3290</v>
      </c>
      <c r="L968" s="18">
        <v>7504</v>
      </c>
      <c r="M968" s="18">
        <v>0.2</v>
      </c>
      <c r="N968" s="18">
        <v>632</v>
      </c>
      <c r="O968" s="18">
        <v>19200000</v>
      </c>
    </row>
    <row r="969" spans="1:15" x14ac:dyDescent="0.6">
      <c r="A969" s="18">
        <v>20250516</v>
      </c>
      <c r="B969" s="18">
        <v>107600</v>
      </c>
      <c r="C969" s="18" t="s">
        <v>1152</v>
      </c>
      <c r="D969" s="18" t="s">
        <v>276</v>
      </c>
      <c r="E969" s="18" t="s">
        <v>277</v>
      </c>
      <c r="F969" s="18">
        <v>16370</v>
      </c>
      <c r="G969" s="18">
        <v>-610</v>
      </c>
      <c r="H969" s="18">
        <v>-3.59</v>
      </c>
      <c r="I969" s="18">
        <v>16980</v>
      </c>
      <c r="J969" s="18">
        <v>17100</v>
      </c>
      <c r="K969" s="18">
        <v>16110</v>
      </c>
      <c r="L969" s="18">
        <v>57690</v>
      </c>
      <c r="M969" s="18">
        <v>9.5</v>
      </c>
      <c r="N969" s="18">
        <v>922</v>
      </c>
      <c r="O969" s="18">
        <v>5630054</v>
      </c>
    </row>
    <row r="970" spans="1:15" x14ac:dyDescent="0.6">
      <c r="A970" s="18">
        <v>20250516</v>
      </c>
      <c r="B970" s="18">
        <v>411080</v>
      </c>
      <c r="C970" s="18" t="s">
        <v>1153</v>
      </c>
      <c r="D970" s="18" t="s">
        <v>276</v>
      </c>
      <c r="E970" s="18" t="s">
        <v>298</v>
      </c>
      <c r="F970" s="18">
        <v>9190</v>
      </c>
      <c r="G970" s="18">
        <v>430</v>
      </c>
      <c r="H970" s="18">
        <v>4.91</v>
      </c>
      <c r="I970" s="18">
        <v>8760</v>
      </c>
      <c r="J970" s="18">
        <v>9190</v>
      </c>
      <c r="K970" s="18">
        <v>8580</v>
      </c>
      <c r="L970" s="18">
        <v>1478430</v>
      </c>
      <c r="M970" s="18">
        <v>132</v>
      </c>
      <c r="N970" s="18">
        <v>1403</v>
      </c>
      <c r="O970" s="18">
        <v>15267638</v>
      </c>
    </row>
    <row r="971" spans="1:15" x14ac:dyDescent="0.6">
      <c r="A971" s="18">
        <v>20250516</v>
      </c>
      <c r="B971" s="18">
        <v>252990</v>
      </c>
      <c r="C971" s="18" t="s">
        <v>88</v>
      </c>
      <c r="D971" s="18" t="s">
        <v>276</v>
      </c>
      <c r="E971" s="18" t="s">
        <v>298</v>
      </c>
      <c r="F971" s="18">
        <v>4765</v>
      </c>
      <c r="G971" s="18">
        <v>-55</v>
      </c>
      <c r="H971" s="18">
        <v>-1.1399999999999999</v>
      </c>
      <c r="I971" s="18">
        <v>4820</v>
      </c>
      <c r="J971" s="18">
        <v>4825</v>
      </c>
      <c r="K971" s="18">
        <v>4715</v>
      </c>
      <c r="L971" s="18">
        <v>72051</v>
      </c>
      <c r="M971" s="18">
        <v>3.4</v>
      </c>
      <c r="N971" s="18">
        <v>2782</v>
      </c>
      <c r="O971" s="18">
        <v>58388063</v>
      </c>
    </row>
    <row r="972" spans="1:15" x14ac:dyDescent="0.6">
      <c r="A972" s="18">
        <v>20250516</v>
      </c>
      <c r="B972" s="18">
        <v>7540</v>
      </c>
      <c r="C972" s="18" t="s">
        <v>1154</v>
      </c>
      <c r="D972" s="18" t="s">
        <v>279</v>
      </c>
      <c r="F972" s="18">
        <v>41400</v>
      </c>
      <c r="G972" s="18">
        <v>-600</v>
      </c>
      <c r="H972" s="18">
        <v>-1.43</v>
      </c>
      <c r="I972" s="18">
        <v>41850</v>
      </c>
      <c r="J972" s="18">
        <v>42450</v>
      </c>
      <c r="K972" s="18">
        <v>41350</v>
      </c>
      <c r="L972" s="18">
        <v>2263</v>
      </c>
      <c r="M972" s="18">
        <v>0.9</v>
      </c>
      <c r="N972" s="18">
        <v>1191</v>
      </c>
      <c r="O972" s="18">
        <v>2875800</v>
      </c>
    </row>
    <row r="973" spans="1:15" x14ac:dyDescent="0.6">
      <c r="A973" s="18">
        <v>20250516</v>
      </c>
      <c r="B973" s="18">
        <v>248170</v>
      </c>
      <c r="C973" s="18" t="s">
        <v>1155</v>
      </c>
      <c r="D973" s="18" t="s">
        <v>279</v>
      </c>
      <c r="F973" s="18">
        <v>26400</v>
      </c>
      <c r="G973" s="18">
        <v>-400</v>
      </c>
      <c r="H973" s="18">
        <v>-1.49</v>
      </c>
      <c r="I973" s="18">
        <v>26900</v>
      </c>
      <c r="J973" s="18">
        <v>27100</v>
      </c>
      <c r="K973" s="18">
        <v>26300</v>
      </c>
      <c r="L973" s="18">
        <v>15792</v>
      </c>
      <c r="M973" s="18">
        <v>4.2</v>
      </c>
      <c r="N973" s="18">
        <v>1206</v>
      </c>
      <c r="O973" s="18">
        <v>4568286</v>
      </c>
    </row>
    <row r="974" spans="1:15" x14ac:dyDescent="0.6">
      <c r="A974" s="18">
        <v>20250516</v>
      </c>
      <c r="B974" s="18">
        <v>378800</v>
      </c>
      <c r="C974" s="18" t="s">
        <v>1156</v>
      </c>
      <c r="D974" s="18" t="s">
        <v>276</v>
      </c>
      <c r="E974" s="18" t="s">
        <v>298</v>
      </c>
      <c r="F974" s="18">
        <v>2790</v>
      </c>
      <c r="G974" s="18">
        <v>-150</v>
      </c>
      <c r="H974" s="18">
        <v>-5.0999999999999996</v>
      </c>
      <c r="I974" s="18">
        <v>2925</v>
      </c>
      <c r="J974" s="18">
        <v>2930</v>
      </c>
      <c r="K974" s="18">
        <v>2780</v>
      </c>
      <c r="L974" s="18">
        <v>496254</v>
      </c>
      <c r="M974" s="18">
        <v>14</v>
      </c>
      <c r="N974" s="18">
        <v>841</v>
      </c>
      <c r="O974" s="18">
        <v>30143031</v>
      </c>
    </row>
    <row r="975" spans="1:15" x14ac:dyDescent="0.6">
      <c r="A975" s="18">
        <v>20250516</v>
      </c>
      <c r="B975" s="18">
        <v>294630</v>
      </c>
      <c r="C975" s="18" t="s">
        <v>1157</v>
      </c>
      <c r="D975" s="18" t="s">
        <v>276</v>
      </c>
      <c r="E975" s="18" t="s">
        <v>298</v>
      </c>
      <c r="F975" s="18">
        <v>2685</v>
      </c>
      <c r="G975" s="18">
        <v>-115</v>
      </c>
      <c r="H975" s="18">
        <v>-4.1100000000000003</v>
      </c>
      <c r="I975" s="18">
        <v>2800</v>
      </c>
      <c r="J975" s="18">
        <v>2830</v>
      </c>
      <c r="K975" s="18">
        <v>2665</v>
      </c>
      <c r="L975" s="18">
        <v>128775</v>
      </c>
      <c r="M975" s="18">
        <v>3.5</v>
      </c>
      <c r="N975" s="18">
        <v>648</v>
      </c>
      <c r="O975" s="18">
        <v>24144099</v>
      </c>
    </row>
    <row r="976" spans="1:15" x14ac:dyDescent="0.6">
      <c r="A976" s="18">
        <v>20250516</v>
      </c>
      <c r="B976" s="18">
        <v>38070</v>
      </c>
      <c r="C976" s="18" t="s">
        <v>1158</v>
      </c>
      <c r="D976" s="18" t="s">
        <v>276</v>
      </c>
      <c r="E976" s="18" t="s">
        <v>284</v>
      </c>
      <c r="F976" s="18">
        <v>6950</v>
      </c>
      <c r="G976" s="18">
        <v>-220</v>
      </c>
      <c r="H976" s="18">
        <v>-3.07</v>
      </c>
      <c r="I976" s="18">
        <v>7140</v>
      </c>
      <c r="J976" s="18">
        <v>7200</v>
      </c>
      <c r="K976" s="18">
        <v>6860</v>
      </c>
      <c r="L976" s="18">
        <v>72560</v>
      </c>
      <c r="M976" s="18">
        <v>5.0999999999999996</v>
      </c>
      <c r="N976" s="18">
        <v>632</v>
      </c>
      <c r="O976" s="18">
        <v>9100676</v>
      </c>
    </row>
    <row r="977" spans="1:15" x14ac:dyDescent="0.6">
      <c r="A977" s="18">
        <v>20250516</v>
      </c>
      <c r="B977" s="18">
        <v>6730</v>
      </c>
      <c r="C977" s="18" t="s">
        <v>1159</v>
      </c>
      <c r="D977" s="18" t="s">
        <v>276</v>
      </c>
      <c r="E977" s="18" t="s">
        <v>284</v>
      </c>
      <c r="F977" s="18">
        <v>6310</v>
      </c>
      <c r="G977" s="18">
        <v>60</v>
      </c>
      <c r="H977" s="18">
        <v>0.96</v>
      </c>
      <c r="I977" s="18">
        <v>6320</v>
      </c>
      <c r="J977" s="18">
        <v>6330</v>
      </c>
      <c r="K977" s="18">
        <v>6170</v>
      </c>
      <c r="L977" s="18">
        <v>174362</v>
      </c>
      <c r="M977" s="18">
        <v>10.9</v>
      </c>
      <c r="N977" s="18">
        <v>4160</v>
      </c>
      <c r="O977" s="18">
        <v>65926923</v>
      </c>
    </row>
    <row r="978" spans="1:15" x14ac:dyDescent="0.6">
      <c r="A978" s="18">
        <v>20250516</v>
      </c>
      <c r="B978" s="18">
        <v>79650</v>
      </c>
      <c r="C978" s="18" t="s">
        <v>1160</v>
      </c>
      <c r="D978" s="18" t="s">
        <v>276</v>
      </c>
      <c r="E978" s="18" t="s">
        <v>282</v>
      </c>
      <c r="F978" s="18">
        <v>1427</v>
      </c>
      <c r="G978" s="18">
        <v>13</v>
      </c>
      <c r="H978" s="18">
        <v>0.92</v>
      </c>
      <c r="I978" s="18">
        <v>1400</v>
      </c>
      <c r="J978" s="18">
        <v>1440</v>
      </c>
      <c r="K978" s="18">
        <v>1400</v>
      </c>
      <c r="L978" s="18">
        <v>28423</v>
      </c>
      <c r="M978" s="18">
        <v>0.4</v>
      </c>
      <c r="N978" s="18">
        <v>285</v>
      </c>
      <c r="O978" s="18">
        <v>20000000</v>
      </c>
    </row>
    <row r="979" spans="1:15" x14ac:dyDescent="0.6">
      <c r="A979" s="18">
        <v>20250516</v>
      </c>
      <c r="B979" s="18">
        <v>100660</v>
      </c>
      <c r="C979" s="18" t="s">
        <v>1161</v>
      </c>
      <c r="D979" s="18" t="s">
        <v>276</v>
      </c>
      <c r="E979" s="18" t="s">
        <v>282</v>
      </c>
      <c r="F979" s="18">
        <v>3565</v>
      </c>
      <c r="G979" s="18">
        <v>5</v>
      </c>
      <c r="H979" s="18">
        <v>0.14000000000000001</v>
      </c>
      <c r="I979" s="18">
        <v>3560</v>
      </c>
      <c r="J979" s="18">
        <v>3575</v>
      </c>
      <c r="K979" s="18">
        <v>3515</v>
      </c>
      <c r="L979" s="18">
        <v>16061</v>
      </c>
      <c r="M979" s="18">
        <v>0.6</v>
      </c>
      <c r="N979" s="18">
        <v>449</v>
      </c>
      <c r="O979" s="18">
        <v>12600000</v>
      </c>
    </row>
    <row r="980" spans="1:15" x14ac:dyDescent="0.6">
      <c r="A980" s="18">
        <v>20250516</v>
      </c>
      <c r="B980" s="18">
        <v>7860</v>
      </c>
      <c r="C980" s="18" t="s">
        <v>1162</v>
      </c>
      <c r="D980" s="18" t="s">
        <v>279</v>
      </c>
      <c r="F980" s="18">
        <v>7410</v>
      </c>
      <c r="G980" s="18">
        <v>-340</v>
      </c>
      <c r="H980" s="18">
        <v>-4.3899999999999997</v>
      </c>
      <c r="I980" s="18">
        <v>7450</v>
      </c>
      <c r="J980" s="18">
        <v>7570</v>
      </c>
      <c r="K980" s="18">
        <v>7350</v>
      </c>
      <c r="L980" s="18">
        <v>197321</v>
      </c>
      <c r="M980" s="18">
        <v>14.7</v>
      </c>
      <c r="N980" s="18">
        <v>1740</v>
      </c>
      <c r="O980" s="18">
        <v>23479844</v>
      </c>
    </row>
    <row r="981" spans="1:15" x14ac:dyDescent="0.6">
      <c r="A981" s="18">
        <v>20250516</v>
      </c>
      <c r="B981" s="18">
        <v>200880</v>
      </c>
      <c r="C981" s="18" t="s">
        <v>1163</v>
      </c>
      <c r="D981" s="18" t="s">
        <v>279</v>
      </c>
      <c r="F981" s="18">
        <v>11260</v>
      </c>
      <c r="G981" s="18">
        <v>-490</v>
      </c>
      <c r="H981" s="18">
        <v>-4.17</v>
      </c>
      <c r="I981" s="18">
        <v>11620</v>
      </c>
      <c r="J981" s="18">
        <v>11660</v>
      </c>
      <c r="K981" s="18">
        <v>11200</v>
      </c>
      <c r="L981" s="18">
        <v>189211</v>
      </c>
      <c r="M981" s="18">
        <v>21.5</v>
      </c>
      <c r="N981" s="18">
        <v>3043</v>
      </c>
      <c r="O981" s="18">
        <v>27028437</v>
      </c>
    </row>
    <row r="982" spans="1:15" x14ac:dyDescent="0.6">
      <c r="A982" s="18">
        <v>20250516</v>
      </c>
      <c r="B982" s="18">
        <v>19770</v>
      </c>
      <c r="C982" s="18" t="s">
        <v>1164</v>
      </c>
      <c r="D982" s="18" t="s">
        <v>276</v>
      </c>
      <c r="E982" s="18" t="s">
        <v>284</v>
      </c>
      <c r="F982" s="18">
        <v>3695</v>
      </c>
      <c r="G982" s="18">
        <v>10</v>
      </c>
      <c r="H982" s="18">
        <v>0.27</v>
      </c>
      <c r="I982" s="18">
        <v>3705</v>
      </c>
      <c r="J982" s="18">
        <v>3720</v>
      </c>
      <c r="K982" s="18">
        <v>3665</v>
      </c>
      <c r="L982" s="18">
        <v>13688</v>
      </c>
      <c r="M982" s="18">
        <v>0.5</v>
      </c>
      <c r="N982" s="18">
        <v>430</v>
      </c>
      <c r="O982" s="18">
        <v>11650000</v>
      </c>
    </row>
    <row r="983" spans="1:15" x14ac:dyDescent="0.6">
      <c r="A983" s="18">
        <v>20250516</v>
      </c>
      <c r="B983" s="18">
        <v>17390</v>
      </c>
      <c r="C983" s="18" t="s">
        <v>1165</v>
      </c>
      <c r="D983" s="18" t="s">
        <v>279</v>
      </c>
      <c r="F983" s="18">
        <v>53500</v>
      </c>
      <c r="G983" s="18">
        <v>700</v>
      </c>
      <c r="H983" s="18">
        <v>1.33</v>
      </c>
      <c r="I983" s="18">
        <v>52700</v>
      </c>
      <c r="J983" s="18">
        <v>53900</v>
      </c>
      <c r="K983" s="18">
        <v>52700</v>
      </c>
      <c r="L983" s="18">
        <v>20222</v>
      </c>
      <c r="M983" s="18">
        <v>10.8</v>
      </c>
      <c r="N983" s="18">
        <v>2675</v>
      </c>
      <c r="O983" s="18">
        <v>5000000</v>
      </c>
    </row>
    <row r="984" spans="1:15" x14ac:dyDescent="0.6">
      <c r="A984" s="18">
        <v>20250516</v>
      </c>
      <c r="B984" s="18">
        <v>43710</v>
      </c>
      <c r="C984" s="18" t="s">
        <v>1166</v>
      </c>
      <c r="D984" s="18" t="s">
        <v>276</v>
      </c>
      <c r="E984" s="18" t="s">
        <v>282</v>
      </c>
      <c r="F984" s="18">
        <v>707</v>
      </c>
      <c r="G984" s="18">
        <v>-9</v>
      </c>
      <c r="H984" s="18">
        <v>-1.26</v>
      </c>
      <c r="I984" s="18">
        <v>710</v>
      </c>
      <c r="J984" s="18">
        <v>716</v>
      </c>
      <c r="K984" s="18">
        <v>700</v>
      </c>
      <c r="L984" s="18">
        <v>71456</v>
      </c>
      <c r="M984" s="18">
        <v>0.5</v>
      </c>
      <c r="N984" s="18">
        <v>612</v>
      </c>
      <c r="O984" s="18">
        <v>86562510</v>
      </c>
    </row>
    <row r="985" spans="1:15" x14ac:dyDescent="0.6">
      <c r="A985" s="18">
        <v>20250516</v>
      </c>
      <c r="B985" s="18">
        <v>92190</v>
      </c>
      <c r="C985" s="18" t="s">
        <v>1167</v>
      </c>
      <c r="D985" s="18" t="s">
        <v>276</v>
      </c>
      <c r="E985" s="18" t="s">
        <v>282</v>
      </c>
      <c r="F985" s="18">
        <v>3325</v>
      </c>
      <c r="G985" s="18">
        <v>25</v>
      </c>
      <c r="H985" s="18">
        <v>0.76</v>
      </c>
      <c r="I985" s="18">
        <v>3330</v>
      </c>
      <c r="J985" s="18">
        <v>3330</v>
      </c>
      <c r="K985" s="18">
        <v>3260</v>
      </c>
      <c r="L985" s="18">
        <v>11724</v>
      </c>
      <c r="M985" s="18">
        <v>0.4</v>
      </c>
      <c r="N985" s="18">
        <v>1525</v>
      </c>
      <c r="O985" s="18">
        <v>45868383</v>
      </c>
    </row>
    <row r="986" spans="1:15" x14ac:dyDescent="0.6">
      <c r="A986" s="18">
        <v>20250516</v>
      </c>
      <c r="B986" s="18">
        <v>46890</v>
      </c>
      <c r="C986" s="18" t="s">
        <v>1168</v>
      </c>
      <c r="D986" s="18" t="s">
        <v>296</v>
      </c>
      <c r="E986" s="18" t="s">
        <v>282</v>
      </c>
      <c r="F986" s="18">
        <v>6680</v>
      </c>
      <c r="G986" s="18">
        <v>-70</v>
      </c>
      <c r="H986" s="18">
        <v>-1.04</v>
      </c>
      <c r="I986" s="18">
        <v>6760</v>
      </c>
      <c r="J986" s="18">
        <v>6760</v>
      </c>
      <c r="K986" s="18">
        <v>6670</v>
      </c>
      <c r="L986" s="18">
        <v>75571</v>
      </c>
      <c r="M986" s="18">
        <v>5.0999999999999996</v>
      </c>
      <c r="N986" s="18">
        <v>3895</v>
      </c>
      <c r="O986" s="18">
        <v>58305400</v>
      </c>
    </row>
    <row r="987" spans="1:15" x14ac:dyDescent="0.6">
      <c r="A987" s="18">
        <v>20250516</v>
      </c>
      <c r="B987" s="18">
        <v>31210</v>
      </c>
      <c r="C987" s="18" t="s">
        <v>1169</v>
      </c>
      <c r="D987" s="18" t="s">
        <v>279</v>
      </c>
      <c r="F987" s="18">
        <v>34400</v>
      </c>
      <c r="G987" s="18">
        <v>-550</v>
      </c>
      <c r="H987" s="18">
        <v>-1.57</v>
      </c>
      <c r="I987" s="18">
        <v>34650</v>
      </c>
      <c r="J987" s="18">
        <v>34700</v>
      </c>
      <c r="K987" s="18">
        <v>33900</v>
      </c>
      <c r="L987" s="18">
        <v>329785</v>
      </c>
      <c r="M987" s="18">
        <v>112.9</v>
      </c>
      <c r="N987" s="18">
        <v>24019</v>
      </c>
      <c r="O987" s="18">
        <v>69821598</v>
      </c>
    </row>
    <row r="988" spans="1:15" x14ac:dyDescent="0.6">
      <c r="A988" s="18">
        <v>20250516</v>
      </c>
      <c r="B988" s="18">
        <v>4410</v>
      </c>
      <c r="C988" s="18" t="s">
        <v>1170</v>
      </c>
      <c r="D988" s="18" t="s">
        <v>279</v>
      </c>
      <c r="F988" s="18">
        <v>155</v>
      </c>
      <c r="G988" s="18">
        <v>-3</v>
      </c>
      <c r="H988" s="18">
        <v>-1.9</v>
      </c>
      <c r="I988" s="18">
        <v>158</v>
      </c>
      <c r="J988" s="18">
        <v>158</v>
      </c>
      <c r="K988" s="18">
        <v>154</v>
      </c>
      <c r="L988" s="18">
        <v>1521744</v>
      </c>
      <c r="M988" s="18">
        <v>2.4</v>
      </c>
      <c r="N988" s="18">
        <v>581</v>
      </c>
      <c r="O988" s="18">
        <v>374755559</v>
      </c>
    </row>
    <row r="989" spans="1:15" x14ac:dyDescent="0.6">
      <c r="A989" s="18">
        <v>20250516</v>
      </c>
      <c r="B989" s="18">
        <v>63170</v>
      </c>
      <c r="C989" s="18" t="s">
        <v>1171</v>
      </c>
      <c r="D989" s="18" t="s">
        <v>276</v>
      </c>
      <c r="E989" s="18" t="s">
        <v>282</v>
      </c>
      <c r="F989" s="18">
        <v>8090</v>
      </c>
      <c r="G989" s="18">
        <v>-230</v>
      </c>
      <c r="H989" s="18">
        <v>-2.76</v>
      </c>
      <c r="I989" s="18">
        <v>8330</v>
      </c>
      <c r="J989" s="18">
        <v>8330</v>
      </c>
      <c r="K989" s="18">
        <v>8010</v>
      </c>
      <c r="L989" s="18">
        <v>244499</v>
      </c>
      <c r="M989" s="18">
        <v>19.8</v>
      </c>
      <c r="N989" s="18">
        <v>1438</v>
      </c>
      <c r="O989" s="18">
        <v>17774267</v>
      </c>
    </row>
    <row r="990" spans="1:15" x14ac:dyDescent="0.6">
      <c r="A990" s="18">
        <v>20250516</v>
      </c>
      <c r="B990" s="18">
        <v>18680</v>
      </c>
      <c r="C990" s="18" t="s">
        <v>1172</v>
      </c>
      <c r="D990" s="18" t="s">
        <v>276</v>
      </c>
      <c r="E990" s="18" t="s">
        <v>277</v>
      </c>
      <c r="F990" s="18">
        <v>3240</v>
      </c>
      <c r="G990" s="18">
        <v>-135</v>
      </c>
      <c r="H990" s="18">
        <v>-4</v>
      </c>
      <c r="I990" s="18">
        <v>3340</v>
      </c>
      <c r="J990" s="18">
        <v>3360</v>
      </c>
      <c r="K990" s="18">
        <v>3230</v>
      </c>
      <c r="L990" s="18">
        <v>35890</v>
      </c>
      <c r="M990" s="18">
        <v>1.2</v>
      </c>
      <c r="N990" s="18">
        <v>378</v>
      </c>
      <c r="O990" s="18">
        <v>11659319</v>
      </c>
    </row>
    <row r="991" spans="1:15" x14ac:dyDescent="0.6">
      <c r="A991" s="18">
        <v>20250516</v>
      </c>
      <c r="B991" s="18">
        <v>36120</v>
      </c>
      <c r="C991" s="18" t="s">
        <v>1173</v>
      </c>
      <c r="D991" s="18" t="s">
        <v>276</v>
      </c>
      <c r="E991" s="18" t="s">
        <v>282</v>
      </c>
      <c r="F991" s="18">
        <v>2295</v>
      </c>
      <c r="G991" s="18">
        <v>35</v>
      </c>
      <c r="H991" s="18">
        <v>1.55</v>
      </c>
      <c r="I991" s="18">
        <v>2260</v>
      </c>
      <c r="J991" s="18">
        <v>2310</v>
      </c>
      <c r="K991" s="18">
        <v>2260</v>
      </c>
      <c r="L991" s="18">
        <v>125500</v>
      </c>
      <c r="M991" s="18">
        <v>2.9</v>
      </c>
      <c r="N991" s="18">
        <v>815</v>
      </c>
      <c r="O991" s="18">
        <v>35500000</v>
      </c>
    </row>
    <row r="992" spans="1:15" x14ac:dyDescent="0.6">
      <c r="A992" s="18">
        <v>20250516</v>
      </c>
      <c r="B992" s="18">
        <v>21050</v>
      </c>
      <c r="C992" s="18" t="s">
        <v>1174</v>
      </c>
      <c r="D992" s="18" t="s">
        <v>279</v>
      </c>
      <c r="F992" s="18">
        <v>1206</v>
      </c>
      <c r="G992" s="18">
        <v>2</v>
      </c>
      <c r="H992" s="18">
        <v>0.17</v>
      </c>
      <c r="I992" s="18">
        <v>1213</v>
      </c>
      <c r="J992" s="18">
        <v>1213</v>
      </c>
      <c r="K992" s="18">
        <v>1192</v>
      </c>
      <c r="L992" s="18">
        <v>191383</v>
      </c>
      <c r="M992" s="18">
        <v>2.2999999999999998</v>
      </c>
      <c r="N992" s="18">
        <v>573</v>
      </c>
      <c r="O992" s="18">
        <v>47474590</v>
      </c>
    </row>
    <row r="993" spans="1:15" x14ac:dyDescent="0.6">
      <c r="A993" s="18">
        <v>20250516</v>
      </c>
      <c r="B993" s="18">
        <v>93920</v>
      </c>
      <c r="C993" s="18" t="s">
        <v>1175</v>
      </c>
      <c r="D993" s="18" t="s">
        <v>276</v>
      </c>
      <c r="E993" s="18" t="s">
        <v>284</v>
      </c>
      <c r="F993" s="18">
        <v>5350</v>
      </c>
      <c r="G993" s="18">
        <v>20</v>
      </c>
      <c r="H993" s="18">
        <v>0.38</v>
      </c>
      <c r="I993" s="18">
        <v>5300</v>
      </c>
      <c r="J993" s="18">
        <v>5360</v>
      </c>
      <c r="K993" s="18">
        <v>5260</v>
      </c>
      <c r="L993" s="18">
        <v>9815</v>
      </c>
      <c r="M993" s="18">
        <v>0.5</v>
      </c>
      <c r="N993" s="18">
        <v>995</v>
      </c>
      <c r="O993" s="18">
        <v>18600000</v>
      </c>
    </row>
    <row r="994" spans="1:15" x14ac:dyDescent="0.6">
      <c r="A994" s="18">
        <v>20250516</v>
      </c>
      <c r="B994" s="18">
        <v>189860</v>
      </c>
      <c r="C994" s="18" t="s">
        <v>1176</v>
      </c>
      <c r="D994" s="18" t="s">
        <v>276</v>
      </c>
      <c r="E994" s="18" t="s">
        <v>286</v>
      </c>
      <c r="F994" s="18">
        <v>3975</v>
      </c>
      <c r="G994" s="18">
        <v>-190</v>
      </c>
      <c r="H994" s="18">
        <v>-4.5599999999999996</v>
      </c>
      <c r="I994" s="18">
        <v>4140</v>
      </c>
      <c r="J994" s="18">
        <v>4215</v>
      </c>
      <c r="K994" s="18">
        <v>3945</v>
      </c>
      <c r="L994" s="18">
        <v>135444</v>
      </c>
      <c r="M994" s="18">
        <v>5.5</v>
      </c>
      <c r="N994" s="18">
        <v>386</v>
      </c>
      <c r="O994" s="18">
        <v>9698780</v>
      </c>
    </row>
    <row r="995" spans="1:15" x14ac:dyDescent="0.6">
      <c r="A995" s="18">
        <v>20250516</v>
      </c>
      <c r="B995" s="18">
        <v>178320</v>
      </c>
      <c r="C995" s="18" t="s">
        <v>1177</v>
      </c>
      <c r="D995" s="18" t="s">
        <v>276</v>
      </c>
      <c r="E995" s="18" t="s">
        <v>277</v>
      </c>
      <c r="F995" s="18">
        <v>23100</v>
      </c>
      <c r="G995" s="18">
        <v>600</v>
      </c>
      <c r="H995" s="18">
        <v>2.67</v>
      </c>
      <c r="I995" s="18">
        <v>22850</v>
      </c>
      <c r="J995" s="18">
        <v>23200</v>
      </c>
      <c r="K995" s="18">
        <v>22450</v>
      </c>
      <c r="L995" s="18">
        <v>316183</v>
      </c>
      <c r="M995" s="18">
        <v>72.099999999999994</v>
      </c>
      <c r="N995" s="18">
        <v>12993</v>
      </c>
      <c r="O995" s="18">
        <v>56247954</v>
      </c>
    </row>
    <row r="996" spans="1:15" x14ac:dyDescent="0.6">
      <c r="A996" s="18">
        <v>20250516</v>
      </c>
      <c r="B996" s="18">
        <v>122690</v>
      </c>
      <c r="C996" s="18" t="s">
        <v>1178</v>
      </c>
      <c r="D996" s="18" t="s">
        <v>276</v>
      </c>
      <c r="E996" s="18" t="s">
        <v>284</v>
      </c>
      <c r="F996" s="18">
        <v>1951</v>
      </c>
      <c r="G996" s="18">
        <v>16</v>
      </c>
      <c r="H996" s="18">
        <v>0.83</v>
      </c>
      <c r="I996" s="18">
        <v>1940</v>
      </c>
      <c r="J996" s="18">
        <v>1964</v>
      </c>
      <c r="K996" s="18">
        <v>1935</v>
      </c>
      <c r="L996" s="18">
        <v>36100</v>
      </c>
      <c r="M996" s="18">
        <v>0.7</v>
      </c>
      <c r="N996" s="18">
        <v>426</v>
      </c>
      <c r="O996" s="18">
        <v>21844410</v>
      </c>
    </row>
    <row r="997" spans="1:15" x14ac:dyDescent="0.6">
      <c r="A997" s="18">
        <v>20250516</v>
      </c>
      <c r="B997" s="18">
        <v>140070</v>
      </c>
      <c r="C997" s="18" t="s">
        <v>1179</v>
      </c>
      <c r="D997" s="18" t="s">
        <v>276</v>
      </c>
      <c r="E997" s="18" t="s">
        <v>284</v>
      </c>
      <c r="F997" s="18">
        <v>2520</v>
      </c>
      <c r="G997" s="18">
        <v>-55</v>
      </c>
      <c r="H997" s="18">
        <v>-2.14</v>
      </c>
      <c r="I997" s="18">
        <v>2560</v>
      </c>
      <c r="J997" s="18">
        <v>2565</v>
      </c>
      <c r="K997" s="18">
        <v>2510</v>
      </c>
      <c r="L997" s="18">
        <v>48469</v>
      </c>
      <c r="M997" s="18">
        <v>1.2</v>
      </c>
      <c r="N997" s="18">
        <v>932</v>
      </c>
      <c r="O997" s="18">
        <v>36988000</v>
      </c>
    </row>
    <row r="998" spans="1:15" x14ac:dyDescent="0.6">
      <c r="A998" s="18">
        <v>20250516</v>
      </c>
      <c r="B998" s="18">
        <v>11370</v>
      </c>
      <c r="C998" s="18" t="s">
        <v>1180</v>
      </c>
      <c r="D998" s="18" t="s">
        <v>276</v>
      </c>
      <c r="E998" s="18" t="s">
        <v>284</v>
      </c>
      <c r="F998" s="18">
        <v>851</v>
      </c>
      <c r="G998" s="18">
        <v>5</v>
      </c>
      <c r="H998" s="18">
        <v>0.59</v>
      </c>
      <c r="I998" s="18">
        <v>851</v>
      </c>
      <c r="J998" s="18">
        <v>854</v>
      </c>
      <c r="K998" s="18">
        <v>839</v>
      </c>
      <c r="L998" s="18">
        <v>65397</v>
      </c>
      <c r="M998" s="18">
        <v>0.6</v>
      </c>
      <c r="N998" s="18">
        <v>859</v>
      </c>
      <c r="O998" s="18">
        <v>100894865</v>
      </c>
    </row>
    <row r="999" spans="1:15" x14ac:dyDescent="0.6">
      <c r="A999" s="18">
        <v>20250516</v>
      </c>
      <c r="B999" s="18">
        <v>65710</v>
      </c>
      <c r="C999" s="18" t="s">
        <v>1181</v>
      </c>
      <c r="D999" s="18" t="s">
        <v>276</v>
      </c>
      <c r="E999" s="18" t="s">
        <v>282</v>
      </c>
      <c r="F999" s="18">
        <v>30500</v>
      </c>
      <c r="G999" s="18">
        <v>4000</v>
      </c>
      <c r="H999" s="18">
        <v>15.09</v>
      </c>
      <c r="I999" s="18">
        <v>27650</v>
      </c>
      <c r="J999" s="18">
        <v>30900</v>
      </c>
      <c r="K999" s="18">
        <v>27150</v>
      </c>
      <c r="L999" s="18">
        <v>313997</v>
      </c>
      <c r="M999" s="18">
        <v>92.9</v>
      </c>
      <c r="N999" s="18">
        <v>1571</v>
      </c>
      <c r="O999" s="18">
        <v>5150000</v>
      </c>
    </row>
    <row r="1000" spans="1:15" x14ac:dyDescent="0.6">
      <c r="A1000" s="18">
        <v>20250516</v>
      </c>
      <c r="B1000" s="18">
        <v>8490</v>
      </c>
      <c r="C1000" s="18" t="s">
        <v>1182</v>
      </c>
      <c r="D1000" s="18" t="s">
        <v>279</v>
      </c>
      <c r="F1000" s="18">
        <v>15920</v>
      </c>
      <c r="G1000" s="18">
        <v>-250</v>
      </c>
      <c r="H1000" s="18">
        <v>-1.55</v>
      </c>
      <c r="I1000" s="18">
        <v>16150</v>
      </c>
      <c r="J1000" s="18">
        <v>16260</v>
      </c>
      <c r="K1000" s="18">
        <v>15850</v>
      </c>
      <c r="L1000" s="18">
        <v>27004</v>
      </c>
      <c r="M1000" s="18">
        <v>4.3</v>
      </c>
      <c r="N1000" s="18">
        <v>1842</v>
      </c>
      <c r="O1000" s="18">
        <v>11569113</v>
      </c>
    </row>
    <row r="1001" spans="1:15" x14ac:dyDescent="0.6">
      <c r="A1001" s="18">
        <v>20250516</v>
      </c>
      <c r="B1001" s="18">
        <v>35890</v>
      </c>
      <c r="C1001" s="18" t="s">
        <v>1183</v>
      </c>
      <c r="D1001" s="18" t="s">
        <v>276</v>
      </c>
      <c r="E1001" s="18" t="s">
        <v>284</v>
      </c>
      <c r="F1001" s="18">
        <v>1664</v>
      </c>
      <c r="G1001" s="18">
        <v>47</v>
      </c>
      <c r="H1001" s="18">
        <v>2.91</v>
      </c>
      <c r="I1001" s="18">
        <v>1617</v>
      </c>
      <c r="J1001" s="18">
        <v>1665</v>
      </c>
      <c r="K1001" s="18">
        <v>1609</v>
      </c>
      <c r="L1001" s="18">
        <v>401396</v>
      </c>
      <c r="M1001" s="18">
        <v>6.6</v>
      </c>
      <c r="N1001" s="18">
        <v>3824</v>
      </c>
      <c r="O1001" s="18">
        <v>229808457</v>
      </c>
    </row>
    <row r="1002" spans="1:15" x14ac:dyDescent="0.6">
      <c r="A1002" s="18">
        <v>20250516</v>
      </c>
      <c r="B1002" s="18">
        <v>357550</v>
      </c>
      <c r="C1002" s="18" t="s">
        <v>1184</v>
      </c>
      <c r="D1002" s="18" t="s">
        <v>276</v>
      </c>
      <c r="E1002" s="18" t="s">
        <v>298</v>
      </c>
      <c r="F1002" s="18">
        <v>51200</v>
      </c>
      <c r="G1002" s="18">
        <v>0</v>
      </c>
      <c r="H1002" s="18">
        <v>0</v>
      </c>
      <c r="I1002" s="18">
        <v>51700</v>
      </c>
      <c r="J1002" s="18">
        <v>52000</v>
      </c>
      <c r="K1002" s="18">
        <v>50800</v>
      </c>
      <c r="L1002" s="18">
        <v>7275</v>
      </c>
      <c r="M1002" s="18">
        <v>3.7</v>
      </c>
      <c r="N1002" s="18">
        <v>2793</v>
      </c>
      <c r="O1002" s="18">
        <v>5455000</v>
      </c>
    </row>
    <row r="1003" spans="1:15" x14ac:dyDescent="0.6">
      <c r="A1003" s="18">
        <v>20250516</v>
      </c>
      <c r="B1003" s="18">
        <v>3100</v>
      </c>
      <c r="C1003" s="18" t="s">
        <v>1185</v>
      </c>
      <c r="D1003" s="18" t="s">
        <v>276</v>
      </c>
      <c r="E1003" s="18" t="s">
        <v>284</v>
      </c>
      <c r="F1003" s="18">
        <v>18770</v>
      </c>
      <c r="G1003" s="18">
        <v>1110</v>
      </c>
      <c r="H1003" s="18">
        <v>6.29</v>
      </c>
      <c r="I1003" s="18">
        <v>17690</v>
      </c>
      <c r="J1003" s="18">
        <v>18870</v>
      </c>
      <c r="K1003" s="18">
        <v>17690</v>
      </c>
      <c r="L1003" s="18">
        <v>96863</v>
      </c>
      <c r="M1003" s="18">
        <v>17.8</v>
      </c>
      <c r="N1003" s="18">
        <v>1239</v>
      </c>
      <c r="O1003" s="18">
        <v>6600000</v>
      </c>
    </row>
    <row r="1004" spans="1:15" x14ac:dyDescent="0.6">
      <c r="A1004" s="18">
        <v>20250516</v>
      </c>
      <c r="B1004" s="18">
        <v>7610</v>
      </c>
      <c r="C1004" s="18" t="s">
        <v>1186</v>
      </c>
      <c r="D1004" s="18" t="s">
        <v>279</v>
      </c>
      <c r="F1004" s="18">
        <v>3000</v>
      </c>
      <c r="G1004" s="18">
        <v>0</v>
      </c>
      <c r="H1004" s="18">
        <v>0</v>
      </c>
      <c r="I1004" s="18">
        <v>0</v>
      </c>
      <c r="J1004" s="18">
        <v>0</v>
      </c>
      <c r="K1004" s="18">
        <v>0</v>
      </c>
      <c r="L1004" s="18">
        <v>0</v>
      </c>
      <c r="M1004" s="18">
        <v>0</v>
      </c>
      <c r="N1004" s="18">
        <v>540</v>
      </c>
      <c r="O1004" s="18">
        <v>18000000</v>
      </c>
    </row>
    <row r="1005" spans="1:15" x14ac:dyDescent="0.6">
      <c r="A1005" s="18">
        <v>20250516</v>
      </c>
      <c r="B1005" s="18">
        <v>67370</v>
      </c>
      <c r="C1005" s="18" t="s">
        <v>1187</v>
      </c>
      <c r="D1005" s="18" t="s">
        <v>276</v>
      </c>
      <c r="E1005" s="18" t="s">
        <v>298</v>
      </c>
      <c r="F1005" s="18">
        <v>7770</v>
      </c>
      <c r="G1005" s="18">
        <v>-50</v>
      </c>
      <c r="H1005" s="18">
        <v>-0.64</v>
      </c>
      <c r="I1005" s="18">
        <v>7860</v>
      </c>
      <c r="J1005" s="18">
        <v>7860</v>
      </c>
      <c r="K1005" s="18">
        <v>7410</v>
      </c>
      <c r="L1005" s="18">
        <v>26452</v>
      </c>
      <c r="M1005" s="18">
        <v>2</v>
      </c>
      <c r="N1005" s="18">
        <v>957</v>
      </c>
      <c r="O1005" s="18">
        <v>12313555</v>
      </c>
    </row>
    <row r="1006" spans="1:15" x14ac:dyDescent="0.6">
      <c r="A1006" s="18">
        <v>20250516</v>
      </c>
      <c r="B1006" s="18">
        <v>171090</v>
      </c>
      <c r="C1006" s="18" t="s">
        <v>249</v>
      </c>
      <c r="D1006" s="18" t="s">
        <v>276</v>
      </c>
      <c r="E1006" s="18" t="s">
        <v>282</v>
      </c>
      <c r="F1006" s="18">
        <v>38300</v>
      </c>
      <c r="G1006" s="18">
        <v>1100</v>
      </c>
      <c r="H1006" s="18">
        <v>2.96</v>
      </c>
      <c r="I1006" s="18">
        <v>37350</v>
      </c>
      <c r="J1006" s="18">
        <v>38500</v>
      </c>
      <c r="K1006" s="18">
        <v>37000</v>
      </c>
      <c r="L1006" s="18">
        <v>28233</v>
      </c>
      <c r="M1006" s="18">
        <v>10.6</v>
      </c>
      <c r="N1006" s="18">
        <v>3653</v>
      </c>
      <c r="O1006" s="18">
        <v>9537005</v>
      </c>
    </row>
    <row r="1007" spans="1:15" x14ac:dyDescent="0.6">
      <c r="A1007" s="18">
        <v>20250516</v>
      </c>
      <c r="B1007" s="18">
        <v>136490</v>
      </c>
      <c r="C1007" s="18" t="s">
        <v>1188</v>
      </c>
      <c r="D1007" s="18" t="s">
        <v>279</v>
      </c>
      <c r="F1007" s="18">
        <v>8070</v>
      </c>
      <c r="G1007" s="18">
        <v>270</v>
      </c>
      <c r="H1007" s="18">
        <v>3.46</v>
      </c>
      <c r="I1007" s="18">
        <v>7780</v>
      </c>
      <c r="J1007" s="18">
        <v>8350</v>
      </c>
      <c r="K1007" s="18">
        <v>7670</v>
      </c>
      <c r="L1007" s="18">
        <v>591884</v>
      </c>
      <c r="M1007" s="18">
        <v>47.9</v>
      </c>
      <c r="N1007" s="18">
        <v>1919</v>
      </c>
      <c r="O1007" s="18">
        <v>23779604</v>
      </c>
    </row>
    <row r="1008" spans="1:15" x14ac:dyDescent="0.6">
      <c r="A1008" s="18">
        <v>20250516</v>
      </c>
      <c r="B1008" s="18">
        <v>86710</v>
      </c>
      <c r="C1008" s="18" t="s">
        <v>189</v>
      </c>
      <c r="D1008" s="18" t="s">
        <v>276</v>
      </c>
      <c r="E1008" s="18" t="s">
        <v>284</v>
      </c>
      <c r="F1008" s="18">
        <v>13530</v>
      </c>
      <c r="G1008" s="18">
        <v>-30</v>
      </c>
      <c r="H1008" s="18">
        <v>-0.22</v>
      </c>
      <c r="I1008" s="18">
        <v>13680</v>
      </c>
      <c r="J1008" s="18">
        <v>13810</v>
      </c>
      <c r="K1008" s="18">
        <v>13000</v>
      </c>
      <c r="L1008" s="18">
        <v>105821</v>
      </c>
      <c r="M1008" s="18">
        <v>14.3</v>
      </c>
      <c r="N1008" s="18">
        <v>1651</v>
      </c>
      <c r="O1008" s="18">
        <v>12203280</v>
      </c>
    </row>
    <row r="1009" spans="1:15" x14ac:dyDescent="0.6">
      <c r="A1009" s="18">
        <v>20250516</v>
      </c>
      <c r="B1009" s="18">
        <v>14620</v>
      </c>
      <c r="C1009" s="18" t="s">
        <v>206</v>
      </c>
      <c r="D1009" s="18" t="s">
        <v>276</v>
      </c>
      <c r="E1009" s="18" t="s">
        <v>284</v>
      </c>
      <c r="F1009" s="18">
        <v>25300</v>
      </c>
      <c r="G1009" s="18">
        <v>250</v>
      </c>
      <c r="H1009" s="18">
        <v>1</v>
      </c>
      <c r="I1009" s="18">
        <v>25050</v>
      </c>
      <c r="J1009" s="18">
        <v>25600</v>
      </c>
      <c r="K1009" s="18">
        <v>25000</v>
      </c>
      <c r="L1009" s="18">
        <v>216291</v>
      </c>
      <c r="M1009" s="18">
        <v>54.8</v>
      </c>
      <c r="N1009" s="18">
        <v>7066</v>
      </c>
      <c r="O1009" s="18">
        <v>27928547</v>
      </c>
    </row>
    <row r="1010" spans="1:15" x14ac:dyDescent="0.6">
      <c r="A1010" s="18">
        <v>20250516</v>
      </c>
      <c r="B1010" s="18">
        <v>37350</v>
      </c>
      <c r="C1010" s="18" t="s">
        <v>1189</v>
      </c>
      <c r="D1010" s="18" t="s">
        <v>276</v>
      </c>
      <c r="E1010" s="18" t="s">
        <v>284</v>
      </c>
      <c r="F1010" s="18">
        <v>4310</v>
      </c>
      <c r="G1010" s="18">
        <v>-35</v>
      </c>
      <c r="H1010" s="18">
        <v>-0.81</v>
      </c>
      <c r="I1010" s="18">
        <v>4345</v>
      </c>
      <c r="J1010" s="18">
        <v>4345</v>
      </c>
      <c r="K1010" s="18">
        <v>4270</v>
      </c>
      <c r="L1010" s="18">
        <v>40327</v>
      </c>
      <c r="M1010" s="18">
        <v>1.7</v>
      </c>
      <c r="N1010" s="18">
        <v>667</v>
      </c>
      <c r="O1010" s="18">
        <v>15470000</v>
      </c>
    </row>
    <row r="1011" spans="1:15" x14ac:dyDescent="0.6">
      <c r="A1011" s="18">
        <v>20250516</v>
      </c>
      <c r="B1011" s="18">
        <v>14910</v>
      </c>
      <c r="C1011" s="18" t="s">
        <v>1190</v>
      </c>
      <c r="D1011" s="18" t="s">
        <v>279</v>
      </c>
      <c r="F1011" s="18">
        <v>1172</v>
      </c>
      <c r="G1011" s="18">
        <v>13</v>
      </c>
      <c r="H1011" s="18">
        <v>1.1200000000000001</v>
      </c>
      <c r="I1011" s="18">
        <v>1180</v>
      </c>
      <c r="J1011" s="18">
        <v>1180</v>
      </c>
      <c r="K1011" s="18">
        <v>1165</v>
      </c>
      <c r="L1011" s="18">
        <v>111150</v>
      </c>
      <c r="M1011" s="18">
        <v>1.3</v>
      </c>
      <c r="N1011" s="18">
        <v>263</v>
      </c>
      <c r="O1011" s="18">
        <v>22460985</v>
      </c>
    </row>
    <row r="1012" spans="1:15" x14ac:dyDescent="0.6">
      <c r="A1012" s="18">
        <v>20250516</v>
      </c>
      <c r="B1012" s="18">
        <v>4980</v>
      </c>
      <c r="C1012" s="18" t="s">
        <v>1191</v>
      </c>
      <c r="D1012" s="18" t="s">
        <v>279</v>
      </c>
      <c r="F1012" s="18">
        <v>8910</v>
      </c>
      <c r="G1012" s="18">
        <v>-130</v>
      </c>
      <c r="H1012" s="18">
        <v>-1.44</v>
      </c>
      <c r="I1012" s="18">
        <v>9010</v>
      </c>
      <c r="J1012" s="18">
        <v>9120</v>
      </c>
      <c r="K1012" s="18">
        <v>8900</v>
      </c>
      <c r="L1012" s="18">
        <v>226128</v>
      </c>
      <c r="M1012" s="18">
        <v>20.3</v>
      </c>
      <c r="N1012" s="18">
        <v>2184</v>
      </c>
      <c r="O1012" s="18">
        <v>24516073</v>
      </c>
    </row>
    <row r="1013" spans="1:15" x14ac:dyDescent="0.6">
      <c r="A1013" s="18">
        <v>20250516</v>
      </c>
      <c r="B1013" s="18">
        <v>11300</v>
      </c>
      <c r="C1013" s="18" t="s">
        <v>1192</v>
      </c>
      <c r="D1013" s="18" t="s">
        <v>279</v>
      </c>
      <c r="F1013" s="18">
        <v>467</v>
      </c>
      <c r="G1013" s="18">
        <v>-27</v>
      </c>
      <c r="H1013" s="18">
        <v>-5.47</v>
      </c>
      <c r="I1013" s="18">
        <v>490</v>
      </c>
      <c r="J1013" s="18">
        <v>490</v>
      </c>
      <c r="K1013" s="18">
        <v>457</v>
      </c>
      <c r="L1013" s="18">
        <v>994865</v>
      </c>
      <c r="M1013" s="18">
        <v>4.7</v>
      </c>
      <c r="N1013" s="18">
        <v>727</v>
      </c>
      <c r="O1013" s="18">
        <v>155617675</v>
      </c>
    </row>
    <row r="1014" spans="1:15" x14ac:dyDescent="0.6">
      <c r="A1014" s="18">
        <v>20250516</v>
      </c>
      <c r="B1014" s="18">
        <v>81580</v>
      </c>
      <c r="C1014" s="18" t="s">
        <v>1193</v>
      </c>
      <c r="D1014" s="18" t="s">
        <v>276</v>
      </c>
      <c r="E1014" s="18" t="s">
        <v>282</v>
      </c>
      <c r="F1014" s="18">
        <v>3410</v>
      </c>
      <c r="G1014" s="18">
        <v>115</v>
      </c>
      <c r="H1014" s="18">
        <v>3.49</v>
      </c>
      <c r="I1014" s="18">
        <v>3400</v>
      </c>
      <c r="J1014" s="18">
        <v>3460</v>
      </c>
      <c r="K1014" s="18">
        <v>3305</v>
      </c>
      <c r="L1014" s="18">
        <v>162160</v>
      </c>
      <c r="M1014" s="18">
        <v>5.5</v>
      </c>
      <c r="N1014" s="18">
        <v>529</v>
      </c>
      <c r="O1014" s="18">
        <v>15508143</v>
      </c>
    </row>
    <row r="1015" spans="1:15" x14ac:dyDescent="0.6">
      <c r="A1015" s="18">
        <v>20250516</v>
      </c>
      <c r="B1015" s="18">
        <v>45300</v>
      </c>
      <c r="C1015" s="18" t="s">
        <v>1194</v>
      </c>
      <c r="D1015" s="18" t="s">
        <v>276</v>
      </c>
      <c r="E1015" s="18" t="s">
        <v>282</v>
      </c>
      <c r="F1015" s="18">
        <v>2960</v>
      </c>
      <c r="G1015" s="18">
        <v>140</v>
      </c>
      <c r="H1015" s="18">
        <v>4.96</v>
      </c>
      <c r="I1015" s="18">
        <v>2820</v>
      </c>
      <c r="J1015" s="18">
        <v>2960</v>
      </c>
      <c r="K1015" s="18">
        <v>2800</v>
      </c>
      <c r="L1015" s="18">
        <v>32656</v>
      </c>
      <c r="M1015" s="18">
        <v>0.9</v>
      </c>
      <c r="N1015" s="18">
        <v>306</v>
      </c>
      <c r="O1015" s="18">
        <v>10347365</v>
      </c>
    </row>
    <row r="1016" spans="1:15" x14ac:dyDescent="0.6">
      <c r="A1016" s="18">
        <v>20250516</v>
      </c>
      <c r="B1016" s="18">
        <v>15750</v>
      </c>
      <c r="C1016" s="18" t="s">
        <v>1195</v>
      </c>
      <c r="D1016" s="18" t="s">
        <v>276</v>
      </c>
      <c r="E1016" s="18" t="s">
        <v>284</v>
      </c>
      <c r="F1016" s="18">
        <v>5530</v>
      </c>
      <c r="G1016" s="18">
        <v>-120</v>
      </c>
      <c r="H1016" s="18">
        <v>-2.12</v>
      </c>
      <c r="I1016" s="18">
        <v>5660</v>
      </c>
      <c r="J1016" s="18">
        <v>5660</v>
      </c>
      <c r="K1016" s="18">
        <v>5480</v>
      </c>
      <c r="L1016" s="18">
        <v>288847</v>
      </c>
      <c r="M1016" s="18">
        <v>16</v>
      </c>
      <c r="N1016" s="18">
        <v>4424</v>
      </c>
      <c r="O1016" s="18">
        <v>80000000</v>
      </c>
    </row>
    <row r="1017" spans="1:15" x14ac:dyDescent="0.6">
      <c r="A1017" s="18">
        <v>20250516</v>
      </c>
      <c r="B1017" s="18">
        <v>365340</v>
      </c>
      <c r="C1017" s="18" t="s">
        <v>1196</v>
      </c>
      <c r="D1017" s="18" t="s">
        <v>276</v>
      </c>
      <c r="E1017" s="18" t="s">
        <v>298</v>
      </c>
      <c r="F1017" s="18">
        <v>34800</v>
      </c>
      <c r="G1017" s="18">
        <v>-550</v>
      </c>
      <c r="H1017" s="18">
        <v>-1.56</v>
      </c>
      <c r="I1017" s="18">
        <v>35750</v>
      </c>
      <c r="J1017" s="18">
        <v>35950</v>
      </c>
      <c r="K1017" s="18">
        <v>34150</v>
      </c>
      <c r="L1017" s="18">
        <v>25341</v>
      </c>
      <c r="M1017" s="18">
        <v>8.8000000000000007</v>
      </c>
      <c r="N1017" s="18">
        <v>4237</v>
      </c>
      <c r="O1017" s="18">
        <v>12176475</v>
      </c>
    </row>
    <row r="1018" spans="1:15" x14ac:dyDescent="0.6">
      <c r="A1018" s="18">
        <v>20250516</v>
      </c>
      <c r="B1018" s="18">
        <v>180</v>
      </c>
      <c r="C1018" s="18" t="s">
        <v>1197</v>
      </c>
      <c r="D1018" s="18" t="s">
        <v>279</v>
      </c>
      <c r="F1018" s="18">
        <v>1410</v>
      </c>
      <c r="G1018" s="18">
        <v>-5</v>
      </c>
      <c r="H1018" s="18">
        <v>-0.35</v>
      </c>
      <c r="I1018" s="18">
        <v>1415</v>
      </c>
      <c r="J1018" s="18">
        <v>1420</v>
      </c>
      <c r="K1018" s="18">
        <v>1400</v>
      </c>
      <c r="L1018" s="18">
        <v>42231</v>
      </c>
      <c r="M1018" s="18">
        <v>0.6</v>
      </c>
      <c r="N1018" s="18">
        <v>983</v>
      </c>
      <c r="O1018" s="18">
        <v>69751600</v>
      </c>
    </row>
    <row r="1019" spans="1:15" x14ac:dyDescent="0.6">
      <c r="A1019" s="18">
        <v>20250516</v>
      </c>
      <c r="B1019" s="18">
        <v>80470</v>
      </c>
      <c r="C1019" s="18" t="s">
        <v>1198</v>
      </c>
      <c r="D1019" s="18" t="s">
        <v>276</v>
      </c>
      <c r="E1019" s="18" t="s">
        <v>282</v>
      </c>
      <c r="F1019" s="18">
        <v>4270</v>
      </c>
      <c r="G1019" s="18">
        <v>405</v>
      </c>
      <c r="H1019" s="18">
        <v>10.48</v>
      </c>
      <c r="I1019" s="18">
        <v>3865</v>
      </c>
      <c r="J1019" s="18">
        <v>4395</v>
      </c>
      <c r="K1019" s="18">
        <v>3865</v>
      </c>
      <c r="L1019" s="18">
        <v>174218</v>
      </c>
      <c r="M1019" s="18">
        <v>7.2</v>
      </c>
      <c r="N1019" s="18">
        <v>312</v>
      </c>
      <c r="O1019" s="18">
        <v>7300000</v>
      </c>
    </row>
    <row r="1020" spans="1:15" x14ac:dyDescent="0.6">
      <c r="A1020" s="18">
        <v>20250516</v>
      </c>
      <c r="B1020" s="18">
        <v>43260</v>
      </c>
      <c r="C1020" s="18" t="s">
        <v>1199</v>
      </c>
      <c r="D1020" s="18" t="s">
        <v>276</v>
      </c>
      <c r="E1020" s="18" t="s">
        <v>284</v>
      </c>
      <c r="F1020" s="18">
        <v>1169</v>
      </c>
      <c r="G1020" s="18">
        <v>-15</v>
      </c>
      <c r="H1020" s="18">
        <v>-1.27</v>
      </c>
      <c r="I1020" s="18">
        <v>1184</v>
      </c>
      <c r="J1020" s="18">
        <v>1230</v>
      </c>
      <c r="K1020" s="18">
        <v>1161</v>
      </c>
      <c r="L1020" s="18">
        <v>318836</v>
      </c>
      <c r="M1020" s="18">
        <v>3.8</v>
      </c>
      <c r="N1020" s="18">
        <v>713</v>
      </c>
      <c r="O1020" s="18">
        <v>61002189</v>
      </c>
    </row>
    <row r="1021" spans="1:15" x14ac:dyDescent="0.6">
      <c r="A1021" s="18">
        <v>20250516</v>
      </c>
      <c r="B1021" s="18">
        <v>148150</v>
      </c>
      <c r="C1021" s="18" t="s">
        <v>248</v>
      </c>
      <c r="D1021" s="18" t="s">
        <v>276</v>
      </c>
      <c r="E1021" s="18" t="s">
        <v>284</v>
      </c>
      <c r="F1021" s="18">
        <v>6540</v>
      </c>
      <c r="G1021" s="18">
        <v>-450</v>
      </c>
      <c r="H1021" s="18">
        <v>-6.44</v>
      </c>
      <c r="I1021" s="18">
        <v>6970</v>
      </c>
      <c r="J1021" s="18">
        <v>7010</v>
      </c>
      <c r="K1021" s="18">
        <v>6450</v>
      </c>
      <c r="L1021" s="18">
        <v>461991</v>
      </c>
      <c r="M1021" s="18">
        <v>30.5</v>
      </c>
      <c r="N1021" s="18">
        <v>2345</v>
      </c>
      <c r="O1021" s="18">
        <v>35860429</v>
      </c>
    </row>
    <row r="1022" spans="1:15" x14ac:dyDescent="0.6">
      <c r="A1022" s="18">
        <v>20250516</v>
      </c>
      <c r="B1022" s="18">
        <v>2420</v>
      </c>
      <c r="C1022" s="18" t="s">
        <v>1200</v>
      </c>
      <c r="D1022" s="18" t="s">
        <v>279</v>
      </c>
      <c r="F1022" s="18">
        <v>5060</v>
      </c>
      <c r="G1022" s="18">
        <v>-40</v>
      </c>
      <c r="H1022" s="18">
        <v>-0.78</v>
      </c>
      <c r="I1022" s="18">
        <v>5060</v>
      </c>
      <c r="J1022" s="18">
        <v>5200</v>
      </c>
      <c r="K1022" s="18">
        <v>5060</v>
      </c>
      <c r="L1022" s="18">
        <v>1629</v>
      </c>
      <c r="M1022" s="18">
        <v>0.1</v>
      </c>
      <c r="N1022" s="18">
        <v>302</v>
      </c>
      <c r="O1022" s="18">
        <v>5969948</v>
      </c>
    </row>
    <row r="1023" spans="1:15" x14ac:dyDescent="0.6">
      <c r="A1023" s="18">
        <v>20250516</v>
      </c>
      <c r="B1023" s="18">
        <v>188260</v>
      </c>
      <c r="C1023" s="18" t="s">
        <v>1201</v>
      </c>
      <c r="D1023" s="18" t="s">
        <v>276</v>
      </c>
      <c r="E1023" s="18" t="s">
        <v>298</v>
      </c>
      <c r="F1023" s="18">
        <v>2400</v>
      </c>
      <c r="G1023" s="18">
        <v>-55</v>
      </c>
      <c r="H1023" s="18">
        <v>-2.2400000000000002</v>
      </c>
      <c r="I1023" s="18">
        <v>2475</v>
      </c>
      <c r="J1023" s="18">
        <v>2505</v>
      </c>
      <c r="K1023" s="18">
        <v>2390</v>
      </c>
      <c r="L1023" s="18">
        <v>22879</v>
      </c>
      <c r="M1023" s="18">
        <v>0.6</v>
      </c>
      <c r="N1023" s="18">
        <v>173</v>
      </c>
      <c r="O1023" s="18">
        <v>7228470</v>
      </c>
    </row>
    <row r="1024" spans="1:15" x14ac:dyDescent="0.6">
      <c r="A1024" s="18">
        <v>20250516</v>
      </c>
      <c r="B1024" s="18">
        <v>53060</v>
      </c>
      <c r="C1024" s="18" t="s">
        <v>1202</v>
      </c>
      <c r="D1024" s="18" t="s">
        <v>276</v>
      </c>
      <c r="E1024" s="18" t="s">
        <v>282</v>
      </c>
      <c r="F1024" s="18">
        <v>1140</v>
      </c>
      <c r="G1024" s="18">
        <v>47</v>
      </c>
      <c r="H1024" s="18">
        <v>4.3</v>
      </c>
      <c r="I1024" s="18">
        <v>1093</v>
      </c>
      <c r="J1024" s="18">
        <v>1144</v>
      </c>
      <c r="K1024" s="18">
        <v>1088</v>
      </c>
      <c r="L1024" s="18">
        <v>99549</v>
      </c>
      <c r="M1024" s="18">
        <v>1.1000000000000001</v>
      </c>
      <c r="N1024" s="18">
        <v>201</v>
      </c>
      <c r="O1024" s="18">
        <v>17657419</v>
      </c>
    </row>
    <row r="1025" spans="1:15" x14ac:dyDescent="0.6">
      <c r="A1025" s="18">
        <v>20250516</v>
      </c>
      <c r="B1025" s="18">
        <v>340440</v>
      </c>
      <c r="C1025" s="18" t="s">
        <v>1203</v>
      </c>
      <c r="D1025" s="18" t="s">
        <v>276</v>
      </c>
      <c r="E1025" s="18" t="s">
        <v>277</v>
      </c>
      <c r="F1025" s="18">
        <v>1388</v>
      </c>
      <c r="G1025" s="18">
        <v>-45</v>
      </c>
      <c r="H1025" s="18">
        <v>-3.14</v>
      </c>
      <c r="I1025" s="18">
        <v>1445</v>
      </c>
      <c r="J1025" s="18">
        <v>1449</v>
      </c>
      <c r="K1025" s="18">
        <v>1382</v>
      </c>
      <c r="L1025" s="18">
        <v>100468</v>
      </c>
      <c r="M1025" s="18">
        <v>1.4</v>
      </c>
      <c r="N1025" s="18">
        <v>394</v>
      </c>
      <c r="O1025" s="18">
        <v>28378364</v>
      </c>
    </row>
    <row r="1026" spans="1:15" x14ac:dyDescent="0.6">
      <c r="A1026" s="18">
        <v>20250516</v>
      </c>
      <c r="B1026" s="18">
        <v>17510</v>
      </c>
      <c r="C1026" s="18" t="s">
        <v>1204</v>
      </c>
      <c r="D1026" s="18" t="s">
        <v>276</v>
      </c>
      <c r="E1026" s="18" t="s">
        <v>282</v>
      </c>
      <c r="F1026" s="18">
        <v>6890</v>
      </c>
      <c r="G1026" s="18">
        <v>-120</v>
      </c>
      <c r="H1026" s="18">
        <v>-1.71</v>
      </c>
      <c r="I1026" s="18">
        <v>6980</v>
      </c>
      <c r="J1026" s="18">
        <v>7060</v>
      </c>
      <c r="K1026" s="18">
        <v>6820</v>
      </c>
      <c r="L1026" s="18">
        <v>460461</v>
      </c>
      <c r="M1026" s="18">
        <v>31.9</v>
      </c>
      <c r="N1026" s="18">
        <v>1050</v>
      </c>
      <c r="O1026" s="18">
        <v>15246000</v>
      </c>
    </row>
    <row r="1027" spans="1:15" x14ac:dyDescent="0.6">
      <c r="A1027" s="18">
        <v>20250516</v>
      </c>
      <c r="B1027" s="18">
        <v>4360</v>
      </c>
      <c r="C1027" s="18" t="s">
        <v>1205</v>
      </c>
      <c r="D1027" s="18" t="s">
        <v>279</v>
      </c>
      <c r="F1027" s="18">
        <v>12630</v>
      </c>
      <c r="G1027" s="18">
        <v>280</v>
      </c>
      <c r="H1027" s="18">
        <v>2.27</v>
      </c>
      <c r="I1027" s="18">
        <v>12310</v>
      </c>
      <c r="J1027" s="18">
        <v>12650</v>
      </c>
      <c r="K1027" s="18">
        <v>12300</v>
      </c>
      <c r="L1027" s="18">
        <v>80404</v>
      </c>
      <c r="M1027" s="18">
        <v>10</v>
      </c>
      <c r="N1027" s="18">
        <v>2439</v>
      </c>
      <c r="O1027" s="18">
        <v>19308690</v>
      </c>
    </row>
    <row r="1028" spans="1:15" x14ac:dyDescent="0.6">
      <c r="A1028" s="18">
        <v>20250516</v>
      </c>
      <c r="B1028" s="18">
        <v>4490</v>
      </c>
      <c r="C1028" s="18" t="s">
        <v>1206</v>
      </c>
      <c r="D1028" s="18" t="s">
        <v>279</v>
      </c>
      <c r="F1028" s="18">
        <v>69500</v>
      </c>
      <c r="G1028" s="18">
        <v>-3400</v>
      </c>
      <c r="H1028" s="18">
        <v>-4.66</v>
      </c>
      <c r="I1028" s="18">
        <v>72600</v>
      </c>
      <c r="J1028" s="18">
        <v>72800</v>
      </c>
      <c r="K1028" s="18">
        <v>68700</v>
      </c>
      <c r="L1028" s="18">
        <v>207104</v>
      </c>
      <c r="M1028" s="18">
        <v>144.6</v>
      </c>
      <c r="N1028" s="18">
        <v>9730</v>
      </c>
      <c r="O1028" s="18">
        <v>14000000</v>
      </c>
    </row>
    <row r="1029" spans="1:15" x14ac:dyDescent="0.6">
      <c r="A1029" s="18">
        <v>20250516</v>
      </c>
      <c r="B1029" s="18">
        <v>11560</v>
      </c>
      <c r="C1029" s="18" t="s">
        <v>1207</v>
      </c>
      <c r="D1029" s="18" t="s">
        <v>276</v>
      </c>
      <c r="E1029" s="18" t="s">
        <v>284</v>
      </c>
      <c r="F1029" s="18">
        <v>9950</v>
      </c>
      <c r="G1029" s="18">
        <v>-30</v>
      </c>
      <c r="H1029" s="18">
        <v>-0.3</v>
      </c>
      <c r="I1029" s="18">
        <v>9980</v>
      </c>
      <c r="J1029" s="18">
        <v>10050</v>
      </c>
      <c r="K1029" s="18">
        <v>9900</v>
      </c>
      <c r="L1029" s="18">
        <v>27789</v>
      </c>
      <c r="M1029" s="18">
        <v>2.8</v>
      </c>
      <c r="N1029" s="18">
        <v>1048</v>
      </c>
      <c r="O1029" s="18">
        <v>10530000</v>
      </c>
    </row>
    <row r="1030" spans="1:15" x14ac:dyDescent="0.6">
      <c r="A1030" s="18">
        <v>20250516</v>
      </c>
      <c r="B1030" s="18">
        <v>396300</v>
      </c>
      <c r="C1030" s="18" t="s">
        <v>1208</v>
      </c>
      <c r="D1030" s="18" t="s">
        <v>276</v>
      </c>
      <c r="E1030" s="18" t="s">
        <v>284</v>
      </c>
      <c r="F1030" s="18">
        <v>2520</v>
      </c>
      <c r="G1030" s="18">
        <v>-170</v>
      </c>
      <c r="H1030" s="18">
        <v>-6.32</v>
      </c>
      <c r="I1030" s="18">
        <v>2625</v>
      </c>
      <c r="J1030" s="18">
        <v>2765</v>
      </c>
      <c r="K1030" s="18">
        <v>2500</v>
      </c>
      <c r="L1030" s="18">
        <v>3751050</v>
      </c>
      <c r="M1030" s="18">
        <v>99</v>
      </c>
      <c r="N1030" s="18">
        <v>668</v>
      </c>
      <c r="O1030" s="18">
        <v>26489500</v>
      </c>
    </row>
    <row r="1031" spans="1:15" x14ac:dyDescent="0.6">
      <c r="A1031" s="18">
        <v>20250516</v>
      </c>
      <c r="B1031" s="18">
        <v>1430</v>
      </c>
      <c r="C1031" s="18" t="s">
        <v>1209</v>
      </c>
      <c r="D1031" s="18" t="s">
        <v>279</v>
      </c>
      <c r="F1031" s="18">
        <v>18630</v>
      </c>
      <c r="G1031" s="18">
        <v>160</v>
      </c>
      <c r="H1031" s="18">
        <v>0.87</v>
      </c>
      <c r="I1031" s="18">
        <v>18600</v>
      </c>
      <c r="J1031" s="18">
        <v>18630</v>
      </c>
      <c r="K1031" s="18">
        <v>18430</v>
      </c>
      <c r="L1031" s="18">
        <v>66122</v>
      </c>
      <c r="M1031" s="18">
        <v>12.3</v>
      </c>
      <c r="N1031" s="18">
        <v>6681</v>
      </c>
      <c r="O1031" s="18">
        <v>35862119</v>
      </c>
    </row>
    <row r="1032" spans="1:15" x14ac:dyDescent="0.6">
      <c r="A1032" s="18">
        <v>20250516</v>
      </c>
      <c r="B1032" s="18">
        <v>306200</v>
      </c>
      <c r="C1032" s="18" t="s">
        <v>201</v>
      </c>
      <c r="D1032" s="18" t="s">
        <v>279</v>
      </c>
      <c r="F1032" s="18">
        <v>167600</v>
      </c>
      <c r="G1032" s="18">
        <v>-900</v>
      </c>
      <c r="H1032" s="18">
        <v>-0.53</v>
      </c>
      <c r="I1032" s="18">
        <v>168500</v>
      </c>
      <c r="J1032" s="18">
        <v>170700</v>
      </c>
      <c r="K1032" s="18">
        <v>166500</v>
      </c>
      <c r="L1032" s="18">
        <v>8086</v>
      </c>
      <c r="M1032" s="18">
        <v>13.6</v>
      </c>
      <c r="N1032" s="18">
        <v>4754</v>
      </c>
      <c r="O1032" s="18">
        <v>2836300</v>
      </c>
    </row>
    <row r="1033" spans="1:15" x14ac:dyDescent="0.6">
      <c r="A1033" s="18">
        <v>20250516</v>
      </c>
      <c r="B1033" s="18">
        <v>3030</v>
      </c>
      <c r="C1033" s="18" t="s">
        <v>202</v>
      </c>
      <c r="D1033" s="18" t="s">
        <v>279</v>
      </c>
      <c r="F1033" s="18">
        <v>223500</v>
      </c>
      <c r="G1033" s="18">
        <v>6000</v>
      </c>
      <c r="H1033" s="18">
        <v>2.76</v>
      </c>
      <c r="I1033" s="18">
        <v>223000</v>
      </c>
      <c r="J1033" s="18">
        <v>231500</v>
      </c>
      <c r="K1033" s="18">
        <v>222500</v>
      </c>
      <c r="L1033" s="18">
        <v>8027</v>
      </c>
      <c r="M1033" s="18">
        <v>18.2</v>
      </c>
      <c r="N1033" s="18">
        <v>9257</v>
      </c>
      <c r="O1033" s="18">
        <v>4141657</v>
      </c>
    </row>
    <row r="1034" spans="1:15" x14ac:dyDescent="0.6">
      <c r="A1034" s="18">
        <v>20250516</v>
      </c>
      <c r="B1034" s="18">
        <v>19440</v>
      </c>
      <c r="C1034" s="18" t="s">
        <v>1210</v>
      </c>
      <c r="D1034" s="18" t="s">
        <v>279</v>
      </c>
      <c r="F1034" s="18">
        <v>13550</v>
      </c>
      <c r="G1034" s="18">
        <v>-10</v>
      </c>
      <c r="H1034" s="18">
        <v>-7.0000000000000007E-2</v>
      </c>
      <c r="I1034" s="18">
        <v>13560</v>
      </c>
      <c r="J1034" s="18">
        <v>13580</v>
      </c>
      <c r="K1034" s="18">
        <v>13490</v>
      </c>
      <c r="L1034" s="18">
        <v>7026</v>
      </c>
      <c r="M1034" s="18">
        <v>1</v>
      </c>
      <c r="N1034" s="18">
        <v>1161</v>
      </c>
      <c r="O1034" s="18">
        <v>8570000</v>
      </c>
    </row>
    <row r="1035" spans="1:15" x14ac:dyDescent="0.6">
      <c r="A1035" s="18">
        <v>20250516</v>
      </c>
      <c r="B1035" s="18">
        <v>58650</v>
      </c>
      <c r="C1035" s="18" t="s">
        <v>1211</v>
      </c>
      <c r="D1035" s="18" t="s">
        <v>279</v>
      </c>
      <c r="F1035" s="18">
        <v>95100</v>
      </c>
      <c r="G1035" s="18">
        <v>-2300</v>
      </c>
      <c r="H1035" s="18">
        <v>-2.36</v>
      </c>
      <c r="I1035" s="18">
        <v>98300</v>
      </c>
      <c r="J1035" s="18">
        <v>98300</v>
      </c>
      <c r="K1035" s="18">
        <v>94800</v>
      </c>
      <c r="L1035" s="18">
        <v>146</v>
      </c>
      <c r="M1035" s="18">
        <v>0.1</v>
      </c>
      <c r="N1035" s="18">
        <v>3804</v>
      </c>
      <c r="O1035" s="18">
        <v>4000000</v>
      </c>
    </row>
    <row r="1036" spans="1:15" x14ac:dyDescent="0.6">
      <c r="A1036" s="18">
        <v>20250516</v>
      </c>
      <c r="B1036" s="18">
        <v>13000</v>
      </c>
      <c r="C1036" s="18" t="s">
        <v>1212</v>
      </c>
      <c r="D1036" s="18" t="s">
        <v>279</v>
      </c>
      <c r="F1036" s="18">
        <v>1185</v>
      </c>
      <c r="G1036" s="18">
        <v>-18</v>
      </c>
      <c r="H1036" s="18">
        <v>-1.5</v>
      </c>
      <c r="I1036" s="18">
        <v>1193</v>
      </c>
      <c r="J1036" s="18">
        <v>1225</v>
      </c>
      <c r="K1036" s="18">
        <v>1175</v>
      </c>
      <c r="L1036" s="18">
        <v>127002</v>
      </c>
      <c r="M1036" s="18">
        <v>1.5</v>
      </c>
      <c r="N1036" s="18">
        <v>340</v>
      </c>
      <c r="O1036" s="18">
        <v>28705031</v>
      </c>
    </row>
    <row r="1037" spans="1:15" x14ac:dyDescent="0.6">
      <c r="A1037" s="18">
        <v>20250516</v>
      </c>
      <c r="B1037" s="18">
        <v>100700</v>
      </c>
      <c r="C1037" s="18" t="s">
        <v>1213</v>
      </c>
      <c r="D1037" s="18" t="s">
        <v>276</v>
      </c>
      <c r="E1037" s="18" t="s">
        <v>284</v>
      </c>
      <c r="F1037" s="18">
        <v>2390</v>
      </c>
      <c r="G1037" s="18">
        <v>-55</v>
      </c>
      <c r="H1037" s="18">
        <v>-2.25</v>
      </c>
      <c r="I1037" s="18">
        <v>2435</v>
      </c>
      <c r="J1037" s="18">
        <v>2445</v>
      </c>
      <c r="K1037" s="18">
        <v>2390</v>
      </c>
      <c r="L1037" s="18">
        <v>69523</v>
      </c>
      <c r="M1037" s="18">
        <v>1.7</v>
      </c>
      <c r="N1037" s="18">
        <v>1047</v>
      </c>
      <c r="O1037" s="18">
        <v>43800000</v>
      </c>
    </row>
    <row r="1038" spans="1:15" x14ac:dyDescent="0.6">
      <c r="A1038" s="18">
        <v>20250516</v>
      </c>
      <c r="B1038" s="18">
        <v>24830</v>
      </c>
      <c r="C1038" s="18" t="s">
        <v>1214</v>
      </c>
      <c r="D1038" s="18" t="s">
        <v>276</v>
      </c>
      <c r="E1038" s="18" t="s">
        <v>284</v>
      </c>
      <c r="F1038" s="18">
        <v>7320</v>
      </c>
      <c r="G1038" s="18">
        <v>-110</v>
      </c>
      <c r="H1038" s="18">
        <v>-1.48</v>
      </c>
      <c r="I1038" s="18">
        <v>7430</v>
      </c>
      <c r="J1038" s="18">
        <v>7550</v>
      </c>
      <c r="K1038" s="18">
        <v>7210</v>
      </c>
      <c r="L1038" s="18">
        <v>67035</v>
      </c>
      <c r="M1038" s="18">
        <v>4.9000000000000004</v>
      </c>
      <c r="N1038" s="18">
        <v>611</v>
      </c>
      <c r="O1038" s="18">
        <v>8350000</v>
      </c>
    </row>
    <row r="1039" spans="1:15" x14ac:dyDescent="0.6">
      <c r="A1039" s="18">
        <v>20250516</v>
      </c>
      <c r="B1039" s="18">
        <v>91090</v>
      </c>
      <c r="C1039" s="18" t="s">
        <v>1215</v>
      </c>
      <c r="D1039" s="18" t="s">
        <v>279</v>
      </c>
      <c r="F1039" s="18">
        <v>1270</v>
      </c>
      <c r="G1039" s="18">
        <v>0</v>
      </c>
      <c r="H1039" s="18">
        <v>0</v>
      </c>
      <c r="I1039" s="18">
        <v>0</v>
      </c>
      <c r="J1039" s="18">
        <v>0</v>
      </c>
      <c r="K1039" s="18">
        <v>0</v>
      </c>
      <c r="L1039" s="18">
        <v>0</v>
      </c>
      <c r="M1039" s="18">
        <v>0</v>
      </c>
      <c r="N1039" s="18">
        <v>670</v>
      </c>
      <c r="O1039" s="18">
        <v>52754723</v>
      </c>
    </row>
    <row r="1040" spans="1:15" x14ac:dyDescent="0.6">
      <c r="A1040" s="18">
        <v>20250516</v>
      </c>
      <c r="B1040" s="18">
        <v>21820</v>
      </c>
      <c r="C1040" s="18" t="s">
        <v>1216</v>
      </c>
      <c r="D1040" s="18" t="s">
        <v>279</v>
      </c>
      <c r="F1040" s="18">
        <v>8650</v>
      </c>
      <c r="G1040" s="18">
        <v>-10</v>
      </c>
      <c r="H1040" s="18">
        <v>-0.12</v>
      </c>
      <c r="I1040" s="18">
        <v>8610</v>
      </c>
      <c r="J1040" s="18">
        <v>8870</v>
      </c>
      <c r="K1040" s="18">
        <v>8570</v>
      </c>
      <c r="L1040" s="18">
        <v>14411</v>
      </c>
      <c r="M1040" s="18">
        <v>1.2</v>
      </c>
      <c r="N1040" s="18">
        <v>865</v>
      </c>
      <c r="O1040" s="18">
        <v>10000000</v>
      </c>
    </row>
    <row r="1041" spans="1:15" x14ac:dyDescent="0.6">
      <c r="A1041" s="18">
        <v>20250516</v>
      </c>
      <c r="B1041" s="18">
        <v>67830</v>
      </c>
      <c r="C1041" s="18" t="s">
        <v>1217</v>
      </c>
      <c r="D1041" s="18" t="s">
        <v>279</v>
      </c>
      <c r="F1041" s="18">
        <v>2480</v>
      </c>
      <c r="G1041" s="18">
        <v>10</v>
      </c>
      <c r="H1041" s="18">
        <v>0.4</v>
      </c>
      <c r="I1041" s="18">
        <v>2465</v>
      </c>
      <c r="J1041" s="18">
        <v>2500</v>
      </c>
      <c r="K1041" s="18">
        <v>2455</v>
      </c>
      <c r="L1041" s="18">
        <v>59286</v>
      </c>
      <c r="M1041" s="18">
        <v>1.5</v>
      </c>
      <c r="N1041" s="18">
        <v>1018</v>
      </c>
      <c r="O1041" s="18">
        <v>41040895</v>
      </c>
    </row>
    <row r="1042" spans="1:15" x14ac:dyDescent="0.6">
      <c r="A1042" s="18">
        <v>20250516</v>
      </c>
      <c r="B1042" s="18">
        <v>36630</v>
      </c>
      <c r="C1042" s="18" t="s">
        <v>1218</v>
      </c>
      <c r="D1042" s="18" t="s">
        <v>276</v>
      </c>
      <c r="E1042" s="18" t="s">
        <v>282</v>
      </c>
      <c r="F1042" s="18">
        <v>3780</v>
      </c>
      <c r="G1042" s="18">
        <v>-30</v>
      </c>
      <c r="H1042" s="18">
        <v>-0.79</v>
      </c>
      <c r="I1042" s="18">
        <v>3810</v>
      </c>
      <c r="J1042" s="18">
        <v>3850</v>
      </c>
      <c r="K1042" s="18">
        <v>3690</v>
      </c>
      <c r="L1042" s="18">
        <v>75638</v>
      </c>
      <c r="M1042" s="18">
        <v>2.8</v>
      </c>
      <c r="N1042" s="18">
        <v>756</v>
      </c>
      <c r="O1042" s="18">
        <v>20000000</v>
      </c>
    </row>
    <row r="1043" spans="1:15" x14ac:dyDescent="0.6">
      <c r="A1043" s="18">
        <v>20250516</v>
      </c>
      <c r="B1043" s="18">
        <v>39310</v>
      </c>
      <c r="C1043" s="18" t="s">
        <v>1219</v>
      </c>
      <c r="D1043" s="18" t="s">
        <v>276</v>
      </c>
      <c r="E1043" s="18" t="s">
        <v>282</v>
      </c>
      <c r="F1043" s="18">
        <v>1531</v>
      </c>
      <c r="G1043" s="18">
        <v>-27</v>
      </c>
      <c r="H1043" s="18">
        <v>-1.73</v>
      </c>
      <c r="I1043" s="18">
        <v>1546</v>
      </c>
      <c r="J1043" s="18">
        <v>1548</v>
      </c>
      <c r="K1043" s="18">
        <v>1530</v>
      </c>
      <c r="L1043" s="18">
        <v>36433</v>
      </c>
      <c r="M1043" s="18">
        <v>0.6</v>
      </c>
      <c r="N1043" s="18">
        <v>277</v>
      </c>
      <c r="O1043" s="18">
        <v>18121667</v>
      </c>
    </row>
    <row r="1044" spans="1:15" x14ac:dyDescent="0.6">
      <c r="A1044" s="18">
        <v>20250516</v>
      </c>
      <c r="B1044" s="18">
        <v>75580</v>
      </c>
      <c r="C1044" s="18" t="s">
        <v>123</v>
      </c>
      <c r="D1044" s="18" t="s">
        <v>279</v>
      </c>
      <c r="F1044" s="18">
        <v>9280</v>
      </c>
      <c r="G1044" s="18">
        <v>-260</v>
      </c>
      <c r="H1044" s="18">
        <v>-2.73</v>
      </c>
      <c r="I1044" s="18">
        <v>9900</v>
      </c>
      <c r="J1044" s="18">
        <v>9950</v>
      </c>
      <c r="K1044" s="18">
        <v>9230</v>
      </c>
      <c r="L1044" s="18">
        <v>897919</v>
      </c>
      <c r="M1044" s="18">
        <v>85.1</v>
      </c>
      <c r="N1044" s="18">
        <v>5276</v>
      </c>
      <c r="O1044" s="18">
        <v>56849456</v>
      </c>
    </row>
    <row r="1045" spans="1:15" x14ac:dyDescent="0.6">
      <c r="A1045" s="18">
        <v>20250516</v>
      </c>
      <c r="B1045" s="18">
        <v>67770</v>
      </c>
      <c r="C1045" s="18" t="s">
        <v>1220</v>
      </c>
      <c r="D1045" s="18" t="s">
        <v>276</v>
      </c>
      <c r="E1045" s="18" t="s">
        <v>282</v>
      </c>
      <c r="F1045" s="18">
        <v>2355</v>
      </c>
      <c r="G1045" s="18">
        <v>-45</v>
      </c>
      <c r="H1045" s="18">
        <v>-1.88</v>
      </c>
      <c r="I1045" s="18">
        <v>2400</v>
      </c>
      <c r="J1045" s="18">
        <v>2580</v>
      </c>
      <c r="K1045" s="18">
        <v>2345</v>
      </c>
      <c r="L1045" s="18">
        <v>44645</v>
      </c>
      <c r="M1045" s="18">
        <v>1.1000000000000001</v>
      </c>
      <c r="N1045" s="18">
        <v>198</v>
      </c>
      <c r="O1045" s="18">
        <v>8396593</v>
      </c>
    </row>
    <row r="1046" spans="1:15" x14ac:dyDescent="0.6">
      <c r="A1046" s="18">
        <v>20250516</v>
      </c>
      <c r="B1046" s="18">
        <v>53450</v>
      </c>
      <c r="C1046" s="18" t="s">
        <v>1221</v>
      </c>
      <c r="D1046" s="18" t="s">
        <v>276</v>
      </c>
      <c r="E1046" s="18" t="s">
        <v>284</v>
      </c>
      <c r="F1046" s="18">
        <v>5320</v>
      </c>
      <c r="G1046" s="18">
        <v>-180</v>
      </c>
      <c r="H1046" s="18">
        <v>-3.27</v>
      </c>
      <c r="I1046" s="18">
        <v>5540</v>
      </c>
      <c r="J1046" s="18">
        <v>5540</v>
      </c>
      <c r="K1046" s="18">
        <v>5300</v>
      </c>
      <c r="L1046" s="18">
        <v>171953</v>
      </c>
      <c r="M1046" s="18">
        <v>9.1999999999999993</v>
      </c>
      <c r="N1046" s="18">
        <v>787</v>
      </c>
      <c r="O1046" s="18">
        <v>14792803</v>
      </c>
    </row>
    <row r="1047" spans="1:15" x14ac:dyDescent="0.6">
      <c r="A1047" s="18">
        <v>20250516</v>
      </c>
      <c r="B1047" s="18">
        <v>252500</v>
      </c>
      <c r="C1047" s="18" t="s">
        <v>1222</v>
      </c>
      <c r="D1047" s="18" t="s">
        <v>276</v>
      </c>
      <c r="E1047" s="18" t="s">
        <v>282</v>
      </c>
      <c r="F1047" s="18">
        <v>801</v>
      </c>
      <c r="G1047" s="18">
        <v>-19</v>
      </c>
      <c r="H1047" s="18">
        <v>-2.3199999999999998</v>
      </c>
      <c r="I1047" s="18">
        <v>820</v>
      </c>
      <c r="J1047" s="18">
        <v>820</v>
      </c>
      <c r="K1047" s="18">
        <v>795</v>
      </c>
      <c r="L1047" s="18">
        <v>394719</v>
      </c>
      <c r="M1047" s="18">
        <v>3.2</v>
      </c>
      <c r="N1047" s="18">
        <v>332</v>
      </c>
      <c r="O1047" s="18">
        <v>41486390</v>
      </c>
    </row>
    <row r="1048" spans="1:15" x14ac:dyDescent="0.6">
      <c r="A1048" s="18">
        <v>20250516</v>
      </c>
      <c r="B1048" s="18">
        <v>321370</v>
      </c>
      <c r="C1048" s="18" t="s">
        <v>1223</v>
      </c>
      <c r="D1048" s="18" t="s">
        <v>276</v>
      </c>
      <c r="E1048" s="18" t="s">
        <v>298</v>
      </c>
      <c r="F1048" s="18">
        <v>1174</v>
      </c>
      <c r="G1048" s="18">
        <v>-40</v>
      </c>
      <c r="H1048" s="18">
        <v>-3.29</v>
      </c>
      <c r="I1048" s="18">
        <v>1214</v>
      </c>
      <c r="J1048" s="18">
        <v>1214</v>
      </c>
      <c r="K1048" s="18">
        <v>1170</v>
      </c>
      <c r="L1048" s="18">
        <v>262544</v>
      </c>
      <c r="M1048" s="18">
        <v>3.1</v>
      </c>
      <c r="N1048" s="18">
        <v>495</v>
      </c>
      <c r="O1048" s="18">
        <v>42199823</v>
      </c>
    </row>
    <row r="1049" spans="1:15" x14ac:dyDescent="0.6">
      <c r="A1049" s="18">
        <v>20250516</v>
      </c>
      <c r="B1049" s="18">
        <v>347000</v>
      </c>
      <c r="C1049" s="18" t="s">
        <v>1224</v>
      </c>
      <c r="D1049" s="18" t="s">
        <v>276</v>
      </c>
      <c r="E1049" s="18" t="s">
        <v>298</v>
      </c>
      <c r="F1049" s="18">
        <v>2760</v>
      </c>
      <c r="G1049" s="18">
        <v>445</v>
      </c>
      <c r="H1049" s="18">
        <v>19.22</v>
      </c>
      <c r="I1049" s="18">
        <v>2295</v>
      </c>
      <c r="J1049" s="18">
        <v>3000</v>
      </c>
      <c r="K1049" s="18">
        <v>2250</v>
      </c>
      <c r="L1049" s="18">
        <v>28855868</v>
      </c>
      <c r="M1049" s="18">
        <v>798.9</v>
      </c>
      <c r="N1049" s="18">
        <v>911</v>
      </c>
      <c r="O1049" s="18">
        <v>33004976</v>
      </c>
    </row>
    <row r="1050" spans="1:15" x14ac:dyDescent="0.6">
      <c r="A1050" s="18">
        <v>20250516</v>
      </c>
      <c r="B1050" s="18">
        <v>331920</v>
      </c>
      <c r="C1050" s="18" t="s">
        <v>1225</v>
      </c>
      <c r="D1050" s="18" t="s">
        <v>276</v>
      </c>
      <c r="E1050" s="18" t="s">
        <v>298</v>
      </c>
      <c r="F1050" s="18">
        <v>2975</v>
      </c>
      <c r="G1050" s="18">
        <v>-50</v>
      </c>
      <c r="H1050" s="18">
        <v>-1.65</v>
      </c>
      <c r="I1050" s="18">
        <v>3025</v>
      </c>
      <c r="J1050" s="18">
        <v>3095</v>
      </c>
      <c r="K1050" s="18">
        <v>2925</v>
      </c>
      <c r="L1050" s="18">
        <v>9563</v>
      </c>
      <c r="M1050" s="18">
        <v>0.3</v>
      </c>
      <c r="N1050" s="18">
        <v>243</v>
      </c>
      <c r="O1050" s="18">
        <v>8164148</v>
      </c>
    </row>
    <row r="1051" spans="1:15" x14ac:dyDescent="0.6">
      <c r="A1051" s="18">
        <v>20250516</v>
      </c>
      <c r="B1051" s="18">
        <v>471820</v>
      </c>
      <c r="C1051" s="18" t="s">
        <v>1226</v>
      </c>
      <c r="D1051" s="18" t="s">
        <v>276</v>
      </c>
      <c r="E1051" s="18" t="s">
        <v>277</v>
      </c>
      <c r="F1051" s="18">
        <v>5190</v>
      </c>
      <c r="G1051" s="18">
        <v>-80</v>
      </c>
      <c r="H1051" s="18">
        <v>-1.52</v>
      </c>
      <c r="I1051" s="18">
        <v>5280</v>
      </c>
      <c r="J1051" s="18">
        <v>5320</v>
      </c>
      <c r="K1051" s="18">
        <v>5080</v>
      </c>
      <c r="L1051" s="18">
        <v>32823</v>
      </c>
      <c r="M1051" s="18">
        <v>1.7</v>
      </c>
      <c r="N1051" s="18">
        <v>604</v>
      </c>
      <c r="O1051" s="18">
        <v>11644079</v>
      </c>
    </row>
    <row r="1052" spans="1:15" x14ac:dyDescent="0.6">
      <c r="A1052" s="18">
        <v>20250516</v>
      </c>
      <c r="B1052" s="18">
        <v>299660</v>
      </c>
      <c r="C1052" s="18" t="s">
        <v>1227</v>
      </c>
      <c r="D1052" s="18" t="s">
        <v>276</v>
      </c>
      <c r="E1052" s="18" t="s">
        <v>298</v>
      </c>
      <c r="F1052" s="18">
        <v>3380</v>
      </c>
      <c r="G1052" s="18">
        <v>65</v>
      </c>
      <c r="H1052" s="18">
        <v>1.96</v>
      </c>
      <c r="I1052" s="18">
        <v>3320</v>
      </c>
      <c r="J1052" s="18">
        <v>3460</v>
      </c>
      <c r="K1052" s="18">
        <v>3275</v>
      </c>
      <c r="L1052" s="18">
        <v>169303</v>
      </c>
      <c r="M1052" s="18">
        <v>5.7</v>
      </c>
      <c r="N1052" s="18">
        <v>713</v>
      </c>
      <c r="O1052" s="18">
        <v>21102977</v>
      </c>
    </row>
    <row r="1053" spans="1:15" x14ac:dyDescent="0.6">
      <c r="A1053" s="18">
        <v>20250516</v>
      </c>
      <c r="B1053" s="18">
        <v>108860</v>
      </c>
      <c r="C1053" s="18" t="s">
        <v>1228</v>
      </c>
      <c r="D1053" s="18" t="s">
        <v>276</v>
      </c>
      <c r="E1053" s="18" t="s">
        <v>277</v>
      </c>
      <c r="F1053" s="18">
        <v>13680</v>
      </c>
      <c r="G1053" s="18">
        <v>-350</v>
      </c>
      <c r="H1053" s="18">
        <v>-2.4900000000000002</v>
      </c>
      <c r="I1053" s="18">
        <v>14060</v>
      </c>
      <c r="J1053" s="18">
        <v>14100</v>
      </c>
      <c r="K1053" s="18">
        <v>13600</v>
      </c>
      <c r="L1053" s="18">
        <v>221094</v>
      </c>
      <c r="M1053" s="18">
        <v>30.3</v>
      </c>
      <c r="N1053" s="18">
        <v>3682</v>
      </c>
      <c r="O1053" s="18">
        <v>26914790</v>
      </c>
    </row>
    <row r="1054" spans="1:15" x14ac:dyDescent="0.6">
      <c r="A1054" s="18">
        <v>20250516</v>
      </c>
      <c r="B1054" s="18">
        <v>208370</v>
      </c>
      <c r="C1054" s="18" t="s">
        <v>1229</v>
      </c>
      <c r="D1054" s="18" t="s">
        <v>276</v>
      </c>
      <c r="E1054" s="18" t="s">
        <v>277</v>
      </c>
      <c r="F1054" s="18">
        <v>4840</v>
      </c>
      <c r="G1054" s="18">
        <v>-90</v>
      </c>
      <c r="H1054" s="18">
        <v>-1.83</v>
      </c>
      <c r="I1054" s="18">
        <v>4930</v>
      </c>
      <c r="J1054" s="18">
        <v>4950</v>
      </c>
      <c r="K1054" s="18">
        <v>4820</v>
      </c>
      <c r="L1054" s="18">
        <v>179402</v>
      </c>
      <c r="M1054" s="18">
        <v>8.6999999999999993</v>
      </c>
      <c r="N1054" s="18">
        <v>1246</v>
      </c>
      <c r="O1054" s="18">
        <v>25740564</v>
      </c>
    </row>
    <row r="1055" spans="1:15" x14ac:dyDescent="0.6">
      <c r="A1055" s="18">
        <v>20250516</v>
      </c>
      <c r="B1055" s="18">
        <v>318160</v>
      </c>
      <c r="C1055" s="18" t="s">
        <v>1230</v>
      </c>
      <c r="D1055" s="18" t="s">
        <v>276</v>
      </c>
      <c r="E1055" s="18" t="s">
        <v>277</v>
      </c>
      <c r="F1055" s="18">
        <v>5800</v>
      </c>
      <c r="G1055" s="18">
        <v>-350</v>
      </c>
      <c r="H1055" s="18">
        <v>-5.69</v>
      </c>
      <c r="I1055" s="18">
        <v>6490</v>
      </c>
      <c r="J1055" s="18">
        <v>6490</v>
      </c>
      <c r="K1055" s="18">
        <v>5800</v>
      </c>
      <c r="L1055" s="18">
        <v>60121</v>
      </c>
      <c r="M1055" s="18">
        <v>3.6</v>
      </c>
      <c r="N1055" s="18">
        <v>537</v>
      </c>
      <c r="O1055" s="18">
        <v>9260901</v>
      </c>
    </row>
    <row r="1056" spans="1:15" x14ac:dyDescent="0.6">
      <c r="A1056" s="18">
        <v>20250516</v>
      </c>
      <c r="B1056" s="18">
        <v>308430</v>
      </c>
      <c r="C1056" s="18" t="s">
        <v>1231</v>
      </c>
      <c r="D1056" s="18" t="s">
        <v>276</v>
      </c>
      <c r="E1056" s="18" t="s">
        <v>298</v>
      </c>
      <c r="F1056" s="18">
        <v>17600</v>
      </c>
      <c r="G1056" s="18">
        <v>650</v>
      </c>
      <c r="H1056" s="18">
        <v>3.83</v>
      </c>
      <c r="I1056" s="18">
        <v>16990</v>
      </c>
      <c r="J1056" s="18">
        <v>17750</v>
      </c>
      <c r="K1056" s="18">
        <v>16570</v>
      </c>
      <c r="L1056" s="18">
        <v>195643</v>
      </c>
      <c r="M1056" s="18">
        <v>34.200000000000003</v>
      </c>
      <c r="N1056" s="18">
        <v>2253</v>
      </c>
      <c r="O1056" s="18">
        <v>12801009</v>
      </c>
    </row>
    <row r="1057" spans="1:15" x14ac:dyDescent="0.6">
      <c r="A1057" s="18">
        <v>20250516</v>
      </c>
      <c r="B1057" s="18">
        <v>68270</v>
      </c>
      <c r="C1057" s="18" t="s">
        <v>170</v>
      </c>
      <c r="D1057" s="18" t="s">
        <v>279</v>
      </c>
      <c r="F1057" s="18">
        <v>154000</v>
      </c>
      <c r="G1057" s="18">
        <v>500</v>
      </c>
      <c r="H1057" s="18">
        <v>0.33</v>
      </c>
      <c r="I1057" s="18">
        <v>153700</v>
      </c>
      <c r="J1057" s="18">
        <v>154000</v>
      </c>
      <c r="K1057" s="18">
        <v>152000</v>
      </c>
      <c r="L1057" s="18">
        <v>416637</v>
      </c>
      <c r="M1057" s="18">
        <v>637.6</v>
      </c>
      <c r="N1057" s="18">
        <v>343404</v>
      </c>
      <c r="O1057" s="18">
        <v>222989898</v>
      </c>
    </row>
    <row r="1058" spans="1:15" x14ac:dyDescent="0.6">
      <c r="A1058" s="18">
        <v>20250516</v>
      </c>
      <c r="B1058" s="18">
        <v>68760</v>
      </c>
      <c r="C1058" s="18" t="s">
        <v>1232</v>
      </c>
      <c r="D1058" s="18" t="s">
        <v>276</v>
      </c>
      <c r="E1058" s="18" t="s">
        <v>284</v>
      </c>
      <c r="F1058" s="18">
        <v>47400</v>
      </c>
      <c r="G1058" s="18">
        <v>350</v>
      </c>
      <c r="H1058" s="18">
        <v>0.74</v>
      </c>
      <c r="I1058" s="18">
        <v>47800</v>
      </c>
      <c r="J1058" s="18">
        <v>48100</v>
      </c>
      <c r="K1058" s="18">
        <v>47100</v>
      </c>
      <c r="L1058" s="18">
        <v>72186</v>
      </c>
      <c r="M1058" s="18">
        <v>34.299999999999997</v>
      </c>
      <c r="N1058" s="18">
        <v>20701</v>
      </c>
      <c r="O1058" s="18">
        <v>43673278</v>
      </c>
    </row>
    <row r="1059" spans="1:15" x14ac:dyDescent="0.6">
      <c r="A1059" s="18">
        <v>20250516</v>
      </c>
      <c r="B1059" s="18">
        <v>7720</v>
      </c>
      <c r="C1059" s="18" t="s">
        <v>1233</v>
      </c>
      <c r="D1059" s="18" t="s">
        <v>276</v>
      </c>
      <c r="E1059" s="18" t="s">
        <v>282</v>
      </c>
      <c r="F1059" s="18">
        <v>860</v>
      </c>
      <c r="G1059" s="18">
        <v>-19</v>
      </c>
      <c r="H1059" s="18">
        <v>-2.16</v>
      </c>
      <c r="I1059" s="18">
        <v>899</v>
      </c>
      <c r="J1059" s="18">
        <v>899</v>
      </c>
      <c r="K1059" s="18">
        <v>850</v>
      </c>
      <c r="L1059" s="18">
        <v>210746</v>
      </c>
      <c r="M1059" s="18">
        <v>1.8</v>
      </c>
      <c r="N1059" s="18">
        <v>867</v>
      </c>
      <c r="O1059" s="18">
        <v>100800450</v>
      </c>
    </row>
    <row r="1060" spans="1:15" x14ac:dyDescent="0.6">
      <c r="A1060" s="18">
        <v>20250516</v>
      </c>
      <c r="B1060" s="18">
        <v>60230</v>
      </c>
      <c r="C1060" s="18" t="s">
        <v>1234</v>
      </c>
      <c r="D1060" s="18" t="s">
        <v>276</v>
      </c>
      <c r="E1060" s="18" t="s">
        <v>282</v>
      </c>
      <c r="F1060" s="18">
        <v>506</v>
      </c>
      <c r="G1060" s="18">
        <v>1</v>
      </c>
      <c r="H1060" s="18">
        <v>0.2</v>
      </c>
      <c r="I1060" s="18">
        <v>507</v>
      </c>
      <c r="J1060" s="18">
        <v>517</v>
      </c>
      <c r="K1060" s="18">
        <v>497</v>
      </c>
      <c r="L1060" s="18">
        <v>928623</v>
      </c>
      <c r="M1060" s="18">
        <v>4.7</v>
      </c>
      <c r="N1060" s="18">
        <v>369</v>
      </c>
      <c r="O1060" s="18">
        <v>72850183</v>
      </c>
    </row>
    <row r="1061" spans="1:15" x14ac:dyDescent="0.6">
      <c r="A1061" s="18">
        <v>20250516</v>
      </c>
      <c r="B1061" s="18">
        <v>290690</v>
      </c>
      <c r="C1061" s="18" t="s">
        <v>1235</v>
      </c>
      <c r="D1061" s="18" t="s">
        <v>276</v>
      </c>
      <c r="E1061" s="18" t="s">
        <v>282</v>
      </c>
      <c r="F1061" s="18">
        <v>3625</v>
      </c>
      <c r="G1061" s="18">
        <v>-10</v>
      </c>
      <c r="H1061" s="18">
        <v>-0.28000000000000003</v>
      </c>
      <c r="I1061" s="18">
        <v>3630</v>
      </c>
      <c r="J1061" s="18">
        <v>3655</v>
      </c>
      <c r="K1061" s="18">
        <v>3570</v>
      </c>
      <c r="L1061" s="18">
        <v>117024</v>
      </c>
      <c r="M1061" s="18">
        <v>4.2</v>
      </c>
      <c r="N1061" s="18">
        <v>1758</v>
      </c>
      <c r="O1061" s="18">
        <v>48498743</v>
      </c>
    </row>
    <row r="1062" spans="1:15" x14ac:dyDescent="0.6">
      <c r="A1062" s="18">
        <v>20250516</v>
      </c>
      <c r="B1062" s="18">
        <v>950200</v>
      </c>
      <c r="C1062" s="18" t="s">
        <v>1236</v>
      </c>
      <c r="D1062" s="18" t="s">
        <v>276</v>
      </c>
      <c r="E1062" s="18" t="s">
        <v>341</v>
      </c>
      <c r="F1062" s="18">
        <v>3700</v>
      </c>
      <c r="G1062" s="18">
        <v>-130</v>
      </c>
      <c r="H1062" s="18">
        <v>-3.39</v>
      </c>
      <c r="I1062" s="18">
        <v>3825</v>
      </c>
      <c r="J1062" s="18">
        <v>3825</v>
      </c>
      <c r="K1062" s="18">
        <v>3665</v>
      </c>
      <c r="L1062" s="18">
        <v>43302</v>
      </c>
      <c r="M1062" s="18">
        <v>1.6</v>
      </c>
      <c r="N1062" s="18">
        <v>712</v>
      </c>
      <c r="O1062" s="18">
        <v>19236053</v>
      </c>
    </row>
    <row r="1063" spans="1:15" x14ac:dyDescent="0.6">
      <c r="A1063" s="18">
        <v>20250516</v>
      </c>
      <c r="B1063" s="18">
        <v>32680</v>
      </c>
      <c r="C1063" s="18" t="s">
        <v>1237</v>
      </c>
      <c r="D1063" s="18" t="s">
        <v>276</v>
      </c>
      <c r="E1063" s="18" t="s">
        <v>282</v>
      </c>
      <c r="F1063" s="18">
        <v>341</v>
      </c>
      <c r="G1063" s="18">
        <v>-7</v>
      </c>
      <c r="H1063" s="18">
        <v>-2.0099999999999998</v>
      </c>
      <c r="I1063" s="18">
        <v>349</v>
      </c>
      <c r="J1063" s="18">
        <v>352</v>
      </c>
      <c r="K1063" s="18">
        <v>340</v>
      </c>
      <c r="L1063" s="18">
        <v>413425</v>
      </c>
      <c r="M1063" s="18">
        <v>1.4</v>
      </c>
      <c r="N1063" s="18">
        <v>360</v>
      </c>
      <c r="O1063" s="18">
        <v>105590764</v>
      </c>
    </row>
    <row r="1064" spans="1:15" x14ac:dyDescent="0.6">
      <c r="A1064" s="18">
        <v>20250516</v>
      </c>
      <c r="B1064" s="18">
        <v>258790</v>
      </c>
      <c r="C1064" s="18" t="s">
        <v>1238</v>
      </c>
      <c r="D1064" s="18" t="s">
        <v>276</v>
      </c>
      <c r="E1064" s="18" t="s">
        <v>277</v>
      </c>
      <c r="F1064" s="18">
        <v>1220</v>
      </c>
      <c r="G1064" s="18">
        <v>-5</v>
      </c>
      <c r="H1064" s="18">
        <v>-0.41</v>
      </c>
      <c r="I1064" s="18">
        <v>1254</v>
      </c>
      <c r="J1064" s="18">
        <v>1257</v>
      </c>
      <c r="K1064" s="18">
        <v>1209</v>
      </c>
      <c r="L1064" s="18">
        <v>278320</v>
      </c>
      <c r="M1064" s="18">
        <v>3.4</v>
      </c>
      <c r="N1064" s="18">
        <v>305</v>
      </c>
      <c r="O1064" s="18">
        <v>24991284</v>
      </c>
    </row>
    <row r="1065" spans="1:15" x14ac:dyDescent="0.6">
      <c r="A1065" s="18">
        <v>20250516</v>
      </c>
      <c r="B1065" s="18">
        <v>66910</v>
      </c>
      <c r="C1065" s="18" t="s">
        <v>1239</v>
      </c>
      <c r="D1065" s="18" t="s">
        <v>276</v>
      </c>
      <c r="E1065" s="18" t="s">
        <v>282</v>
      </c>
      <c r="F1065" s="18">
        <v>707</v>
      </c>
      <c r="G1065" s="18">
        <v>-16</v>
      </c>
      <c r="H1065" s="18">
        <v>-2.21</v>
      </c>
      <c r="I1065" s="18">
        <v>723</v>
      </c>
      <c r="J1065" s="18">
        <v>724</v>
      </c>
      <c r="K1065" s="18">
        <v>690</v>
      </c>
      <c r="L1065" s="18">
        <v>237321</v>
      </c>
      <c r="M1065" s="18">
        <v>1.7</v>
      </c>
      <c r="N1065" s="18">
        <v>359</v>
      </c>
      <c r="O1065" s="18">
        <v>50784259</v>
      </c>
    </row>
    <row r="1066" spans="1:15" x14ac:dyDescent="0.6">
      <c r="A1066" s="18">
        <v>20250516</v>
      </c>
      <c r="B1066" s="18">
        <v>215090</v>
      </c>
      <c r="C1066" s="18" t="s">
        <v>1240</v>
      </c>
      <c r="D1066" s="18" t="s">
        <v>276</v>
      </c>
      <c r="E1066" s="18" t="s">
        <v>282</v>
      </c>
      <c r="F1066" s="18">
        <v>1000</v>
      </c>
      <c r="G1066" s="18">
        <v>-28</v>
      </c>
      <c r="H1066" s="18">
        <v>-2.72</v>
      </c>
      <c r="I1066" s="18">
        <v>1028</v>
      </c>
      <c r="J1066" s="18">
        <v>1028</v>
      </c>
      <c r="K1066" s="18">
        <v>990</v>
      </c>
      <c r="L1066" s="18">
        <v>1367268</v>
      </c>
      <c r="M1066" s="18">
        <v>13.7</v>
      </c>
      <c r="N1066" s="18">
        <v>1158</v>
      </c>
      <c r="O1066" s="18">
        <v>115778305</v>
      </c>
    </row>
    <row r="1067" spans="1:15" x14ac:dyDescent="0.6">
      <c r="A1067" s="18">
        <v>20250516</v>
      </c>
      <c r="B1067" s="18">
        <v>336370</v>
      </c>
      <c r="C1067" s="18" t="s">
        <v>1241</v>
      </c>
      <c r="D1067" s="18" t="s">
        <v>279</v>
      </c>
      <c r="F1067" s="18">
        <v>8010</v>
      </c>
      <c r="G1067" s="18">
        <v>-250</v>
      </c>
      <c r="H1067" s="18">
        <v>-3.03</v>
      </c>
      <c r="I1067" s="18">
        <v>8330</v>
      </c>
      <c r="J1067" s="18">
        <v>8330</v>
      </c>
      <c r="K1067" s="18">
        <v>7970</v>
      </c>
      <c r="L1067" s="18">
        <v>147169</v>
      </c>
      <c r="M1067" s="18">
        <v>11.8</v>
      </c>
      <c r="N1067" s="18">
        <v>5624</v>
      </c>
      <c r="O1067" s="18">
        <v>70217344</v>
      </c>
    </row>
    <row r="1068" spans="1:15" x14ac:dyDescent="0.6">
      <c r="A1068" s="18">
        <v>20250516</v>
      </c>
      <c r="B1068" s="18">
        <v>248070</v>
      </c>
      <c r="C1068" s="18" t="s">
        <v>1242</v>
      </c>
      <c r="D1068" s="18" t="s">
        <v>279</v>
      </c>
      <c r="F1068" s="18">
        <v>15710</v>
      </c>
      <c r="G1068" s="18">
        <v>-750</v>
      </c>
      <c r="H1068" s="18">
        <v>-4.5599999999999996</v>
      </c>
      <c r="I1068" s="18">
        <v>16280</v>
      </c>
      <c r="J1068" s="18">
        <v>16310</v>
      </c>
      <c r="K1068" s="18">
        <v>15510</v>
      </c>
      <c r="L1068" s="18">
        <v>218833</v>
      </c>
      <c r="M1068" s="18">
        <v>34.6</v>
      </c>
      <c r="N1068" s="18">
        <v>7699</v>
      </c>
      <c r="O1068" s="18">
        <v>49005551</v>
      </c>
    </row>
    <row r="1069" spans="1:15" x14ac:dyDescent="0.6">
      <c r="A1069" s="18">
        <v>20250516</v>
      </c>
      <c r="B1069" s="18">
        <v>35610</v>
      </c>
      <c r="C1069" s="18" t="s">
        <v>1243</v>
      </c>
      <c r="D1069" s="18" t="s">
        <v>276</v>
      </c>
      <c r="E1069" s="18" t="s">
        <v>277</v>
      </c>
      <c r="F1069" s="18">
        <v>3645</v>
      </c>
      <c r="G1069" s="18">
        <v>-80</v>
      </c>
      <c r="H1069" s="18">
        <v>-2.15</v>
      </c>
      <c r="I1069" s="18">
        <v>3720</v>
      </c>
      <c r="J1069" s="18">
        <v>3730</v>
      </c>
      <c r="K1069" s="18">
        <v>3620</v>
      </c>
      <c r="L1069" s="18">
        <v>133248</v>
      </c>
      <c r="M1069" s="18">
        <v>4.9000000000000004</v>
      </c>
      <c r="N1069" s="18">
        <v>997</v>
      </c>
      <c r="O1069" s="18">
        <v>27345997</v>
      </c>
    </row>
    <row r="1070" spans="1:15" x14ac:dyDescent="0.6">
      <c r="A1070" s="18">
        <v>20250516</v>
      </c>
      <c r="B1070" s="18">
        <v>357780</v>
      </c>
      <c r="C1070" s="18" t="s">
        <v>43</v>
      </c>
      <c r="D1070" s="18" t="s">
        <v>276</v>
      </c>
      <c r="E1070" s="18" t="s">
        <v>284</v>
      </c>
      <c r="F1070" s="18">
        <v>177900</v>
      </c>
      <c r="G1070" s="18">
        <v>-1900</v>
      </c>
      <c r="H1070" s="18">
        <v>-1.06</v>
      </c>
      <c r="I1070" s="18">
        <v>181400</v>
      </c>
      <c r="J1070" s="18">
        <v>181400</v>
      </c>
      <c r="K1070" s="18">
        <v>175300</v>
      </c>
      <c r="L1070" s="18">
        <v>16061</v>
      </c>
      <c r="M1070" s="18">
        <v>28.4</v>
      </c>
      <c r="N1070" s="18">
        <v>13838</v>
      </c>
      <c r="O1070" s="18">
        <v>7778566</v>
      </c>
    </row>
    <row r="1071" spans="1:15" x14ac:dyDescent="0.6">
      <c r="A1071" s="18">
        <v>20250516</v>
      </c>
      <c r="B1071" s="18">
        <v>36830</v>
      </c>
      <c r="C1071" s="18" t="s">
        <v>1244</v>
      </c>
      <c r="D1071" s="18" t="s">
        <v>296</v>
      </c>
      <c r="E1071" s="18" t="s">
        <v>284</v>
      </c>
      <c r="F1071" s="18">
        <v>32400</v>
      </c>
      <c r="G1071" s="18">
        <v>600</v>
      </c>
      <c r="H1071" s="18">
        <v>1.89</v>
      </c>
      <c r="I1071" s="18">
        <v>32600</v>
      </c>
      <c r="J1071" s="18">
        <v>32600</v>
      </c>
      <c r="K1071" s="18">
        <v>31550</v>
      </c>
      <c r="L1071" s="18">
        <v>45196</v>
      </c>
      <c r="M1071" s="18">
        <v>14.4</v>
      </c>
      <c r="N1071" s="18">
        <v>6792</v>
      </c>
      <c r="O1071" s="18">
        <v>20964056</v>
      </c>
    </row>
    <row r="1072" spans="1:15" x14ac:dyDescent="0.6">
      <c r="A1072" s="18">
        <v>20250516</v>
      </c>
      <c r="B1072" s="18">
        <v>304100</v>
      </c>
      <c r="C1072" s="18" t="s">
        <v>146</v>
      </c>
      <c r="D1072" s="18" t="s">
        <v>276</v>
      </c>
      <c r="E1072" s="18" t="s">
        <v>298</v>
      </c>
      <c r="F1072" s="18">
        <v>32000</v>
      </c>
      <c r="G1072" s="18">
        <v>-1600</v>
      </c>
      <c r="H1072" s="18">
        <v>-4.76</v>
      </c>
      <c r="I1072" s="18">
        <v>33150</v>
      </c>
      <c r="J1072" s="18">
        <v>33450</v>
      </c>
      <c r="K1072" s="18">
        <v>31500</v>
      </c>
      <c r="L1072" s="18">
        <v>310299</v>
      </c>
      <c r="M1072" s="18">
        <v>99.7</v>
      </c>
      <c r="N1072" s="18">
        <v>3882</v>
      </c>
      <c r="O1072" s="18">
        <v>12130568</v>
      </c>
    </row>
    <row r="1073" spans="1:15" x14ac:dyDescent="0.6">
      <c r="A1073" s="18">
        <v>20250516</v>
      </c>
      <c r="B1073" s="18">
        <v>328380</v>
      </c>
      <c r="C1073" s="18" t="s">
        <v>1245</v>
      </c>
      <c r="D1073" s="18" t="s">
        <v>276</v>
      </c>
      <c r="E1073" s="18" t="s">
        <v>277</v>
      </c>
      <c r="F1073" s="18">
        <v>1108</v>
      </c>
      <c r="G1073" s="18">
        <v>-28</v>
      </c>
      <c r="H1073" s="18">
        <v>-2.46</v>
      </c>
      <c r="I1073" s="18">
        <v>1147</v>
      </c>
      <c r="J1073" s="18">
        <v>1152</v>
      </c>
      <c r="K1073" s="18">
        <v>1108</v>
      </c>
      <c r="L1073" s="18">
        <v>386576</v>
      </c>
      <c r="M1073" s="18">
        <v>4.3</v>
      </c>
      <c r="N1073" s="18">
        <v>380</v>
      </c>
      <c r="O1073" s="18">
        <v>34262778</v>
      </c>
    </row>
    <row r="1074" spans="1:15" x14ac:dyDescent="0.6">
      <c r="A1074" s="18">
        <v>20250516</v>
      </c>
      <c r="B1074" s="18">
        <v>4430</v>
      </c>
      <c r="C1074" s="18" t="s">
        <v>1246</v>
      </c>
      <c r="D1074" s="18" t="s">
        <v>279</v>
      </c>
      <c r="F1074" s="18">
        <v>11770</v>
      </c>
      <c r="G1074" s="18">
        <v>-120</v>
      </c>
      <c r="H1074" s="18">
        <v>-1.01</v>
      </c>
      <c r="I1074" s="18">
        <v>11970</v>
      </c>
      <c r="J1074" s="18">
        <v>11970</v>
      </c>
      <c r="K1074" s="18">
        <v>11680</v>
      </c>
      <c r="L1074" s="18">
        <v>24957</v>
      </c>
      <c r="M1074" s="18">
        <v>2.9</v>
      </c>
      <c r="N1074" s="18">
        <v>2825</v>
      </c>
      <c r="O1074" s="18">
        <v>24000000</v>
      </c>
    </row>
    <row r="1075" spans="1:15" x14ac:dyDescent="0.6">
      <c r="A1075" s="18">
        <v>20250516</v>
      </c>
      <c r="B1075" s="18">
        <v>86980</v>
      </c>
      <c r="C1075" s="18" t="s">
        <v>1247</v>
      </c>
      <c r="D1075" s="18" t="s">
        <v>276</v>
      </c>
      <c r="E1075" s="18" t="s">
        <v>282</v>
      </c>
      <c r="F1075" s="18">
        <v>3210</v>
      </c>
      <c r="G1075" s="18">
        <v>-30</v>
      </c>
      <c r="H1075" s="18">
        <v>-0.93</v>
      </c>
      <c r="I1075" s="18">
        <v>3250</v>
      </c>
      <c r="J1075" s="18">
        <v>3255</v>
      </c>
      <c r="K1075" s="18">
        <v>3210</v>
      </c>
      <c r="L1075" s="18">
        <v>125391</v>
      </c>
      <c r="M1075" s="18">
        <v>4</v>
      </c>
      <c r="N1075" s="18">
        <v>2011</v>
      </c>
      <c r="O1075" s="18">
        <v>62638000</v>
      </c>
    </row>
    <row r="1076" spans="1:15" x14ac:dyDescent="0.6">
      <c r="A1076" s="18">
        <v>20250516</v>
      </c>
      <c r="B1076" s="18">
        <v>17550</v>
      </c>
      <c r="C1076" s="18" t="s">
        <v>1248</v>
      </c>
      <c r="D1076" s="18" t="s">
        <v>279</v>
      </c>
      <c r="F1076" s="18">
        <v>1852</v>
      </c>
      <c r="G1076" s="18">
        <v>-26</v>
      </c>
      <c r="H1076" s="18">
        <v>-1.38</v>
      </c>
      <c r="I1076" s="18">
        <v>1878</v>
      </c>
      <c r="J1076" s="18">
        <v>1887</v>
      </c>
      <c r="K1076" s="18">
        <v>1835</v>
      </c>
      <c r="L1076" s="18">
        <v>81316</v>
      </c>
      <c r="M1076" s="18">
        <v>1.5</v>
      </c>
      <c r="N1076" s="18">
        <v>1156</v>
      </c>
      <c r="O1076" s="18">
        <v>62399130</v>
      </c>
    </row>
    <row r="1077" spans="1:15" x14ac:dyDescent="0.6">
      <c r="A1077" s="18">
        <v>20250516</v>
      </c>
      <c r="B1077" s="18">
        <v>50960</v>
      </c>
      <c r="C1077" s="18" t="s">
        <v>1249</v>
      </c>
      <c r="D1077" s="18" t="s">
        <v>276</v>
      </c>
      <c r="E1077" s="18" t="s">
        <v>277</v>
      </c>
      <c r="F1077" s="18">
        <v>13000</v>
      </c>
      <c r="G1077" s="18">
        <v>-260</v>
      </c>
      <c r="H1077" s="18">
        <v>-1.96</v>
      </c>
      <c r="I1077" s="18">
        <v>13080</v>
      </c>
      <c r="J1077" s="18">
        <v>13230</v>
      </c>
      <c r="K1077" s="18">
        <v>12730</v>
      </c>
      <c r="L1077" s="18">
        <v>111717</v>
      </c>
      <c r="M1077" s="18">
        <v>14.4</v>
      </c>
      <c r="N1077" s="18">
        <v>878</v>
      </c>
      <c r="O1077" s="18">
        <v>6751000</v>
      </c>
    </row>
    <row r="1078" spans="1:15" x14ac:dyDescent="0.6">
      <c r="A1078" s="18">
        <v>20250516</v>
      </c>
      <c r="B1078" s="18">
        <v>126720</v>
      </c>
      <c r="C1078" s="18" t="s">
        <v>1250</v>
      </c>
      <c r="D1078" s="18" t="s">
        <v>279</v>
      </c>
      <c r="F1078" s="18">
        <v>21250</v>
      </c>
      <c r="G1078" s="18">
        <v>1820</v>
      </c>
      <c r="H1078" s="18">
        <v>9.3699999999999992</v>
      </c>
      <c r="I1078" s="18">
        <v>19810</v>
      </c>
      <c r="J1078" s="18">
        <v>21300</v>
      </c>
      <c r="K1078" s="18">
        <v>19560</v>
      </c>
      <c r="L1078" s="18">
        <v>141498</v>
      </c>
      <c r="M1078" s="18">
        <v>29.2</v>
      </c>
      <c r="N1078" s="18">
        <v>3036</v>
      </c>
      <c r="O1078" s="18">
        <v>14286000</v>
      </c>
    </row>
    <row r="1079" spans="1:15" x14ac:dyDescent="0.6">
      <c r="A1079" s="18">
        <v>20250516</v>
      </c>
      <c r="B1079" s="18">
        <v>84180</v>
      </c>
      <c r="C1079" s="18" t="s">
        <v>1251</v>
      </c>
      <c r="D1079" s="18" t="s">
        <v>276</v>
      </c>
      <c r="E1079" s="18" t="s">
        <v>282</v>
      </c>
      <c r="F1079" s="18">
        <v>5140</v>
      </c>
      <c r="G1079" s="18">
        <v>-70</v>
      </c>
      <c r="H1079" s="18">
        <v>-1.34</v>
      </c>
      <c r="I1079" s="18">
        <v>5210</v>
      </c>
      <c r="J1079" s="18">
        <v>5350</v>
      </c>
      <c r="K1079" s="18">
        <v>5140</v>
      </c>
      <c r="L1079" s="18">
        <v>20838</v>
      </c>
      <c r="M1079" s="18">
        <v>1.1000000000000001</v>
      </c>
      <c r="N1079" s="18">
        <v>922</v>
      </c>
      <c r="O1079" s="18">
        <v>17947011</v>
      </c>
    </row>
    <row r="1080" spans="1:15" x14ac:dyDescent="0.6">
      <c r="A1080" s="18">
        <v>20250516</v>
      </c>
      <c r="B1080" s="18">
        <v>253840</v>
      </c>
      <c r="C1080" s="18" t="s">
        <v>1252</v>
      </c>
      <c r="D1080" s="18" t="s">
        <v>276</v>
      </c>
      <c r="E1080" s="18" t="s">
        <v>277</v>
      </c>
      <c r="F1080" s="18">
        <v>5510</v>
      </c>
      <c r="G1080" s="18">
        <v>-260</v>
      </c>
      <c r="H1080" s="18">
        <v>-4.51</v>
      </c>
      <c r="I1080" s="18">
        <v>5760</v>
      </c>
      <c r="J1080" s="18">
        <v>5770</v>
      </c>
      <c r="K1080" s="18">
        <v>5420</v>
      </c>
      <c r="L1080" s="18">
        <v>137934</v>
      </c>
      <c r="M1080" s="18">
        <v>7.7</v>
      </c>
      <c r="N1080" s="18">
        <v>923</v>
      </c>
      <c r="O1080" s="18">
        <v>16743200</v>
      </c>
    </row>
    <row r="1081" spans="1:15" x14ac:dyDescent="0.6">
      <c r="A1081" s="18">
        <v>20250516</v>
      </c>
      <c r="B1081" s="18">
        <v>298830</v>
      </c>
      <c r="C1081" s="18" t="s">
        <v>1253</v>
      </c>
      <c r="D1081" s="18" t="s">
        <v>276</v>
      </c>
      <c r="E1081" s="18" t="s">
        <v>277</v>
      </c>
      <c r="F1081" s="18">
        <v>5330</v>
      </c>
      <c r="G1081" s="18">
        <v>70</v>
      </c>
      <c r="H1081" s="18">
        <v>1.33</v>
      </c>
      <c r="I1081" s="18">
        <v>5260</v>
      </c>
      <c r="J1081" s="18">
        <v>5400</v>
      </c>
      <c r="K1081" s="18">
        <v>5190</v>
      </c>
      <c r="L1081" s="18">
        <v>436915</v>
      </c>
      <c r="M1081" s="18">
        <v>23.1</v>
      </c>
      <c r="N1081" s="18">
        <v>2805</v>
      </c>
      <c r="O1081" s="18">
        <v>52619061</v>
      </c>
    </row>
    <row r="1082" spans="1:15" x14ac:dyDescent="0.6">
      <c r="A1082" s="18">
        <v>20250516</v>
      </c>
      <c r="B1082" s="18">
        <v>236200</v>
      </c>
      <c r="C1082" s="18" t="s">
        <v>1254</v>
      </c>
      <c r="D1082" s="18" t="s">
        <v>276</v>
      </c>
      <c r="E1082" s="18" t="s">
        <v>284</v>
      </c>
      <c r="F1082" s="18">
        <v>34750</v>
      </c>
      <c r="G1082" s="18">
        <v>-750</v>
      </c>
      <c r="H1082" s="18">
        <v>-2.11</v>
      </c>
      <c r="I1082" s="18">
        <v>35300</v>
      </c>
      <c r="J1082" s="18">
        <v>36000</v>
      </c>
      <c r="K1082" s="18">
        <v>34500</v>
      </c>
      <c r="L1082" s="18">
        <v>49323</v>
      </c>
      <c r="M1082" s="18">
        <v>17.3</v>
      </c>
      <c r="N1082" s="18">
        <v>2500</v>
      </c>
      <c r="O1082" s="18">
        <v>7193273</v>
      </c>
    </row>
    <row r="1083" spans="1:15" x14ac:dyDescent="0.6">
      <c r="A1083" s="18">
        <v>20250516</v>
      </c>
      <c r="B1083" s="18">
        <v>94840</v>
      </c>
      <c r="C1083" s="18" t="s">
        <v>1255</v>
      </c>
      <c r="D1083" s="18" t="s">
        <v>276</v>
      </c>
      <c r="E1083" s="18" t="s">
        <v>277</v>
      </c>
      <c r="F1083" s="18">
        <v>7250</v>
      </c>
      <c r="G1083" s="18">
        <v>0</v>
      </c>
      <c r="H1083" s="18">
        <v>0</v>
      </c>
      <c r="I1083" s="18">
        <v>7290</v>
      </c>
      <c r="J1083" s="18">
        <v>7320</v>
      </c>
      <c r="K1083" s="18">
        <v>7120</v>
      </c>
      <c r="L1083" s="18">
        <v>125567</v>
      </c>
      <c r="M1083" s="18">
        <v>9</v>
      </c>
      <c r="N1083" s="18">
        <v>759</v>
      </c>
      <c r="O1083" s="18">
        <v>10471840</v>
      </c>
    </row>
    <row r="1084" spans="1:15" x14ac:dyDescent="0.6">
      <c r="A1084" s="18">
        <v>20250516</v>
      </c>
      <c r="B1084" s="18">
        <v>192440</v>
      </c>
      <c r="C1084" s="18" t="s">
        <v>1256</v>
      </c>
      <c r="D1084" s="18" t="s">
        <v>276</v>
      </c>
      <c r="E1084" s="18" t="s">
        <v>284</v>
      </c>
      <c r="F1084" s="18">
        <v>25500</v>
      </c>
      <c r="G1084" s="18">
        <v>-500</v>
      </c>
      <c r="H1084" s="18">
        <v>-1.92</v>
      </c>
      <c r="I1084" s="18">
        <v>26200</v>
      </c>
      <c r="J1084" s="18">
        <v>26350</v>
      </c>
      <c r="K1084" s="18">
        <v>25450</v>
      </c>
      <c r="L1084" s="18">
        <v>8891</v>
      </c>
      <c r="M1084" s="18">
        <v>2.2999999999999998</v>
      </c>
      <c r="N1084" s="18">
        <v>1585</v>
      </c>
      <c r="O1084" s="18">
        <v>6216363</v>
      </c>
    </row>
    <row r="1085" spans="1:15" x14ac:dyDescent="0.6">
      <c r="A1085" s="18">
        <v>20250516</v>
      </c>
      <c r="B1085" s="18">
        <v>424960</v>
      </c>
      <c r="C1085" s="18" t="s">
        <v>1257</v>
      </c>
      <c r="D1085" s="18" t="s">
        <v>276</v>
      </c>
      <c r="E1085" s="18" t="s">
        <v>298</v>
      </c>
      <c r="F1085" s="18">
        <v>10300</v>
      </c>
      <c r="G1085" s="18">
        <v>-250</v>
      </c>
      <c r="H1085" s="18">
        <v>-2.37</v>
      </c>
      <c r="I1085" s="18">
        <v>10380</v>
      </c>
      <c r="J1085" s="18">
        <v>10440</v>
      </c>
      <c r="K1085" s="18">
        <v>10120</v>
      </c>
      <c r="L1085" s="18">
        <v>92985</v>
      </c>
      <c r="M1085" s="18">
        <v>9.5</v>
      </c>
      <c r="N1085" s="18">
        <v>1615</v>
      </c>
      <c r="O1085" s="18">
        <v>15677340</v>
      </c>
    </row>
    <row r="1086" spans="1:15" x14ac:dyDescent="0.6">
      <c r="A1086" s="18">
        <v>20250516</v>
      </c>
      <c r="B1086" s="18">
        <v>99440</v>
      </c>
      <c r="C1086" s="18" t="s">
        <v>1258</v>
      </c>
      <c r="D1086" s="18" t="s">
        <v>276</v>
      </c>
      <c r="E1086" s="18" t="s">
        <v>284</v>
      </c>
      <c r="F1086" s="18">
        <v>2360</v>
      </c>
      <c r="G1086" s="18">
        <v>-55</v>
      </c>
      <c r="H1086" s="18">
        <v>-2.2799999999999998</v>
      </c>
      <c r="I1086" s="18">
        <v>2435</v>
      </c>
      <c r="J1086" s="18">
        <v>2445</v>
      </c>
      <c r="K1086" s="18">
        <v>2335</v>
      </c>
      <c r="L1086" s="18">
        <v>156970</v>
      </c>
      <c r="M1086" s="18">
        <v>3.7</v>
      </c>
      <c r="N1086" s="18">
        <v>950</v>
      </c>
      <c r="O1086" s="18">
        <v>40243394</v>
      </c>
    </row>
    <row r="1087" spans="1:15" x14ac:dyDescent="0.6">
      <c r="A1087" s="18">
        <v>20250516</v>
      </c>
      <c r="B1087" s="18">
        <v>53210</v>
      </c>
      <c r="C1087" s="18" t="s">
        <v>1259</v>
      </c>
      <c r="D1087" s="18" t="s">
        <v>279</v>
      </c>
      <c r="F1087" s="18">
        <v>4375</v>
      </c>
      <c r="G1087" s="18">
        <v>-40</v>
      </c>
      <c r="H1087" s="18">
        <v>-0.91</v>
      </c>
      <c r="I1087" s="18">
        <v>4415</v>
      </c>
      <c r="J1087" s="18">
        <v>4425</v>
      </c>
      <c r="K1087" s="18">
        <v>4365</v>
      </c>
      <c r="L1087" s="18">
        <v>72355</v>
      </c>
      <c r="M1087" s="18">
        <v>3.2</v>
      </c>
      <c r="N1087" s="18">
        <v>2079</v>
      </c>
      <c r="O1087" s="18">
        <v>47522955</v>
      </c>
    </row>
    <row r="1088" spans="1:15" x14ac:dyDescent="0.6">
      <c r="A1088" s="18">
        <v>20250516</v>
      </c>
      <c r="B1088" s="18">
        <v>276040</v>
      </c>
      <c r="C1088" s="18" t="s">
        <v>1260</v>
      </c>
      <c r="D1088" s="18" t="s">
        <v>276</v>
      </c>
      <c r="E1088" s="18" t="s">
        <v>298</v>
      </c>
      <c r="F1088" s="18">
        <v>4500</v>
      </c>
      <c r="G1088" s="18">
        <v>0</v>
      </c>
      <c r="H1088" s="18">
        <v>0</v>
      </c>
      <c r="I1088" s="18">
        <v>4305</v>
      </c>
      <c r="J1088" s="18">
        <v>4680</v>
      </c>
      <c r="K1088" s="18">
        <v>4305</v>
      </c>
      <c r="L1088" s="18">
        <v>140192</v>
      </c>
      <c r="M1088" s="18">
        <v>6.3</v>
      </c>
      <c r="N1088" s="18">
        <v>577</v>
      </c>
      <c r="O1088" s="18">
        <v>12830335</v>
      </c>
    </row>
    <row r="1089" spans="1:15" x14ac:dyDescent="0.6">
      <c r="A1089" s="18">
        <v>20250516</v>
      </c>
      <c r="B1089" s="18">
        <v>159910</v>
      </c>
      <c r="C1089" s="18" t="s">
        <v>1261</v>
      </c>
      <c r="D1089" s="18" t="s">
        <v>276</v>
      </c>
      <c r="E1089" s="18" t="s">
        <v>282</v>
      </c>
      <c r="F1089" s="18">
        <v>900</v>
      </c>
      <c r="G1089" s="18">
        <v>-2</v>
      </c>
      <c r="H1089" s="18">
        <v>-0.22</v>
      </c>
      <c r="I1089" s="18">
        <v>902</v>
      </c>
      <c r="J1089" s="18">
        <v>908</v>
      </c>
      <c r="K1089" s="18">
        <v>892</v>
      </c>
      <c r="L1089" s="18">
        <v>31215</v>
      </c>
      <c r="M1089" s="18">
        <v>0.3</v>
      </c>
      <c r="N1089" s="18">
        <v>359</v>
      </c>
      <c r="O1089" s="18">
        <v>39888358</v>
      </c>
    </row>
    <row r="1090" spans="1:15" x14ac:dyDescent="0.6">
      <c r="A1090" s="18">
        <v>20250516</v>
      </c>
      <c r="B1090" s="18">
        <v>204210</v>
      </c>
      <c r="C1090" s="18" t="s">
        <v>1262</v>
      </c>
      <c r="D1090" s="18" t="s">
        <v>279</v>
      </c>
      <c r="F1090" s="18">
        <v>2035</v>
      </c>
      <c r="G1090" s="18">
        <v>0</v>
      </c>
      <c r="H1090" s="18">
        <v>0</v>
      </c>
      <c r="I1090" s="18">
        <v>0</v>
      </c>
      <c r="J1090" s="18">
        <v>0</v>
      </c>
      <c r="K1090" s="18">
        <v>0</v>
      </c>
      <c r="L1090" s="18">
        <v>0</v>
      </c>
      <c r="M1090" s="18">
        <v>0</v>
      </c>
      <c r="N1090" s="18">
        <v>159</v>
      </c>
      <c r="O1090" s="18">
        <v>7826815</v>
      </c>
    </row>
    <row r="1091" spans="1:15" x14ac:dyDescent="0.6">
      <c r="A1091" s="18">
        <v>20250516</v>
      </c>
      <c r="B1091" s="18">
        <v>115570</v>
      </c>
      <c r="C1091" s="18" t="s">
        <v>1263</v>
      </c>
      <c r="D1091" s="18" t="s">
        <v>276</v>
      </c>
      <c r="E1091" s="18" t="s">
        <v>282</v>
      </c>
      <c r="F1091" s="18">
        <v>2845</v>
      </c>
      <c r="G1091" s="18">
        <v>180</v>
      </c>
      <c r="H1091" s="18">
        <v>6.75</v>
      </c>
      <c r="I1091" s="18">
        <v>2660</v>
      </c>
      <c r="J1091" s="18">
        <v>2885</v>
      </c>
      <c r="K1091" s="18">
        <v>2650</v>
      </c>
      <c r="L1091" s="18">
        <v>126464</v>
      </c>
      <c r="M1091" s="18">
        <v>3.5</v>
      </c>
      <c r="N1091" s="18">
        <v>227</v>
      </c>
      <c r="O1091" s="18">
        <v>7984508</v>
      </c>
    </row>
    <row r="1092" spans="1:15" x14ac:dyDescent="0.6">
      <c r="A1092" s="18">
        <v>20250516</v>
      </c>
      <c r="B1092" s="18">
        <v>330730</v>
      </c>
      <c r="C1092" s="18" t="s">
        <v>1264</v>
      </c>
      <c r="D1092" s="18" t="s">
        <v>276</v>
      </c>
      <c r="E1092" s="18" t="s">
        <v>282</v>
      </c>
      <c r="F1092" s="18">
        <v>4205</v>
      </c>
      <c r="G1092" s="18">
        <v>-100</v>
      </c>
      <c r="H1092" s="18">
        <v>-2.3199999999999998</v>
      </c>
      <c r="I1092" s="18">
        <v>4280</v>
      </c>
      <c r="J1092" s="18">
        <v>4290</v>
      </c>
      <c r="K1092" s="18">
        <v>4170</v>
      </c>
      <c r="L1092" s="18">
        <v>117464</v>
      </c>
      <c r="M1092" s="18">
        <v>5</v>
      </c>
      <c r="N1092" s="18">
        <v>763</v>
      </c>
      <c r="O1092" s="18">
        <v>18150830</v>
      </c>
    </row>
    <row r="1093" spans="1:15" x14ac:dyDescent="0.6">
      <c r="A1093" s="18">
        <v>20250516</v>
      </c>
      <c r="B1093" s="18">
        <v>352090</v>
      </c>
      <c r="C1093" s="18" t="s">
        <v>1265</v>
      </c>
      <c r="D1093" s="18" t="s">
        <v>276</v>
      </c>
      <c r="E1093" s="18" t="s">
        <v>282</v>
      </c>
      <c r="F1093" s="18">
        <v>4140</v>
      </c>
      <c r="G1093" s="18">
        <v>-65</v>
      </c>
      <c r="H1093" s="18">
        <v>-1.55</v>
      </c>
      <c r="I1093" s="18">
        <v>4150</v>
      </c>
      <c r="J1093" s="18">
        <v>4320</v>
      </c>
      <c r="K1093" s="18">
        <v>4120</v>
      </c>
      <c r="L1093" s="18">
        <v>610521</v>
      </c>
      <c r="M1093" s="18">
        <v>25.9</v>
      </c>
      <c r="N1093" s="18">
        <v>1113</v>
      </c>
      <c r="O1093" s="18">
        <v>26872998</v>
      </c>
    </row>
    <row r="1094" spans="1:15" x14ac:dyDescent="0.6">
      <c r="A1094" s="18">
        <v>20250516</v>
      </c>
      <c r="B1094" s="18">
        <v>253450</v>
      </c>
      <c r="C1094" s="18" t="s">
        <v>17</v>
      </c>
      <c r="D1094" s="18" t="s">
        <v>296</v>
      </c>
      <c r="E1094" s="18" t="s">
        <v>284</v>
      </c>
      <c r="F1094" s="18">
        <v>43700</v>
      </c>
      <c r="G1094" s="18">
        <v>-1400</v>
      </c>
      <c r="H1094" s="18">
        <v>-3.1</v>
      </c>
      <c r="I1094" s="18">
        <v>45100</v>
      </c>
      <c r="J1094" s="18">
        <v>45150</v>
      </c>
      <c r="K1094" s="18">
        <v>42800</v>
      </c>
      <c r="L1094" s="18">
        <v>172660</v>
      </c>
      <c r="M1094" s="18">
        <v>75.099999999999994</v>
      </c>
      <c r="N1094" s="18">
        <v>13136</v>
      </c>
      <c r="O1094" s="18">
        <v>30058498</v>
      </c>
    </row>
    <row r="1095" spans="1:15" x14ac:dyDescent="0.6">
      <c r="A1095" s="18">
        <v>20250516</v>
      </c>
      <c r="B1095" s="18">
        <v>408900</v>
      </c>
      <c r="C1095" s="18" t="s">
        <v>21</v>
      </c>
      <c r="D1095" s="18" t="s">
        <v>276</v>
      </c>
      <c r="E1095" s="18" t="s">
        <v>282</v>
      </c>
      <c r="F1095" s="18">
        <v>3370</v>
      </c>
      <c r="G1095" s="18">
        <v>-145</v>
      </c>
      <c r="H1095" s="18">
        <v>-4.13</v>
      </c>
      <c r="I1095" s="18">
        <v>3515</v>
      </c>
      <c r="J1095" s="18">
        <v>3530</v>
      </c>
      <c r="K1095" s="18">
        <v>3370</v>
      </c>
      <c r="L1095" s="18">
        <v>425738</v>
      </c>
      <c r="M1095" s="18">
        <v>14.6</v>
      </c>
      <c r="N1095" s="18">
        <v>1103</v>
      </c>
      <c r="O1095" s="18">
        <v>32729532</v>
      </c>
    </row>
    <row r="1096" spans="1:15" x14ac:dyDescent="0.6">
      <c r="A1096" s="18">
        <v>20250516</v>
      </c>
      <c r="B1096" s="18">
        <v>415380</v>
      </c>
      <c r="C1096" s="18" t="s">
        <v>1266</v>
      </c>
      <c r="D1096" s="18" t="s">
        <v>276</v>
      </c>
      <c r="E1096" s="18" t="s">
        <v>282</v>
      </c>
      <c r="F1096" s="18">
        <v>8280</v>
      </c>
      <c r="G1096" s="18">
        <v>-20</v>
      </c>
      <c r="H1096" s="18">
        <v>-0.24</v>
      </c>
      <c r="I1096" s="18">
        <v>8450</v>
      </c>
      <c r="J1096" s="18">
        <v>8490</v>
      </c>
      <c r="K1096" s="18">
        <v>8100</v>
      </c>
      <c r="L1096" s="18">
        <v>19938</v>
      </c>
      <c r="M1096" s="18">
        <v>1.6</v>
      </c>
      <c r="N1096" s="18">
        <v>350</v>
      </c>
      <c r="O1096" s="18">
        <v>4225498</v>
      </c>
    </row>
    <row r="1097" spans="1:15" x14ac:dyDescent="0.6">
      <c r="A1097" s="18">
        <v>20250516</v>
      </c>
      <c r="B1097" s="18">
        <v>26890</v>
      </c>
      <c r="C1097" s="18" t="s">
        <v>1267</v>
      </c>
      <c r="D1097" s="18" t="s">
        <v>279</v>
      </c>
      <c r="F1097" s="18">
        <v>10700</v>
      </c>
      <c r="G1097" s="18">
        <v>830</v>
      </c>
      <c r="H1097" s="18">
        <v>8.41</v>
      </c>
      <c r="I1097" s="18">
        <v>9890</v>
      </c>
      <c r="J1097" s="18">
        <v>10860</v>
      </c>
      <c r="K1097" s="18">
        <v>9870</v>
      </c>
      <c r="L1097" s="18">
        <v>334970</v>
      </c>
      <c r="M1097" s="18">
        <v>35.299999999999997</v>
      </c>
      <c r="N1097" s="18">
        <v>4460</v>
      </c>
      <c r="O1097" s="18">
        <v>41678175</v>
      </c>
    </row>
    <row r="1098" spans="1:15" x14ac:dyDescent="0.6">
      <c r="A1098" s="18">
        <v>20250516</v>
      </c>
      <c r="B1098" s="18">
        <v>13810</v>
      </c>
      <c r="C1098" s="18" t="s">
        <v>1268</v>
      </c>
      <c r="D1098" s="18" t="s">
        <v>276</v>
      </c>
      <c r="E1098" s="18" t="s">
        <v>282</v>
      </c>
      <c r="F1098" s="18">
        <v>3220</v>
      </c>
      <c r="G1098" s="18">
        <v>-105</v>
      </c>
      <c r="H1098" s="18">
        <v>-3.16</v>
      </c>
      <c r="I1098" s="18">
        <v>3320</v>
      </c>
      <c r="J1098" s="18">
        <v>3340</v>
      </c>
      <c r="K1098" s="18">
        <v>3190</v>
      </c>
      <c r="L1098" s="18">
        <v>202477</v>
      </c>
      <c r="M1098" s="18">
        <v>6.6</v>
      </c>
      <c r="N1098" s="18">
        <v>472</v>
      </c>
      <c r="O1098" s="18">
        <v>14655470</v>
      </c>
    </row>
    <row r="1099" spans="1:15" x14ac:dyDescent="0.6">
      <c r="A1099" s="18">
        <v>20250516</v>
      </c>
      <c r="B1099" s="18">
        <v>347700</v>
      </c>
      <c r="C1099" s="18" t="s">
        <v>1269</v>
      </c>
      <c r="D1099" s="18" t="s">
        <v>276</v>
      </c>
      <c r="E1099" s="18" t="s">
        <v>298</v>
      </c>
      <c r="F1099" s="18">
        <v>11000</v>
      </c>
      <c r="G1099" s="18">
        <v>610</v>
      </c>
      <c r="H1099" s="18">
        <v>5.87</v>
      </c>
      <c r="I1099" s="18">
        <v>10500</v>
      </c>
      <c r="J1099" s="18">
        <v>11120</v>
      </c>
      <c r="K1099" s="18">
        <v>10200</v>
      </c>
      <c r="L1099" s="18">
        <v>568206</v>
      </c>
      <c r="M1099" s="18">
        <v>61.4</v>
      </c>
      <c r="N1099" s="18">
        <v>4235</v>
      </c>
      <c r="O1099" s="18">
        <v>38500917</v>
      </c>
    </row>
    <row r="1100" spans="1:15" x14ac:dyDescent="0.6">
      <c r="A1100" s="18">
        <v>20250516</v>
      </c>
      <c r="B1100" s="18">
        <v>49830</v>
      </c>
      <c r="C1100" s="18" t="s">
        <v>1270</v>
      </c>
      <c r="D1100" s="18" t="s">
        <v>276</v>
      </c>
      <c r="E1100" s="18" t="s">
        <v>282</v>
      </c>
      <c r="F1100" s="18">
        <v>8100</v>
      </c>
      <c r="G1100" s="18">
        <v>120</v>
      </c>
      <c r="H1100" s="18">
        <v>1.5</v>
      </c>
      <c r="I1100" s="18">
        <v>7980</v>
      </c>
      <c r="J1100" s="18">
        <v>8250</v>
      </c>
      <c r="K1100" s="18">
        <v>7930</v>
      </c>
      <c r="L1100" s="18">
        <v>6022</v>
      </c>
      <c r="M1100" s="18">
        <v>0.5</v>
      </c>
      <c r="N1100" s="18">
        <v>497</v>
      </c>
      <c r="O1100" s="18">
        <v>6132112</v>
      </c>
    </row>
    <row r="1101" spans="1:15" x14ac:dyDescent="0.6">
      <c r="A1101" s="18">
        <v>20250516</v>
      </c>
      <c r="B1101" s="18">
        <v>20710</v>
      </c>
      <c r="C1101" s="18" t="s">
        <v>1271</v>
      </c>
      <c r="D1101" s="18" t="s">
        <v>276</v>
      </c>
      <c r="E1101" s="18" t="s">
        <v>284</v>
      </c>
      <c r="F1101" s="18">
        <v>3900</v>
      </c>
      <c r="G1101" s="18">
        <v>-5</v>
      </c>
      <c r="H1101" s="18">
        <v>-0.13</v>
      </c>
      <c r="I1101" s="18">
        <v>3910</v>
      </c>
      <c r="J1101" s="18">
        <v>3935</v>
      </c>
      <c r="K1101" s="18">
        <v>3850</v>
      </c>
      <c r="L1101" s="18">
        <v>728076</v>
      </c>
      <c r="M1101" s="18">
        <v>28.3</v>
      </c>
      <c r="N1101" s="18">
        <v>782</v>
      </c>
      <c r="O1101" s="18">
        <v>20047970</v>
      </c>
    </row>
    <row r="1102" spans="1:15" x14ac:dyDescent="0.6">
      <c r="A1102" s="18">
        <v>20250516</v>
      </c>
      <c r="B1102" s="18">
        <v>33170</v>
      </c>
      <c r="C1102" s="18" t="s">
        <v>1272</v>
      </c>
      <c r="D1102" s="18" t="s">
        <v>276</v>
      </c>
      <c r="E1102" s="18" t="s">
        <v>282</v>
      </c>
      <c r="F1102" s="18">
        <v>681</v>
      </c>
      <c r="G1102" s="18">
        <v>-16</v>
      </c>
      <c r="H1102" s="18">
        <v>-2.2999999999999998</v>
      </c>
      <c r="I1102" s="18">
        <v>697</v>
      </c>
      <c r="J1102" s="18">
        <v>697</v>
      </c>
      <c r="K1102" s="18">
        <v>677</v>
      </c>
      <c r="L1102" s="18">
        <v>132058</v>
      </c>
      <c r="M1102" s="18">
        <v>0.9</v>
      </c>
      <c r="N1102" s="18">
        <v>584</v>
      </c>
      <c r="O1102" s="18">
        <v>85728319</v>
      </c>
    </row>
    <row r="1103" spans="1:15" x14ac:dyDescent="0.6">
      <c r="A1103" s="18">
        <v>20250516</v>
      </c>
      <c r="B1103" s="18">
        <v>48870</v>
      </c>
      <c r="C1103" s="18" t="s">
        <v>1273</v>
      </c>
      <c r="D1103" s="18" t="s">
        <v>276</v>
      </c>
      <c r="E1103" s="18" t="s">
        <v>277</v>
      </c>
      <c r="F1103" s="18">
        <v>2830</v>
      </c>
      <c r="G1103" s="18">
        <v>-50</v>
      </c>
      <c r="H1103" s="18">
        <v>-1.74</v>
      </c>
      <c r="I1103" s="18">
        <v>3000</v>
      </c>
      <c r="J1103" s="18">
        <v>3080</v>
      </c>
      <c r="K1103" s="18">
        <v>2810</v>
      </c>
      <c r="L1103" s="18">
        <v>1573289</v>
      </c>
      <c r="M1103" s="18">
        <v>46.2</v>
      </c>
      <c r="N1103" s="18">
        <v>2493</v>
      </c>
      <c r="O1103" s="18">
        <v>88098748</v>
      </c>
    </row>
    <row r="1104" spans="1:15" x14ac:dyDescent="0.6">
      <c r="A1104" s="18">
        <v>20250516</v>
      </c>
      <c r="B1104" s="18">
        <v>25320</v>
      </c>
      <c r="C1104" s="18" t="s">
        <v>1274</v>
      </c>
      <c r="D1104" s="18" t="s">
        <v>276</v>
      </c>
      <c r="E1104" s="18" t="s">
        <v>284</v>
      </c>
      <c r="F1104" s="18">
        <v>6410</v>
      </c>
      <c r="G1104" s="18">
        <v>-60</v>
      </c>
      <c r="H1104" s="18">
        <v>-0.93</v>
      </c>
      <c r="I1104" s="18">
        <v>6490</v>
      </c>
      <c r="J1104" s="18">
        <v>6500</v>
      </c>
      <c r="K1104" s="18">
        <v>6330</v>
      </c>
      <c r="L1104" s="18">
        <v>451772</v>
      </c>
      <c r="M1104" s="18">
        <v>28.9</v>
      </c>
      <c r="N1104" s="18">
        <v>5640</v>
      </c>
      <c r="O1104" s="18">
        <v>87991570</v>
      </c>
    </row>
    <row r="1105" spans="1:15" x14ac:dyDescent="0.6">
      <c r="A1105" s="18">
        <v>20250516</v>
      </c>
      <c r="B1105" s="18">
        <v>134790</v>
      </c>
      <c r="C1105" s="18" t="s">
        <v>1275</v>
      </c>
      <c r="D1105" s="18" t="s">
        <v>279</v>
      </c>
      <c r="F1105" s="18">
        <v>28600</v>
      </c>
      <c r="G1105" s="18">
        <v>-500</v>
      </c>
      <c r="H1105" s="18">
        <v>-1.72</v>
      </c>
      <c r="I1105" s="18">
        <v>29100</v>
      </c>
      <c r="J1105" s="18">
        <v>29700</v>
      </c>
      <c r="K1105" s="18">
        <v>28000</v>
      </c>
      <c r="L1105" s="18">
        <v>28233</v>
      </c>
      <c r="M1105" s="18">
        <v>8.1</v>
      </c>
      <c r="N1105" s="18">
        <v>572</v>
      </c>
      <c r="O1105" s="18">
        <v>2000000</v>
      </c>
    </row>
    <row r="1106" spans="1:15" x14ac:dyDescent="0.6">
      <c r="A1106" s="18">
        <v>20250516</v>
      </c>
      <c r="B1106" s="18">
        <v>340810</v>
      </c>
      <c r="C1106" s="18" t="s">
        <v>1276</v>
      </c>
      <c r="D1106" s="18" t="s">
        <v>276</v>
      </c>
      <c r="E1106" s="18" t="s">
        <v>298</v>
      </c>
      <c r="F1106" s="18">
        <v>4145</v>
      </c>
      <c r="G1106" s="18">
        <v>-180</v>
      </c>
      <c r="H1106" s="18">
        <v>-4.16</v>
      </c>
      <c r="I1106" s="18">
        <v>4385</v>
      </c>
      <c r="J1106" s="18">
        <v>4390</v>
      </c>
      <c r="K1106" s="18">
        <v>4095</v>
      </c>
      <c r="L1106" s="18">
        <v>230287</v>
      </c>
      <c r="M1106" s="18">
        <v>9.6</v>
      </c>
      <c r="N1106" s="18">
        <v>443</v>
      </c>
      <c r="O1106" s="18">
        <v>10692194</v>
      </c>
    </row>
    <row r="1107" spans="1:15" x14ac:dyDescent="0.6">
      <c r="A1107" s="18">
        <v>20250516</v>
      </c>
      <c r="B1107" s="18">
        <v>56090</v>
      </c>
      <c r="C1107" s="18" t="s">
        <v>1277</v>
      </c>
      <c r="D1107" s="18" t="s">
        <v>276</v>
      </c>
      <c r="E1107" s="18" t="s">
        <v>277</v>
      </c>
      <c r="F1107" s="18">
        <v>992</v>
      </c>
      <c r="G1107" s="18">
        <v>23</v>
      </c>
      <c r="H1107" s="18">
        <v>2.37</v>
      </c>
      <c r="I1107" s="18">
        <v>971</v>
      </c>
      <c r="J1107" s="18">
        <v>1018</v>
      </c>
      <c r="K1107" s="18">
        <v>965</v>
      </c>
      <c r="L1107" s="18">
        <v>692925</v>
      </c>
      <c r="M1107" s="18">
        <v>6.9</v>
      </c>
      <c r="N1107" s="18">
        <v>1024</v>
      </c>
      <c r="O1107" s="18">
        <v>103259036</v>
      </c>
    </row>
    <row r="1108" spans="1:15" x14ac:dyDescent="0.6">
      <c r="A1108" s="18">
        <v>20250516</v>
      </c>
      <c r="B1108" s="18">
        <v>429270</v>
      </c>
      <c r="C1108" s="18" t="s">
        <v>1278</v>
      </c>
      <c r="D1108" s="18" t="s">
        <v>276</v>
      </c>
      <c r="E1108" s="18" t="s">
        <v>298</v>
      </c>
      <c r="F1108" s="18">
        <v>5940</v>
      </c>
      <c r="G1108" s="18">
        <v>-540</v>
      </c>
      <c r="H1108" s="18">
        <v>-8.33</v>
      </c>
      <c r="I1108" s="18">
        <v>7080</v>
      </c>
      <c r="J1108" s="18">
        <v>7600</v>
      </c>
      <c r="K1108" s="18">
        <v>5700</v>
      </c>
      <c r="L1108" s="18">
        <v>1442297</v>
      </c>
      <c r="M1108" s="18">
        <v>93.5</v>
      </c>
      <c r="N1108" s="18">
        <v>268</v>
      </c>
      <c r="O1108" s="18">
        <v>4506250</v>
      </c>
    </row>
    <row r="1109" spans="1:15" x14ac:dyDescent="0.6">
      <c r="A1109" s="18">
        <v>20250516</v>
      </c>
      <c r="B1109" s="18">
        <v>131090</v>
      </c>
      <c r="C1109" s="18" t="s">
        <v>1279</v>
      </c>
      <c r="D1109" s="18" t="s">
        <v>276</v>
      </c>
      <c r="E1109" s="18" t="s">
        <v>277</v>
      </c>
      <c r="F1109" s="18">
        <v>829</v>
      </c>
      <c r="G1109" s="18">
        <v>0</v>
      </c>
      <c r="H1109" s="18">
        <v>0</v>
      </c>
      <c r="I1109" s="18">
        <v>0</v>
      </c>
      <c r="J1109" s="18">
        <v>0</v>
      </c>
      <c r="K1109" s="18">
        <v>0</v>
      </c>
      <c r="L1109" s="18">
        <v>0</v>
      </c>
      <c r="M1109" s="18">
        <v>0</v>
      </c>
      <c r="N1109" s="18">
        <v>332</v>
      </c>
      <c r="O1109" s="18">
        <v>40000000</v>
      </c>
    </row>
    <row r="1110" spans="1:15" x14ac:dyDescent="0.6">
      <c r="A1110" s="18">
        <v>20250516</v>
      </c>
      <c r="B1110" s="18">
        <v>462870</v>
      </c>
      <c r="C1110" s="18" t="s">
        <v>164</v>
      </c>
      <c r="D1110" s="18" t="s">
        <v>279</v>
      </c>
      <c r="F1110" s="18">
        <v>55900</v>
      </c>
      <c r="G1110" s="18">
        <v>900</v>
      </c>
      <c r="H1110" s="18">
        <v>1.64</v>
      </c>
      <c r="I1110" s="18">
        <v>55200</v>
      </c>
      <c r="J1110" s="18">
        <v>56300</v>
      </c>
      <c r="K1110" s="18">
        <v>55200</v>
      </c>
      <c r="L1110" s="18">
        <v>167080</v>
      </c>
      <c r="M1110" s="18">
        <v>93.3</v>
      </c>
      <c r="N1110" s="18">
        <v>32693</v>
      </c>
      <c r="O1110" s="18">
        <v>58484720</v>
      </c>
    </row>
    <row r="1111" spans="1:15" x14ac:dyDescent="0.6">
      <c r="A1111" s="18">
        <v>20250516</v>
      </c>
      <c r="B1111" s="18">
        <v>16590</v>
      </c>
      <c r="C1111" s="18" t="s">
        <v>1280</v>
      </c>
      <c r="D1111" s="18" t="s">
        <v>279</v>
      </c>
      <c r="F1111" s="18">
        <v>8200</v>
      </c>
      <c r="G1111" s="18">
        <v>-90</v>
      </c>
      <c r="H1111" s="18">
        <v>-1.0900000000000001</v>
      </c>
      <c r="I1111" s="18">
        <v>8290</v>
      </c>
      <c r="J1111" s="18">
        <v>8480</v>
      </c>
      <c r="K1111" s="18">
        <v>8090</v>
      </c>
      <c r="L1111" s="18">
        <v>34566</v>
      </c>
      <c r="M1111" s="18">
        <v>2.9</v>
      </c>
      <c r="N1111" s="18">
        <v>3304</v>
      </c>
      <c r="O1111" s="18">
        <v>40297820</v>
      </c>
    </row>
    <row r="1112" spans="1:15" x14ac:dyDescent="0.6">
      <c r="A1112" s="18">
        <v>20250516</v>
      </c>
      <c r="B1112" s="18">
        <v>290520</v>
      </c>
      <c r="C1112" s="18" t="s">
        <v>1281</v>
      </c>
      <c r="D1112" s="18" t="s">
        <v>276</v>
      </c>
      <c r="E1112" s="18" t="s">
        <v>286</v>
      </c>
      <c r="F1112" s="18">
        <v>1880</v>
      </c>
      <c r="G1112" s="18">
        <v>-26</v>
      </c>
      <c r="H1112" s="18">
        <v>-1.36</v>
      </c>
      <c r="I1112" s="18">
        <v>1907</v>
      </c>
      <c r="J1112" s="18">
        <v>1969</v>
      </c>
      <c r="K1112" s="18">
        <v>1770</v>
      </c>
      <c r="L1112" s="18">
        <v>16029</v>
      </c>
      <c r="M1112" s="18">
        <v>0.3</v>
      </c>
      <c r="N1112" s="18">
        <v>299</v>
      </c>
      <c r="O1112" s="18">
        <v>15929362</v>
      </c>
    </row>
    <row r="1113" spans="1:15" x14ac:dyDescent="0.6">
      <c r="A1113" s="18">
        <v>20250516</v>
      </c>
      <c r="B1113" s="18">
        <v>29530</v>
      </c>
      <c r="C1113" s="18" t="s">
        <v>1282</v>
      </c>
      <c r="D1113" s="18" t="s">
        <v>279</v>
      </c>
      <c r="F1113" s="18">
        <v>43250</v>
      </c>
      <c r="G1113" s="18">
        <v>-1500</v>
      </c>
      <c r="H1113" s="18">
        <v>-3.35</v>
      </c>
      <c r="I1113" s="18">
        <v>44750</v>
      </c>
      <c r="J1113" s="18">
        <v>44750</v>
      </c>
      <c r="K1113" s="18">
        <v>43250</v>
      </c>
      <c r="L1113" s="18">
        <v>10014</v>
      </c>
      <c r="M1113" s="18">
        <v>4.4000000000000004</v>
      </c>
      <c r="N1113" s="18">
        <v>4360</v>
      </c>
      <c r="O1113" s="18">
        <v>10080029</v>
      </c>
    </row>
    <row r="1114" spans="1:15" x14ac:dyDescent="0.6">
      <c r="A1114" s="18">
        <v>20250516</v>
      </c>
      <c r="B1114" s="18">
        <v>4970</v>
      </c>
      <c r="C1114" s="18" t="s">
        <v>1283</v>
      </c>
      <c r="D1114" s="18" t="s">
        <v>279</v>
      </c>
      <c r="F1114" s="18">
        <v>8860</v>
      </c>
      <c r="G1114" s="18">
        <v>-530</v>
      </c>
      <c r="H1114" s="18">
        <v>-5.64</v>
      </c>
      <c r="I1114" s="18">
        <v>9240</v>
      </c>
      <c r="J1114" s="18">
        <v>9240</v>
      </c>
      <c r="K1114" s="18">
        <v>8810</v>
      </c>
      <c r="L1114" s="18">
        <v>73716</v>
      </c>
      <c r="M1114" s="18">
        <v>6.6</v>
      </c>
      <c r="N1114" s="18">
        <v>1418</v>
      </c>
      <c r="O1114" s="18">
        <v>16000000</v>
      </c>
    </row>
    <row r="1115" spans="1:15" x14ac:dyDescent="0.6">
      <c r="A1115" s="18">
        <v>20250516</v>
      </c>
      <c r="B1115" s="18">
        <v>1000</v>
      </c>
      <c r="C1115" s="18" t="s">
        <v>1284</v>
      </c>
      <c r="D1115" s="18" t="s">
        <v>276</v>
      </c>
      <c r="E1115" s="18" t="s">
        <v>282</v>
      </c>
      <c r="F1115" s="18">
        <v>1710</v>
      </c>
      <c r="G1115" s="18">
        <v>-12</v>
      </c>
      <c r="H1115" s="18">
        <v>-0.7</v>
      </c>
      <c r="I1115" s="18">
        <v>1702</v>
      </c>
      <c r="J1115" s="18">
        <v>1765</v>
      </c>
      <c r="K1115" s="18">
        <v>1680</v>
      </c>
      <c r="L1115" s="18">
        <v>68785</v>
      </c>
      <c r="M1115" s="18">
        <v>1.2</v>
      </c>
      <c r="N1115" s="18">
        <v>415</v>
      </c>
      <c r="O1115" s="18">
        <v>24277540</v>
      </c>
    </row>
    <row r="1116" spans="1:15" x14ac:dyDescent="0.6">
      <c r="A1116" s="18">
        <v>20250516</v>
      </c>
      <c r="B1116" s="18">
        <v>25870</v>
      </c>
      <c r="C1116" s="18" t="s">
        <v>1285</v>
      </c>
      <c r="D1116" s="18" t="s">
        <v>276</v>
      </c>
      <c r="E1116" s="18" t="s">
        <v>282</v>
      </c>
      <c r="F1116" s="18">
        <v>6010</v>
      </c>
      <c r="G1116" s="18">
        <v>-100</v>
      </c>
      <c r="H1116" s="18">
        <v>-1.64</v>
      </c>
      <c r="I1116" s="18">
        <v>6050</v>
      </c>
      <c r="J1116" s="18">
        <v>6200</v>
      </c>
      <c r="K1116" s="18">
        <v>5940</v>
      </c>
      <c r="L1116" s="18">
        <v>13580</v>
      </c>
      <c r="M1116" s="18">
        <v>0.8</v>
      </c>
      <c r="N1116" s="18">
        <v>240</v>
      </c>
      <c r="O1116" s="18">
        <v>4000000</v>
      </c>
    </row>
    <row r="1117" spans="1:15" x14ac:dyDescent="0.6">
      <c r="A1117" s="18">
        <v>20250516</v>
      </c>
      <c r="B1117" s="18">
        <v>215600</v>
      </c>
      <c r="C1117" s="18" t="s">
        <v>1286</v>
      </c>
      <c r="D1117" s="18" t="s">
        <v>276</v>
      </c>
      <c r="E1117" s="18" t="s">
        <v>282</v>
      </c>
      <c r="F1117" s="18">
        <v>3220</v>
      </c>
      <c r="G1117" s="18">
        <v>-180</v>
      </c>
      <c r="H1117" s="18">
        <v>-5.29</v>
      </c>
      <c r="I1117" s="18">
        <v>3340</v>
      </c>
      <c r="J1117" s="18">
        <v>3345</v>
      </c>
      <c r="K1117" s="18">
        <v>3205</v>
      </c>
      <c r="L1117" s="18">
        <v>1099784</v>
      </c>
      <c r="M1117" s="18">
        <v>35.799999999999997</v>
      </c>
      <c r="N1117" s="18">
        <v>4448</v>
      </c>
      <c r="O1117" s="18">
        <v>138129836</v>
      </c>
    </row>
    <row r="1118" spans="1:15" x14ac:dyDescent="0.6">
      <c r="A1118" s="18">
        <v>20250516</v>
      </c>
      <c r="B1118" s="18">
        <v>65350</v>
      </c>
      <c r="C1118" s="18" t="s">
        <v>1287</v>
      </c>
      <c r="D1118" s="18" t="s">
        <v>276</v>
      </c>
      <c r="E1118" s="18" t="s">
        <v>284</v>
      </c>
      <c r="F1118" s="18">
        <v>59300</v>
      </c>
      <c r="G1118" s="18">
        <v>-1900</v>
      </c>
      <c r="H1118" s="18">
        <v>-3.1</v>
      </c>
      <c r="I1118" s="18">
        <v>60600</v>
      </c>
      <c r="J1118" s="18">
        <v>60800</v>
      </c>
      <c r="K1118" s="18">
        <v>58600</v>
      </c>
      <c r="L1118" s="18">
        <v>121078</v>
      </c>
      <c r="M1118" s="18">
        <v>71.8</v>
      </c>
      <c r="N1118" s="18">
        <v>16298</v>
      </c>
      <c r="O1118" s="18">
        <v>27483948</v>
      </c>
    </row>
    <row r="1119" spans="1:15" x14ac:dyDescent="0.6">
      <c r="A1119" s="18">
        <v>20250516</v>
      </c>
      <c r="B1119" s="18">
        <v>416180</v>
      </c>
      <c r="C1119" s="18" t="s">
        <v>1288</v>
      </c>
      <c r="D1119" s="18" t="s">
        <v>276</v>
      </c>
      <c r="E1119" s="18" t="s">
        <v>277</v>
      </c>
      <c r="F1119" s="18">
        <v>31800</v>
      </c>
      <c r="G1119" s="18">
        <v>-1600</v>
      </c>
      <c r="H1119" s="18">
        <v>-4.79</v>
      </c>
      <c r="I1119" s="18">
        <v>33250</v>
      </c>
      <c r="J1119" s="18">
        <v>33550</v>
      </c>
      <c r="K1119" s="18">
        <v>31500</v>
      </c>
      <c r="L1119" s="18">
        <v>49414</v>
      </c>
      <c r="M1119" s="18">
        <v>15.9</v>
      </c>
      <c r="N1119" s="18">
        <v>2875</v>
      </c>
      <c r="O1119" s="18">
        <v>9039778</v>
      </c>
    </row>
    <row r="1120" spans="1:15" x14ac:dyDescent="0.6">
      <c r="A1120" s="18">
        <v>20250516</v>
      </c>
      <c r="B1120" s="18">
        <v>11930</v>
      </c>
      <c r="C1120" s="18" t="s">
        <v>103</v>
      </c>
      <c r="D1120" s="18" t="s">
        <v>279</v>
      </c>
      <c r="F1120" s="18">
        <v>1470</v>
      </c>
      <c r="G1120" s="18">
        <v>36</v>
      </c>
      <c r="H1120" s="18">
        <v>2.5099999999999998</v>
      </c>
      <c r="I1120" s="18">
        <v>1434</v>
      </c>
      <c r="J1120" s="18">
        <v>1483</v>
      </c>
      <c r="K1120" s="18">
        <v>1416</v>
      </c>
      <c r="L1120" s="18">
        <v>3146153</v>
      </c>
      <c r="M1120" s="18">
        <v>45.9</v>
      </c>
      <c r="N1120" s="18">
        <v>3026</v>
      </c>
      <c r="O1120" s="18">
        <v>205848151</v>
      </c>
    </row>
    <row r="1121" spans="1:15" x14ac:dyDescent="0.6">
      <c r="A1121" s="18">
        <v>20250516</v>
      </c>
      <c r="B1121" s="18">
        <v>5390</v>
      </c>
      <c r="C1121" s="18" t="s">
        <v>1289</v>
      </c>
      <c r="D1121" s="18" t="s">
        <v>279</v>
      </c>
      <c r="F1121" s="18">
        <v>2430</v>
      </c>
      <c r="G1121" s="18">
        <v>0</v>
      </c>
      <c r="H1121" s="18">
        <v>0</v>
      </c>
      <c r="I1121" s="18">
        <v>2430</v>
      </c>
      <c r="J1121" s="18">
        <v>2440</v>
      </c>
      <c r="K1121" s="18">
        <v>2355</v>
      </c>
      <c r="L1121" s="18">
        <v>164340</v>
      </c>
      <c r="M1121" s="18">
        <v>4</v>
      </c>
      <c r="N1121" s="18">
        <v>3492</v>
      </c>
      <c r="O1121" s="18">
        <v>143708390</v>
      </c>
    </row>
    <row r="1122" spans="1:15" x14ac:dyDescent="0.6">
      <c r="A1122" s="18">
        <v>20250516</v>
      </c>
      <c r="B1122" s="18">
        <v>4170</v>
      </c>
      <c r="C1122" s="18" t="s">
        <v>1290</v>
      </c>
      <c r="D1122" s="18" t="s">
        <v>279</v>
      </c>
      <c r="F1122" s="18">
        <v>168700</v>
      </c>
      <c r="G1122" s="18">
        <v>300</v>
      </c>
      <c r="H1122" s="18">
        <v>0.18</v>
      </c>
      <c r="I1122" s="18">
        <v>170400</v>
      </c>
      <c r="J1122" s="18">
        <v>170400</v>
      </c>
      <c r="K1122" s="18">
        <v>167500</v>
      </c>
      <c r="L1122" s="18">
        <v>21416</v>
      </c>
      <c r="M1122" s="18">
        <v>36.1</v>
      </c>
      <c r="N1122" s="18">
        <v>16271</v>
      </c>
      <c r="O1122" s="18">
        <v>9645181</v>
      </c>
    </row>
    <row r="1123" spans="1:15" x14ac:dyDescent="0.6">
      <c r="A1123" s="18">
        <v>20250516</v>
      </c>
      <c r="B1123" s="18">
        <v>35510</v>
      </c>
      <c r="C1123" s="18" t="s">
        <v>1291</v>
      </c>
      <c r="D1123" s="18" t="s">
        <v>279</v>
      </c>
      <c r="F1123" s="18">
        <v>12480</v>
      </c>
      <c r="G1123" s="18">
        <v>-190</v>
      </c>
      <c r="H1123" s="18">
        <v>-1.5</v>
      </c>
      <c r="I1123" s="18">
        <v>12770</v>
      </c>
      <c r="J1123" s="18">
        <v>12920</v>
      </c>
      <c r="K1123" s="18">
        <v>12410</v>
      </c>
      <c r="L1123" s="18">
        <v>189956</v>
      </c>
      <c r="M1123" s="18">
        <v>23.9</v>
      </c>
      <c r="N1123" s="18">
        <v>1745</v>
      </c>
      <c r="O1123" s="18">
        <v>13980900</v>
      </c>
    </row>
    <row r="1124" spans="1:15" x14ac:dyDescent="0.6">
      <c r="A1124" s="18">
        <v>20250516</v>
      </c>
      <c r="B1124" s="18">
        <v>31430</v>
      </c>
      <c r="C1124" s="18" t="s">
        <v>1292</v>
      </c>
      <c r="D1124" s="18" t="s">
        <v>279</v>
      </c>
      <c r="F1124" s="18">
        <v>9980</v>
      </c>
      <c r="G1124" s="18">
        <v>-280</v>
      </c>
      <c r="H1124" s="18">
        <v>-2.73</v>
      </c>
      <c r="I1124" s="18">
        <v>10310</v>
      </c>
      <c r="J1124" s="18">
        <v>10310</v>
      </c>
      <c r="K1124" s="18">
        <v>9940</v>
      </c>
      <c r="L1124" s="18">
        <v>144102</v>
      </c>
      <c r="M1124" s="18">
        <v>14.5</v>
      </c>
      <c r="N1124" s="18">
        <v>3527</v>
      </c>
      <c r="O1124" s="18">
        <v>35343000</v>
      </c>
    </row>
    <row r="1125" spans="1:15" x14ac:dyDescent="0.6">
      <c r="A1125" s="18">
        <v>20250516</v>
      </c>
      <c r="B1125" s="18">
        <v>31440</v>
      </c>
      <c r="C1125" s="18" t="s">
        <v>1293</v>
      </c>
      <c r="D1125" s="18" t="s">
        <v>279</v>
      </c>
      <c r="F1125" s="18">
        <v>33350</v>
      </c>
      <c r="G1125" s="18">
        <v>-600</v>
      </c>
      <c r="H1125" s="18">
        <v>-1.77</v>
      </c>
      <c r="I1125" s="18">
        <v>34100</v>
      </c>
      <c r="J1125" s="18">
        <v>34100</v>
      </c>
      <c r="K1125" s="18">
        <v>33300</v>
      </c>
      <c r="L1125" s="18">
        <v>10000</v>
      </c>
      <c r="M1125" s="18">
        <v>3.3</v>
      </c>
      <c r="N1125" s="18">
        <v>1291</v>
      </c>
      <c r="O1125" s="18">
        <v>3872480</v>
      </c>
    </row>
    <row r="1126" spans="1:15" x14ac:dyDescent="0.6">
      <c r="A1126" s="18">
        <v>20250516</v>
      </c>
      <c r="B1126" s="18">
        <v>6880</v>
      </c>
      <c r="C1126" s="18" t="s">
        <v>1294</v>
      </c>
      <c r="D1126" s="18" t="s">
        <v>279</v>
      </c>
      <c r="F1126" s="18">
        <v>7140</v>
      </c>
      <c r="G1126" s="18">
        <v>-60</v>
      </c>
      <c r="H1126" s="18">
        <v>-0.83</v>
      </c>
      <c r="I1126" s="18">
        <v>7210</v>
      </c>
      <c r="J1126" s="18">
        <v>7250</v>
      </c>
      <c r="K1126" s="18">
        <v>7110</v>
      </c>
      <c r="L1126" s="18">
        <v>71690</v>
      </c>
      <c r="M1126" s="18">
        <v>5.0999999999999996</v>
      </c>
      <c r="N1126" s="18">
        <v>845</v>
      </c>
      <c r="O1126" s="18">
        <v>11828858</v>
      </c>
    </row>
    <row r="1127" spans="1:15" x14ac:dyDescent="0.6">
      <c r="A1127" s="18">
        <v>20250516</v>
      </c>
      <c r="B1127" s="18">
        <v>162300</v>
      </c>
      <c r="C1127" s="18" t="s">
        <v>1295</v>
      </c>
      <c r="D1127" s="18" t="s">
        <v>276</v>
      </c>
      <c r="E1127" s="18" t="s">
        <v>284</v>
      </c>
      <c r="F1127" s="18">
        <v>2290</v>
      </c>
      <c r="G1127" s="18">
        <v>-10</v>
      </c>
      <c r="H1127" s="18">
        <v>-0.43</v>
      </c>
      <c r="I1127" s="18">
        <v>2315</v>
      </c>
      <c r="J1127" s="18">
        <v>2330</v>
      </c>
      <c r="K1127" s="18">
        <v>2290</v>
      </c>
      <c r="L1127" s="18">
        <v>31820</v>
      </c>
      <c r="M1127" s="18">
        <v>0.7</v>
      </c>
      <c r="N1127" s="18">
        <v>950</v>
      </c>
      <c r="O1127" s="18">
        <v>41471382</v>
      </c>
    </row>
    <row r="1128" spans="1:15" x14ac:dyDescent="0.6">
      <c r="A1128" s="18">
        <v>20250516</v>
      </c>
      <c r="B1128" s="18">
        <v>290560</v>
      </c>
      <c r="C1128" s="18" t="s">
        <v>1296</v>
      </c>
      <c r="D1128" s="18" t="s">
        <v>276</v>
      </c>
      <c r="E1128" s="18" t="s">
        <v>277</v>
      </c>
      <c r="F1128" s="18">
        <v>6840</v>
      </c>
      <c r="G1128" s="18">
        <v>-60</v>
      </c>
      <c r="H1128" s="18">
        <v>-0.87</v>
      </c>
      <c r="I1128" s="18">
        <v>6900</v>
      </c>
      <c r="J1128" s="18">
        <v>7000</v>
      </c>
      <c r="K1128" s="18">
        <v>6730</v>
      </c>
      <c r="L1128" s="18">
        <v>20471</v>
      </c>
      <c r="M1128" s="18">
        <v>1.4</v>
      </c>
      <c r="N1128" s="18">
        <v>265</v>
      </c>
      <c r="O1128" s="18">
        <v>3877972</v>
      </c>
    </row>
    <row r="1129" spans="1:15" x14ac:dyDescent="0.6">
      <c r="A1129" s="18">
        <v>20250516</v>
      </c>
      <c r="B1129" s="18">
        <v>2800</v>
      </c>
      <c r="C1129" s="18" t="s">
        <v>1297</v>
      </c>
      <c r="D1129" s="18" t="s">
        <v>276</v>
      </c>
      <c r="E1129" s="18" t="s">
        <v>282</v>
      </c>
      <c r="F1129" s="18">
        <v>6010</v>
      </c>
      <c r="G1129" s="18">
        <v>-80</v>
      </c>
      <c r="H1129" s="18">
        <v>-1.31</v>
      </c>
      <c r="I1129" s="18">
        <v>6110</v>
      </c>
      <c r="J1129" s="18">
        <v>6140</v>
      </c>
      <c r="K1129" s="18">
        <v>5980</v>
      </c>
      <c r="L1129" s="18">
        <v>193240</v>
      </c>
      <c r="M1129" s="18">
        <v>11.6</v>
      </c>
      <c r="N1129" s="18">
        <v>912</v>
      </c>
      <c r="O1129" s="18">
        <v>15170500</v>
      </c>
    </row>
    <row r="1130" spans="1:15" x14ac:dyDescent="0.6">
      <c r="A1130" s="18">
        <v>20250516</v>
      </c>
      <c r="B1130" s="18">
        <v>5800</v>
      </c>
      <c r="C1130" s="18" t="s">
        <v>1298</v>
      </c>
      <c r="D1130" s="18" t="s">
        <v>279</v>
      </c>
      <c r="F1130" s="18">
        <v>10850</v>
      </c>
      <c r="G1130" s="18">
        <v>-360</v>
      </c>
      <c r="H1130" s="18">
        <v>-3.21</v>
      </c>
      <c r="I1130" s="18">
        <v>11210</v>
      </c>
      <c r="J1130" s="18">
        <v>11210</v>
      </c>
      <c r="K1130" s="18">
        <v>10740</v>
      </c>
      <c r="L1130" s="18">
        <v>24097</v>
      </c>
      <c r="M1130" s="18">
        <v>2.6</v>
      </c>
      <c r="N1130" s="18">
        <v>976</v>
      </c>
      <c r="O1130" s="18">
        <v>9000000</v>
      </c>
    </row>
    <row r="1131" spans="1:15" x14ac:dyDescent="0.6">
      <c r="A1131" s="18">
        <v>20250516</v>
      </c>
      <c r="B1131" s="18">
        <v>1720</v>
      </c>
      <c r="C1131" s="18" t="s">
        <v>1299</v>
      </c>
      <c r="D1131" s="18" t="s">
        <v>279</v>
      </c>
      <c r="F1131" s="18">
        <v>102200</v>
      </c>
      <c r="G1131" s="18">
        <v>-3800</v>
      </c>
      <c r="H1131" s="18">
        <v>-3.58</v>
      </c>
      <c r="I1131" s="18">
        <v>105000</v>
      </c>
      <c r="J1131" s="18">
        <v>106000</v>
      </c>
      <c r="K1131" s="18">
        <v>100300</v>
      </c>
      <c r="L1131" s="18">
        <v>21496</v>
      </c>
      <c r="M1131" s="18">
        <v>22.1</v>
      </c>
      <c r="N1131" s="18">
        <v>16802</v>
      </c>
      <c r="O1131" s="18">
        <v>16440000</v>
      </c>
    </row>
    <row r="1132" spans="1:15" x14ac:dyDescent="0.6">
      <c r="A1132" s="18">
        <v>20250516</v>
      </c>
      <c r="B1132" s="18">
        <v>9270</v>
      </c>
      <c r="C1132" s="18" t="s">
        <v>1300</v>
      </c>
      <c r="D1132" s="18" t="s">
        <v>279</v>
      </c>
      <c r="F1132" s="18">
        <v>1695</v>
      </c>
      <c r="G1132" s="18">
        <v>-2</v>
      </c>
      <c r="H1132" s="18">
        <v>-0.12</v>
      </c>
      <c r="I1132" s="18">
        <v>1696</v>
      </c>
      <c r="J1132" s="18">
        <v>1736</v>
      </c>
      <c r="K1132" s="18">
        <v>1672</v>
      </c>
      <c r="L1132" s="18">
        <v>872125</v>
      </c>
      <c r="M1132" s="18">
        <v>14.8</v>
      </c>
      <c r="N1132" s="18">
        <v>1696</v>
      </c>
      <c r="O1132" s="18">
        <v>100052356</v>
      </c>
    </row>
    <row r="1133" spans="1:15" x14ac:dyDescent="0.6">
      <c r="A1133" s="18">
        <v>20250516</v>
      </c>
      <c r="B1133" s="18">
        <v>17000</v>
      </c>
      <c r="C1133" s="18" t="s">
        <v>1301</v>
      </c>
      <c r="D1133" s="18" t="s">
        <v>276</v>
      </c>
      <c r="E1133" s="18" t="s">
        <v>284</v>
      </c>
      <c r="F1133" s="18">
        <v>2870</v>
      </c>
      <c r="G1133" s="18">
        <v>15</v>
      </c>
      <c r="H1133" s="18">
        <v>0.53</v>
      </c>
      <c r="I1133" s="18">
        <v>2830</v>
      </c>
      <c r="J1133" s="18">
        <v>2870</v>
      </c>
      <c r="K1133" s="18">
        <v>2775</v>
      </c>
      <c r="L1133" s="18">
        <v>81301</v>
      </c>
      <c r="M1133" s="18">
        <v>2.2999999999999998</v>
      </c>
      <c r="N1133" s="18">
        <v>335</v>
      </c>
      <c r="O1133" s="18">
        <v>11668027</v>
      </c>
    </row>
    <row r="1134" spans="1:15" x14ac:dyDescent="0.6">
      <c r="A1134" s="18">
        <v>20250516</v>
      </c>
      <c r="B1134" s="18">
        <v>2700</v>
      </c>
      <c r="C1134" s="18" t="s">
        <v>1302</v>
      </c>
      <c r="D1134" s="18" t="s">
        <v>279</v>
      </c>
      <c r="F1134" s="18">
        <v>1497</v>
      </c>
      <c r="G1134" s="18">
        <v>-10</v>
      </c>
      <c r="H1134" s="18">
        <v>-0.66</v>
      </c>
      <c r="I1134" s="18">
        <v>1510</v>
      </c>
      <c r="J1134" s="18">
        <v>1517</v>
      </c>
      <c r="K1134" s="18">
        <v>1488</v>
      </c>
      <c r="L1134" s="18">
        <v>539980</v>
      </c>
      <c r="M1134" s="18">
        <v>8.1</v>
      </c>
      <c r="N1134" s="18">
        <v>1064</v>
      </c>
      <c r="O1134" s="18">
        <v>71047521</v>
      </c>
    </row>
    <row r="1135" spans="1:15" x14ac:dyDescent="0.6">
      <c r="A1135" s="18">
        <v>20250516</v>
      </c>
      <c r="B1135" s="18">
        <v>12790</v>
      </c>
      <c r="C1135" s="18" t="s">
        <v>1303</v>
      </c>
      <c r="D1135" s="18" t="s">
        <v>276</v>
      </c>
      <c r="E1135" s="18" t="s">
        <v>284</v>
      </c>
      <c r="F1135" s="18">
        <v>6390</v>
      </c>
      <c r="G1135" s="18">
        <v>-120</v>
      </c>
      <c r="H1135" s="18">
        <v>-1.84</v>
      </c>
      <c r="I1135" s="18">
        <v>6510</v>
      </c>
      <c r="J1135" s="18">
        <v>6510</v>
      </c>
      <c r="K1135" s="18">
        <v>6390</v>
      </c>
      <c r="L1135" s="18">
        <v>46044</v>
      </c>
      <c r="M1135" s="18">
        <v>3</v>
      </c>
      <c r="N1135" s="18">
        <v>766</v>
      </c>
      <c r="O1135" s="18">
        <v>11986415</v>
      </c>
    </row>
    <row r="1136" spans="1:15" x14ac:dyDescent="0.6">
      <c r="A1136" s="18">
        <v>20250516</v>
      </c>
      <c r="B1136" s="18">
        <v>138070</v>
      </c>
      <c r="C1136" s="18" t="s">
        <v>1304</v>
      </c>
      <c r="D1136" s="18" t="s">
        <v>276</v>
      </c>
      <c r="E1136" s="18" t="s">
        <v>282</v>
      </c>
      <c r="F1136" s="18">
        <v>2355</v>
      </c>
      <c r="G1136" s="18">
        <v>-15</v>
      </c>
      <c r="H1136" s="18">
        <v>-0.63</v>
      </c>
      <c r="I1136" s="18">
        <v>2380</v>
      </c>
      <c r="J1136" s="18">
        <v>2380</v>
      </c>
      <c r="K1136" s="18">
        <v>2320</v>
      </c>
      <c r="L1136" s="18">
        <v>77705</v>
      </c>
      <c r="M1136" s="18">
        <v>1.8</v>
      </c>
      <c r="N1136" s="18">
        <v>412</v>
      </c>
      <c r="O1136" s="18">
        <v>17503204</v>
      </c>
    </row>
    <row r="1137" spans="1:15" x14ac:dyDescent="0.6">
      <c r="A1137" s="18">
        <v>20250516</v>
      </c>
      <c r="B1137" s="18">
        <v>226330</v>
      </c>
      <c r="C1137" s="18" t="s">
        <v>1305</v>
      </c>
      <c r="D1137" s="18" t="s">
        <v>276</v>
      </c>
      <c r="E1137" s="18" t="s">
        <v>298</v>
      </c>
      <c r="F1137" s="18">
        <v>8260</v>
      </c>
      <c r="G1137" s="18">
        <v>600</v>
      </c>
      <c r="H1137" s="18">
        <v>7.83</v>
      </c>
      <c r="I1137" s="18">
        <v>7710</v>
      </c>
      <c r="J1137" s="18">
        <v>8550</v>
      </c>
      <c r="K1137" s="18">
        <v>7400</v>
      </c>
      <c r="L1137" s="18">
        <v>728359</v>
      </c>
      <c r="M1137" s="18">
        <v>59.2</v>
      </c>
      <c r="N1137" s="18">
        <v>1260</v>
      </c>
      <c r="O1137" s="18">
        <v>15258475</v>
      </c>
    </row>
    <row r="1138" spans="1:15" x14ac:dyDescent="0.6">
      <c r="A1138" s="18">
        <v>20250516</v>
      </c>
      <c r="B1138" s="18">
        <v>2870</v>
      </c>
      <c r="C1138" s="18" t="s">
        <v>1306</v>
      </c>
      <c r="D1138" s="18" t="s">
        <v>279</v>
      </c>
      <c r="F1138" s="18">
        <v>1030</v>
      </c>
      <c r="G1138" s="18">
        <v>2</v>
      </c>
      <c r="H1138" s="18">
        <v>0.19</v>
      </c>
      <c r="I1138" s="18">
        <v>1028</v>
      </c>
      <c r="J1138" s="18">
        <v>1039</v>
      </c>
      <c r="K1138" s="18">
        <v>1014</v>
      </c>
      <c r="L1138" s="18">
        <v>112093</v>
      </c>
      <c r="M1138" s="18">
        <v>1.1000000000000001</v>
      </c>
      <c r="N1138" s="18">
        <v>360</v>
      </c>
      <c r="O1138" s="18">
        <v>34958700</v>
      </c>
    </row>
    <row r="1139" spans="1:15" x14ac:dyDescent="0.6">
      <c r="A1139" s="18">
        <v>20250516</v>
      </c>
      <c r="B1139" s="18">
        <v>19170</v>
      </c>
      <c r="C1139" s="18" t="s">
        <v>1307</v>
      </c>
      <c r="D1139" s="18" t="s">
        <v>279</v>
      </c>
      <c r="F1139" s="18">
        <v>7450</v>
      </c>
      <c r="G1139" s="18">
        <v>-250</v>
      </c>
      <c r="H1139" s="18">
        <v>-3.25</v>
      </c>
      <c r="I1139" s="18">
        <v>7680</v>
      </c>
      <c r="J1139" s="18">
        <v>7730</v>
      </c>
      <c r="K1139" s="18">
        <v>7360</v>
      </c>
      <c r="L1139" s="18">
        <v>81985</v>
      </c>
      <c r="M1139" s="18">
        <v>6.1</v>
      </c>
      <c r="N1139" s="18">
        <v>3947</v>
      </c>
      <c r="O1139" s="18">
        <v>52984990</v>
      </c>
    </row>
    <row r="1140" spans="1:15" x14ac:dyDescent="0.6">
      <c r="A1140" s="18">
        <v>20250516</v>
      </c>
      <c r="B1140" s="18">
        <v>481850</v>
      </c>
      <c r="C1140" s="18" t="s">
        <v>1308</v>
      </c>
      <c r="D1140" s="18" t="s">
        <v>279</v>
      </c>
      <c r="F1140" s="18">
        <v>1553</v>
      </c>
      <c r="G1140" s="18">
        <v>-6</v>
      </c>
      <c r="H1140" s="18">
        <v>-0.38</v>
      </c>
      <c r="I1140" s="18">
        <v>1534</v>
      </c>
      <c r="J1140" s="18">
        <v>1572</v>
      </c>
      <c r="K1140" s="18">
        <v>1534</v>
      </c>
      <c r="L1140" s="18">
        <v>76540</v>
      </c>
      <c r="M1140" s="18">
        <v>1.2</v>
      </c>
      <c r="N1140" s="18">
        <v>675</v>
      </c>
      <c r="O1140" s="18">
        <v>43477664</v>
      </c>
    </row>
    <row r="1141" spans="1:15" x14ac:dyDescent="0.6">
      <c r="A1141" s="18">
        <v>20250516</v>
      </c>
      <c r="B1141" s="18">
        <v>404990</v>
      </c>
      <c r="C1141" s="18" t="s">
        <v>1309</v>
      </c>
      <c r="D1141" s="18" t="s">
        <v>279</v>
      </c>
      <c r="F1141" s="18">
        <v>3480</v>
      </c>
      <c r="G1141" s="18">
        <v>-20</v>
      </c>
      <c r="H1141" s="18">
        <v>-0.56999999999999995</v>
      </c>
      <c r="I1141" s="18">
        <v>3480</v>
      </c>
      <c r="J1141" s="18">
        <v>3480</v>
      </c>
      <c r="K1141" s="18">
        <v>3430</v>
      </c>
      <c r="L1141" s="18">
        <v>65547</v>
      </c>
      <c r="M1141" s="18">
        <v>2.2999999999999998</v>
      </c>
      <c r="N1141" s="18">
        <v>1947</v>
      </c>
      <c r="O1141" s="18">
        <v>55955884</v>
      </c>
    </row>
    <row r="1142" spans="1:15" x14ac:dyDescent="0.6">
      <c r="A1142" s="18">
        <v>20250516</v>
      </c>
      <c r="B1142" s="18">
        <v>293940</v>
      </c>
      <c r="C1142" s="18" t="s">
        <v>1310</v>
      </c>
      <c r="D1142" s="18" t="s">
        <v>279</v>
      </c>
      <c r="F1142" s="18">
        <v>5740</v>
      </c>
      <c r="G1142" s="18">
        <v>30</v>
      </c>
      <c r="H1142" s="18">
        <v>0.53</v>
      </c>
      <c r="I1142" s="18">
        <v>5710</v>
      </c>
      <c r="J1142" s="18">
        <v>5740</v>
      </c>
      <c r="K1142" s="18">
        <v>5650</v>
      </c>
      <c r="L1142" s="18">
        <v>110710</v>
      </c>
      <c r="M1142" s="18">
        <v>6.3</v>
      </c>
      <c r="N1142" s="18">
        <v>6942</v>
      </c>
      <c r="O1142" s="18">
        <v>120940123</v>
      </c>
    </row>
    <row r="1143" spans="1:15" x14ac:dyDescent="0.6">
      <c r="A1143" s="18">
        <v>20250516</v>
      </c>
      <c r="B1143" s="18">
        <v>55550</v>
      </c>
      <c r="C1143" s="18" t="s">
        <v>1311</v>
      </c>
      <c r="D1143" s="18" t="s">
        <v>279</v>
      </c>
      <c r="F1143" s="18">
        <v>51800</v>
      </c>
      <c r="G1143" s="18">
        <v>100</v>
      </c>
      <c r="H1143" s="18">
        <v>0.19</v>
      </c>
      <c r="I1143" s="18">
        <v>51500</v>
      </c>
      <c r="J1143" s="18">
        <v>52200</v>
      </c>
      <c r="K1143" s="18">
        <v>51200</v>
      </c>
      <c r="L1143" s="18">
        <v>554587</v>
      </c>
      <c r="M1143" s="18">
        <v>286.89999999999998</v>
      </c>
      <c r="N1143" s="18">
        <v>256846</v>
      </c>
      <c r="O1143" s="18">
        <v>495842065</v>
      </c>
    </row>
    <row r="1144" spans="1:15" x14ac:dyDescent="0.6">
      <c r="A1144" s="18">
        <v>20250516</v>
      </c>
      <c r="B1144" s="18">
        <v>56700</v>
      </c>
      <c r="C1144" s="18" t="s">
        <v>1312</v>
      </c>
      <c r="D1144" s="18" t="s">
        <v>276</v>
      </c>
      <c r="E1144" s="18" t="s">
        <v>282</v>
      </c>
      <c r="F1144" s="18">
        <v>1917</v>
      </c>
      <c r="G1144" s="18">
        <v>12</v>
      </c>
      <c r="H1144" s="18">
        <v>0.63</v>
      </c>
      <c r="I1144" s="18">
        <v>1906</v>
      </c>
      <c r="J1144" s="18">
        <v>1929</v>
      </c>
      <c r="K1144" s="18">
        <v>1846</v>
      </c>
      <c r="L1144" s="18">
        <v>114210</v>
      </c>
      <c r="M1144" s="18">
        <v>2.2000000000000002</v>
      </c>
      <c r="N1144" s="18">
        <v>559</v>
      </c>
      <c r="O1144" s="18">
        <v>29135091</v>
      </c>
    </row>
    <row r="1145" spans="1:15" x14ac:dyDescent="0.6">
      <c r="A1145" s="18">
        <v>20250516</v>
      </c>
      <c r="B1145" s="18">
        <v>187270</v>
      </c>
      <c r="C1145" s="18" t="s">
        <v>1313</v>
      </c>
      <c r="D1145" s="18" t="s">
        <v>276</v>
      </c>
      <c r="E1145" s="18" t="s">
        <v>277</v>
      </c>
      <c r="F1145" s="18">
        <v>3535</v>
      </c>
      <c r="G1145" s="18">
        <v>0</v>
      </c>
      <c r="H1145" s="18">
        <v>0</v>
      </c>
      <c r="I1145" s="18">
        <v>3535</v>
      </c>
      <c r="J1145" s="18">
        <v>3555</v>
      </c>
      <c r="K1145" s="18">
        <v>3480</v>
      </c>
      <c r="L1145" s="18">
        <v>54305</v>
      </c>
      <c r="M1145" s="18">
        <v>1.9</v>
      </c>
      <c r="N1145" s="18">
        <v>359</v>
      </c>
      <c r="O1145" s="18">
        <v>10143845</v>
      </c>
    </row>
    <row r="1146" spans="1:15" x14ac:dyDescent="0.6">
      <c r="A1146" s="18">
        <v>20250516</v>
      </c>
      <c r="B1146" s="18">
        <v>4080</v>
      </c>
      <c r="C1146" s="18" t="s">
        <v>1314</v>
      </c>
      <c r="D1146" s="18" t="s">
        <v>279</v>
      </c>
      <c r="F1146" s="18">
        <v>14600</v>
      </c>
      <c r="G1146" s="18">
        <v>0</v>
      </c>
      <c r="H1146" s="18">
        <v>0</v>
      </c>
      <c r="I1146" s="18">
        <v>14600</v>
      </c>
      <c r="J1146" s="18">
        <v>14600</v>
      </c>
      <c r="K1146" s="18">
        <v>14510</v>
      </c>
      <c r="L1146" s="18">
        <v>1313</v>
      </c>
      <c r="M1146" s="18">
        <v>0.2</v>
      </c>
      <c r="N1146" s="18">
        <v>1387</v>
      </c>
      <c r="O1146" s="18">
        <v>9500000</v>
      </c>
    </row>
    <row r="1147" spans="1:15" x14ac:dyDescent="0.6">
      <c r="A1147" s="18">
        <v>20250516</v>
      </c>
      <c r="B1147" s="18">
        <v>243840</v>
      </c>
      <c r="C1147" s="18" t="s">
        <v>1315</v>
      </c>
      <c r="D1147" s="18" t="s">
        <v>276</v>
      </c>
      <c r="E1147" s="18" t="s">
        <v>284</v>
      </c>
      <c r="F1147" s="18">
        <v>4030</v>
      </c>
      <c r="G1147" s="18">
        <v>-145</v>
      </c>
      <c r="H1147" s="18">
        <v>-3.47</v>
      </c>
      <c r="I1147" s="18">
        <v>4175</v>
      </c>
      <c r="J1147" s="18">
        <v>4190</v>
      </c>
      <c r="K1147" s="18">
        <v>4005</v>
      </c>
      <c r="L1147" s="18">
        <v>102661</v>
      </c>
      <c r="M1147" s="18">
        <v>4.2</v>
      </c>
      <c r="N1147" s="18">
        <v>1554</v>
      </c>
      <c r="O1147" s="18">
        <v>38558235</v>
      </c>
    </row>
    <row r="1148" spans="1:15" x14ac:dyDescent="0.6">
      <c r="A1148" s="18">
        <v>20250516</v>
      </c>
      <c r="B1148" s="18">
        <v>257720</v>
      </c>
      <c r="C1148" s="18" t="s">
        <v>178</v>
      </c>
      <c r="D1148" s="18" t="s">
        <v>276</v>
      </c>
      <c r="E1148" s="18" t="s">
        <v>284</v>
      </c>
      <c r="F1148" s="18">
        <v>37950</v>
      </c>
      <c r="G1148" s="18">
        <v>400</v>
      </c>
      <c r="H1148" s="18">
        <v>1.07</v>
      </c>
      <c r="I1148" s="18">
        <v>37850</v>
      </c>
      <c r="J1148" s="18">
        <v>38800</v>
      </c>
      <c r="K1148" s="18">
        <v>37375</v>
      </c>
      <c r="L1148" s="18">
        <v>1060033</v>
      </c>
      <c r="M1148" s="18">
        <v>403.4</v>
      </c>
      <c r="N1148" s="18">
        <v>23215</v>
      </c>
      <c r="O1148" s="18">
        <v>61171908</v>
      </c>
    </row>
    <row r="1149" spans="1:15" x14ac:dyDescent="0.6">
      <c r="A1149" s="18">
        <v>20250516</v>
      </c>
      <c r="B1149" s="18">
        <v>222800</v>
      </c>
      <c r="C1149" s="18" t="s">
        <v>79</v>
      </c>
      <c r="D1149" s="18" t="s">
        <v>296</v>
      </c>
      <c r="E1149" s="18" t="s">
        <v>284</v>
      </c>
      <c r="F1149" s="18">
        <v>16940</v>
      </c>
      <c r="G1149" s="18">
        <v>-480</v>
      </c>
      <c r="H1149" s="18">
        <v>-2.76</v>
      </c>
      <c r="I1149" s="18">
        <v>17410</v>
      </c>
      <c r="J1149" s="18">
        <v>17430</v>
      </c>
      <c r="K1149" s="18">
        <v>16730</v>
      </c>
      <c r="L1149" s="18">
        <v>199850</v>
      </c>
      <c r="M1149" s="18">
        <v>33.799999999999997</v>
      </c>
      <c r="N1149" s="18">
        <v>5396</v>
      </c>
      <c r="O1149" s="18">
        <v>31854143</v>
      </c>
    </row>
    <row r="1150" spans="1:15" x14ac:dyDescent="0.6">
      <c r="A1150" s="18">
        <v>20250516</v>
      </c>
      <c r="B1150" s="18">
        <v>36710</v>
      </c>
      <c r="C1150" s="18" t="s">
        <v>1316</v>
      </c>
      <c r="D1150" s="18" t="s">
        <v>276</v>
      </c>
      <c r="E1150" s="18" t="s">
        <v>282</v>
      </c>
      <c r="F1150" s="18">
        <v>1433</v>
      </c>
      <c r="G1150" s="18">
        <v>-42</v>
      </c>
      <c r="H1150" s="18">
        <v>-2.85</v>
      </c>
      <c r="I1150" s="18">
        <v>1450</v>
      </c>
      <c r="J1150" s="18">
        <v>1485</v>
      </c>
      <c r="K1150" s="18">
        <v>1410</v>
      </c>
      <c r="L1150" s="18">
        <v>61794</v>
      </c>
      <c r="M1150" s="18">
        <v>0.9</v>
      </c>
      <c r="N1150" s="18">
        <v>698</v>
      </c>
      <c r="O1150" s="18">
        <v>48723279</v>
      </c>
    </row>
    <row r="1151" spans="1:15" x14ac:dyDescent="0.6">
      <c r="A1151" s="18">
        <v>20250516</v>
      </c>
      <c r="B1151" s="18">
        <v>444530</v>
      </c>
      <c r="C1151" s="18" t="s">
        <v>1317</v>
      </c>
      <c r="D1151" s="18" t="s">
        <v>276</v>
      </c>
      <c r="E1151" s="18" t="s">
        <v>298</v>
      </c>
      <c r="F1151" s="18">
        <v>12450</v>
      </c>
      <c r="G1151" s="18">
        <v>-1000</v>
      </c>
      <c r="H1151" s="18">
        <v>-7.43</v>
      </c>
      <c r="I1151" s="18">
        <v>13300</v>
      </c>
      <c r="J1151" s="18">
        <v>13380</v>
      </c>
      <c r="K1151" s="18">
        <v>12410</v>
      </c>
      <c r="L1151" s="18">
        <v>339706</v>
      </c>
      <c r="M1151" s="18">
        <v>43.5</v>
      </c>
      <c r="N1151" s="18">
        <v>777</v>
      </c>
      <c r="O1151" s="18">
        <v>6241227</v>
      </c>
    </row>
    <row r="1152" spans="1:15" x14ac:dyDescent="0.6">
      <c r="A1152" s="18">
        <v>20250516</v>
      </c>
      <c r="B1152" s="18">
        <v>160980</v>
      </c>
      <c r="C1152" s="18" t="s">
        <v>1318</v>
      </c>
      <c r="D1152" s="18" t="s">
        <v>276</v>
      </c>
      <c r="E1152" s="18" t="s">
        <v>284</v>
      </c>
      <c r="F1152" s="18">
        <v>11760</v>
      </c>
      <c r="G1152" s="18">
        <v>-170</v>
      </c>
      <c r="H1152" s="18">
        <v>-1.42</v>
      </c>
      <c r="I1152" s="18">
        <v>11950</v>
      </c>
      <c r="J1152" s="18">
        <v>12095</v>
      </c>
      <c r="K1152" s="18">
        <v>11680</v>
      </c>
      <c r="L1152" s="18">
        <v>81848</v>
      </c>
      <c r="M1152" s="18">
        <v>9.6999999999999993</v>
      </c>
      <c r="N1152" s="18">
        <v>1285</v>
      </c>
      <c r="O1152" s="18">
        <v>10924243</v>
      </c>
    </row>
    <row r="1153" spans="1:15" x14ac:dyDescent="0.6">
      <c r="A1153" s="18">
        <v>20250516</v>
      </c>
      <c r="B1153" s="18">
        <v>356890</v>
      </c>
      <c r="C1153" s="18" t="s">
        <v>1319</v>
      </c>
      <c r="D1153" s="18" t="s">
        <v>276</v>
      </c>
      <c r="E1153" s="18" t="s">
        <v>277</v>
      </c>
      <c r="F1153" s="18">
        <v>3720</v>
      </c>
      <c r="G1153" s="18">
        <v>10</v>
      </c>
      <c r="H1153" s="18">
        <v>0.27</v>
      </c>
      <c r="I1153" s="18">
        <v>3775</v>
      </c>
      <c r="J1153" s="18">
        <v>3815</v>
      </c>
      <c r="K1153" s="18">
        <v>3705</v>
      </c>
      <c r="L1153" s="18">
        <v>169117</v>
      </c>
      <c r="M1153" s="18">
        <v>6.3</v>
      </c>
      <c r="N1153" s="18">
        <v>445</v>
      </c>
      <c r="O1153" s="18">
        <v>11953825</v>
      </c>
    </row>
    <row r="1154" spans="1:15" x14ac:dyDescent="0.6">
      <c r="A1154" s="18">
        <v>20250516</v>
      </c>
      <c r="B1154" s="18">
        <v>217330</v>
      </c>
      <c r="C1154" s="18" t="s">
        <v>1320</v>
      </c>
      <c r="D1154" s="18" t="s">
        <v>276</v>
      </c>
      <c r="E1154" s="18" t="s">
        <v>298</v>
      </c>
      <c r="F1154" s="18">
        <v>4025</v>
      </c>
      <c r="G1154" s="18">
        <v>-380</v>
      </c>
      <c r="H1154" s="18">
        <v>-8.6300000000000008</v>
      </c>
      <c r="I1154" s="18">
        <v>4800</v>
      </c>
      <c r="J1154" s="18">
        <v>4800</v>
      </c>
      <c r="K1154" s="18">
        <v>3765</v>
      </c>
      <c r="L1154" s="18">
        <v>1668698</v>
      </c>
      <c r="M1154" s="18">
        <v>73.3</v>
      </c>
      <c r="N1154" s="18">
        <v>931</v>
      </c>
      <c r="O1154" s="18">
        <v>23129547</v>
      </c>
    </row>
    <row r="1155" spans="1:15" x14ac:dyDescent="0.6">
      <c r="A1155" s="18">
        <v>20250516</v>
      </c>
      <c r="B1155" s="18">
        <v>102280</v>
      </c>
      <c r="C1155" s="18" t="s">
        <v>1321</v>
      </c>
      <c r="D1155" s="18" t="s">
        <v>279</v>
      </c>
      <c r="F1155" s="18">
        <v>2690</v>
      </c>
      <c r="G1155" s="18">
        <v>0</v>
      </c>
      <c r="H1155" s="18">
        <v>0</v>
      </c>
      <c r="I1155" s="18">
        <v>0</v>
      </c>
      <c r="J1155" s="18">
        <v>0</v>
      </c>
      <c r="K1155" s="18">
        <v>0</v>
      </c>
      <c r="L1155" s="18">
        <v>0</v>
      </c>
      <c r="M1155" s="18">
        <v>0</v>
      </c>
      <c r="N1155" s="18">
        <v>706</v>
      </c>
      <c r="O1155" s="18">
        <v>26259210</v>
      </c>
    </row>
    <row r="1156" spans="1:15" x14ac:dyDescent="0.6">
      <c r="A1156" s="18">
        <v>20250516</v>
      </c>
      <c r="B1156" s="18">
        <v>4770</v>
      </c>
      <c r="C1156" s="18" t="s">
        <v>1322</v>
      </c>
      <c r="D1156" s="18" t="s">
        <v>279</v>
      </c>
      <c r="F1156" s="18">
        <v>1700</v>
      </c>
      <c r="G1156" s="18">
        <v>-40</v>
      </c>
      <c r="H1156" s="18">
        <v>-2.2999999999999998</v>
      </c>
      <c r="I1156" s="18">
        <v>1718</v>
      </c>
      <c r="J1156" s="18">
        <v>1734</v>
      </c>
      <c r="K1156" s="18">
        <v>1692</v>
      </c>
      <c r="L1156" s="18">
        <v>459033</v>
      </c>
      <c r="M1156" s="18">
        <v>7.8</v>
      </c>
      <c r="N1156" s="18">
        <v>624</v>
      </c>
      <c r="O1156" s="18">
        <v>36702884</v>
      </c>
    </row>
    <row r="1157" spans="1:15" x14ac:dyDescent="0.6">
      <c r="A1157" s="18">
        <v>20250516</v>
      </c>
      <c r="B1157" s="18">
        <v>208640</v>
      </c>
      <c r="C1157" s="18" t="s">
        <v>1323</v>
      </c>
      <c r="D1157" s="18" t="s">
        <v>276</v>
      </c>
      <c r="E1157" s="18" t="s">
        <v>282</v>
      </c>
      <c r="F1157" s="18">
        <v>268</v>
      </c>
      <c r="G1157" s="18">
        <v>1</v>
      </c>
      <c r="H1157" s="18">
        <v>0.37</v>
      </c>
      <c r="I1157" s="18">
        <v>267</v>
      </c>
      <c r="J1157" s="18">
        <v>275</v>
      </c>
      <c r="K1157" s="18">
        <v>264</v>
      </c>
      <c r="L1157" s="18">
        <v>316458</v>
      </c>
      <c r="M1157" s="18">
        <v>0.8</v>
      </c>
      <c r="N1157" s="18">
        <v>373</v>
      </c>
      <c r="O1157" s="18">
        <v>139240254</v>
      </c>
    </row>
    <row r="1158" spans="1:15" x14ac:dyDescent="0.6">
      <c r="A1158" s="18">
        <v>20250516</v>
      </c>
      <c r="B1158" s="18">
        <v>222420</v>
      </c>
      <c r="C1158" s="18" t="s">
        <v>1324</v>
      </c>
      <c r="D1158" s="18" t="s">
        <v>276</v>
      </c>
      <c r="E1158" s="18" t="s">
        <v>277</v>
      </c>
      <c r="F1158" s="18">
        <v>866</v>
      </c>
      <c r="G1158" s="18">
        <v>-12</v>
      </c>
      <c r="H1158" s="18">
        <v>-1.37</v>
      </c>
      <c r="I1158" s="18">
        <v>874</v>
      </c>
      <c r="J1158" s="18">
        <v>897</v>
      </c>
      <c r="K1158" s="18">
        <v>856</v>
      </c>
      <c r="L1158" s="18">
        <v>74057</v>
      </c>
      <c r="M1158" s="18">
        <v>0.6</v>
      </c>
      <c r="N1158" s="18">
        <v>394</v>
      </c>
      <c r="O1158" s="18">
        <v>45460231</v>
      </c>
    </row>
    <row r="1159" spans="1:15" x14ac:dyDescent="0.6">
      <c r="A1159" s="18">
        <v>20250516</v>
      </c>
      <c r="B1159" s="18">
        <v>37760</v>
      </c>
      <c r="C1159" s="18" t="s">
        <v>1325</v>
      </c>
      <c r="D1159" s="18" t="s">
        <v>276</v>
      </c>
      <c r="E1159" s="18" t="s">
        <v>284</v>
      </c>
      <c r="F1159" s="18">
        <v>1583</v>
      </c>
      <c r="G1159" s="18">
        <v>-17</v>
      </c>
      <c r="H1159" s="18">
        <v>-1.06</v>
      </c>
      <c r="I1159" s="18">
        <v>1599</v>
      </c>
      <c r="J1159" s="18">
        <v>1601</v>
      </c>
      <c r="K1159" s="18">
        <v>1578</v>
      </c>
      <c r="L1159" s="18">
        <v>14811</v>
      </c>
      <c r="M1159" s="18">
        <v>0.2</v>
      </c>
      <c r="N1159" s="18">
        <v>536</v>
      </c>
      <c r="O1159" s="18">
        <v>33832921</v>
      </c>
    </row>
    <row r="1160" spans="1:15" x14ac:dyDescent="0.6">
      <c r="A1160" s="18">
        <v>20250516</v>
      </c>
      <c r="B1160" s="18">
        <v>81180</v>
      </c>
      <c r="C1160" s="18" t="s">
        <v>1326</v>
      </c>
      <c r="D1160" s="18" t="s">
        <v>276</v>
      </c>
      <c r="E1160" s="18" t="s">
        <v>298</v>
      </c>
      <c r="F1160" s="18">
        <v>14550</v>
      </c>
      <c r="G1160" s="18">
        <v>-650</v>
      </c>
      <c r="H1160" s="18">
        <v>-4.28</v>
      </c>
      <c r="I1160" s="18">
        <v>15200</v>
      </c>
      <c r="J1160" s="18">
        <v>15850</v>
      </c>
      <c r="K1160" s="18">
        <v>14550</v>
      </c>
      <c r="L1160" s="18">
        <v>2064477</v>
      </c>
      <c r="M1160" s="18">
        <v>314.89999999999998</v>
      </c>
      <c r="N1160" s="18">
        <v>1277</v>
      </c>
      <c r="O1160" s="18">
        <v>8775535</v>
      </c>
    </row>
    <row r="1161" spans="1:15" x14ac:dyDescent="0.6">
      <c r="A1161" s="18">
        <v>20250516</v>
      </c>
      <c r="B1161" s="18">
        <v>99320</v>
      </c>
      <c r="C1161" s="18" t="s">
        <v>23</v>
      </c>
      <c r="D1161" s="18" t="s">
        <v>276</v>
      </c>
      <c r="E1161" s="18" t="s">
        <v>284</v>
      </c>
      <c r="F1161" s="18">
        <v>48700</v>
      </c>
      <c r="G1161" s="18">
        <v>100</v>
      </c>
      <c r="H1161" s="18">
        <v>0.21</v>
      </c>
      <c r="I1161" s="18">
        <v>48600</v>
      </c>
      <c r="J1161" s="18">
        <v>49400</v>
      </c>
      <c r="K1161" s="18">
        <v>47450</v>
      </c>
      <c r="L1161" s="18">
        <v>37265</v>
      </c>
      <c r="M1161" s="18">
        <v>18</v>
      </c>
      <c r="N1161" s="18">
        <v>5333</v>
      </c>
      <c r="O1161" s="18">
        <v>10951278</v>
      </c>
    </row>
    <row r="1162" spans="1:15" x14ac:dyDescent="0.6">
      <c r="A1162" s="18">
        <v>20250516</v>
      </c>
      <c r="B1162" s="18">
        <v>49960</v>
      </c>
      <c r="C1162" s="18" t="s">
        <v>1327</v>
      </c>
      <c r="D1162" s="18" t="s">
        <v>276</v>
      </c>
      <c r="E1162" s="18" t="s">
        <v>277</v>
      </c>
      <c r="F1162" s="18">
        <v>12690</v>
      </c>
      <c r="G1162" s="18">
        <v>-10</v>
      </c>
      <c r="H1162" s="18">
        <v>-0.08</v>
      </c>
      <c r="I1162" s="18">
        <v>12760</v>
      </c>
      <c r="J1162" s="18">
        <v>12760</v>
      </c>
      <c r="K1162" s="18">
        <v>12550</v>
      </c>
      <c r="L1162" s="18">
        <v>6943</v>
      </c>
      <c r="M1162" s="18">
        <v>0.9</v>
      </c>
      <c r="N1162" s="18">
        <v>1193</v>
      </c>
      <c r="O1162" s="18">
        <v>9400000</v>
      </c>
    </row>
    <row r="1163" spans="1:15" x14ac:dyDescent="0.6">
      <c r="A1163" s="18">
        <v>20250516</v>
      </c>
      <c r="B1163" s="18">
        <v>88280</v>
      </c>
      <c r="C1163" s="18" t="s">
        <v>1328</v>
      </c>
      <c r="D1163" s="18" t="s">
        <v>276</v>
      </c>
      <c r="E1163" s="18" t="s">
        <v>298</v>
      </c>
      <c r="F1163" s="18">
        <v>2370</v>
      </c>
      <c r="G1163" s="18">
        <v>0</v>
      </c>
      <c r="H1163" s="18">
        <v>0</v>
      </c>
      <c r="I1163" s="18">
        <v>2375</v>
      </c>
      <c r="J1163" s="18">
        <v>2395</v>
      </c>
      <c r="K1163" s="18">
        <v>2300</v>
      </c>
      <c r="L1163" s="18">
        <v>29153</v>
      </c>
      <c r="M1163" s="18">
        <v>0.7</v>
      </c>
      <c r="N1163" s="18">
        <v>410</v>
      </c>
      <c r="O1163" s="18">
        <v>17306490</v>
      </c>
    </row>
    <row r="1164" spans="1:15" x14ac:dyDescent="0.6">
      <c r="A1164" s="18">
        <v>20250516</v>
      </c>
      <c r="B1164" s="18">
        <v>403550</v>
      </c>
      <c r="C1164" s="18" t="s">
        <v>1329</v>
      </c>
      <c r="D1164" s="18" t="s">
        <v>279</v>
      </c>
      <c r="F1164" s="18">
        <v>13700</v>
      </c>
      <c r="G1164" s="18">
        <v>-160</v>
      </c>
      <c r="H1164" s="18">
        <v>-1.1499999999999999</v>
      </c>
      <c r="I1164" s="18">
        <v>13860</v>
      </c>
      <c r="J1164" s="18">
        <v>13880</v>
      </c>
      <c r="K1164" s="18">
        <v>13660</v>
      </c>
      <c r="L1164" s="18">
        <v>3819</v>
      </c>
      <c r="M1164" s="18">
        <v>0.5</v>
      </c>
      <c r="N1164" s="18">
        <v>4499</v>
      </c>
      <c r="O1164" s="18">
        <v>32841902</v>
      </c>
    </row>
    <row r="1165" spans="1:15" x14ac:dyDescent="0.6">
      <c r="A1165" s="18">
        <v>20250516</v>
      </c>
      <c r="B1165" s="18">
        <v>50890</v>
      </c>
      <c r="C1165" s="18" t="s">
        <v>109</v>
      </c>
      <c r="D1165" s="18" t="s">
        <v>276</v>
      </c>
      <c r="E1165" s="18" t="s">
        <v>284</v>
      </c>
      <c r="F1165" s="18">
        <v>6250</v>
      </c>
      <c r="G1165" s="18">
        <v>-160</v>
      </c>
      <c r="H1165" s="18">
        <v>-2.5</v>
      </c>
      <c r="I1165" s="18">
        <v>6430</v>
      </c>
      <c r="J1165" s="18">
        <v>6480</v>
      </c>
      <c r="K1165" s="18">
        <v>6230</v>
      </c>
      <c r="L1165" s="18">
        <v>1018925</v>
      </c>
      <c r="M1165" s="18">
        <v>64.2</v>
      </c>
      <c r="N1165" s="18">
        <v>3818</v>
      </c>
      <c r="O1165" s="18">
        <v>61095231</v>
      </c>
    </row>
    <row r="1166" spans="1:15" x14ac:dyDescent="0.6">
      <c r="A1166" s="18">
        <v>20250516</v>
      </c>
      <c r="B1166" s="18">
        <v>394800</v>
      </c>
      <c r="C1166" s="18" t="s">
        <v>139</v>
      </c>
      <c r="D1166" s="18" t="s">
        <v>276</v>
      </c>
      <c r="E1166" s="18" t="s">
        <v>298</v>
      </c>
      <c r="F1166" s="18">
        <v>7030</v>
      </c>
      <c r="G1166" s="18">
        <v>-580</v>
      </c>
      <c r="H1166" s="18">
        <v>-7.62</v>
      </c>
      <c r="I1166" s="18">
        <v>7620</v>
      </c>
      <c r="J1166" s="18">
        <v>7640</v>
      </c>
      <c r="K1166" s="18">
        <v>6930</v>
      </c>
      <c r="L1166" s="18">
        <v>2060628</v>
      </c>
      <c r="M1166" s="18">
        <v>149</v>
      </c>
      <c r="N1166" s="18">
        <v>2230</v>
      </c>
      <c r="O1166" s="18">
        <v>31721539</v>
      </c>
    </row>
    <row r="1167" spans="1:15" x14ac:dyDescent="0.6">
      <c r="A1167" s="18">
        <v>20250516</v>
      </c>
      <c r="B1167" s="18">
        <v>177900</v>
      </c>
      <c r="C1167" s="18" t="s">
        <v>1330</v>
      </c>
      <c r="D1167" s="18" t="s">
        <v>276</v>
      </c>
      <c r="E1167" s="18" t="s">
        <v>298</v>
      </c>
      <c r="F1167" s="18">
        <v>7280</v>
      </c>
      <c r="G1167" s="18">
        <v>-340</v>
      </c>
      <c r="H1167" s="18">
        <v>-4.46</v>
      </c>
      <c r="I1167" s="18">
        <v>7710</v>
      </c>
      <c r="J1167" s="18">
        <v>7720</v>
      </c>
      <c r="K1167" s="18">
        <v>7260</v>
      </c>
      <c r="L1167" s="18">
        <v>226747</v>
      </c>
      <c r="M1167" s="18">
        <v>16.7</v>
      </c>
      <c r="N1167" s="18">
        <v>696</v>
      </c>
      <c r="O1167" s="18">
        <v>9558800</v>
      </c>
    </row>
    <row r="1168" spans="1:15" x14ac:dyDescent="0.6">
      <c r="A1168" s="18">
        <v>20250516</v>
      </c>
      <c r="B1168" s="18">
        <v>475400</v>
      </c>
      <c r="C1168" s="18" t="s">
        <v>216</v>
      </c>
      <c r="D1168" s="18" t="s">
        <v>276</v>
      </c>
      <c r="E1168" s="18" t="s">
        <v>298</v>
      </c>
      <c r="F1168" s="18">
        <v>26800</v>
      </c>
      <c r="G1168" s="18">
        <v>-750</v>
      </c>
      <c r="H1168" s="18">
        <v>-2.72</v>
      </c>
      <c r="I1168" s="18">
        <v>27750</v>
      </c>
      <c r="J1168" s="18">
        <v>28100</v>
      </c>
      <c r="K1168" s="18">
        <v>26500</v>
      </c>
      <c r="L1168" s="18">
        <v>148854</v>
      </c>
      <c r="M1168" s="18">
        <v>40.6</v>
      </c>
      <c r="N1168" s="18">
        <v>3111</v>
      </c>
      <c r="O1168" s="18">
        <v>11608430</v>
      </c>
    </row>
    <row r="1169" spans="1:15" x14ac:dyDescent="0.6">
      <c r="A1169" s="18">
        <v>20250516</v>
      </c>
      <c r="B1169" s="18">
        <v>109670</v>
      </c>
      <c r="C1169" s="18" t="s">
        <v>1331</v>
      </c>
      <c r="D1169" s="18" t="s">
        <v>276</v>
      </c>
      <c r="E1169" s="18" t="s">
        <v>282</v>
      </c>
      <c r="F1169" s="18">
        <v>6960</v>
      </c>
      <c r="G1169" s="18">
        <v>-270</v>
      </c>
      <c r="H1169" s="18">
        <v>-3.73</v>
      </c>
      <c r="I1169" s="18">
        <v>7150</v>
      </c>
      <c r="J1169" s="18">
        <v>7260</v>
      </c>
      <c r="K1169" s="18">
        <v>6960</v>
      </c>
      <c r="L1169" s="18">
        <v>10281</v>
      </c>
      <c r="M1169" s="18">
        <v>0.7</v>
      </c>
      <c r="N1169" s="18">
        <v>406</v>
      </c>
      <c r="O1169" s="18">
        <v>5836602</v>
      </c>
    </row>
    <row r="1170" spans="1:15" x14ac:dyDescent="0.6">
      <c r="A1170" s="18">
        <v>20250516</v>
      </c>
      <c r="B1170" s="18">
        <v>66790</v>
      </c>
      <c r="C1170" s="18" t="s">
        <v>1332</v>
      </c>
      <c r="D1170" s="18" t="s">
        <v>276</v>
      </c>
      <c r="E1170" s="18" t="s">
        <v>282</v>
      </c>
      <c r="F1170" s="18">
        <v>1223</v>
      </c>
      <c r="G1170" s="18">
        <v>-44</v>
      </c>
      <c r="H1170" s="18">
        <v>-3.47</v>
      </c>
      <c r="I1170" s="18">
        <v>1267</v>
      </c>
      <c r="J1170" s="18">
        <v>1300</v>
      </c>
      <c r="K1170" s="18">
        <v>1211</v>
      </c>
      <c r="L1170" s="18">
        <v>984666</v>
      </c>
      <c r="M1170" s="18">
        <v>12.2</v>
      </c>
      <c r="N1170" s="18">
        <v>797</v>
      </c>
      <c r="O1170" s="18">
        <v>65152039</v>
      </c>
    </row>
    <row r="1171" spans="1:15" x14ac:dyDescent="0.6">
      <c r="A1171" s="18">
        <v>20250516</v>
      </c>
      <c r="B1171" s="18">
        <v>222080</v>
      </c>
      <c r="C1171" s="18" t="s">
        <v>1333</v>
      </c>
      <c r="D1171" s="18" t="s">
        <v>276</v>
      </c>
      <c r="E1171" s="18" t="s">
        <v>284</v>
      </c>
      <c r="F1171" s="18">
        <v>7110</v>
      </c>
      <c r="G1171" s="18">
        <v>-50</v>
      </c>
      <c r="H1171" s="18">
        <v>-0.7</v>
      </c>
      <c r="I1171" s="18">
        <v>7160</v>
      </c>
      <c r="J1171" s="18">
        <v>7200</v>
      </c>
      <c r="K1171" s="18">
        <v>7020</v>
      </c>
      <c r="L1171" s="18">
        <v>216881</v>
      </c>
      <c r="M1171" s="18">
        <v>15.4</v>
      </c>
      <c r="N1171" s="18">
        <v>5501</v>
      </c>
      <c r="O1171" s="18">
        <v>77371839</v>
      </c>
    </row>
    <row r="1172" spans="1:15" x14ac:dyDescent="0.6">
      <c r="A1172" s="18">
        <v>20250516</v>
      </c>
      <c r="B1172" s="18">
        <v>4920</v>
      </c>
      <c r="C1172" s="18" t="s">
        <v>1334</v>
      </c>
      <c r="D1172" s="18" t="s">
        <v>279</v>
      </c>
      <c r="F1172" s="18">
        <v>1292</v>
      </c>
      <c r="G1172" s="18">
        <v>-25</v>
      </c>
      <c r="H1172" s="18">
        <v>-1.9</v>
      </c>
      <c r="I1172" s="18">
        <v>1319</v>
      </c>
      <c r="J1172" s="18">
        <v>1326</v>
      </c>
      <c r="K1172" s="18">
        <v>1290</v>
      </c>
      <c r="L1172" s="18">
        <v>49098</v>
      </c>
      <c r="M1172" s="18">
        <v>0.6</v>
      </c>
      <c r="N1172" s="18">
        <v>647</v>
      </c>
      <c r="O1172" s="18">
        <v>50065793</v>
      </c>
    </row>
    <row r="1173" spans="1:15" x14ac:dyDescent="0.6">
      <c r="A1173" s="18">
        <v>20250516</v>
      </c>
      <c r="B1173" s="18">
        <v>352480</v>
      </c>
      <c r="C1173" s="18" t="s">
        <v>183</v>
      </c>
      <c r="D1173" s="18" t="s">
        <v>276</v>
      </c>
      <c r="E1173" s="18" t="s">
        <v>284</v>
      </c>
      <c r="F1173" s="18">
        <v>36550</v>
      </c>
      <c r="G1173" s="18">
        <v>-1350</v>
      </c>
      <c r="H1173" s="18">
        <v>-3.56</v>
      </c>
      <c r="I1173" s="18">
        <v>37200</v>
      </c>
      <c r="J1173" s="18">
        <v>37850</v>
      </c>
      <c r="K1173" s="18">
        <v>35800</v>
      </c>
      <c r="L1173" s="18">
        <v>118302</v>
      </c>
      <c r="M1173" s="18">
        <v>43.3</v>
      </c>
      <c r="N1173" s="18">
        <v>3660</v>
      </c>
      <c r="O1173" s="18">
        <v>10013941</v>
      </c>
    </row>
    <row r="1174" spans="1:15" x14ac:dyDescent="0.6">
      <c r="A1174" s="18">
        <v>20250516</v>
      </c>
      <c r="B1174" s="18">
        <v>264660</v>
      </c>
      <c r="C1174" s="18" t="s">
        <v>1335</v>
      </c>
      <c r="D1174" s="18" t="s">
        <v>276</v>
      </c>
      <c r="E1174" s="18" t="s">
        <v>284</v>
      </c>
      <c r="F1174" s="18">
        <v>13400</v>
      </c>
      <c r="G1174" s="18">
        <v>-240</v>
      </c>
      <c r="H1174" s="18">
        <v>-1.76</v>
      </c>
      <c r="I1174" s="18">
        <v>13680</v>
      </c>
      <c r="J1174" s="18">
        <v>13860</v>
      </c>
      <c r="K1174" s="18">
        <v>13310</v>
      </c>
      <c r="L1174" s="18">
        <v>86188</v>
      </c>
      <c r="M1174" s="18">
        <v>11.7</v>
      </c>
      <c r="N1174" s="18">
        <v>1303</v>
      </c>
      <c r="O1174" s="18">
        <v>9721172</v>
      </c>
    </row>
    <row r="1175" spans="1:15" x14ac:dyDescent="0.6">
      <c r="A1175" s="18">
        <v>20250516</v>
      </c>
      <c r="B1175" s="18">
        <v>352700</v>
      </c>
      <c r="C1175" s="18" t="s">
        <v>1336</v>
      </c>
      <c r="D1175" s="18" t="s">
        <v>276</v>
      </c>
      <c r="E1175" s="18" t="s">
        <v>284</v>
      </c>
      <c r="F1175" s="18">
        <v>2610</v>
      </c>
      <c r="G1175" s="18">
        <v>15</v>
      </c>
      <c r="H1175" s="18">
        <v>0.57999999999999996</v>
      </c>
      <c r="I1175" s="18">
        <v>2595</v>
      </c>
      <c r="J1175" s="18">
        <v>2615</v>
      </c>
      <c r="K1175" s="18">
        <v>2575</v>
      </c>
      <c r="L1175" s="18">
        <v>29897</v>
      </c>
      <c r="M1175" s="18">
        <v>0.8</v>
      </c>
      <c r="N1175" s="18">
        <v>686</v>
      </c>
      <c r="O1175" s="18">
        <v>26276899</v>
      </c>
    </row>
    <row r="1176" spans="1:15" x14ac:dyDescent="0.6">
      <c r="A1176" s="18">
        <v>20250516</v>
      </c>
      <c r="B1176" s="18">
        <v>458870</v>
      </c>
      <c r="C1176" s="18" t="s">
        <v>1337</v>
      </c>
      <c r="D1176" s="18" t="s">
        <v>276</v>
      </c>
      <c r="E1176" s="18" t="s">
        <v>298</v>
      </c>
      <c r="F1176" s="18">
        <v>15430</v>
      </c>
      <c r="G1176" s="18">
        <v>50</v>
      </c>
      <c r="H1176" s="18">
        <v>0.33</v>
      </c>
      <c r="I1176" s="18">
        <v>15650</v>
      </c>
      <c r="J1176" s="18">
        <v>15650</v>
      </c>
      <c r="K1176" s="18">
        <v>15210</v>
      </c>
      <c r="L1176" s="18">
        <v>49896</v>
      </c>
      <c r="M1176" s="18">
        <v>7.7</v>
      </c>
      <c r="N1176" s="18">
        <v>1943</v>
      </c>
      <c r="O1176" s="18">
        <v>12590880</v>
      </c>
    </row>
    <row r="1177" spans="1:15" x14ac:dyDescent="0.6">
      <c r="A1177" s="18">
        <v>20250516</v>
      </c>
      <c r="B1177" s="18">
        <v>297090</v>
      </c>
      <c r="C1177" s="18" t="s">
        <v>1338</v>
      </c>
      <c r="D1177" s="18" t="s">
        <v>276</v>
      </c>
      <c r="E1177" s="18" t="s">
        <v>282</v>
      </c>
      <c r="F1177" s="18">
        <v>6600</v>
      </c>
      <c r="G1177" s="18">
        <v>-70</v>
      </c>
      <c r="H1177" s="18">
        <v>-1.05</v>
      </c>
      <c r="I1177" s="18">
        <v>6630</v>
      </c>
      <c r="J1177" s="18">
        <v>6700</v>
      </c>
      <c r="K1177" s="18">
        <v>6470</v>
      </c>
      <c r="L1177" s="18">
        <v>123653</v>
      </c>
      <c r="M1177" s="18">
        <v>8.1</v>
      </c>
      <c r="N1177" s="18">
        <v>1800</v>
      </c>
      <c r="O1177" s="18">
        <v>27270000</v>
      </c>
    </row>
    <row r="1178" spans="1:15" x14ac:dyDescent="0.6">
      <c r="A1178" s="18">
        <v>20250516</v>
      </c>
      <c r="B1178" s="18">
        <v>112610</v>
      </c>
      <c r="C1178" s="18" t="s">
        <v>1339</v>
      </c>
      <c r="D1178" s="18" t="s">
        <v>279</v>
      </c>
      <c r="F1178" s="18">
        <v>48850</v>
      </c>
      <c r="G1178" s="18">
        <v>1050</v>
      </c>
      <c r="H1178" s="18">
        <v>2.2000000000000002</v>
      </c>
      <c r="I1178" s="18">
        <v>48250</v>
      </c>
      <c r="J1178" s="18">
        <v>49900</v>
      </c>
      <c r="K1178" s="18">
        <v>47650</v>
      </c>
      <c r="L1178" s="18">
        <v>600376</v>
      </c>
      <c r="M1178" s="18">
        <v>292.3</v>
      </c>
      <c r="N1178" s="18">
        <v>20601</v>
      </c>
      <c r="O1178" s="18">
        <v>42171403</v>
      </c>
    </row>
    <row r="1179" spans="1:15" x14ac:dyDescent="0.6">
      <c r="A1179" s="18">
        <v>20250516</v>
      </c>
      <c r="B1179" s="18">
        <v>900120</v>
      </c>
      <c r="C1179" s="18" t="s">
        <v>1340</v>
      </c>
      <c r="D1179" s="18" t="s">
        <v>276</v>
      </c>
      <c r="E1179" s="18" t="s">
        <v>341</v>
      </c>
      <c r="F1179" s="18">
        <v>58</v>
      </c>
      <c r="G1179" s="18">
        <v>-1</v>
      </c>
      <c r="H1179" s="18">
        <v>-1.69</v>
      </c>
      <c r="I1179" s="18">
        <v>58</v>
      </c>
      <c r="J1179" s="18">
        <v>59</v>
      </c>
      <c r="K1179" s="18">
        <v>57</v>
      </c>
      <c r="L1179" s="18">
        <v>712081</v>
      </c>
      <c r="M1179" s="18">
        <v>0.4</v>
      </c>
      <c r="N1179" s="18">
        <v>174</v>
      </c>
      <c r="O1179" s="18">
        <v>300577845</v>
      </c>
    </row>
    <row r="1180" spans="1:15" x14ac:dyDescent="0.6">
      <c r="A1180" s="18">
        <v>20250516</v>
      </c>
      <c r="B1180" s="18">
        <v>359090</v>
      </c>
      <c r="C1180" s="18" t="s">
        <v>1341</v>
      </c>
      <c r="D1180" s="18" t="s">
        <v>276</v>
      </c>
      <c r="E1180" s="18" t="s">
        <v>277</v>
      </c>
      <c r="F1180" s="18">
        <v>1025</v>
      </c>
      <c r="G1180" s="18">
        <v>-16</v>
      </c>
      <c r="H1180" s="18">
        <v>-1.54</v>
      </c>
      <c r="I1180" s="18">
        <v>1049</v>
      </c>
      <c r="J1180" s="18">
        <v>1049</v>
      </c>
      <c r="K1180" s="18">
        <v>1004</v>
      </c>
      <c r="L1180" s="18">
        <v>398548</v>
      </c>
      <c r="M1180" s="18">
        <v>4.0999999999999996</v>
      </c>
      <c r="N1180" s="18">
        <v>581</v>
      </c>
      <c r="O1180" s="18">
        <v>56725891</v>
      </c>
    </row>
    <row r="1181" spans="1:15" x14ac:dyDescent="0.6">
      <c r="A1181" s="18">
        <v>20250516</v>
      </c>
      <c r="B1181" s="18">
        <v>115530</v>
      </c>
      <c r="C1181" s="18" t="s">
        <v>1342</v>
      </c>
      <c r="D1181" s="18" t="s">
        <v>276</v>
      </c>
      <c r="E1181" s="18" t="s">
        <v>282</v>
      </c>
      <c r="F1181" s="18">
        <v>403</v>
      </c>
      <c r="G1181" s="18">
        <v>-40</v>
      </c>
      <c r="H1181" s="18">
        <v>-9.0299999999999994</v>
      </c>
      <c r="I1181" s="18">
        <v>443</v>
      </c>
      <c r="J1181" s="18">
        <v>443</v>
      </c>
      <c r="K1181" s="18">
        <v>403</v>
      </c>
      <c r="L1181" s="18">
        <v>3627085</v>
      </c>
      <c r="M1181" s="18">
        <v>15.1</v>
      </c>
      <c r="N1181" s="18">
        <v>274</v>
      </c>
      <c r="O1181" s="18">
        <v>67963000</v>
      </c>
    </row>
    <row r="1182" spans="1:15" x14ac:dyDescent="0.6">
      <c r="A1182" s="18">
        <v>20250516</v>
      </c>
      <c r="B1182" s="18">
        <v>115480</v>
      </c>
      <c r="C1182" s="18" t="s">
        <v>1343</v>
      </c>
      <c r="D1182" s="18" t="s">
        <v>276</v>
      </c>
      <c r="E1182" s="18" t="s">
        <v>282</v>
      </c>
      <c r="F1182" s="18">
        <v>620</v>
      </c>
      <c r="G1182" s="18">
        <v>-1</v>
      </c>
      <c r="H1182" s="18">
        <v>-0.16</v>
      </c>
      <c r="I1182" s="18">
        <v>625</v>
      </c>
      <c r="J1182" s="18">
        <v>642</v>
      </c>
      <c r="K1182" s="18">
        <v>615</v>
      </c>
      <c r="L1182" s="18">
        <v>89967</v>
      </c>
      <c r="M1182" s="18">
        <v>0.6</v>
      </c>
      <c r="N1182" s="18">
        <v>376</v>
      </c>
      <c r="O1182" s="18">
        <v>60624558</v>
      </c>
    </row>
    <row r="1183" spans="1:15" x14ac:dyDescent="0.6">
      <c r="A1183" s="18">
        <v>20250516</v>
      </c>
      <c r="B1183" s="18">
        <v>376290</v>
      </c>
      <c r="C1183" s="18" t="s">
        <v>1344</v>
      </c>
      <c r="D1183" s="18" t="s">
        <v>276</v>
      </c>
      <c r="E1183" s="18" t="s">
        <v>277</v>
      </c>
      <c r="F1183" s="18">
        <v>3260</v>
      </c>
      <c r="G1183" s="18">
        <v>-20</v>
      </c>
      <c r="H1183" s="18">
        <v>-0.61</v>
      </c>
      <c r="I1183" s="18">
        <v>3280</v>
      </c>
      <c r="J1183" s="18">
        <v>3280</v>
      </c>
      <c r="K1183" s="18">
        <v>3215</v>
      </c>
      <c r="L1183" s="18">
        <v>13634</v>
      </c>
      <c r="M1183" s="18">
        <v>0.4</v>
      </c>
      <c r="N1183" s="18">
        <v>576</v>
      </c>
      <c r="O1183" s="18">
        <v>17657500</v>
      </c>
    </row>
    <row r="1184" spans="1:15" x14ac:dyDescent="0.6">
      <c r="A1184" s="18">
        <v>20250516</v>
      </c>
      <c r="B1184" s="18">
        <v>189330</v>
      </c>
      <c r="C1184" s="18" t="s">
        <v>1345</v>
      </c>
      <c r="D1184" s="18" t="s">
        <v>276</v>
      </c>
      <c r="E1184" s="18" t="s">
        <v>298</v>
      </c>
      <c r="F1184" s="18">
        <v>6640</v>
      </c>
      <c r="G1184" s="18">
        <v>-380</v>
      </c>
      <c r="H1184" s="18">
        <v>-5.41</v>
      </c>
      <c r="I1184" s="18">
        <v>6980</v>
      </c>
      <c r="J1184" s="18">
        <v>6990</v>
      </c>
      <c r="K1184" s="18">
        <v>6630</v>
      </c>
      <c r="L1184" s="18">
        <v>94564</v>
      </c>
      <c r="M1184" s="18">
        <v>6.4</v>
      </c>
      <c r="N1184" s="18">
        <v>405</v>
      </c>
      <c r="O1184" s="18">
        <v>6092284</v>
      </c>
    </row>
    <row r="1185" spans="1:15" x14ac:dyDescent="0.6">
      <c r="A1185" s="18">
        <v>20250516</v>
      </c>
      <c r="B1185" s="18">
        <v>96530</v>
      </c>
      <c r="C1185" s="18" t="s">
        <v>1346</v>
      </c>
      <c r="D1185" s="18" t="s">
        <v>276</v>
      </c>
      <c r="E1185" s="18" t="s">
        <v>284</v>
      </c>
      <c r="F1185" s="18">
        <v>30950</v>
      </c>
      <c r="G1185" s="18">
        <v>-250</v>
      </c>
      <c r="H1185" s="18">
        <v>-0.8</v>
      </c>
      <c r="I1185" s="18">
        <v>31300</v>
      </c>
      <c r="J1185" s="18">
        <v>31450</v>
      </c>
      <c r="K1185" s="18">
        <v>30350</v>
      </c>
      <c r="L1185" s="18">
        <v>321786</v>
      </c>
      <c r="M1185" s="18">
        <v>99.6</v>
      </c>
      <c r="N1185" s="18">
        <v>16164</v>
      </c>
      <c r="O1185" s="18">
        <v>52225994</v>
      </c>
    </row>
    <row r="1186" spans="1:15" x14ac:dyDescent="0.6">
      <c r="A1186" s="18">
        <v>20250516</v>
      </c>
      <c r="B1186" s="18">
        <v>480370</v>
      </c>
      <c r="C1186" s="18" t="s">
        <v>1347</v>
      </c>
      <c r="D1186" s="18" t="s">
        <v>279</v>
      </c>
      <c r="F1186" s="18">
        <v>11980</v>
      </c>
      <c r="G1186" s="18">
        <v>-430</v>
      </c>
      <c r="H1186" s="18">
        <v>-3.46</v>
      </c>
      <c r="I1186" s="18">
        <v>12300</v>
      </c>
      <c r="J1186" s="18">
        <v>12300</v>
      </c>
      <c r="K1186" s="18">
        <v>11810</v>
      </c>
      <c r="L1186" s="18">
        <v>273112</v>
      </c>
      <c r="M1186" s="18">
        <v>32.799999999999997</v>
      </c>
      <c r="N1186" s="18">
        <v>1310</v>
      </c>
      <c r="O1186" s="18">
        <v>10934861</v>
      </c>
    </row>
    <row r="1187" spans="1:15" x14ac:dyDescent="0.6">
      <c r="A1187" s="18">
        <v>20250516</v>
      </c>
      <c r="B1187" s="18">
        <v>101240</v>
      </c>
      <c r="C1187" s="18" t="s">
        <v>1348</v>
      </c>
      <c r="D1187" s="18" t="s">
        <v>276</v>
      </c>
      <c r="E1187" s="18" t="s">
        <v>284</v>
      </c>
      <c r="F1187" s="18">
        <v>4320</v>
      </c>
      <c r="G1187" s="18">
        <v>-145</v>
      </c>
      <c r="H1187" s="18">
        <v>-3.25</v>
      </c>
      <c r="I1187" s="18">
        <v>4455</v>
      </c>
      <c r="J1187" s="18">
        <v>4465</v>
      </c>
      <c r="K1187" s="18">
        <v>4270</v>
      </c>
      <c r="L1187" s="18">
        <v>104132</v>
      </c>
      <c r="M1187" s="18">
        <v>4.5</v>
      </c>
      <c r="N1187" s="18">
        <v>447</v>
      </c>
      <c r="O1187" s="18">
        <v>10340947</v>
      </c>
    </row>
    <row r="1188" spans="1:15" x14ac:dyDescent="0.6">
      <c r="A1188" s="18">
        <v>20250516</v>
      </c>
      <c r="B1188" s="18">
        <v>60590</v>
      </c>
      <c r="C1188" s="18" t="s">
        <v>1349</v>
      </c>
      <c r="D1188" s="18" t="s">
        <v>276</v>
      </c>
      <c r="E1188" s="18" t="s">
        <v>282</v>
      </c>
      <c r="F1188" s="18">
        <v>6580</v>
      </c>
      <c r="G1188" s="18">
        <v>-110</v>
      </c>
      <c r="H1188" s="18">
        <v>-1.64</v>
      </c>
      <c r="I1188" s="18">
        <v>6740</v>
      </c>
      <c r="J1188" s="18">
        <v>6740</v>
      </c>
      <c r="K1188" s="18">
        <v>6550</v>
      </c>
      <c r="L1188" s="18">
        <v>48627</v>
      </c>
      <c r="M1188" s="18">
        <v>3.2</v>
      </c>
      <c r="N1188" s="18">
        <v>1591</v>
      </c>
      <c r="O1188" s="18">
        <v>24181020</v>
      </c>
    </row>
    <row r="1189" spans="1:15" x14ac:dyDescent="0.6">
      <c r="A1189" s="18">
        <v>20250516</v>
      </c>
      <c r="B1189" s="18">
        <v>308170</v>
      </c>
      <c r="C1189" s="18" t="s">
        <v>1350</v>
      </c>
      <c r="D1189" s="18" t="s">
        <v>279</v>
      </c>
      <c r="F1189" s="18">
        <v>6200</v>
      </c>
      <c r="G1189" s="18">
        <v>-100</v>
      </c>
      <c r="H1189" s="18">
        <v>-1.59</v>
      </c>
      <c r="I1189" s="18">
        <v>6300</v>
      </c>
      <c r="J1189" s="18">
        <v>6400</v>
      </c>
      <c r="K1189" s="18">
        <v>6200</v>
      </c>
      <c r="L1189" s="18">
        <v>11842</v>
      </c>
      <c r="M1189" s="18">
        <v>0.7</v>
      </c>
      <c r="N1189" s="18">
        <v>534</v>
      </c>
      <c r="O1189" s="18">
        <v>8610000</v>
      </c>
    </row>
    <row r="1190" spans="1:15" x14ac:dyDescent="0.6">
      <c r="A1190" s="18">
        <v>20250516</v>
      </c>
      <c r="B1190" s="18">
        <v>260930</v>
      </c>
      <c r="C1190" s="18" t="s">
        <v>1351</v>
      </c>
      <c r="D1190" s="18" t="s">
        <v>276</v>
      </c>
      <c r="E1190" s="18" t="s">
        <v>282</v>
      </c>
      <c r="F1190" s="18">
        <v>4280</v>
      </c>
      <c r="G1190" s="18">
        <v>-100</v>
      </c>
      <c r="H1190" s="18">
        <v>-2.2799999999999998</v>
      </c>
      <c r="I1190" s="18">
        <v>4410</v>
      </c>
      <c r="J1190" s="18">
        <v>4410</v>
      </c>
      <c r="K1190" s="18">
        <v>4240</v>
      </c>
      <c r="L1190" s="18">
        <v>88573</v>
      </c>
      <c r="M1190" s="18">
        <v>3.8</v>
      </c>
      <c r="N1190" s="18">
        <v>828</v>
      </c>
      <c r="O1190" s="18">
        <v>19341591</v>
      </c>
    </row>
    <row r="1191" spans="1:15" x14ac:dyDescent="0.6">
      <c r="A1191" s="18">
        <v>20250516</v>
      </c>
      <c r="B1191" s="18">
        <v>413630</v>
      </c>
      <c r="C1191" s="18" t="s">
        <v>1352</v>
      </c>
      <c r="D1191" s="18" t="s">
        <v>276</v>
      </c>
      <c r="E1191" s="18" t="s">
        <v>277</v>
      </c>
      <c r="F1191" s="18">
        <v>1354</v>
      </c>
      <c r="G1191" s="18">
        <v>4</v>
      </c>
      <c r="H1191" s="18">
        <v>0.3</v>
      </c>
      <c r="I1191" s="18">
        <v>1350</v>
      </c>
      <c r="J1191" s="18">
        <v>1369</v>
      </c>
      <c r="K1191" s="18">
        <v>1344</v>
      </c>
      <c r="L1191" s="18">
        <v>24061</v>
      </c>
      <c r="M1191" s="18">
        <v>0.3</v>
      </c>
      <c r="N1191" s="18">
        <v>517</v>
      </c>
      <c r="O1191" s="18">
        <v>38198021</v>
      </c>
    </row>
    <row r="1192" spans="1:15" x14ac:dyDescent="0.6">
      <c r="A1192" s="18">
        <v>20250516</v>
      </c>
      <c r="B1192" s="18">
        <v>13990</v>
      </c>
      <c r="C1192" s="18" t="s">
        <v>1353</v>
      </c>
      <c r="D1192" s="18" t="s">
        <v>276</v>
      </c>
      <c r="E1192" s="18" t="s">
        <v>284</v>
      </c>
      <c r="F1192" s="18">
        <v>6600</v>
      </c>
      <c r="G1192" s="18">
        <v>20</v>
      </c>
      <c r="H1192" s="18">
        <v>0.3</v>
      </c>
      <c r="I1192" s="18">
        <v>6620</v>
      </c>
      <c r="J1192" s="18">
        <v>6620</v>
      </c>
      <c r="K1192" s="18">
        <v>6420</v>
      </c>
      <c r="L1192" s="18">
        <v>512499</v>
      </c>
      <c r="M1192" s="18">
        <v>33.4</v>
      </c>
      <c r="N1192" s="18">
        <v>2171</v>
      </c>
      <c r="O1192" s="18">
        <v>32887536</v>
      </c>
    </row>
    <row r="1193" spans="1:15" x14ac:dyDescent="0.6">
      <c r="A1193" s="18">
        <v>20250516</v>
      </c>
      <c r="B1193" s="18">
        <v>123860</v>
      </c>
      <c r="C1193" s="18" t="s">
        <v>1354</v>
      </c>
      <c r="D1193" s="18" t="s">
        <v>276</v>
      </c>
      <c r="E1193" s="18" t="s">
        <v>277</v>
      </c>
      <c r="F1193" s="18">
        <v>19400</v>
      </c>
      <c r="G1193" s="18">
        <v>-10</v>
      </c>
      <c r="H1193" s="18">
        <v>-0.05</v>
      </c>
      <c r="I1193" s="18">
        <v>19200</v>
      </c>
      <c r="J1193" s="18">
        <v>19450</v>
      </c>
      <c r="K1193" s="18">
        <v>19000</v>
      </c>
      <c r="L1193" s="18">
        <v>40155</v>
      </c>
      <c r="M1193" s="18">
        <v>7.7</v>
      </c>
      <c r="N1193" s="18">
        <v>2352</v>
      </c>
      <c r="O1193" s="18">
        <v>12123415</v>
      </c>
    </row>
    <row r="1194" spans="1:15" x14ac:dyDescent="0.6">
      <c r="A1194" s="18">
        <v>20250516</v>
      </c>
      <c r="B1194" s="18">
        <v>25980</v>
      </c>
      <c r="C1194" s="18" t="s">
        <v>175</v>
      </c>
      <c r="D1194" s="18" t="s">
        <v>276</v>
      </c>
      <c r="E1194" s="18" t="s">
        <v>284</v>
      </c>
      <c r="F1194" s="18">
        <v>6710</v>
      </c>
      <c r="G1194" s="18">
        <v>-210</v>
      </c>
      <c r="H1194" s="18">
        <v>-3.03</v>
      </c>
      <c r="I1194" s="18">
        <v>6940</v>
      </c>
      <c r="J1194" s="18">
        <v>6950</v>
      </c>
      <c r="K1194" s="18">
        <v>6640</v>
      </c>
      <c r="L1194" s="18">
        <v>756199</v>
      </c>
      <c r="M1194" s="18">
        <v>50.9</v>
      </c>
      <c r="N1194" s="18">
        <v>5947</v>
      </c>
      <c r="O1194" s="18">
        <v>88629478</v>
      </c>
    </row>
    <row r="1195" spans="1:15" x14ac:dyDescent="0.6">
      <c r="A1195" s="18">
        <v>20250516</v>
      </c>
      <c r="B1195" s="18">
        <v>8700</v>
      </c>
      <c r="C1195" s="18" t="s">
        <v>1355</v>
      </c>
      <c r="D1195" s="18" t="s">
        <v>279</v>
      </c>
      <c r="F1195" s="18">
        <v>1434</v>
      </c>
      <c r="G1195" s="18">
        <v>-28</v>
      </c>
      <c r="H1195" s="18">
        <v>-1.92</v>
      </c>
      <c r="I1195" s="18">
        <v>1462</v>
      </c>
      <c r="J1195" s="18">
        <v>1470</v>
      </c>
      <c r="K1195" s="18">
        <v>1434</v>
      </c>
      <c r="L1195" s="18">
        <v>455448</v>
      </c>
      <c r="M1195" s="18">
        <v>6.6</v>
      </c>
      <c r="N1195" s="18">
        <v>1106</v>
      </c>
      <c r="O1195" s="18">
        <v>77124820</v>
      </c>
    </row>
    <row r="1196" spans="1:15" x14ac:dyDescent="0.6">
      <c r="A1196" s="18">
        <v>20250516</v>
      </c>
      <c r="B1196" s="18">
        <v>125210</v>
      </c>
      <c r="C1196" s="18" t="s">
        <v>1356</v>
      </c>
      <c r="D1196" s="18" t="s">
        <v>276</v>
      </c>
      <c r="E1196" s="18" t="s">
        <v>284</v>
      </c>
      <c r="F1196" s="18">
        <v>5840</v>
      </c>
      <c r="G1196" s="18">
        <v>-60</v>
      </c>
      <c r="H1196" s="18">
        <v>-1.02</v>
      </c>
      <c r="I1196" s="18">
        <v>5990</v>
      </c>
      <c r="J1196" s="18">
        <v>5990</v>
      </c>
      <c r="K1196" s="18">
        <v>5820</v>
      </c>
      <c r="L1196" s="18">
        <v>63170</v>
      </c>
      <c r="M1196" s="18">
        <v>3.7</v>
      </c>
      <c r="N1196" s="18">
        <v>963</v>
      </c>
      <c r="O1196" s="18">
        <v>16496790</v>
      </c>
    </row>
    <row r="1197" spans="1:15" x14ac:dyDescent="0.6">
      <c r="A1197" s="18">
        <v>20250516</v>
      </c>
      <c r="B1197" s="18">
        <v>90430</v>
      </c>
      <c r="C1197" s="18" t="s">
        <v>185</v>
      </c>
      <c r="D1197" s="18" t="s">
        <v>279</v>
      </c>
      <c r="F1197" s="18">
        <v>123100</v>
      </c>
      <c r="G1197" s="18">
        <v>1800</v>
      </c>
      <c r="H1197" s="18">
        <v>1.48</v>
      </c>
      <c r="I1197" s="18">
        <v>121300</v>
      </c>
      <c r="J1197" s="18">
        <v>123400</v>
      </c>
      <c r="K1197" s="18">
        <v>120200</v>
      </c>
      <c r="L1197" s="18">
        <v>134144</v>
      </c>
      <c r="M1197" s="18">
        <v>164.1</v>
      </c>
      <c r="N1197" s="18">
        <v>72005</v>
      </c>
      <c r="O1197" s="18">
        <v>58492759</v>
      </c>
    </row>
    <row r="1198" spans="1:15" x14ac:dyDescent="0.6">
      <c r="A1198" s="18">
        <v>20250516</v>
      </c>
      <c r="B1198" s="18">
        <v>2790</v>
      </c>
      <c r="C1198" s="18" t="s">
        <v>1357</v>
      </c>
      <c r="D1198" s="18" t="s">
        <v>279</v>
      </c>
      <c r="F1198" s="18">
        <v>22700</v>
      </c>
      <c r="G1198" s="18">
        <v>-50</v>
      </c>
      <c r="H1198" s="18">
        <v>-0.22</v>
      </c>
      <c r="I1198" s="18">
        <v>22800</v>
      </c>
      <c r="J1198" s="18">
        <v>22950</v>
      </c>
      <c r="K1198" s="18">
        <v>22400</v>
      </c>
      <c r="L1198" s="18">
        <v>82828</v>
      </c>
      <c r="M1198" s="18">
        <v>18.8</v>
      </c>
      <c r="N1198" s="18">
        <v>18037</v>
      </c>
      <c r="O1198" s="18">
        <v>79458180</v>
      </c>
    </row>
    <row r="1199" spans="1:15" x14ac:dyDescent="0.6">
      <c r="A1199" s="18">
        <v>20250516</v>
      </c>
      <c r="B1199" s="18" t="s">
        <v>1358</v>
      </c>
      <c r="C1199" s="18" t="s">
        <v>1359</v>
      </c>
      <c r="D1199" s="18" t="s">
        <v>279</v>
      </c>
      <c r="F1199" s="18">
        <v>18510</v>
      </c>
      <c r="G1199" s="18">
        <v>200</v>
      </c>
      <c r="H1199" s="18">
        <v>1.0900000000000001</v>
      </c>
      <c r="I1199" s="18">
        <v>18580</v>
      </c>
      <c r="J1199" s="18">
        <v>18600</v>
      </c>
      <c r="K1199" s="18">
        <v>18280</v>
      </c>
      <c r="L1199" s="18">
        <v>2164</v>
      </c>
      <c r="M1199" s="18">
        <v>0.4</v>
      </c>
      <c r="N1199" s="18">
        <v>1313</v>
      </c>
      <c r="O1199" s="18">
        <v>7092200</v>
      </c>
    </row>
    <row r="1200" spans="1:15" x14ac:dyDescent="0.6">
      <c r="A1200" s="18">
        <v>20250516</v>
      </c>
      <c r="B1200" s="18">
        <v>357580</v>
      </c>
      <c r="C1200" s="18" t="s">
        <v>1360</v>
      </c>
      <c r="D1200" s="18" t="s">
        <v>276</v>
      </c>
      <c r="E1200" s="18" t="s">
        <v>298</v>
      </c>
      <c r="F1200" s="18">
        <v>5630</v>
      </c>
      <c r="G1200" s="18">
        <v>-200</v>
      </c>
      <c r="H1200" s="18">
        <v>-3.43</v>
      </c>
      <c r="I1200" s="18">
        <v>5840</v>
      </c>
      <c r="J1200" s="18">
        <v>5850</v>
      </c>
      <c r="K1200" s="18">
        <v>5600</v>
      </c>
      <c r="L1200" s="18">
        <v>27945</v>
      </c>
      <c r="M1200" s="18">
        <v>1.6</v>
      </c>
      <c r="N1200" s="18">
        <v>632</v>
      </c>
      <c r="O1200" s="18">
        <v>11220264</v>
      </c>
    </row>
    <row r="1201" spans="1:15" x14ac:dyDescent="0.6">
      <c r="A1201" s="18">
        <v>20250516</v>
      </c>
      <c r="B1201" s="18">
        <v>52710</v>
      </c>
      <c r="C1201" s="18" t="s">
        <v>1361</v>
      </c>
      <c r="D1201" s="18" t="s">
        <v>276</v>
      </c>
      <c r="E1201" s="18" t="s">
        <v>282</v>
      </c>
      <c r="F1201" s="18">
        <v>7760</v>
      </c>
      <c r="G1201" s="18">
        <v>-590</v>
      </c>
      <c r="H1201" s="18">
        <v>-7.07</v>
      </c>
      <c r="I1201" s="18">
        <v>8510</v>
      </c>
      <c r="J1201" s="18">
        <v>8510</v>
      </c>
      <c r="K1201" s="18">
        <v>7650</v>
      </c>
      <c r="L1201" s="18">
        <v>213488</v>
      </c>
      <c r="M1201" s="18">
        <v>16.7</v>
      </c>
      <c r="N1201" s="18">
        <v>1134</v>
      </c>
      <c r="O1201" s="18">
        <v>14615109</v>
      </c>
    </row>
    <row r="1202" spans="1:15" x14ac:dyDescent="0.6">
      <c r="A1202" s="18">
        <v>20250516</v>
      </c>
      <c r="B1202" s="18">
        <v>74430</v>
      </c>
      <c r="C1202" s="18" t="s">
        <v>1362</v>
      </c>
      <c r="D1202" s="18" t="s">
        <v>276</v>
      </c>
      <c r="E1202" s="18" t="s">
        <v>282</v>
      </c>
      <c r="F1202" s="18">
        <v>938</v>
      </c>
      <c r="G1202" s="18">
        <v>-15</v>
      </c>
      <c r="H1202" s="18">
        <v>-1.57</v>
      </c>
      <c r="I1202" s="18">
        <v>943</v>
      </c>
      <c r="J1202" s="18">
        <v>959</v>
      </c>
      <c r="K1202" s="18">
        <v>931</v>
      </c>
      <c r="L1202" s="18">
        <v>99817</v>
      </c>
      <c r="M1202" s="18">
        <v>0.9</v>
      </c>
      <c r="N1202" s="18">
        <v>824</v>
      </c>
      <c r="O1202" s="18">
        <v>87826844</v>
      </c>
    </row>
    <row r="1203" spans="1:15" x14ac:dyDescent="0.6">
      <c r="A1203" s="18">
        <v>20250516</v>
      </c>
      <c r="B1203" s="18">
        <v>92040</v>
      </c>
      <c r="C1203" s="18" t="s">
        <v>1363</v>
      </c>
      <c r="D1203" s="18" t="s">
        <v>276</v>
      </c>
      <c r="E1203" s="18" t="s">
        <v>298</v>
      </c>
      <c r="F1203" s="18">
        <v>3015</v>
      </c>
      <c r="G1203" s="18">
        <v>-105</v>
      </c>
      <c r="H1203" s="18">
        <v>-3.37</v>
      </c>
      <c r="I1203" s="18">
        <v>3100</v>
      </c>
      <c r="J1203" s="18">
        <v>3130</v>
      </c>
      <c r="K1203" s="18">
        <v>2905</v>
      </c>
      <c r="L1203" s="18">
        <v>690590</v>
      </c>
      <c r="M1203" s="18">
        <v>20.6</v>
      </c>
      <c r="N1203" s="18">
        <v>1659</v>
      </c>
      <c r="O1203" s="18">
        <v>55018347</v>
      </c>
    </row>
    <row r="1204" spans="1:15" x14ac:dyDescent="0.6">
      <c r="A1204" s="18">
        <v>20250516</v>
      </c>
      <c r="B1204" s="18">
        <v>83930</v>
      </c>
      <c r="C1204" s="18" t="s">
        <v>1364</v>
      </c>
      <c r="D1204" s="18" t="s">
        <v>276</v>
      </c>
      <c r="E1204" s="18" t="s">
        <v>284</v>
      </c>
      <c r="F1204" s="18">
        <v>13240</v>
      </c>
      <c r="G1204" s="18">
        <v>-170</v>
      </c>
      <c r="H1204" s="18">
        <v>-1.27</v>
      </c>
      <c r="I1204" s="18">
        <v>13350</v>
      </c>
      <c r="J1204" s="18">
        <v>13500</v>
      </c>
      <c r="K1204" s="18">
        <v>13140</v>
      </c>
      <c r="L1204" s="18">
        <v>60906</v>
      </c>
      <c r="M1204" s="18">
        <v>8.1</v>
      </c>
      <c r="N1204" s="18">
        <v>1974</v>
      </c>
      <c r="O1204" s="18">
        <v>14912798</v>
      </c>
    </row>
    <row r="1205" spans="1:15" x14ac:dyDescent="0.6">
      <c r="A1205" s="18">
        <v>20250516</v>
      </c>
      <c r="B1205" s="18">
        <v>149950</v>
      </c>
      <c r="C1205" s="18" t="s">
        <v>1365</v>
      </c>
      <c r="D1205" s="18" t="s">
        <v>276</v>
      </c>
      <c r="E1205" s="18" t="s">
        <v>284</v>
      </c>
      <c r="F1205" s="18">
        <v>8510</v>
      </c>
      <c r="G1205" s="18">
        <v>-230</v>
      </c>
      <c r="H1205" s="18">
        <v>-2.63</v>
      </c>
      <c r="I1205" s="18">
        <v>8740</v>
      </c>
      <c r="J1205" s="18">
        <v>8740</v>
      </c>
      <c r="K1205" s="18">
        <v>8480</v>
      </c>
      <c r="L1205" s="18">
        <v>10862</v>
      </c>
      <c r="M1205" s="18">
        <v>0.9</v>
      </c>
      <c r="N1205" s="18">
        <v>1328</v>
      </c>
      <c r="O1205" s="18">
        <v>15607500</v>
      </c>
    </row>
    <row r="1206" spans="1:15" x14ac:dyDescent="0.6">
      <c r="A1206" s="18">
        <v>20250516</v>
      </c>
      <c r="B1206" s="18">
        <v>36010</v>
      </c>
      <c r="C1206" s="18" t="s">
        <v>1366</v>
      </c>
      <c r="D1206" s="18" t="s">
        <v>276</v>
      </c>
      <c r="E1206" s="18" t="s">
        <v>282</v>
      </c>
      <c r="F1206" s="18">
        <v>5010</v>
      </c>
      <c r="G1206" s="18">
        <v>-170</v>
      </c>
      <c r="H1206" s="18">
        <v>-3.28</v>
      </c>
      <c r="I1206" s="18">
        <v>5200</v>
      </c>
      <c r="J1206" s="18">
        <v>5200</v>
      </c>
      <c r="K1206" s="18">
        <v>5000</v>
      </c>
      <c r="L1206" s="18">
        <v>36844</v>
      </c>
      <c r="M1206" s="18">
        <v>1.9</v>
      </c>
      <c r="N1206" s="18">
        <v>666</v>
      </c>
      <c r="O1206" s="18">
        <v>13292934</v>
      </c>
    </row>
    <row r="1207" spans="1:15" x14ac:dyDescent="0.6">
      <c r="A1207" s="18">
        <v>20250516</v>
      </c>
      <c r="B1207" s="18">
        <v>2030</v>
      </c>
      <c r="C1207" s="18" t="s">
        <v>1367</v>
      </c>
      <c r="D1207" s="18" t="s">
        <v>279</v>
      </c>
      <c r="F1207" s="18">
        <v>268500</v>
      </c>
      <c r="G1207" s="18">
        <v>-4000</v>
      </c>
      <c r="H1207" s="18">
        <v>-1.47</v>
      </c>
      <c r="I1207" s="18">
        <v>272500</v>
      </c>
      <c r="J1207" s="18">
        <v>273500</v>
      </c>
      <c r="K1207" s="18">
        <v>267000</v>
      </c>
      <c r="L1207" s="18">
        <v>1977</v>
      </c>
      <c r="M1207" s="18">
        <v>5.3</v>
      </c>
      <c r="N1207" s="18">
        <v>5596</v>
      </c>
      <c r="O1207" s="18">
        <v>2084140</v>
      </c>
    </row>
    <row r="1208" spans="1:15" x14ac:dyDescent="0.6">
      <c r="A1208" s="18">
        <v>20250516</v>
      </c>
      <c r="B1208" s="18">
        <v>183190</v>
      </c>
      <c r="C1208" s="18" t="s">
        <v>1368</v>
      </c>
      <c r="D1208" s="18" t="s">
        <v>279</v>
      </c>
      <c r="F1208" s="18">
        <v>11220</v>
      </c>
      <c r="G1208" s="18">
        <v>110</v>
      </c>
      <c r="H1208" s="18">
        <v>0.99</v>
      </c>
      <c r="I1208" s="18">
        <v>11110</v>
      </c>
      <c r="J1208" s="18">
        <v>11420</v>
      </c>
      <c r="K1208" s="18">
        <v>11000</v>
      </c>
      <c r="L1208" s="18">
        <v>115576</v>
      </c>
      <c r="M1208" s="18">
        <v>13</v>
      </c>
      <c r="N1208" s="18">
        <v>4190</v>
      </c>
      <c r="O1208" s="18">
        <v>37346770</v>
      </c>
    </row>
    <row r="1209" spans="1:15" x14ac:dyDescent="0.6">
      <c r="A1209" s="18">
        <v>20250516</v>
      </c>
      <c r="B1209" s="18">
        <v>2310</v>
      </c>
      <c r="C1209" s="18" t="s">
        <v>1369</v>
      </c>
      <c r="D1209" s="18" t="s">
        <v>279</v>
      </c>
      <c r="F1209" s="18">
        <v>7080</v>
      </c>
      <c r="G1209" s="18">
        <v>40</v>
      </c>
      <c r="H1209" s="18">
        <v>0.56999999999999995</v>
      </c>
      <c r="I1209" s="18">
        <v>7040</v>
      </c>
      <c r="J1209" s="18">
        <v>7250</v>
      </c>
      <c r="K1209" s="18">
        <v>7000</v>
      </c>
      <c r="L1209" s="18">
        <v>251277</v>
      </c>
      <c r="M1209" s="18">
        <v>17.899999999999999</v>
      </c>
      <c r="N1209" s="18">
        <v>2948</v>
      </c>
      <c r="O1209" s="18">
        <v>41632510</v>
      </c>
    </row>
    <row r="1210" spans="1:15" x14ac:dyDescent="0.6">
      <c r="A1210" s="18">
        <v>20250516</v>
      </c>
      <c r="B1210" s="18">
        <v>50860</v>
      </c>
      <c r="C1210" s="18" t="s">
        <v>1370</v>
      </c>
      <c r="D1210" s="18" t="s">
        <v>276</v>
      </c>
      <c r="E1210" s="18" t="s">
        <v>284</v>
      </c>
      <c r="F1210" s="18">
        <v>2020</v>
      </c>
      <c r="G1210" s="18">
        <v>-40</v>
      </c>
      <c r="H1210" s="18">
        <v>-1.94</v>
      </c>
      <c r="I1210" s="18">
        <v>2050</v>
      </c>
      <c r="J1210" s="18">
        <v>2060</v>
      </c>
      <c r="K1210" s="18">
        <v>2020</v>
      </c>
      <c r="L1210" s="18">
        <v>24387</v>
      </c>
      <c r="M1210" s="18">
        <v>0.5</v>
      </c>
      <c r="N1210" s="18">
        <v>454</v>
      </c>
      <c r="O1210" s="18">
        <v>22500000</v>
      </c>
    </row>
    <row r="1211" spans="1:15" x14ac:dyDescent="0.6">
      <c r="A1211" s="18">
        <v>20250516</v>
      </c>
      <c r="B1211" s="18">
        <v>12170</v>
      </c>
      <c r="C1211" s="18" t="s">
        <v>1371</v>
      </c>
      <c r="D1211" s="18" t="s">
        <v>279</v>
      </c>
      <c r="F1211" s="18">
        <v>4025</v>
      </c>
      <c r="G1211" s="18">
        <v>-60</v>
      </c>
      <c r="H1211" s="18">
        <v>-1.47</v>
      </c>
      <c r="I1211" s="18">
        <v>4085</v>
      </c>
      <c r="J1211" s="18">
        <v>4265</v>
      </c>
      <c r="K1211" s="18">
        <v>3995</v>
      </c>
      <c r="L1211" s="18">
        <v>27800</v>
      </c>
      <c r="M1211" s="18">
        <v>1.1000000000000001</v>
      </c>
      <c r="N1211" s="18">
        <v>438</v>
      </c>
      <c r="O1211" s="18">
        <v>10873743</v>
      </c>
    </row>
    <row r="1212" spans="1:15" x14ac:dyDescent="0.6">
      <c r="A1212" s="18">
        <v>20250516</v>
      </c>
      <c r="B1212" s="18">
        <v>136410</v>
      </c>
      <c r="C1212" s="18" t="s">
        <v>1372</v>
      </c>
      <c r="D1212" s="18" t="s">
        <v>276</v>
      </c>
      <c r="E1212" s="18" t="s">
        <v>277</v>
      </c>
      <c r="F1212" s="18">
        <v>8760</v>
      </c>
      <c r="G1212" s="18">
        <v>0</v>
      </c>
      <c r="H1212" s="18">
        <v>0</v>
      </c>
      <c r="I1212" s="18">
        <v>8950</v>
      </c>
      <c r="J1212" s="18">
        <v>8980</v>
      </c>
      <c r="K1212" s="18">
        <v>8550</v>
      </c>
      <c r="L1212" s="18">
        <v>68210</v>
      </c>
      <c r="M1212" s="18">
        <v>5.9</v>
      </c>
      <c r="N1212" s="18">
        <v>965</v>
      </c>
      <c r="O1212" s="18">
        <v>11019106</v>
      </c>
    </row>
    <row r="1213" spans="1:15" x14ac:dyDescent="0.6">
      <c r="A1213" s="18">
        <v>20250516</v>
      </c>
      <c r="B1213" s="18">
        <v>246720</v>
      </c>
      <c r="C1213" s="18" t="s">
        <v>1373</v>
      </c>
      <c r="D1213" s="18" t="s">
        <v>276</v>
      </c>
      <c r="E1213" s="18" t="s">
        <v>277</v>
      </c>
      <c r="F1213" s="18">
        <v>4480</v>
      </c>
      <c r="G1213" s="18">
        <v>-10</v>
      </c>
      <c r="H1213" s="18">
        <v>-0.22</v>
      </c>
      <c r="I1213" s="18">
        <v>4540</v>
      </c>
      <c r="J1213" s="18">
        <v>4540</v>
      </c>
      <c r="K1213" s="18">
        <v>4425</v>
      </c>
      <c r="L1213" s="18">
        <v>3251</v>
      </c>
      <c r="M1213" s="18">
        <v>0.1</v>
      </c>
      <c r="N1213" s="18">
        <v>608</v>
      </c>
      <c r="O1213" s="18">
        <v>13567300</v>
      </c>
    </row>
    <row r="1214" spans="1:15" x14ac:dyDescent="0.6">
      <c r="A1214" s="18">
        <v>20250516</v>
      </c>
      <c r="B1214" s="18">
        <v>450950</v>
      </c>
      <c r="C1214" s="18" t="s">
        <v>1374</v>
      </c>
      <c r="D1214" s="18" t="s">
        <v>276</v>
      </c>
      <c r="E1214" s="18" t="s">
        <v>277</v>
      </c>
      <c r="F1214" s="18">
        <v>11320</v>
      </c>
      <c r="G1214" s="18">
        <v>-490</v>
      </c>
      <c r="H1214" s="18">
        <v>-4.1500000000000004</v>
      </c>
      <c r="I1214" s="18">
        <v>11590</v>
      </c>
      <c r="J1214" s="18">
        <v>12160</v>
      </c>
      <c r="K1214" s="18">
        <v>10860</v>
      </c>
      <c r="L1214" s="18">
        <v>2666279</v>
      </c>
      <c r="M1214" s="18">
        <v>305.89999999999998</v>
      </c>
      <c r="N1214" s="18">
        <v>4146</v>
      </c>
      <c r="O1214" s="18">
        <v>36624642</v>
      </c>
    </row>
    <row r="1215" spans="1:15" x14ac:dyDescent="0.6">
      <c r="A1215" s="18">
        <v>20250516</v>
      </c>
      <c r="B1215" s="18">
        <v>67390</v>
      </c>
      <c r="C1215" s="18" t="s">
        <v>1375</v>
      </c>
      <c r="D1215" s="18" t="s">
        <v>276</v>
      </c>
      <c r="E1215" s="18" t="s">
        <v>282</v>
      </c>
      <c r="F1215" s="18">
        <v>573</v>
      </c>
      <c r="G1215" s="18">
        <v>-11</v>
      </c>
      <c r="H1215" s="18">
        <v>-1.88</v>
      </c>
      <c r="I1215" s="18">
        <v>589</v>
      </c>
      <c r="J1215" s="18">
        <v>595</v>
      </c>
      <c r="K1215" s="18">
        <v>566</v>
      </c>
      <c r="L1215" s="18">
        <v>1096042</v>
      </c>
      <c r="M1215" s="18">
        <v>6.3</v>
      </c>
      <c r="N1215" s="18">
        <v>2264</v>
      </c>
      <c r="O1215" s="18">
        <v>395157579</v>
      </c>
    </row>
    <row r="1216" spans="1:15" x14ac:dyDescent="0.6">
      <c r="A1216" s="18">
        <v>20250516</v>
      </c>
      <c r="B1216" s="18">
        <v>159010</v>
      </c>
      <c r="C1216" s="18" t="s">
        <v>1376</v>
      </c>
      <c r="D1216" s="18" t="s">
        <v>276</v>
      </c>
      <c r="E1216" s="18" t="s">
        <v>277</v>
      </c>
      <c r="F1216" s="18">
        <v>4810</v>
      </c>
      <c r="G1216" s="18">
        <v>-140</v>
      </c>
      <c r="H1216" s="18">
        <v>-2.83</v>
      </c>
      <c r="I1216" s="18">
        <v>4950</v>
      </c>
      <c r="J1216" s="18">
        <v>4950</v>
      </c>
      <c r="K1216" s="18">
        <v>4720</v>
      </c>
      <c r="L1216" s="18">
        <v>27769</v>
      </c>
      <c r="M1216" s="18">
        <v>1.3</v>
      </c>
      <c r="N1216" s="18">
        <v>641</v>
      </c>
      <c r="O1216" s="18">
        <v>13334739</v>
      </c>
    </row>
    <row r="1217" spans="1:15" x14ac:dyDescent="0.6">
      <c r="A1217" s="18">
        <v>20250516</v>
      </c>
      <c r="B1217" s="18">
        <v>127710</v>
      </c>
      <c r="C1217" s="18" t="s">
        <v>1377</v>
      </c>
      <c r="D1217" s="18" t="s">
        <v>276</v>
      </c>
      <c r="E1217" s="18" t="s">
        <v>282</v>
      </c>
      <c r="F1217" s="18">
        <v>1285</v>
      </c>
      <c r="G1217" s="18">
        <v>-39</v>
      </c>
      <c r="H1217" s="18">
        <v>-2.95</v>
      </c>
      <c r="I1217" s="18">
        <v>1324</v>
      </c>
      <c r="J1217" s="18">
        <v>1324</v>
      </c>
      <c r="K1217" s="18">
        <v>1284</v>
      </c>
      <c r="L1217" s="18">
        <v>14316</v>
      </c>
      <c r="M1217" s="18">
        <v>0.2</v>
      </c>
      <c r="N1217" s="18">
        <v>449</v>
      </c>
      <c r="O1217" s="18">
        <v>34904082</v>
      </c>
    </row>
    <row r="1218" spans="1:15" x14ac:dyDescent="0.6">
      <c r="A1218" s="18">
        <v>20250516</v>
      </c>
      <c r="B1218" s="18">
        <v>267850</v>
      </c>
      <c r="C1218" s="18" t="s">
        <v>1378</v>
      </c>
      <c r="D1218" s="18" t="s">
        <v>279</v>
      </c>
      <c r="F1218" s="18">
        <v>11590</v>
      </c>
      <c r="G1218" s="18">
        <v>-310</v>
      </c>
      <c r="H1218" s="18">
        <v>-2.61</v>
      </c>
      <c r="I1218" s="18">
        <v>11900</v>
      </c>
      <c r="J1218" s="18">
        <v>11960</v>
      </c>
      <c r="K1218" s="18">
        <v>11540</v>
      </c>
      <c r="L1218" s="18">
        <v>17054</v>
      </c>
      <c r="M1218" s="18">
        <v>2</v>
      </c>
      <c r="N1218" s="18">
        <v>1286</v>
      </c>
      <c r="O1218" s="18">
        <v>11100000</v>
      </c>
    </row>
    <row r="1219" spans="1:15" x14ac:dyDescent="0.6">
      <c r="A1219" s="18">
        <v>20250516</v>
      </c>
      <c r="B1219" s="18">
        <v>20560</v>
      </c>
      <c r="C1219" s="18" t="s">
        <v>1379</v>
      </c>
      <c r="D1219" s="18" t="s">
        <v>279</v>
      </c>
      <c r="F1219" s="18">
        <v>9630</v>
      </c>
      <c r="G1219" s="18">
        <v>-140</v>
      </c>
      <c r="H1219" s="18">
        <v>-1.43</v>
      </c>
      <c r="I1219" s="18">
        <v>9770</v>
      </c>
      <c r="J1219" s="18">
        <v>9770</v>
      </c>
      <c r="K1219" s="18">
        <v>9610</v>
      </c>
      <c r="L1219" s="18">
        <v>42333</v>
      </c>
      <c r="M1219" s="18">
        <v>4.0999999999999996</v>
      </c>
      <c r="N1219" s="18">
        <v>19837</v>
      </c>
      <c r="O1219" s="18">
        <v>205990711</v>
      </c>
    </row>
    <row r="1220" spans="1:15" x14ac:dyDescent="0.6">
      <c r="A1220" s="18">
        <v>20250516</v>
      </c>
      <c r="B1220" s="18">
        <v>154030</v>
      </c>
      <c r="C1220" s="18" t="s">
        <v>1380</v>
      </c>
      <c r="D1220" s="18" t="s">
        <v>276</v>
      </c>
      <c r="E1220" s="18" t="s">
        <v>277</v>
      </c>
      <c r="F1220" s="18">
        <v>2250</v>
      </c>
      <c r="G1220" s="18">
        <v>50</v>
      </c>
      <c r="H1220" s="18">
        <v>2.27</v>
      </c>
      <c r="I1220" s="18">
        <v>2280</v>
      </c>
      <c r="J1220" s="18">
        <v>2365</v>
      </c>
      <c r="K1220" s="18">
        <v>2190</v>
      </c>
      <c r="L1220" s="18">
        <v>184401</v>
      </c>
      <c r="M1220" s="18">
        <v>4.2</v>
      </c>
      <c r="N1220" s="18">
        <v>271</v>
      </c>
      <c r="O1220" s="18">
        <v>12061867</v>
      </c>
    </row>
    <row r="1221" spans="1:15" x14ac:dyDescent="0.6">
      <c r="A1221" s="18">
        <v>20250516</v>
      </c>
      <c r="B1221" s="18">
        <v>227610</v>
      </c>
      <c r="C1221" s="18" t="s">
        <v>1381</v>
      </c>
      <c r="D1221" s="18" t="s">
        <v>276</v>
      </c>
      <c r="E1221" s="18" t="s">
        <v>282</v>
      </c>
      <c r="F1221" s="18">
        <v>956</v>
      </c>
      <c r="G1221" s="18">
        <v>-54</v>
      </c>
      <c r="H1221" s="18">
        <v>-5.35</v>
      </c>
      <c r="I1221" s="18">
        <v>1029</v>
      </c>
      <c r="J1221" s="18">
        <v>1029</v>
      </c>
      <c r="K1221" s="18">
        <v>956</v>
      </c>
      <c r="L1221" s="18">
        <v>33374</v>
      </c>
      <c r="M1221" s="18">
        <v>0.3</v>
      </c>
      <c r="N1221" s="18">
        <v>340</v>
      </c>
      <c r="O1221" s="18">
        <v>35583547</v>
      </c>
    </row>
    <row r="1222" spans="1:15" x14ac:dyDescent="0.6">
      <c r="A1222" s="18">
        <v>20250516</v>
      </c>
      <c r="B1222" s="18">
        <v>143160</v>
      </c>
      <c r="C1222" s="18" t="s">
        <v>1382</v>
      </c>
      <c r="D1222" s="18" t="s">
        <v>276</v>
      </c>
      <c r="E1222" s="18" t="s">
        <v>284</v>
      </c>
      <c r="F1222" s="18">
        <v>15960</v>
      </c>
      <c r="G1222" s="18">
        <v>-170</v>
      </c>
      <c r="H1222" s="18">
        <v>-1.05</v>
      </c>
      <c r="I1222" s="18">
        <v>16130</v>
      </c>
      <c r="J1222" s="18">
        <v>16230</v>
      </c>
      <c r="K1222" s="18">
        <v>15870</v>
      </c>
      <c r="L1222" s="18">
        <v>15839</v>
      </c>
      <c r="M1222" s="18">
        <v>2.5</v>
      </c>
      <c r="N1222" s="18">
        <v>1710</v>
      </c>
      <c r="O1222" s="18">
        <v>10716390</v>
      </c>
    </row>
    <row r="1223" spans="1:15" x14ac:dyDescent="0.6">
      <c r="A1223" s="18">
        <v>20250516</v>
      </c>
      <c r="B1223" s="18">
        <v>54800</v>
      </c>
      <c r="C1223" s="18" t="s">
        <v>1383</v>
      </c>
      <c r="D1223" s="18" t="s">
        <v>276</v>
      </c>
      <c r="E1223" s="18" t="s">
        <v>282</v>
      </c>
      <c r="F1223" s="18">
        <v>9490</v>
      </c>
      <c r="G1223" s="18">
        <v>90</v>
      </c>
      <c r="H1223" s="18">
        <v>0.96</v>
      </c>
      <c r="I1223" s="18">
        <v>9400</v>
      </c>
      <c r="J1223" s="18">
        <v>9520</v>
      </c>
      <c r="K1223" s="18">
        <v>9380</v>
      </c>
      <c r="L1223" s="18">
        <v>17527</v>
      </c>
      <c r="M1223" s="18">
        <v>1.7</v>
      </c>
      <c r="N1223" s="18">
        <v>982</v>
      </c>
      <c r="O1223" s="18">
        <v>10347756</v>
      </c>
    </row>
    <row r="1224" spans="1:15" x14ac:dyDescent="0.6">
      <c r="A1224" s="18">
        <v>20250516</v>
      </c>
      <c r="B1224" s="18">
        <v>332370</v>
      </c>
      <c r="C1224" s="18" t="s">
        <v>1384</v>
      </c>
      <c r="D1224" s="18" t="s">
        <v>276</v>
      </c>
      <c r="E1224" s="18" t="s">
        <v>282</v>
      </c>
      <c r="F1224" s="18">
        <v>4465</v>
      </c>
      <c r="G1224" s="18">
        <v>-70</v>
      </c>
      <c r="H1224" s="18">
        <v>-1.54</v>
      </c>
      <c r="I1224" s="18">
        <v>4480</v>
      </c>
      <c r="J1224" s="18">
        <v>4740</v>
      </c>
      <c r="K1224" s="18">
        <v>4450</v>
      </c>
      <c r="L1224" s="18">
        <v>18635</v>
      </c>
      <c r="M1224" s="18">
        <v>0.8</v>
      </c>
      <c r="N1224" s="18">
        <v>593</v>
      </c>
      <c r="O1224" s="18">
        <v>13273726</v>
      </c>
    </row>
    <row r="1225" spans="1:15" x14ac:dyDescent="0.6">
      <c r="A1225" s="18">
        <v>20250516</v>
      </c>
      <c r="B1225" s="18">
        <v>122900</v>
      </c>
      <c r="C1225" s="18" t="s">
        <v>1385</v>
      </c>
      <c r="D1225" s="18" t="s">
        <v>279</v>
      </c>
      <c r="F1225" s="18">
        <v>8010</v>
      </c>
      <c r="G1225" s="18">
        <v>0</v>
      </c>
      <c r="H1225" s="18">
        <v>0</v>
      </c>
      <c r="I1225" s="18">
        <v>8010</v>
      </c>
      <c r="J1225" s="18">
        <v>8050</v>
      </c>
      <c r="K1225" s="18">
        <v>7990</v>
      </c>
      <c r="L1225" s="18">
        <v>18801</v>
      </c>
      <c r="M1225" s="18">
        <v>1.5</v>
      </c>
      <c r="N1225" s="18">
        <v>2678</v>
      </c>
      <c r="O1225" s="18">
        <v>33428840</v>
      </c>
    </row>
    <row r="1226" spans="1:15" x14ac:dyDescent="0.6">
      <c r="A1226" s="18">
        <v>20250516</v>
      </c>
      <c r="B1226" s="18">
        <v>339950</v>
      </c>
      <c r="C1226" s="18" t="s">
        <v>1386</v>
      </c>
      <c r="D1226" s="18" t="s">
        <v>276</v>
      </c>
      <c r="E1226" s="18" t="s">
        <v>282</v>
      </c>
      <c r="F1226" s="18">
        <v>2330</v>
      </c>
      <c r="G1226" s="18">
        <v>-80</v>
      </c>
      <c r="H1226" s="18">
        <v>-3.32</v>
      </c>
      <c r="I1226" s="18">
        <v>2410</v>
      </c>
      <c r="J1226" s="18">
        <v>2415</v>
      </c>
      <c r="K1226" s="18">
        <v>2300</v>
      </c>
      <c r="L1226" s="18">
        <v>822063</v>
      </c>
      <c r="M1226" s="18">
        <v>19.2</v>
      </c>
      <c r="N1226" s="18">
        <v>1047</v>
      </c>
      <c r="O1226" s="18">
        <v>44946655</v>
      </c>
    </row>
    <row r="1227" spans="1:15" x14ac:dyDescent="0.6">
      <c r="A1227" s="18">
        <v>20250516</v>
      </c>
      <c r="B1227" s="18">
        <v>469750</v>
      </c>
      <c r="C1227" s="18" t="s">
        <v>1387</v>
      </c>
      <c r="D1227" s="18" t="s">
        <v>276</v>
      </c>
      <c r="E1227" s="18" t="s">
        <v>277</v>
      </c>
      <c r="F1227" s="18">
        <v>897</v>
      </c>
      <c r="G1227" s="18">
        <v>-18</v>
      </c>
      <c r="H1227" s="18">
        <v>-1.97</v>
      </c>
      <c r="I1227" s="18">
        <v>915</v>
      </c>
      <c r="J1227" s="18">
        <v>933</v>
      </c>
      <c r="K1227" s="18">
        <v>896</v>
      </c>
      <c r="L1227" s="18">
        <v>107277</v>
      </c>
      <c r="M1227" s="18">
        <v>1</v>
      </c>
      <c r="N1227" s="18">
        <v>304</v>
      </c>
      <c r="O1227" s="18">
        <v>33936481</v>
      </c>
    </row>
    <row r="1228" spans="1:15" x14ac:dyDescent="0.6">
      <c r="A1228" s="18">
        <v>20250516</v>
      </c>
      <c r="B1228" s="18">
        <v>460470</v>
      </c>
      <c r="C1228" s="18" t="s">
        <v>1388</v>
      </c>
      <c r="D1228" s="18" t="s">
        <v>276</v>
      </c>
      <c r="E1228" s="18" t="s">
        <v>298</v>
      </c>
      <c r="F1228" s="18">
        <v>3970</v>
      </c>
      <c r="G1228" s="18">
        <v>-80</v>
      </c>
      <c r="H1228" s="18">
        <v>-1.98</v>
      </c>
      <c r="I1228" s="18">
        <v>4000</v>
      </c>
      <c r="J1228" s="18">
        <v>4210</v>
      </c>
      <c r="K1228" s="18">
        <v>3910</v>
      </c>
      <c r="L1228" s="18">
        <v>643559</v>
      </c>
      <c r="M1228" s="18">
        <v>25.9</v>
      </c>
      <c r="N1228" s="18">
        <v>599</v>
      </c>
      <c r="O1228" s="18">
        <v>15096870</v>
      </c>
    </row>
    <row r="1229" spans="1:15" x14ac:dyDescent="0.6">
      <c r="A1229" s="18">
        <v>20250516</v>
      </c>
      <c r="B1229" s="18">
        <v>99190</v>
      </c>
      <c r="C1229" s="18" t="s">
        <v>1389</v>
      </c>
      <c r="D1229" s="18" t="s">
        <v>276</v>
      </c>
      <c r="E1229" s="18" t="s">
        <v>284</v>
      </c>
      <c r="F1229" s="18">
        <v>17110</v>
      </c>
      <c r="G1229" s="18">
        <v>320</v>
      </c>
      <c r="H1229" s="18">
        <v>1.91</v>
      </c>
      <c r="I1229" s="18">
        <v>16810</v>
      </c>
      <c r="J1229" s="18">
        <v>17180</v>
      </c>
      <c r="K1229" s="18">
        <v>16620</v>
      </c>
      <c r="L1229" s="18">
        <v>40490</v>
      </c>
      <c r="M1229" s="18">
        <v>6.8</v>
      </c>
      <c r="N1229" s="18">
        <v>4742</v>
      </c>
      <c r="O1229" s="18">
        <v>27715273</v>
      </c>
    </row>
    <row r="1230" spans="1:15" x14ac:dyDescent="0.6">
      <c r="A1230" s="18">
        <v>20250516</v>
      </c>
      <c r="B1230" s="18">
        <v>461300</v>
      </c>
      <c r="C1230" s="18" t="s">
        <v>1390</v>
      </c>
      <c r="D1230" s="18" t="s">
        <v>276</v>
      </c>
      <c r="E1230" s="18" t="s">
        <v>282</v>
      </c>
      <c r="F1230" s="18">
        <v>16720</v>
      </c>
      <c r="G1230" s="18">
        <v>-380</v>
      </c>
      <c r="H1230" s="18">
        <v>-2.2200000000000002</v>
      </c>
      <c r="I1230" s="18">
        <v>16600</v>
      </c>
      <c r="J1230" s="18">
        <v>17270</v>
      </c>
      <c r="K1230" s="18">
        <v>16290</v>
      </c>
      <c r="L1230" s="18">
        <v>110396</v>
      </c>
      <c r="M1230" s="18">
        <v>18.399999999999999</v>
      </c>
      <c r="N1230" s="18">
        <v>2197</v>
      </c>
      <c r="O1230" s="18">
        <v>13137933</v>
      </c>
    </row>
    <row r="1231" spans="1:15" x14ac:dyDescent="0.6">
      <c r="A1231" s="18">
        <v>20250516</v>
      </c>
      <c r="B1231" s="18">
        <v>289010</v>
      </c>
      <c r="C1231" s="18" t="s">
        <v>1391</v>
      </c>
      <c r="D1231" s="18" t="s">
        <v>276</v>
      </c>
      <c r="E1231" s="18" t="s">
        <v>282</v>
      </c>
      <c r="F1231" s="18">
        <v>2110</v>
      </c>
      <c r="G1231" s="18">
        <v>-155</v>
      </c>
      <c r="H1231" s="18">
        <v>-6.84</v>
      </c>
      <c r="I1231" s="18">
        <v>2265</v>
      </c>
      <c r="J1231" s="18">
        <v>2275</v>
      </c>
      <c r="K1231" s="18">
        <v>2085</v>
      </c>
      <c r="L1231" s="18">
        <v>1517246</v>
      </c>
      <c r="M1231" s="18">
        <v>32.6</v>
      </c>
      <c r="N1231" s="18">
        <v>285</v>
      </c>
      <c r="O1231" s="18">
        <v>13523317</v>
      </c>
    </row>
    <row r="1232" spans="1:15" x14ac:dyDescent="0.6">
      <c r="A1232" s="18">
        <v>20250516</v>
      </c>
      <c r="B1232" s="18">
        <v>214430</v>
      </c>
      <c r="C1232" s="18" t="s">
        <v>131</v>
      </c>
      <c r="D1232" s="18" t="s">
        <v>276</v>
      </c>
      <c r="E1232" s="18" t="s">
        <v>284</v>
      </c>
      <c r="F1232" s="18">
        <v>71100</v>
      </c>
      <c r="G1232" s="18">
        <v>4100</v>
      </c>
      <c r="H1232" s="18">
        <v>6.12</v>
      </c>
      <c r="I1232" s="18">
        <v>68600</v>
      </c>
      <c r="J1232" s="18">
        <v>71700</v>
      </c>
      <c r="K1232" s="18">
        <v>67000</v>
      </c>
      <c r="L1232" s="18">
        <v>80282</v>
      </c>
      <c r="M1232" s="18">
        <v>56.2</v>
      </c>
      <c r="N1232" s="18">
        <v>5053</v>
      </c>
      <c r="O1232" s="18">
        <v>7106760</v>
      </c>
    </row>
    <row r="1233" spans="1:15" x14ac:dyDescent="0.6">
      <c r="A1233" s="18">
        <v>20250516</v>
      </c>
      <c r="B1233" s="18">
        <v>40910</v>
      </c>
      <c r="C1233" s="18" t="s">
        <v>1392</v>
      </c>
      <c r="D1233" s="18" t="s">
        <v>276</v>
      </c>
      <c r="E1233" s="18" t="s">
        <v>286</v>
      </c>
      <c r="F1233" s="18">
        <v>3995</v>
      </c>
      <c r="G1233" s="18">
        <v>-115</v>
      </c>
      <c r="H1233" s="18">
        <v>-2.8</v>
      </c>
      <c r="I1233" s="18">
        <v>4065</v>
      </c>
      <c r="J1233" s="18">
        <v>4190</v>
      </c>
      <c r="K1233" s="18">
        <v>3950</v>
      </c>
      <c r="L1233" s="18">
        <v>58210</v>
      </c>
      <c r="M1233" s="18">
        <v>2.2999999999999998</v>
      </c>
      <c r="N1233" s="18">
        <v>742</v>
      </c>
      <c r="O1233" s="18">
        <v>18574275</v>
      </c>
    </row>
    <row r="1234" spans="1:15" x14ac:dyDescent="0.6">
      <c r="A1234" s="18">
        <v>20250516</v>
      </c>
      <c r="B1234" s="18">
        <v>368600</v>
      </c>
      <c r="C1234" s="18" t="s">
        <v>1393</v>
      </c>
      <c r="D1234" s="18" t="s">
        <v>276</v>
      </c>
      <c r="E1234" s="18" t="s">
        <v>298</v>
      </c>
      <c r="F1234" s="18">
        <v>2835</v>
      </c>
      <c r="G1234" s="18">
        <v>-30</v>
      </c>
      <c r="H1234" s="18">
        <v>-1.05</v>
      </c>
      <c r="I1234" s="18">
        <v>2910</v>
      </c>
      <c r="J1234" s="18">
        <v>2910</v>
      </c>
      <c r="K1234" s="18">
        <v>2822</v>
      </c>
      <c r="L1234" s="18">
        <v>25084</v>
      </c>
      <c r="M1234" s="18">
        <v>0.7</v>
      </c>
      <c r="N1234" s="18">
        <v>497</v>
      </c>
      <c r="O1234" s="18">
        <v>17538346</v>
      </c>
    </row>
    <row r="1235" spans="1:15" x14ac:dyDescent="0.6">
      <c r="A1235" s="18">
        <v>20250516</v>
      </c>
      <c r="B1235" s="18">
        <v>456010</v>
      </c>
      <c r="C1235" s="18" t="s">
        <v>1394</v>
      </c>
      <c r="D1235" s="18" t="s">
        <v>276</v>
      </c>
      <c r="E1235" s="18" t="s">
        <v>298</v>
      </c>
      <c r="F1235" s="18">
        <v>17530</v>
      </c>
      <c r="G1235" s="18">
        <v>450</v>
      </c>
      <c r="H1235" s="18">
        <v>2.63</v>
      </c>
      <c r="I1235" s="18">
        <v>17150</v>
      </c>
      <c r="J1235" s="18">
        <v>17920</v>
      </c>
      <c r="K1235" s="18">
        <v>16640</v>
      </c>
      <c r="L1235" s="18">
        <v>2940440</v>
      </c>
      <c r="M1235" s="18">
        <v>509.2</v>
      </c>
      <c r="N1235" s="18">
        <v>2327</v>
      </c>
      <c r="O1235" s="18">
        <v>13276856</v>
      </c>
    </row>
    <row r="1236" spans="1:15" x14ac:dyDescent="0.6">
      <c r="A1236" s="18">
        <v>20250516</v>
      </c>
      <c r="B1236" s="18">
        <v>52860</v>
      </c>
      <c r="C1236" s="18" t="s">
        <v>1395</v>
      </c>
      <c r="D1236" s="18" t="s">
        <v>276</v>
      </c>
      <c r="E1236" s="18" t="s">
        <v>277</v>
      </c>
      <c r="F1236" s="18">
        <v>1909</v>
      </c>
      <c r="G1236" s="18">
        <v>45</v>
      </c>
      <c r="H1236" s="18">
        <v>2.41</v>
      </c>
      <c r="I1236" s="18">
        <v>1883</v>
      </c>
      <c r="J1236" s="18">
        <v>1948</v>
      </c>
      <c r="K1236" s="18">
        <v>1883</v>
      </c>
      <c r="L1236" s="18">
        <v>98404</v>
      </c>
      <c r="M1236" s="18">
        <v>1.9</v>
      </c>
      <c r="N1236" s="18">
        <v>341</v>
      </c>
      <c r="O1236" s="18">
        <v>17862854</v>
      </c>
    </row>
    <row r="1237" spans="1:15" x14ac:dyDescent="0.6">
      <c r="A1237" s="18">
        <v>20250516</v>
      </c>
      <c r="B1237" s="18">
        <v>464500</v>
      </c>
      <c r="C1237" s="18" t="s">
        <v>1396</v>
      </c>
      <c r="D1237" s="18" t="s">
        <v>276</v>
      </c>
      <c r="E1237" s="18" t="s">
        <v>298</v>
      </c>
      <c r="F1237" s="18">
        <v>3175</v>
      </c>
      <c r="G1237" s="18">
        <v>-115</v>
      </c>
      <c r="H1237" s="18">
        <v>-3.5</v>
      </c>
      <c r="I1237" s="18">
        <v>3295</v>
      </c>
      <c r="J1237" s="18">
        <v>3320</v>
      </c>
      <c r="K1237" s="18">
        <v>3160</v>
      </c>
      <c r="L1237" s="18">
        <v>113474</v>
      </c>
      <c r="M1237" s="18">
        <v>3.6</v>
      </c>
      <c r="N1237" s="18">
        <v>443</v>
      </c>
      <c r="O1237" s="18">
        <v>13963263</v>
      </c>
    </row>
    <row r="1238" spans="1:15" x14ac:dyDescent="0.6">
      <c r="A1238" s="18">
        <v>20250516</v>
      </c>
      <c r="B1238" s="18">
        <v>10780</v>
      </c>
      <c r="C1238" s="18" t="s">
        <v>1397</v>
      </c>
      <c r="D1238" s="18" t="s">
        <v>279</v>
      </c>
      <c r="F1238" s="18">
        <v>18880</v>
      </c>
      <c r="G1238" s="18">
        <v>-460</v>
      </c>
      <c r="H1238" s="18">
        <v>-2.38</v>
      </c>
      <c r="I1238" s="18">
        <v>19300</v>
      </c>
      <c r="J1238" s="18">
        <v>19360</v>
      </c>
      <c r="K1238" s="18">
        <v>18610</v>
      </c>
      <c r="L1238" s="18">
        <v>50880</v>
      </c>
      <c r="M1238" s="18">
        <v>9.6999999999999993</v>
      </c>
      <c r="N1238" s="18">
        <v>5699</v>
      </c>
      <c r="O1238" s="18">
        <v>30186976</v>
      </c>
    </row>
    <row r="1239" spans="1:15" x14ac:dyDescent="0.6">
      <c r="A1239" s="18">
        <v>20250516</v>
      </c>
      <c r="B1239" s="18">
        <v>212710</v>
      </c>
      <c r="C1239" s="18" t="s">
        <v>1398</v>
      </c>
      <c r="D1239" s="18" t="s">
        <v>276</v>
      </c>
      <c r="E1239" s="18" t="s">
        <v>298</v>
      </c>
      <c r="F1239" s="18">
        <v>10130</v>
      </c>
      <c r="G1239" s="18">
        <v>-400</v>
      </c>
      <c r="H1239" s="18">
        <v>-3.8</v>
      </c>
      <c r="I1239" s="18">
        <v>10600</v>
      </c>
      <c r="J1239" s="18">
        <v>10750</v>
      </c>
      <c r="K1239" s="18">
        <v>10010</v>
      </c>
      <c r="L1239" s="18">
        <v>239887</v>
      </c>
      <c r="M1239" s="18">
        <v>24.6</v>
      </c>
      <c r="N1239" s="18">
        <v>938</v>
      </c>
      <c r="O1239" s="18">
        <v>9257478</v>
      </c>
    </row>
    <row r="1240" spans="1:15" x14ac:dyDescent="0.6">
      <c r="A1240" s="18">
        <v>20250516</v>
      </c>
      <c r="B1240" s="18">
        <v>38880</v>
      </c>
      <c r="C1240" s="18" t="s">
        <v>1399</v>
      </c>
      <c r="D1240" s="18" t="s">
        <v>276</v>
      </c>
      <c r="E1240" s="18" t="s">
        <v>282</v>
      </c>
      <c r="F1240" s="18">
        <v>209</v>
      </c>
      <c r="G1240" s="18">
        <v>-3</v>
      </c>
      <c r="H1240" s="18">
        <v>-1.42</v>
      </c>
      <c r="I1240" s="18">
        <v>215</v>
      </c>
      <c r="J1240" s="18">
        <v>215</v>
      </c>
      <c r="K1240" s="18">
        <v>204</v>
      </c>
      <c r="L1240" s="18">
        <v>948871</v>
      </c>
      <c r="M1240" s="18">
        <v>2</v>
      </c>
      <c r="N1240" s="18">
        <v>785</v>
      </c>
      <c r="O1240" s="18">
        <v>375721175</v>
      </c>
    </row>
    <row r="1241" spans="1:15" x14ac:dyDescent="0.6">
      <c r="A1241" s="18">
        <v>20250516</v>
      </c>
      <c r="B1241" s="18">
        <v>307180</v>
      </c>
      <c r="C1241" s="18" t="s">
        <v>1400</v>
      </c>
      <c r="D1241" s="18" t="s">
        <v>276</v>
      </c>
      <c r="E1241" s="18" t="s">
        <v>277</v>
      </c>
      <c r="F1241" s="18">
        <v>2910</v>
      </c>
      <c r="G1241" s="18">
        <v>25</v>
      </c>
      <c r="H1241" s="18">
        <v>0.87</v>
      </c>
      <c r="I1241" s="18">
        <v>2885</v>
      </c>
      <c r="J1241" s="18">
        <v>3000</v>
      </c>
      <c r="K1241" s="18">
        <v>2840</v>
      </c>
      <c r="L1241" s="18">
        <v>57953</v>
      </c>
      <c r="M1241" s="18">
        <v>1.7</v>
      </c>
      <c r="N1241" s="18">
        <v>805</v>
      </c>
      <c r="O1241" s="18">
        <v>27653173</v>
      </c>
    </row>
    <row r="1242" spans="1:15" x14ac:dyDescent="0.6">
      <c r="A1242" s="18">
        <v>20250516</v>
      </c>
      <c r="B1242" s="18">
        <v>461030</v>
      </c>
      <c r="C1242" s="18" t="s">
        <v>1401</v>
      </c>
      <c r="D1242" s="18" t="s">
        <v>276</v>
      </c>
      <c r="E1242" s="18" t="s">
        <v>298</v>
      </c>
      <c r="F1242" s="18">
        <v>8800</v>
      </c>
      <c r="G1242" s="18">
        <v>-70</v>
      </c>
      <c r="H1242" s="18">
        <v>-0.79</v>
      </c>
      <c r="I1242" s="18">
        <v>8800</v>
      </c>
      <c r="J1242" s="18">
        <v>8900</v>
      </c>
      <c r="K1242" s="18">
        <v>8750</v>
      </c>
      <c r="L1242" s="18">
        <v>38180</v>
      </c>
      <c r="M1242" s="18">
        <v>3.4</v>
      </c>
      <c r="N1242" s="18">
        <v>1234</v>
      </c>
      <c r="O1242" s="18">
        <v>14017750</v>
      </c>
    </row>
    <row r="1243" spans="1:15" x14ac:dyDescent="0.6">
      <c r="A1243" s="18">
        <v>20250516</v>
      </c>
      <c r="B1243" s="18">
        <v>451220</v>
      </c>
      <c r="C1243" s="18" t="s">
        <v>1402</v>
      </c>
      <c r="D1243" s="18" t="s">
        <v>276</v>
      </c>
      <c r="E1243" s="18" t="s">
        <v>298</v>
      </c>
      <c r="F1243" s="18">
        <v>10010</v>
      </c>
      <c r="G1243" s="18">
        <v>-230</v>
      </c>
      <c r="H1243" s="18">
        <v>-2.25</v>
      </c>
      <c r="I1243" s="18">
        <v>10230</v>
      </c>
      <c r="J1243" s="18">
        <v>10230</v>
      </c>
      <c r="K1243" s="18">
        <v>9960</v>
      </c>
      <c r="L1243" s="18">
        <v>85999</v>
      </c>
      <c r="M1243" s="18">
        <v>8.6</v>
      </c>
      <c r="N1243" s="18">
        <v>788</v>
      </c>
      <c r="O1243" s="18">
        <v>7874611</v>
      </c>
    </row>
    <row r="1244" spans="1:15" x14ac:dyDescent="0.6">
      <c r="A1244" s="18">
        <v>20250516</v>
      </c>
      <c r="B1244" s="18">
        <v>90150</v>
      </c>
      <c r="C1244" s="18" t="s">
        <v>1403</v>
      </c>
      <c r="D1244" s="18" t="s">
        <v>276</v>
      </c>
      <c r="E1244" s="18" t="s">
        <v>282</v>
      </c>
      <c r="F1244" s="18">
        <v>813</v>
      </c>
      <c r="G1244" s="18">
        <v>-22</v>
      </c>
      <c r="H1244" s="18">
        <v>-2.63</v>
      </c>
      <c r="I1244" s="18">
        <v>835</v>
      </c>
      <c r="J1244" s="18">
        <v>859</v>
      </c>
      <c r="K1244" s="18">
        <v>810</v>
      </c>
      <c r="L1244" s="18">
        <v>52587</v>
      </c>
      <c r="M1244" s="18">
        <v>0.4</v>
      </c>
      <c r="N1244" s="18">
        <v>340</v>
      </c>
      <c r="O1244" s="18">
        <v>41875293</v>
      </c>
    </row>
    <row r="1245" spans="1:15" x14ac:dyDescent="0.6">
      <c r="A1245" s="18">
        <v>20250516</v>
      </c>
      <c r="B1245" s="18">
        <v>123010</v>
      </c>
      <c r="C1245" s="18" t="s">
        <v>1404</v>
      </c>
      <c r="D1245" s="18" t="s">
        <v>276</v>
      </c>
      <c r="E1245" s="18" t="s">
        <v>298</v>
      </c>
      <c r="F1245" s="18">
        <v>1293</v>
      </c>
      <c r="G1245" s="18">
        <v>-54</v>
      </c>
      <c r="H1245" s="18">
        <v>-4.01</v>
      </c>
      <c r="I1245" s="18">
        <v>1330</v>
      </c>
      <c r="J1245" s="18">
        <v>1347</v>
      </c>
      <c r="K1245" s="18">
        <v>1281</v>
      </c>
      <c r="L1245" s="18">
        <v>486244</v>
      </c>
      <c r="M1245" s="18">
        <v>6.4</v>
      </c>
      <c r="N1245" s="18">
        <v>422</v>
      </c>
      <c r="O1245" s="18">
        <v>32658542</v>
      </c>
    </row>
    <row r="1246" spans="1:15" x14ac:dyDescent="0.6">
      <c r="A1246" s="18">
        <v>20250516</v>
      </c>
      <c r="B1246" s="18">
        <v>31310</v>
      </c>
      <c r="C1246" s="18" t="s">
        <v>1405</v>
      </c>
      <c r="D1246" s="18" t="s">
        <v>276</v>
      </c>
      <c r="E1246" s="18" t="s">
        <v>282</v>
      </c>
      <c r="F1246" s="18">
        <v>1720</v>
      </c>
      <c r="G1246" s="18">
        <v>-9</v>
      </c>
      <c r="H1246" s="18">
        <v>-0.52</v>
      </c>
      <c r="I1246" s="18">
        <v>1710</v>
      </c>
      <c r="J1246" s="18">
        <v>1751</v>
      </c>
      <c r="K1246" s="18">
        <v>1700</v>
      </c>
      <c r="L1246" s="18">
        <v>364479</v>
      </c>
      <c r="M1246" s="18">
        <v>6.3</v>
      </c>
      <c r="N1246" s="18">
        <v>440</v>
      </c>
      <c r="O1246" s="18">
        <v>25597026</v>
      </c>
    </row>
    <row r="1247" spans="1:15" x14ac:dyDescent="0.6">
      <c r="A1247" s="18">
        <v>20250516</v>
      </c>
      <c r="B1247" s="18">
        <v>462980</v>
      </c>
      <c r="C1247" s="18" t="s">
        <v>1406</v>
      </c>
      <c r="D1247" s="18" t="s">
        <v>276</v>
      </c>
      <c r="E1247" s="18" t="s">
        <v>298</v>
      </c>
      <c r="F1247" s="18">
        <v>2990</v>
      </c>
      <c r="G1247" s="18">
        <v>-150</v>
      </c>
      <c r="H1247" s="18">
        <v>-4.78</v>
      </c>
      <c r="I1247" s="18">
        <v>3140</v>
      </c>
      <c r="J1247" s="18">
        <v>3155</v>
      </c>
      <c r="K1247" s="18">
        <v>2980</v>
      </c>
      <c r="L1247" s="18">
        <v>156938</v>
      </c>
      <c r="M1247" s="18">
        <v>4.8</v>
      </c>
      <c r="N1247" s="18">
        <v>545</v>
      </c>
      <c r="O1247" s="18">
        <v>18234437</v>
      </c>
    </row>
    <row r="1248" spans="1:15" x14ac:dyDescent="0.6">
      <c r="A1248" s="18">
        <v>20250516</v>
      </c>
      <c r="B1248" s="18">
        <v>185490</v>
      </c>
      <c r="C1248" s="18" t="s">
        <v>1407</v>
      </c>
      <c r="D1248" s="18" t="s">
        <v>276</v>
      </c>
      <c r="E1248" s="18" t="s">
        <v>277</v>
      </c>
      <c r="F1248" s="18">
        <v>3060</v>
      </c>
      <c r="G1248" s="18">
        <v>-100</v>
      </c>
      <c r="H1248" s="18">
        <v>-3.16</v>
      </c>
      <c r="I1248" s="18">
        <v>3160</v>
      </c>
      <c r="J1248" s="18">
        <v>3185</v>
      </c>
      <c r="K1248" s="18">
        <v>3005</v>
      </c>
      <c r="L1248" s="18">
        <v>91349</v>
      </c>
      <c r="M1248" s="18">
        <v>2.8</v>
      </c>
      <c r="N1248" s="18">
        <v>827</v>
      </c>
      <c r="O1248" s="18">
        <v>27029784</v>
      </c>
    </row>
    <row r="1249" spans="1:15" x14ac:dyDescent="0.6">
      <c r="A1249" s="18">
        <v>20250516</v>
      </c>
      <c r="B1249" s="18">
        <v>59100</v>
      </c>
      <c r="C1249" s="18" t="s">
        <v>1408</v>
      </c>
      <c r="D1249" s="18" t="s">
        <v>276</v>
      </c>
      <c r="E1249" s="18" t="s">
        <v>277</v>
      </c>
      <c r="F1249" s="18">
        <v>5290</v>
      </c>
      <c r="G1249" s="18">
        <v>-60</v>
      </c>
      <c r="H1249" s="18">
        <v>-1.1200000000000001</v>
      </c>
      <c r="I1249" s="18">
        <v>5310</v>
      </c>
      <c r="J1249" s="18">
        <v>5350</v>
      </c>
      <c r="K1249" s="18">
        <v>5210</v>
      </c>
      <c r="L1249" s="18">
        <v>37031</v>
      </c>
      <c r="M1249" s="18">
        <v>1.9</v>
      </c>
      <c r="N1249" s="18">
        <v>374</v>
      </c>
      <c r="O1249" s="18">
        <v>7070860</v>
      </c>
    </row>
    <row r="1250" spans="1:15" x14ac:dyDescent="0.6">
      <c r="A1250" s="18">
        <v>20250516</v>
      </c>
      <c r="B1250" s="18">
        <v>262840</v>
      </c>
      <c r="C1250" s="18" t="s">
        <v>1409</v>
      </c>
      <c r="D1250" s="18" t="s">
        <v>276</v>
      </c>
      <c r="E1250" s="18" t="s">
        <v>277</v>
      </c>
      <c r="F1250" s="18">
        <v>2345</v>
      </c>
      <c r="G1250" s="18">
        <v>-125</v>
      </c>
      <c r="H1250" s="18">
        <v>-5.0599999999999996</v>
      </c>
      <c r="I1250" s="18">
        <v>2900</v>
      </c>
      <c r="J1250" s="18">
        <v>3185</v>
      </c>
      <c r="K1250" s="18">
        <v>2345</v>
      </c>
      <c r="L1250" s="18">
        <v>6522177</v>
      </c>
      <c r="M1250" s="18">
        <v>184.2</v>
      </c>
      <c r="N1250" s="18">
        <v>452</v>
      </c>
      <c r="O1250" s="18">
        <v>19290000</v>
      </c>
    </row>
    <row r="1251" spans="1:15" x14ac:dyDescent="0.6">
      <c r="A1251" s="18">
        <v>20250516</v>
      </c>
      <c r="B1251" s="18">
        <v>175250</v>
      </c>
      <c r="C1251" s="18" t="s">
        <v>1410</v>
      </c>
      <c r="D1251" s="18" t="s">
        <v>276</v>
      </c>
      <c r="E1251" s="18" t="s">
        <v>298</v>
      </c>
      <c r="F1251" s="18">
        <v>1812</v>
      </c>
      <c r="G1251" s="18">
        <v>-86</v>
      </c>
      <c r="H1251" s="18">
        <v>-4.53</v>
      </c>
      <c r="I1251" s="18">
        <v>1903</v>
      </c>
      <c r="J1251" s="18">
        <v>1921</v>
      </c>
      <c r="K1251" s="18">
        <v>1800</v>
      </c>
      <c r="L1251" s="18">
        <v>254971</v>
      </c>
      <c r="M1251" s="18">
        <v>4.7</v>
      </c>
      <c r="N1251" s="18">
        <v>681</v>
      </c>
      <c r="O1251" s="18">
        <v>37558368</v>
      </c>
    </row>
    <row r="1252" spans="1:15" x14ac:dyDescent="0.6">
      <c r="A1252" s="18">
        <v>20250516</v>
      </c>
      <c r="B1252" s="18">
        <v>52460</v>
      </c>
      <c r="C1252" s="18" t="s">
        <v>1411</v>
      </c>
      <c r="D1252" s="18" t="s">
        <v>276</v>
      </c>
      <c r="E1252" s="18" t="s">
        <v>282</v>
      </c>
      <c r="F1252" s="18">
        <v>2595</v>
      </c>
      <c r="G1252" s="18">
        <v>-5</v>
      </c>
      <c r="H1252" s="18">
        <v>-0.19</v>
      </c>
      <c r="I1252" s="18">
        <v>2555</v>
      </c>
      <c r="J1252" s="18">
        <v>3060</v>
      </c>
      <c r="K1252" s="18">
        <v>2455</v>
      </c>
      <c r="L1252" s="18">
        <v>14616626</v>
      </c>
      <c r="M1252" s="18">
        <v>411.1</v>
      </c>
      <c r="N1252" s="18">
        <v>379</v>
      </c>
      <c r="O1252" s="18">
        <v>14607936</v>
      </c>
    </row>
    <row r="1253" spans="1:15" x14ac:dyDescent="0.6">
      <c r="A1253" s="18">
        <v>20250516</v>
      </c>
      <c r="B1253" s="18">
        <v>119830</v>
      </c>
      <c r="C1253" s="18" t="s">
        <v>1412</v>
      </c>
      <c r="D1253" s="18" t="s">
        <v>276</v>
      </c>
      <c r="E1253" s="18" t="s">
        <v>282</v>
      </c>
      <c r="F1253" s="18">
        <v>5510</v>
      </c>
      <c r="G1253" s="18">
        <v>-180</v>
      </c>
      <c r="H1253" s="18">
        <v>-3.16</v>
      </c>
      <c r="I1253" s="18">
        <v>5690</v>
      </c>
      <c r="J1253" s="18">
        <v>5720</v>
      </c>
      <c r="K1253" s="18">
        <v>5510</v>
      </c>
      <c r="L1253" s="18">
        <v>121455</v>
      </c>
      <c r="M1253" s="18">
        <v>6.8</v>
      </c>
      <c r="N1253" s="18">
        <v>1219</v>
      </c>
      <c r="O1253" s="18">
        <v>22117542</v>
      </c>
    </row>
    <row r="1254" spans="1:15" x14ac:dyDescent="0.6">
      <c r="A1254" s="18">
        <v>20250516</v>
      </c>
      <c r="B1254" s="18">
        <v>124500</v>
      </c>
      <c r="C1254" s="18" t="s">
        <v>1413</v>
      </c>
      <c r="D1254" s="18" t="s">
        <v>276</v>
      </c>
      <c r="E1254" s="18" t="s">
        <v>282</v>
      </c>
      <c r="F1254" s="18">
        <v>9000</v>
      </c>
      <c r="G1254" s="18">
        <v>300</v>
      </c>
      <c r="H1254" s="18">
        <v>3.45</v>
      </c>
      <c r="I1254" s="18">
        <v>9000</v>
      </c>
      <c r="J1254" s="18">
        <v>9270</v>
      </c>
      <c r="K1254" s="18">
        <v>8090</v>
      </c>
      <c r="L1254" s="18">
        <v>2087415</v>
      </c>
      <c r="M1254" s="18">
        <v>181.1</v>
      </c>
      <c r="N1254" s="18">
        <v>2088</v>
      </c>
      <c r="O1254" s="18">
        <v>23204527</v>
      </c>
    </row>
    <row r="1255" spans="1:15" x14ac:dyDescent="0.6">
      <c r="A1255" s="18">
        <v>20250516</v>
      </c>
      <c r="B1255" s="18">
        <v>31820</v>
      </c>
      <c r="C1255" s="18" t="s">
        <v>1414</v>
      </c>
      <c r="D1255" s="18" t="s">
        <v>279</v>
      </c>
      <c r="F1255" s="18">
        <v>601</v>
      </c>
      <c r="G1255" s="18">
        <v>-35</v>
      </c>
      <c r="H1255" s="18">
        <v>-5.5</v>
      </c>
      <c r="I1255" s="18">
        <v>626</v>
      </c>
      <c r="J1255" s="18">
        <v>626</v>
      </c>
      <c r="K1255" s="18">
        <v>597</v>
      </c>
      <c r="L1255" s="18">
        <v>754000</v>
      </c>
      <c r="M1255" s="18">
        <v>4.5999999999999996</v>
      </c>
      <c r="N1255" s="18">
        <v>728</v>
      </c>
      <c r="O1255" s="18">
        <v>121051466</v>
      </c>
    </row>
    <row r="1256" spans="1:15" x14ac:dyDescent="0.6">
      <c r="A1256" s="18">
        <v>20250516</v>
      </c>
      <c r="B1256" s="18">
        <v>10280</v>
      </c>
      <c r="C1256" s="18" t="s">
        <v>1415</v>
      </c>
      <c r="D1256" s="18" t="s">
        <v>276</v>
      </c>
      <c r="E1256" s="18" t="s">
        <v>282</v>
      </c>
      <c r="F1256" s="18">
        <v>823</v>
      </c>
      <c r="G1256" s="18">
        <v>5</v>
      </c>
      <c r="H1256" s="18">
        <v>0.61</v>
      </c>
      <c r="I1256" s="18">
        <v>813</v>
      </c>
      <c r="J1256" s="18">
        <v>853</v>
      </c>
      <c r="K1256" s="18">
        <v>800</v>
      </c>
      <c r="L1256" s="18">
        <v>843140</v>
      </c>
      <c r="M1256" s="18">
        <v>7</v>
      </c>
      <c r="N1256" s="18">
        <v>536</v>
      </c>
      <c r="O1256" s="18">
        <v>65123786</v>
      </c>
    </row>
    <row r="1257" spans="1:15" x14ac:dyDescent="0.6">
      <c r="A1257" s="18">
        <v>20250516</v>
      </c>
      <c r="B1257" s="18">
        <v>232830</v>
      </c>
      <c r="C1257" s="18" t="s">
        <v>1416</v>
      </c>
      <c r="D1257" s="18" t="s">
        <v>276</v>
      </c>
      <c r="E1257" s="18" t="s">
        <v>277</v>
      </c>
      <c r="F1257" s="18">
        <v>2170</v>
      </c>
      <c r="G1257" s="18">
        <v>-45</v>
      </c>
      <c r="H1257" s="18">
        <v>-2.0299999999999998</v>
      </c>
      <c r="I1257" s="18">
        <v>2295</v>
      </c>
      <c r="J1257" s="18">
        <v>2295</v>
      </c>
      <c r="K1257" s="18">
        <v>2140</v>
      </c>
      <c r="L1257" s="18">
        <v>39039</v>
      </c>
      <c r="M1257" s="18">
        <v>0.9</v>
      </c>
      <c r="N1257" s="18">
        <v>254</v>
      </c>
      <c r="O1257" s="18">
        <v>11707472</v>
      </c>
    </row>
    <row r="1258" spans="1:15" x14ac:dyDescent="0.6">
      <c r="A1258" s="18">
        <v>20250516</v>
      </c>
      <c r="B1258" s="18">
        <v>372800</v>
      </c>
      <c r="C1258" s="18" t="s">
        <v>1417</v>
      </c>
      <c r="D1258" s="18" t="s">
        <v>276</v>
      </c>
      <c r="E1258" s="18" t="s">
        <v>277</v>
      </c>
      <c r="F1258" s="18">
        <v>7080</v>
      </c>
      <c r="G1258" s="18">
        <v>-320</v>
      </c>
      <c r="H1258" s="18">
        <v>-4.32</v>
      </c>
      <c r="I1258" s="18">
        <v>7400</v>
      </c>
      <c r="J1258" s="18">
        <v>7400</v>
      </c>
      <c r="K1258" s="18">
        <v>6920</v>
      </c>
      <c r="L1258" s="18">
        <v>35835</v>
      </c>
      <c r="M1258" s="18">
        <v>2.5</v>
      </c>
      <c r="N1258" s="18">
        <v>427</v>
      </c>
      <c r="O1258" s="18">
        <v>6026990</v>
      </c>
    </row>
    <row r="1259" spans="1:15" x14ac:dyDescent="0.6">
      <c r="A1259" s="18">
        <v>20250516</v>
      </c>
      <c r="B1259" s="18">
        <v>84850</v>
      </c>
      <c r="C1259" s="18" t="s">
        <v>1418</v>
      </c>
      <c r="D1259" s="18" t="s">
        <v>296</v>
      </c>
      <c r="E1259" s="18" t="s">
        <v>282</v>
      </c>
      <c r="F1259" s="18">
        <v>12050</v>
      </c>
      <c r="G1259" s="18">
        <v>-920</v>
      </c>
      <c r="H1259" s="18">
        <v>-7.09</v>
      </c>
      <c r="I1259" s="18">
        <v>12960</v>
      </c>
      <c r="J1259" s="18">
        <v>13100</v>
      </c>
      <c r="K1259" s="18">
        <v>12000</v>
      </c>
      <c r="L1259" s="18">
        <v>52376</v>
      </c>
      <c r="M1259" s="18">
        <v>6.5</v>
      </c>
      <c r="N1259" s="18">
        <v>2733</v>
      </c>
      <c r="O1259" s="18">
        <v>22682934</v>
      </c>
    </row>
    <row r="1260" spans="1:15" x14ac:dyDescent="0.6">
      <c r="A1260" s="18">
        <v>20250516</v>
      </c>
      <c r="B1260" s="18">
        <v>114840</v>
      </c>
      <c r="C1260" s="18" t="s">
        <v>184</v>
      </c>
      <c r="D1260" s="18" t="s">
        <v>276</v>
      </c>
      <c r="E1260" s="18" t="s">
        <v>284</v>
      </c>
      <c r="F1260" s="18">
        <v>18650</v>
      </c>
      <c r="G1260" s="18">
        <v>-430</v>
      </c>
      <c r="H1260" s="18">
        <v>-2.25</v>
      </c>
      <c r="I1260" s="18">
        <v>19080</v>
      </c>
      <c r="J1260" s="18">
        <v>19240</v>
      </c>
      <c r="K1260" s="18">
        <v>18510</v>
      </c>
      <c r="L1260" s="18">
        <v>98391</v>
      </c>
      <c r="M1260" s="18">
        <v>18.5</v>
      </c>
      <c r="N1260" s="18">
        <v>3230</v>
      </c>
      <c r="O1260" s="18">
        <v>17319900</v>
      </c>
    </row>
    <row r="1261" spans="1:15" x14ac:dyDescent="0.6">
      <c r="A1261" s="18">
        <v>20250516</v>
      </c>
      <c r="B1261" s="18">
        <v>27360</v>
      </c>
      <c r="C1261" s="18" t="s">
        <v>1419</v>
      </c>
      <c r="D1261" s="18" t="s">
        <v>276</v>
      </c>
      <c r="E1261" s="18" t="s">
        <v>277</v>
      </c>
      <c r="F1261" s="18">
        <v>2275</v>
      </c>
      <c r="G1261" s="18">
        <v>-85</v>
      </c>
      <c r="H1261" s="18">
        <v>-3.6</v>
      </c>
      <c r="I1261" s="18">
        <v>2405</v>
      </c>
      <c r="J1261" s="18">
        <v>2410</v>
      </c>
      <c r="K1261" s="18">
        <v>2260</v>
      </c>
      <c r="L1261" s="18">
        <v>781717</v>
      </c>
      <c r="M1261" s="18">
        <v>18</v>
      </c>
      <c r="N1261" s="18">
        <v>2752</v>
      </c>
      <c r="O1261" s="18">
        <v>120945406</v>
      </c>
    </row>
    <row r="1262" spans="1:15" x14ac:dyDescent="0.6">
      <c r="A1262" s="18">
        <v>20250516</v>
      </c>
      <c r="B1262" s="18">
        <v>139990</v>
      </c>
      <c r="C1262" s="18" t="s">
        <v>1420</v>
      </c>
      <c r="D1262" s="18" t="s">
        <v>279</v>
      </c>
      <c r="F1262" s="18">
        <v>3830</v>
      </c>
      <c r="G1262" s="18">
        <v>0</v>
      </c>
      <c r="H1262" s="18">
        <v>0</v>
      </c>
      <c r="I1262" s="18">
        <v>3830</v>
      </c>
      <c r="J1262" s="18">
        <v>3855</v>
      </c>
      <c r="K1262" s="18">
        <v>3815</v>
      </c>
      <c r="L1262" s="18">
        <v>9345</v>
      </c>
      <c r="M1262" s="18">
        <v>0.4</v>
      </c>
      <c r="N1262" s="18">
        <v>1484</v>
      </c>
      <c r="O1262" s="18">
        <v>38755414</v>
      </c>
    </row>
    <row r="1263" spans="1:15" x14ac:dyDescent="0.6">
      <c r="A1263" s="18">
        <v>20250516</v>
      </c>
      <c r="B1263" s="18">
        <v>32080</v>
      </c>
      <c r="C1263" s="18" t="s">
        <v>1421</v>
      </c>
      <c r="D1263" s="18" t="s">
        <v>276</v>
      </c>
      <c r="E1263" s="18" t="s">
        <v>282</v>
      </c>
      <c r="F1263" s="18">
        <v>1297</v>
      </c>
      <c r="G1263" s="18">
        <v>-14</v>
      </c>
      <c r="H1263" s="18">
        <v>-1.07</v>
      </c>
      <c r="I1263" s="18">
        <v>1311</v>
      </c>
      <c r="J1263" s="18">
        <v>1322</v>
      </c>
      <c r="K1263" s="18">
        <v>1275</v>
      </c>
      <c r="L1263" s="18">
        <v>68626</v>
      </c>
      <c r="M1263" s="18">
        <v>0.9</v>
      </c>
      <c r="N1263" s="18">
        <v>279</v>
      </c>
      <c r="O1263" s="18">
        <v>21491029</v>
      </c>
    </row>
    <row r="1264" spans="1:15" x14ac:dyDescent="0.6">
      <c r="A1264" s="18">
        <v>20250516</v>
      </c>
      <c r="B1264" s="18">
        <v>13310</v>
      </c>
      <c r="C1264" s="18" t="s">
        <v>1422</v>
      </c>
      <c r="D1264" s="18" t="s">
        <v>276</v>
      </c>
      <c r="E1264" s="18" t="s">
        <v>284</v>
      </c>
      <c r="F1264" s="18">
        <v>2865</v>
      </c>
      <c r="G1264" s="18">
        <v>-65</v>
      </c>
      <c r="H1264" s="18">
        <v>-2.2200000000000002</v>
      </c>
      <c r="I1264" s="18">
        <v>2945</v>
      </c>
      <c r="J1264" s="18">
        <v>2945</v>
      </c>
      <c r="K1264" s="18">
        <v>2865</v>
      </c>
      <c r="L1264" s="18">
        <v>131324</v>
      </c>
      <c r="M1264" s="18">
        <v>3.8</v>
      </c>
      <c r="N1264" s="18">
        <v>1112</v>
      </c>
      <c r="O1264" s="18">
        <v>38806582</v>
      </c>
    </row>
    <row r="1265" spans="1:15" x14ac:dyDescent="0.6">
      <c r="A1265" s="18">
        <v>20250516</v>
      </c>
      <c r="B1265" s="18">
        <v>59120</v>
      </c>
      <c r="C1265" s="18" t="s">
        <v>1423</v>
      </c>
      <c r="D1265" s="18" t="s">
        <v>276</v>
      </c>
      <c r="E1265" s="18" t="s">
        <v>277</v>
      </c>
      <c r="F1265" s="18">
        <v>7500</v>
      </c>
      <c r="G1265" s="18">
        <v>140</v>
      </c>
      <c r="H1265" s="18">
        <v>1.9</v>
      </c>
      <c r="I1265" s="18">
        <v>7380</v>
      </c>
      <c r="J1265" s="18">
        <v>7870</v>
      </c>
      <c r="K1265" s="18">
        <v>7380</v>
      </c>
      <c r="L1265" s="18">
        <v>101203</v>
      </c>
      <c r="M1265" s="18">
        <v>7.7</v>
      </c>
      <c r="N1265" s="18">
        <v>731</v>
      </c>
      <c r="O1265" s="18">
        <v>9748596</v>
      </c>
    </row>
    <row r="1266" spans="1:15" x14ac:dyDescent="0.6">
      <c r="A1266" s="18">
        <v>20250516</v>
      </c>
      <c r="B1266" s="18">
        <v>9320</v>
      </c>
      <c r="C1266" s="18" t="s">
        <v>1424</v>
      </c>
      <c r="D1266" s="18" t="s">
        <v>279</v>
      </c>
      <c r="F1266" s="18">
        <v>1008</v>
      </c>
      <c r="G1266" s="18">
        <v>6</v>
      </c>
      <c r="H1266" s="18">
        <v>0.6</v>
      </c>
      <c r="I1266" s="18">
        <v>1002</v>
      </c>
      <c r="J1266" s="18">
        <v>1014</v>
      </c>
      <c r="K1266" s="18">
        <v>999</v>
      </c>
      <c r="L1266" s="18">
        <v>46546</v>
      </c>
      <c r="M1266" s="18">
        <v>0.5</v>
      </c>
      <c r="N1266" s="18">
        <v>497</v>
      </c>
      <c r="O1266" s="18">
        <v>49299770</v>
      </c>
    </row>
    <row r="1267" spans="1:15" x14ac:dyDescent="0.6">
      <c r="A1267" s="18">
        <v>20250516</v>
      </c>
      <c r="B1267" s="18">
        <v>158430</v>
      </c>
      <c r="C1267" s="18" t="s">
        <v>1425</v>
      </c>
      <c r="D1267" s="18" t="s">
        <v>276</v>
      </c>
      <c r="E1267" s="18" t="s">
        <v>277</v>
      </c>
      <c r="F1267" s="18">
        <v>5650</v>
      </c>
      <c r="G1267" s="18">
        <v>-100</v>
      </c>
      <c r="H1267" s="18">
        <v>-1.74</v>
      </c>
      <c r="I1267" s="18">
        <v>5760</v>
      </c>
      <c r="J1267" s="18">
        <v>5800</v>
      </c>
      <c r="K1267" s="18">
        <v>5635</v>
      </c>
      <c r="L1267" s="18">
        <v>409085</v>
      </c>
      <c r="M1267" s="18">
        <v>23.3</v>
      </c>
      <c r="N1267" s="18">
        <v>1401</v>
      </c>
      <c r="O1267" s="18">
        <v>24798851</v>
      </c>
    </row>
    <row r="1268" spans="1:15" x14ac:dyDescent="0.6">
      <c r="A1268" s="18">
        <v>20250516</v>
      </c>
      <c r="B1268" s="18">
        <v>200350</v>
      </c>
      <c r="C1268" s="18" t="s">
        <v>1426</v>
      </c>
      <c r="D1268" s="18" t="s">
        <v>276</v>
      </c>
      <c r="E1268" s="18" t="s">
        <v>298</v>
      </c>
      <c r="F1268" s="18">
        <v>18900</v>
      </c>
      <c r="G1268" s="18">
        <v>-130</v>
      </c>
      <c r="H1268" s="18">
        <v>-0.68</v>
      </c>
      <c r="I1268" s="18">
        <v>19090</v>
      </c>
      <c r="J1268" s="18">
        <v>19130</v>
      </c>
      <c r="K1268" s="18">
        <v>18610</v>
      </c>
      <c r="L1268" s="18">
        <v>93911</v>
      </c>
      <c r="M1268" s="18">
        <v>17.7</v>
      </c>
      <c r="N1268" s="18">
        <v>1889</v>
      </c>
      <c r="O1268" s="18">
        <v>9996025</v>
      </c>
    </row>
    <row r="1269" spans="1:15" x14ac:dyDescent="0.6">
      <c r="A1269" s="18">
        <v>20250516</v>
      </c>
      <c r="B1269" s="18">
        <v>321820</v>
      </c>
      <c r="C1269" s="18" t="s">
        <v>1427</v>
      </c>
      <c r="D1269" s="18" t="s">
        <v>276</v>
      </c>
      <c r="E1269" s="18" t="s">
        <v>298</v>
      </c>
      <c r="F1269" s="18">
        <v>13520</v>
      </c>
      <c r="G1269" s="18">
        <v>-110</v>
      </c>
      <c r="H1269" s="18">
        <v>-0.81</v>
      </c>
      <c r="I1269" s="18">
        <v>13680</v>
      </c>
      <c r="J1269" s="18">
        <v>13680</v>
      </c>
      <c r="K1269" s="18">
        <v>13310</v>
      </c>
      <c r="L1269" s="18">
        <v>70324</v>
      </c>
      <c r="M1269" s="18">
        <v>9.5</v>
      </c>
      <c r="N1269" s="18">
        <v>2108</v>
      </c>
      <c r="O1269" s="18">
        <v>15591376</v>
      </c>
    </row>
    <row r="1270" spans="1:15" x14ac:dyDescent="0.6">
      <c r="A1270" s="18">
        <v>20250516</v>
      </c>
      <c r="B1270" s="18">
        <v>1540</v>
      </c>
      <c r="C1270" s="18" t="s">
        <v>1428</v>
      </c>
      <c r="D1270" s="18" t="s">
        <v>276</v>
      </c>
      <c r="E1270" s="18" t="s">
        <v>284</v>
      </c>
      <c r="F1270" s="18">
        <v>7140</v>
      </c>
      <c r="G1270" s="18">
        <v>-10</v>
      </c>
      <c r="H1270" s="18">
        <v>-0.14000000000000001</v>
      </c>
      <c r="I1270" s="18">
        <v>7160</v>
      </c>
      <c r="J1270" s="18">
        <v>7250</v>
      </c>
      <c r="K1270" s="18">
        <v>7070</v>
      </c>
      <c r="L1270" s="18">
        <v>45189</v>
      </c>
      <c r="M1270" s="18">
        <v>3.2</v>
      </c>
      <c r="N1270" s="18">
        <v>931</v>
      </c>
      <c r="O1270" s="18">
        <v>13042420</v>
      </c>
    </row>
    <row r="1271" spans="1:15" x14ac:dyDescent="0.6">
      <c r="A1271" s="18">
        <v>20250516</v>
      </c>
      <c r="B1271" s="18">
        <v>53800</v>
      </c>
      <c r="C1271" s="18" t="s">
        <v>1429</v>
      </c>
      <c r="D1271" s="18" t="s">
        <v>276</v>
      </c>
      <c r="E1271" s="18" t="s">
        <v>284</v>
      </c>
      <c r="F1271" s="18">
        <v>60500</v>
      </c>
      <c r="G1271" s="18">
        <v>-600</v>
      </c>
      <c r="H1271" s="18">
        <v>-0.98</v>
      </c>
      <c r="I1271" s="18">
        <v>61100</v>
      </c>
      <c r="J1271" s="18">
        <v>61300</v>
      </c>
      <c r="K1271" s="18">
        <v>60000</v>
      </c>
      <c r="L1271" s="18">
        <v>78103</v>
      </c>
      <c r="M1271" s="18">
        <v>47.1</v>
      </c>
      <c r="N1271" s="18">
        <v>6732</v>
      </c>
      <c r="O1271" s="18">
        <v>11126506</v>
      </c>
    </row>
    <row r="1272" spans="1:15" x14ac:dyDescent="0.6">
      <c r="A1272" s="18">
        <v>20250516</v>
      </c>
      <c r="B1272" s="18">
        <v>65660</v>
      </c>
      <c r="C1272" s="18" t="s">
        <v>1430</v>
      </c>
      <c r="D1272" s="18" t="s">
        <v>276</v>
      </c>
      <c r="E1272" s="18" t="s">
        <v>298</v>
      </c>
      <c r="F1272" s="18">
        <v>23750</v>
      </c>
      <c r="G1272" s="18">
        <v>-100</v>
      </c>
      <c r="H1272" s="18">
        <v>-0.42</v>
      </c>
      <c r="I1272" s="18">
        <v>23450</v>
      </c>
      <c r="J1272" s="18">
        <v>24800</v>
      </c>
      <c r="K1272" s="18">
        <v>23450</v>
      </c>
      <c r="L1272" s="18">
        <v>42421</v>
      </c>
      <c r="M1272" s="18">
        <v>10.199999999999999</v>
      </c>
      <c r="N1272" s="18">
        <v>2376</v>
      </c>
      <c r="O1272" s="18">
        <v>10006100</v>
      </c>
    </row>
    <row r="1273" spans="1:15" x14ac:dyDescent="0.6">
      <c r="A1273" s="18">
        <v>20250516</v>
      </c>
      <c r="B1273" s="18">
        <v>297570</v>
      </c>
      <c r="C1273" s="18" t="s">
        <v>1431</v>
      </c>
      <c r="D1273" s="18" t="s">
        <v>276</v>
      </c>
      <c r="E1273" s="18" t="s">
        <v>277</v>
      </c>
      <c r="F1273" s="18">
        <v>865</v>
      </c>
      <c r="G1273" s="18">
        <v>-28</v>
      </c>
      <c r="H1273" s="18">
        <v>-3.14</v>
      </c>
      <c r="I1273" s="18">
        <v>893</v>
      </c>
      <c r="J1273" s="18">
        <v>929</v>
      </c>
      <c r="K1273" s="18">
        <v>830</v>
      </c>
      <c r="L1273" s="18">
        <v>889797</v>
      </c>
      <c r="M1273" s="18">
        <v>7.8</v>
      </c>
      <c r="N1273" s="18">
        <v>299</v>
      </c>
      <c r="O1273" s="18">
        <v>34621218</v>
      </c>
    </row>
    <row r="1274" spans="1:15" x14ac:dyDescent="0.6">
      <c r="A1274" s="18">
        <v>20250516</v>
      </c>
      <c r="B1274" s="18">
        <v>1780</v>
      </c>
      <c r="C1274" s="18" t="s">
        <v>1432</v>
      </c>
      <c r="D1274" s="18" t="s">
        <v>279</v>
      </c>
      <c r="F1274" s="18">
        <v>2365</v>
      </c>
      <c r="G1274" s="18">
        <v>-15</v>
      </c>
      <c r="H1274" s="18">
        <v>-0.63</v>
      </c>
      <c r="I1274" s="18">
        <v>2380</v>
      </c>
      <c r="J1274" s="18">
        <v>2405</v>
      </c>
      <c r="K1274" s="18">
        <v>2355</v>
      </c>
      <c r="L1274" s="18">
        <v>323158</v>
      </c>
      <c r="M1274" s="18">
        <v>7.7</v>
      </c>
      <c r="N1274" s="18">
        <v>2290</v>
      </c>
      <c r="O1274" s="18">
        <v>96830132</v>
      </c>
    </row>
    <row r="1275" spans="1:15" x14ac:dyDescent="0.6">
      <c r="A1275" s="18">
        <v>20250516</v>
      </c>
      <c r="B1275" s="18">
        <v>260660</v>
      </c>
      <c r="C1275" s="18" t="s">
        <v>1433</v>
      </c>
      <c r="D1275" s="18" t="s">
        <v>276</v>
      </c>
      <c r="E1275" s="18" t="s">
        <v>282</v>
      </c>
      <c r="F1275" s="18">
        <v>4050</v>
      </c>
      <c r="G1275" s="18">
        <v>-60</v>
      </c>
      <c r="H1275" s="18">
        <v>-1.46</v>
      </c>
      <c r="I1275" s="18">
        <v>4135</v>
      </c>
      <c r="J1275" s="18">
        <v>4135</v>
      </c>
      <c r="K1275" s="18">
        <v>4010</v>
      </c>
      <c r="L1275" s="18">
        <v>90401</v>
      </c>
      <c r="M1275" s="18">
        <v>3.7</v>
      </c>
      <c r="N1275" s="18">
        <v>621</v>
      </c>
      <c r="O1275" s="18">
        <v>15327021</v>
      </c>
    </row>
    <row r="1276" spans="1:15" x14ac:dyDescent="0.6">
      <c r="A1276" s="18">
        <v>20250516</v>
      </c>
      <c r="B1276" s="18">
        <v>354320</v>
      </c>
      <c r="C1276" s="18" t="s">
        <v>1434</v>
      </c>
      <c r="D1276" s="18" t="s">
        <v>276</v>
      </c>
      <c r="E1276" s="18" t="s">
        <v>298</v>
      </c>
      <c r="F1276" s="18">
        <v>25150</v>
      </c>
      <c r="G1276" s="18">
        <v>200</v>
      </c>
      <c r="H1276" s="18">
        <v>0.8</v>
      </c>
      <c r="I1276" s="18">
        <v>25250</v>
      </c>
      <c r="J1276" s="18">
        <v>25500</v>
      </c>
      <c r="K1276" s="18">
        <v>24850</v>
      </c>
      <c r="L1276" s="18">
        <v>9222</v>
      </c>
      <c r="M1276" s="18">
        <v>2.2999999999999998</v>
      </c>
      <c r="N1276" s="18">
        <v>1607</v>
      </c>
      <c r="O1276" s="18">
        <v>6391381</v>
      </c>
    </row>
    <row r="1277" spans="1:15" x14ac:dyDescent="0.6">
      <c r="A1277" s="18">
        <v>20250516</v>
      </c>
      <c r="B1277" s="18">
        <v>361570</v>
      </c>
      <c r="C1277" s="18" t="s">
        <v>1435</v>
      </c>
      <c r="D1277" s="18" t="s">
        <v>276</v>
      </c>
      <c r="E1277" s="18" t="s">
        <v>282</v>
      </c>
      <c r="F1277" s="18">
        <v>2640</v>
      </c>
      <c r="G1277" s="18">
        <v>0</v>
      </c>
      <c r="H1277" s="18">
        <v>0</v>
      </c>
      <c r="I1277" s="18">
        <v>2620</v>
      </c>
      <c r="J1277" s="18">
        <v>2695</v>
      </c>
      <c r="K1277" s="18">
        <v>2565</v>
      </c>
      <c r="L1277" s="18">
        <v>49146</v>
      </c>
      <c r="M1277" s="18">
        <v>1.3</v>
      </c>
      <c r="N1277" s="18">
        <v>759</v>
      </c>
      <c r="O1277" s="18">
        <v>28743291</v>
      </c>
    </row>
    <row r="1278" spans="1:15" x14ac:dyDescent="0.6">
      <c r="A1278" s="18">
        <v>20250516</v>
      </c>
      <c r="B1278" s="18">
        <v>131370</v>
      </c>
      <c r="C1278" s="18" t="s">
        <v>1436</v>
      </c>
      <c r="D1278" s="18" t="s">
        <v>276</v>
      </c>
      <c r="E1278" s="18" t="s">
        <v>277</v>
      </c>
      <c r="F1278" s="18">
        <v>3200</v>
      </c>
      <c r="G1278" s="18">
        <v>-85</v>
      </c>
      <c r="H1278" s="18">
        <v>-2.59</v>
      </c>
      <c r="I1278" s="18">
        <v>3285</v>
      </c>
      <c r="J1278" s="18">
        <v>3285</v>
      </c>
      <c r="K1278" s="18">
        <v>3170</v>
      </c>
      <c r="L1278" s="18">
        <v>394228</v>
      </c>
      <c r="M1278" s="18">
        <v>12.6</v>
      </c>
      <c r="N1278" s="18">
        <v>1705</v>
      </c>
      <c r="O1278" s="18">
        <v>53267083</v>
      </c>
    </row>
    <row r="1279" spans="1:15" x14ac:dyDescent="0.6">
      <c r="A1279" s="18">
        <v>20250516</v>
      </c>
      <c r="B1279" s="18">
        <v>140670</v>
      </c>
      <c r="C1279" s="18" t="s">
        <v>218</v>
      </c>
      <c r="D1279" s="18" t="s">
        <v>276</v>
      </c>
      <c r="E1279" s="18" t="s">
        <v>277</v>
      </c>
      <c r="F1279" s="18">
        <v>16030</v>
      </c>
      <c r="G1279" s="18">
        <v>350</v>
      </c>
      <c r="H1279" s="18">
        <v>2.23</v>
      </c>
      <c r="I1279" s="18">
        <v>15810</v>
      </c>
      <c r="J1279" s="18">
        <v>17520</v>
      </c>
      <c r="K1279" s="18">
        <v>15720</v>
      </c>
      <c r="L1279" s="18">
        <v>3201299</v>
      </c>
      <c r="M1279" s="18">
        <v>537.5</v>
      </c>
      <c r="N1279" s="18">
        <v>1491</v>
      </c>
      <c r="O1279" s="18">
        <v>9303140</v>
      </c>
    </row>
    <row r="1280" spans="1:15" x14ac:dyDescent="0.6">
      <c r="A1280" s="18">
        <v>20250516</v>
      </c>
      <c r="B1280" s="18">
        <v>96610</v>
      </c>
      <c r="C1280" s="18" t="s">
        <v>1437</v>
      </c>
      <c r="D1280" s="18" t="s">
        <v>276</v>
      </c>
      <c r="E1280" s="18" t="s">
        <v>286</v>
      </c>
      <c r="F1280" s="18">
        <v>2965</v>
      </c>
      <c r="G1280" s="18">
        <v>0</v>
      </c>
      <c r="H1280" s="18">
        <v>0</v>
      </c>
      <c r="I1280" s="18">
        <v>0</v>
      </c>
      <c r="J1280" s="18">
        <v>0</v>
      </c>
      <c r="K1280" s="18">
        <v>0</v>
      </c>
      <c r="L1280" s="18">
        <v>0</v>
      </c>
      <c r="M1280" s="18">
        <v>0</v>
      </c>
      <c r="N1280" s="18">
        <v>516</v>
      </c>
      <c r="O1280" s="18">
        <v>17386411</v>
      </c>
    </row>
    <row r="1281" spans="1:15" x14ac:dyDescent="0.6">
      <c r="A1281" s="18">
        <v>20250516</v>
      </c>
      <c r="B1281" s="18">
        <v>61040</v>
      </c>
      <c r="C1281" s="18" t="s">
        <v>1438</v>
      </c>
      <c r="D1281" s="18" t="s">
        <v>276</v>
      </c>
      <c r="E1281" s="18" t="s">
        <v>282</v>
      </c>
      <c r="F1281" s="18">
        <v>3325</v>
      </c>
      <c r="G1281" s="18">
        <v>-185</v>
      </c>
      <c r="H1281" s="18">
        <v>-5.27</v>
      </c>
      <c r="I1281" s="18">
        <v>3475</v>
      </c>
      <c r="J1281" s="18">
        <v>3510</v>
      </c>
      <c r="K1281" s="18">
        <v>3295</v>
      </c>
      <c r="L1281" s="18">
        <v>127625</v>
      </c>
      <c r="M1281" s="18">
        <v>4.3</v>
      </c>
      <c r="N1281" s="18">
        <v>1067</v>
      </c>
      <c r="O1281" s="18">
        <v>32089259</v>
      </c>
    </row>
    <row r="1282" spans="1:15" x14ac:dyDescent="0.6">
      <c r="A1282" s="18">
        <v>20250516</v>
      </c>
      <c r="B1282" s="18">
        <v>148250</v>
      </c>
      <c r="C1282" s="18" t="s">
        <v>1439</v>
      </c>
      <c r="D1282" s="18" t="s">
        <v>276</v>
      </c>
      <c r="E1282" s="18" t="s">
        <v>277</v>
      </c>
      <c r="F1282" s="18">
        <v>7370</v>
      </c>
      <c r="G1282" s="18">
        <v>70</v>
      </c>
      <c r="H1282" s="18">
        <v>0.96</v>
      </c>
      <c r="I1282" s="18">
        <v>7300</v>
      </c>
      <c r="J1282" s="18">
        <v>7390</v>
      </c>
      <c r="K1282" s="18">
        <v>7090</v>
      </c>
      <c r="L1282" s="18">
        <v>22862</v>
      </c>
      <c r="M1282" s="18">
        <v>1.6</v>
      </c>
      <c r="N1282" s="18">
        <v>696</v>
      </c>
      <c r="O1282" s="18">
        <v>9446672</v>
      </c>
    </row>
    <row r="1283" spans="1:15" x14ac:dyDescent="0.6">
      <c r="A1283" s="18">
        <v>20250516</v>
      </c>
      <c r="B1283" s="18">
        <v>347860</v>
      </c>
      <c r="C1283" s="18" t="s">
        <v>1440</v>
      </c>
      <c r="D1283" s="18" t="s">
        <v>276</v>
      </c>
      <c r="E1283" s="18" t="s">
        <v>277</v>
      </c>
      <c r="F1283" s="18">
        <v>1787</v>
      </c>
      <c r="G1283" s="18">
        <v>-124</v>
      </c>
      <c r="H1283" s="18">
        <v>-6.49</v>
      </c>
      <c r="I1283" s="18">
        <v>1900</v>
      </c>
      <c r="J1283" s="18">
        <v>1900</v>
      </c>
      <c r="K1283" s="18">
        <v>1749</v>
      </c>
      <c r="L1283" s="18">
        <v>1019039</v>
      </c>
      <c r="M1283" s="18">
        <v>18.5</v>
      </c>
      <c r="N1283" s="18">
        <v>692</v>
      </c>
      <c r="O1283" s="18">
        <v>38710961</v>
      </c>
    </row>
    <row r="1284" spans="1:15" x14ac:dyDescent="0.6">
      <c r="A1284" s="18">
        <v>20250516</v>
      </c>
      <c r="B1284" s="18">
        <v>196170</v>
      </c>
      <c r="C1284" s="18" t="s">
        <v>172</v>
      </c>
      <c r="D1284" s="18" t="s">
        <v>296</v>
      </c>
      <c r="E1284" s="18" t="s">
        <v>284</v>
      </c>
      <c r="F1284" s="18">
        <v>317500</v>
      </c>
      <c r="G1284" s="18">
        <v>-13500</v>
      </c>
      <c r="H1284" s="18">
        <v>-4.08</v>
      </c>
      <c r="I1284" s="18">
        <v>334000</v>
      </c>
      <c r="J1284" s="18">
        <v>335000</v>
      </c>
      <c r="K1284" s="18">
        <v>315500</v>
      </c>
      <c r="L1284" s="18">
        <v>562545</v>
      </c>
      <c r="M1284" s="18">
        <v>1807.3</v>
      </c>
      <c r="N1284" s="18">
        <v>169287</v>
      </c>
      <c r="O1284" s="18">
        <v>53318828</v>
      </c>
    </row>
    <row r="1285" spans="1:15" x14ac:dyDescent="0.6">
      <c r="A1285" s="18">
        <v>20250516</v>
      </c>
      <c r="B1285" s="18">
        <v>123750</v>
      </c>
      <c r="C1285" s="18" t="s">
        <v>1441</v>
      </c>
      <c r="D1285" s="18" t="s">
        <v>276</v>
      </c>
      <c r="E1285" s="18" t="s">
        <v>282</v>
      </c>
      <c r="F1285" s="18">
        <v>1503</v>
      </c>
      <c r="G1285" s="18">
        <v>-29</v>
      </c>
      <c r="H1285" s="18">
        <v>-1.89</v>
      </c>
      <c r="I1285" s="18">
        <v>1547</v>
      </c>
      <c r="J1285" s="18">
        <v>1590</v>
      </c>
      <c r="K1285" s="18">
        <v>1503</v>
      </c>
      <c r="L1285" s="18">
        <v>24124</v>
      </c>
      <c r="M1285" s="18">
        <v>0.4</v>
      </c>
      <c r="N1285" s="18">
        <v>192</v>
      </c>
      <c r="O1285" s="18">
        <v>12746297</v>
      </c>
    </row>
    <row r="1286" spans="1:15" x14ac:dyDescent="0.6">
      <c r="A1286" s="18">
        <v>20250516</v>
      </c>
      <c r="B1286" s="18">
        <v>85810</v>
      </c>
      <c r="C1286" s="18" t="s">
        <v>1442</v>
      </c>
      <c r="D1286" s="18" t="s">
        <v>276</v>
      </c>
      <c r="E1286" s="18" t="s">
        <v>282</v>
      </c>
      <c r="F1286" s="18">
        <v>645</v>
      </c>
      <c r="G1286" s="18">
        <v>-18</v>
      </c>
      <c r="H1286" s="18">
        <v>-2.71</v>
      </c>
      <c r="I1286" s="18">
        <v>657</v>
      </c>
      <c r="J1286" s="18">
        <v>658</v>
      </c>
      <c r="K1286" s="18">
        <v>620</v>
      </c>
      <c r="L1286" s="18">
        <v>560129</v>
      </c>
      <c r="M1286" s="18">
        <v>3.6</v>
      </c>
      <c r="N1286" s="18">
        <v>322</v>
      </c>
      <c r="O1286" s="18">
        <v>49856389</v>
      </c>
    </row>
    <row r="1287" spans="1:15" x14ac:dyDescent="0.6">
      <c r="A1287" s="18">
        <v>20250516</v>
      </c>
      <c r="B1287" s="18">
        <v>43100</v>
      </c>
      <c r="C1287" s="18" t="s">
        <v>1443</v>
      </c>
      <c r="D1287" s="18" t="s">
        <v>276</v>
      </c>
      <c r="E1287" s="18" t="s">
        <v>277</v>
      </c>
      <c r="F1287" s="18">
        <v>2900</v>
      </c>
      <c r="G1287" s="18">
        <v>45</v>
      </c>
      <c r="H1287" s="18">
        <v>1.58</v>
      </c>
      <c r="I1287" s="18">
        <v>2800</v>
      </c>
      <c r="J1287" s="18">
        <v>2970</v>
      </c>
      <c r="K1287" s="18">
        <v>2775</v>
      </c>
      <c r="L1287" s="18">
        <v>110405</v>
      </c>
      <c r="M1287" s="18">
        <v>3.2</v>
      </c>
      <c r="N1287" s="18">
        <v>481</v>
      </c>
      <c r="O1287" s="18">
        <v>16582967</v>
      </c>
    </row>
    <row r="1288" spans="1:15" x14ac:dyDescent="0.6">
      <c r="A1288" s="18">
        <v>20250516</v>
      </c>
      <c r="B1288" s="18">
        <v>314140</v>
      </c>
      <c r="C1288" s="18" t="s">
        <v>1444</v>
      </c>
      <c r="D1288" s="18" t="s">
        <v>276</v>
      </c>
      <c r="E1288" s="18" t="s">
        <v>282</v>
      </c>
      <c r="F1288" s="18">
        <v>5740</v>
      </c>
      <c r="G1288" s="18">
        <v>-10</v>
      </c>
      <c r="H1288" s="18">
        <v>-0.17</v>
      </c>
      <c r="I1288" s="18">
        <v>5810</v>
      </c>
      <c r="J1288" s="18">
        <v>5810</v>
      </c>
      <c r="K1288" s="18">
        <v>5580</v>
      </c>
      <c r="L1288" s="18">
        <v>23252</v>
      </c>
      <c r="M1288" s="18">
        <v>1.3</v>
      </c>
      <c r="N1288" s="18">
        <v>497</v>
      </c>
      <c r="O1288" s="18">
        <v>8666361</v>
      </c>
    </row>
    <row r="1289" spans="1:15" x14ac:dyDescent="0.6">
      <c r="A1289" s="18">
        <v>20250516</v>
      </c>
      <c r="B1289" s="18">
        <v>291650</v>
      </c>
      <c r="C1289" s="18" t="s">
        <v>1445</v>
      </c>
      <c r="D1289" s="18" t="s">
        <v>276</v>
      </c>
      <c r="E1289" s="18" t="s">
        <v>298</v>
      </c>
      <c r="F1289" s="18">
        <v>1075</v>
      </c>
      <c r="G1289" s="18">
        <v>-45</v>
      </c>
      <c r="H1289" s="18">
        <v>-4.0199999999999996</v>
      </c>
      <c r="I1289" s="18">
        <v>1125</v>
      </c>
      <c r="J1289" s="18">
        <v>1125</v>
      </c>
      <c r="K1289" s="18">
        <v>1065</v>
      </c>
      <c r="L1289" s="18">
        <v>179689</v>
      </c>
      <c r="M1289" s="18">
        <v>2</v>
      </c>
      <c r="N1289" s="18">
        <v>315</v>
      </c>
      <c r="O1289" s="18">
        <v>29280252</v>
      </c>
    </row>
    <row r="1290" spans="1:15" x14ac:dyDescent="0.6">
      <c r="A1290" s="18">
        <v>20250516</v>
      </c>
      <c r="B1290" s="18">
        <v>293780</v>
      </c>
      <c r="C1290" s="18" t="s">
        <v>1446</v>
      </c>
      <c r="D1290" s="18" t="s">
        <v>276</v>
      </c>
      <c r="E1290" s="18" t="s">
        <v>298</v>
      </c>
      <c r="F1290" s="18">
        <v>6970</v>
      </c>
      <c r="G1290" s="18">
        <v>-180</v>
      </c>
      <c r="H1290" s="18">
        <v>-2.52</v>
      </c>
      <c r="I1290" s="18">
        <v>7090</v>
      </c>
      <c r="J1290" s="18">
        <v>7110</v>
      </c>
      <c r="K1290" s="18">
        <v>6950</v>
      </c>
      <c r="L1290" s="18">
        <v>45187</v>
      </c>
      <c r="M1290" s="18">
        <v>3.2</v>
      </c>
      <c r="N1290" s="18">
        <v>1874</v>
      </c>
      <c r="O1290" s="18">
        <v>26881360</v>
      </c>
    </row>
    <row r="1291" spans="1:15" x14ac:dyDescent="0.6">
      <c r="A1291" s="18">
        <v>20250516</v>
      </c>
      <c r="B1291" s="18">
        <v>18250</v>
      </c>
      <c r="C1291" s="18" t="s">
        <v>1447</v>
      </c>
      <c r="D1291" s="18" t="s">
        <v>279</v>
      </c>
      <c r="F1291" s="18">
        <v>14150</v>
      </c>
      <c r="G1291" s="18">
        <v>-330</v>
      </c>
      <c r="H1291" s="18">
        <v>-2.2799999999999998</v>
      </c>
      <c r="I1291" s="18">
        <v>14340</v>
      </c>
      <c r="J1291" s="18">
        <v>14540</v>
      </c>
      <c r="K1291" s="18">
        <v>14150</v>
      </c>
      <c r="L1291" s="18">
        <v>46521</v>
      </c>
      <c r="M1291" s="18">
        <v>6.6</v>
      </c>
      <c r="N1291" s="18">
        <v>3737</v>
      </c>
      <c r="O1291" s="18">
        <v>26409935</v>
      </c>
    </row>
    <row r="1292" spans="1:15" x14ac:dyDescent="0.6">
      <c r="A1292" s="18">
        <v>20250516</v>
      </c>
      <c r="B1292" s="18">
        <v>161000</v>
      </c>
      <c r="C1292" s="18" t="s">
        <v>1448</v>
      </c>
      <c r="D1292" s="18" t="s">
        <v>279</v>
      </c>
      <c r="F1292" s="18">
        <v>9910</v>
      </c>
      <c r="G1292" s="18">
        <v>-330</v>
      </c>
      <c r="H1292" s="18">
        <v>-3.22</v>
      </c>
      <c r="I1292" s="18">
        <v>10190</v>
      </c>
      <c r="J1292" s="18">
        <v>10240</v>
      </c>
      <c r="K1292" s="18">
        <v>9770</v>
      </c>
      <c r="L1292" s="18">
        <v>622074</v>
      </c>
      <c r="M1292" s="18">
        <v>61.8</v>
      </c>
      <c r="N1292" s="18">
        <v>4821</v>
      </c>
      <c r="O1292" s="18">
        <v>48648709</v>
      </c>
    </row>
    <row r="1293" spans="1:15" x14ac:dyDescent="0.6">
      <c r="A1293" s="18">
        <v>20250516</v>
      </c>
      <c r="B1293" s="18">
        <v>310200</v>
      </c>
      <c r="C1293" s="18" t="s">
        <v>1449</v>
      </c>
      <c r="D1293" s="18" t="s">
        <v>276</v>
      </c>
      <c r="E1293" s="18" t="s">
        <v>282</v>
      </c>
      <c r="F1293" s="18">
        <v>3550</v>
      </c>
      <c r="G1293" s="18">
        <v>-100</v>
      </c>
      <c r="H1293" s="18">
        <v>-2.74</v>
      </c>
      <c r="I1293" s="18">
        <v>3600</v>
      </c>
      <c r="J1293" s="18">
        <v>3705</v>
      </c>
      <c r="K1293" s="18">
        <v>3545</v>
      </c>
      <c r="L1293" s="18">
        <v>399859</v>
      </c>
      <c r="M1293" s="18">
        <v>14.3</v>
      </c>
      <c r="N1293" s="18">
        <v>1616</v>
      </c>
      <c r="O1293" s="18">
        <v>45520979</v>
      </c>
    </row>
    <row r="1294" spans="1:15" x14ac:dyDescent="0.6">
      <c r="A1294" s="18">
        <v>20250516</v>
      </c>
      <c r="B1294" s="18">
        <v>179530</v>
      </c>
      <c r="C1294" s="18" t="s">
        <v>1450</v>
      </c>
      <c r="D1294" s="18" t="s">
        <v>276</v>
      </c>
      <c r="E1294" s="18" t="s">
        <v>298</v>
      </c>
      <c r="F1294" s="18">
        <v>1654</v>
      </c>
      <c r="G1294" s="18">
        <v>-75</v>
      </c>
      <c r="H1294" s="18">
        <v>-4.34</v>
      </c>
      <c r="I1294" s="18">
        <v>1761</v>
      </c>
      <c r="J1294" s="18">
        <v>1781</v>
      </c>
      <c r="K1294" s="18">
        <v>1654</v>
      </c>
      <c r="L1294" s="18">
        <v>54811</v>
      </c>
      <c r="M1294" s="18">
        <v>0.9</v>
      </c>
      <c r="N1294" s="18">
        <v>188</v>
      </c>
      <c r="O1294" s="18">
        <v>11359544</v>
      </c>
    </row>
    <row r="1295" spans="1:15" x14ac:dyDescent="0.6">
      <c r="A1295" s="18">
        <v>20250516</v>
      </c>
      <c r="B1295" s="18">
        <v>900100</v>
      </c>
      <c r="C1295" s="18" t="s">
        <v>1451</v>
      </c>
      <c r="D1295" s="18" t="s">
        <v>276</v>
      </c>
      <c r="E1295" s="18" t="s">
        <v>341</v>
      </c>
      <c r="F1295" s="18">
        <v>1216</v>
      </c>
      <c r="G1295" s="18">
        <v>11</v>
      </c>
      <c r="H1295" s="18">
        <v>0.91</v>
      </c>
      <c r="I1295" s="18">
        <v>1226</v>
      </c>
      <c r="J1295" s="18">
        <v>1280</v>
      </c>
      <c r="K1295" s="18">
        <v>1198</v>
      </c>
      <c r="L1295" s="18">
        <v>97311</v>
      </c>
      <c r="M1295" s="18">
        <v>1.2</v>
      </c>
      <c r="N1295" s="18">
        <v>560</v>
      </c>
      <c r="O1295" s="18">
        <v>46037292</v>
      </c>
    </row>
    <row r="1296" spans="1:15" x14ac:dyDescent="0.6">
      <c r="A1296" s="18">
        <v>20250516</v>
      </c>
      <c r="B1296" s="18">
        <v>52790</v>
      </c>
      <c r="C1296" s="18" t="s">
        <v>1452</v>
      </c>
      <c r="D1296" s="18" t="s">
        <v>276</v>
      </c>
      <c r="E1296" s="18" t="s">
        <v>282</v>
      </c>
      <c r="F1296" s="18">
        <v>6310</v>
      </c>
      <c r="G1296" s="18">
        <v>-90</v>
      </c>
      <c r="H1296" s="18">
        <v>-1.41</v>
      </c>
      <c r="I1296" s="18">
        <v>6440</v>
      </c>
      <c r="J1296" s="18">
        <v>6440</v>
      </c>
      <c r="K1296" s="18">
        <v>6270</v>
      </c>
      <c r="L1296" s="18">
        <v>33711</v>
      </c>
      <c r="M1296" s="18">
        <v>2.1</v>
      </c>
      <c r="N1296" s="18">
        <v>715</v>
      </c>
      <c r="O1296" s="18">
        <v>11330638</v>
      </c>
    </row>
    <row r="1297" spans="1:15" x14ac:dyDescent="0.6">
      <c r="A1297" s="18">
        <v>20250516</v>
      </c>
      <c r="B1297" s="18">
        <v>290740</v>
      </c>
      <c r="C1297" s="18" t="s">
        <v>1453</v>
      </c>
      <c r="D1297" s="18" t="s">
        <v>276</v>
      </c>
      <c r="E1297" s="18" t="s">
        <v>277</v>
      </c>
      <c r="F1297" s="18">
        <v>5500</v>
      </c>
      <c r="G1297" s="18">
        <v>-80</v>
      </c>
      <c r="H1297" s="18">
        <v>-1.43</v>
      </c>
      <c r="I1297" s="18">
        <v>5580</v>
      </c>
      <c r="J1297" s="18">
        <v>5580</v>
      </c>
      <c r="K1297" s="18">
        <v>5450</v>
      </c>
      <c r="L1297" s="18">
        <v>2099</v>
      </c>
      <c r="M1297" s="18">
        <v>0.1</v>
      </c>
      <c r="N1297" s="18">
        <v>554</v>
      </c>
      <c r="O1297" s="18">
        <v>10065011</v>
      </c>
    </row>
    <row r="1298" spans="1:15" x14ac:dyDescent="0.6">
      <c r="A1298" s="18">
        <v>20250516</v>
      </c>
      <c r="B1298" s="18">
        <v>238090</v>
      </c>
      <c r="C1298" s="18" t="s">
        <v>1454</v>
      </c>
      <c r="D1298" s="18" t="s">
        <v>276</v>
      </c>
      <c r="E1298" s="18" t="s">
        <v>277</v>
      </c>
      <c r="F1298" s="18">
        <v>2085</v>
      </c>
      <c r="G1298" s="18">
        <v>182</v>
      </c>
      <c r="H1298" s="18">
        <v>9.56</v>
      </c>
      <c r="I1298" s="18">
        <v>1968</v>
      </c>
      <c r="J1298" s="18">
        <v>2360</v>
      </c>
      <c r="K1298" s="18">
        <v>1922</v>
      </c>
      <c r="L1298" s="18">
        <v>1218232</v>
      </c>
      <c r="M1298" s="18">
        <v>26.6</v>
      </c>
      <c r="N1298" s="18">
        <v>491</v>
      </c>
      <c r="O1298" s="18">
        <v>23541303</v>
      </c>
    </row>
    <row r="1299" spans="1:15" x14ac:dyDescent="0.6">
      <c r="A1299" s="18">
        <v>20250516</v>
      </c>
      <c r="B1299" s="18">
        <v>129890</v>
      </c>
      <c r="C1299" s="18" t="s">
        <v>1455</v>
      </c>
      <c r="D1299" s="18" t="s">
        <v>276</v>
      </c>
      <c r="E1299" s="18" t="s">
        <v>277</v>
      </c>
      <c r="F1299" s="18">
        <v>993</v>
      </c>
      <c r="G1299" s="18">
        <v>-1</v>
      </c>
      <c r="H1299" s="18">
        <v>-0.1</v>
      </c>
      <c r="I1299" s="18">
        <v>994</v>
      </c>
      <c r="J1299" s="18">
        <v>1004</v>
      </c>
      <c r="K1299" s="18">
        <v>989</v>
      </c>
      <c r="L1299" s="18">
        <v>50623</v>
      </c>
      <c r="M1299" s="18">
        <v>0.5</v>
      </c>
      <c r="N1299" s="18">
        <v>503</v>
      </c>
      <c r="O1299" s="18">
        <v>50643410</v>
      </c>
    </row>
    <row r="1300" spans="1:15" x14ac:dyDescent="0.6">
      <c r="A1300" s="18">
        <v>20250516</v>
      </c>
      <c r="B1300" s="18">
        <v>270520</v>
      </c>
      <c r="C1300" s="18" t="s">
        <v>1456</v>
      </c>
      <c r="D1300" s="18" t="s">
        <v>276</v>
      </c>
      <c r="E1300" s="18" t="s">
        <v>277</v>
      </c>
      <c r="F1300" s="18">
        <v>1184</v>
      </c>
      <c r="G1300" s="18">
        <v>-31</v>
      </c>
      <c r="H1300" s="18">
        <v>-2.5499999999999998</v>
      </c>
      <c r="I1300" s="18">
        <v>1219</v>
      </c>
      <c r="J1300" s="18">
        <v>1220</v>
      </c>
      <c r="K1300" s="18">
        <v>1171</v>
      </c>
      <c r="L1300" s="18">
        <v>585121</v>
      </c>
      <c r="M1300" s="18">
        <v>7</v>
      </c>
      <c r="N1300" s="18">
        <v>1880</v>
      </c>
      <c r="O1300" s="18">
        <v>158790786</v>
      </c>
    </row>
    <row r="1301" spans="1:15" x14ac:dyDescent="0.6">
      <c r="A1301" s="18">
        <v>20250516</v>
      </c>
      <c r="B1301" s="18">
        <v>255440</v>
      </c>
      <c r="C1301" s="18" t="s">
        <v>1457</v>
      </c>
      <c r="D1301" s="18" t="s">
        <v>276</v>
      </c>
      <c r="E1301" s="18" t="s">
        <v>277</v>
      </c>
      <c r="F1301" s="18">
        <v>6830</v>
      </c>
      <c r="G1301" s="18">
        <v>-100</v>
      </c>
      <c r="H1301" s="18">
        <v>-1.44</v>
      </c>
      <c r="I1301" s="18">
        <v>6930</v>
      </c>
      <c r="J1301" s="18">
        <v>6950</v>
      </c>
      <c r="K1301" s="18">
        <v>6780</v>
      </c>
      <c r="L1301" s="18">
        <v>43230</v>
      </c>
      <c r="M1301" s="18">
        <v>2.9</v>
      </c>
      <c r="N1301" s="18">
        <v>892</v>
      </c>
      <c r="O1301" s="18">
        <v>13058000</v>
      </c>
    </row>
    <row r="1302" spans="1:15" x14ac:dyDescent="0.6">
      <c r="A1302" s="18">
        <v>20250516</v>
      </c>
      <c r="B1302" s="18">
        <v>30960</v>
      </c>
      <c r="C1302" s="18" t="s">
        <v>1458</v>
      </c>
      <c r="D1302" s="18" t="s">
        <v>276</v>
      </c>
      <c r="E1302" s="18" t="s">
        <v>282</v>
      </c>
      <c r="F1302" s="18">
        <v>8320</v>
      </c>
      <c r="G1302" s="18">
        <v>-160</v>
      </c>
      <c r="H1302" s="18">
        <v>-1.89</v>
      </c>
      <c r="I1302" s="18">
        <v>8450</v>
      </c>
      <c r="J1302" s="18">
        <v>8520</v>
      </c>
      <c r="K1302" s="18">
        <v>8270</v>
      </c>
      <c r="L1302" s="18">
        <v>46914</v>
      </c>
      <c r="M1302" s="18">
        <v>3.9</v>
      </c>
      <c r="N1302" s="18">
        <v>1330</v>
      </c>
      <c r="O1302" s="18">
        <v>15980000</v>
      </c>
    </row>
    <row r="1303" spans="1:15" x14ac:dyDescent="0.6">
      <c r="A1303" s="18">
        <v>20250516</v>
      </c>
      <c r="B1303" s="18">
        <v>102120</v>
      </c>
      <c r="C1303" s="18" t="s">
        <v>1459</v>
      </c>
      <c r="D1303" s="18" t="s">
        <v>276</v>
      </c>
      <c r="E1303" s="18" t="s">
        <v>277</v>
      </c>
      <c r="F1303" s="18">
        <v>10430</v>
      </c>
      <c r="G1303" s="18">
        <v>-210</v>
      </c>
      <c r="H1303" s="18">
        <v>-1.97</v>
      </c>
      <c r="I1303" s="18">
        <v>10710</v>
      </c>
      <c r="J1303" s="18">
        <v>10710</v>
      </c>
      <c r="K1303" s="18">
        <v>10340</v>
      </c>
      <c r="L1303" s="18">
        <v>108456</v>
      </c>
      <c r="M1303" s="18">
        <v>11.3</v>
      </c>
      <c r="N1303" s="18">
        <v>1855</v>
      </c>
      <c r="O1303" s="18">
        <v>17780753</v>
      </c>
    </row>
    <row r="1304" spans="1:15" x14ac:dyDescent="0.6">
      <c r="A1304" s="18">
        <v>20250516</v>
      </c>
      <c r="B1304" s="18">
        <v>238120</v>
      </c>
      <c r="C1304" s="18" t="s">
        <v>1460</v>
      </c>
      <c r="D1304" s="18" t="s">
        <v>276</v>
      </c>
      <c r="E1304" s="18" t="s">
        <v>298</v>
      </c>
      <c r="F1304" s="18">
        <v>3175</v>
      </c>
      <c r="G1304" s="18">
        <v>-65</v>
      </c>
      <c r="H1304" s="18">
        <v>-2.0099999999999998</v>
      </c>
      <c r="I1304" s="18">
        <v>3230</v>
      </c>
      <c r="J1304" s="18">
        <v>3230</v>
      </c>
      <c r="K1304" s="18">
        <v>3125</v>
      </c>
      <c r="L1304" s="18">
        <v>25766</v>
      </c>
      <c r="M1304" s="18">
        <v>0.8</v>
      </c>
      <c r="N1304" s="18">
        <v>457</v>
      </c>
      <c r="O1304" s="18">
        <v>14378896</v>
      </c>
    </row>
    <row r="1305" spans="1:15" x14ac:dyDescent="0.6">
      <c r="A1305" s="18">
        <v>20250516</v>
      </c>
      <c r="B1305" s="18">
        <v>19990</v>
      </c>
      <c r="C1305" s="18" t="s">
        <v>1461</v>
      </c>
      <c r="D1305" s="18" t="s">
        <v>276</v>
      </c>
      <c r="E1305" s="18" t="s">
        <v>282</v>
      </c>
      <c r="F1305" s="18">
        <v>5940</v>
      </c>
      <c r="G1305" s="18">
        <v>120</v>
      </c>
      <c r="H1305" s="18">
        <v>2.06</v>
      </c>
      <c r="I1305" s="18">
        <v>5820</v>
      </c>
      <c r="J1305" s="18">
        <v>6150</v>
      </c>
      <c r="K1305" s="18">
        <v>5800</v>
      </c>
      <c r="L1305" s="18">
        <v>169761</v>
      </c>
      <c r="M1305" s="18">
        <v>10.199999999999999</v>
      </c>
      <c r="N1305" s="18">
        <v>580</v>
      </c>
      <c r="O1305" s="18">
        <v>9756088</v>
      </c>
    </row>
    <row r="1306" spans="1:15" x14ac:dyDescent="0.6">
      <c r="A1306" s="18">
        <v>20250516</v>
      </c>
      <c r="B1306" s="18">
        <v>11090</v>
      </c>
      <c r="C1306" s="18" t="s">
        <v>1462</v>
      </c>
      <c r="D1306" s="18" t="s">
        <v>279</v>
      </c>
      <c r="F1306" s="18">
        <v>758</v>
      </c>
      <c r="G1306" s="18">
        <v>3</v>
      </c>
      <c r="H1306" s="18">
        <v>0.4</v>
      </c>
      <c r="I1306" s="18">
        <v>755</v>
      </c>
      <c r="J1306" s="18">
        <v>779</v>
      </c>
      <c r="K1306" s="18">
        <v>750</v>
      </c>
      <c r="L1306" s="18">
        <v>448239</v>
      </c>
      <c r="M1306" s="18">
        <v>3.4</v>
      </c>
      <c r="N1306" s="18">
        <v>455</v>
      </c>
      <c r="O1306" s="18">
        <v>59991641</v>
      </c>
    </row>
    <row r="1307" spans="1:15" x14ac:dyDescent="0.6">
      <c r="A1307" s="18">
        <v>20250516</v>
      </c>
      <c r="B1307" s="18">
        <v>435570</v>
      </c>
      <c r="C1307" s="18" t="s">
        <v>1463</v>
      </c>
      <c r="D1307" s="18" t="s">
        <v>276</v>
      </c>
      <c r="E1307" s="18" t="s">
        <v>277</v>
      </c>
      <c r="F1307" s="18">
        <v>21300</v>
      </c>
      <c r="G1307" s="18">
        <v>-700</v>
      </c>
      <c r="H1307" s="18">
        <v>-3.18</v>
      </c>
      <c r="I1307" s="18">
        <v>21700</v>
      </c>
      <c r="J1307" s="18">
        <v>22900</v>
      </c>
      <c r="K1307" s="18">
        <v>20800</v>
      </c>
      <c r="L1307" s="18">
        <v>480578</v>
      </c>
      <c r="M1307" s="18">
        <v>104.6</v>
      </c>
      <c r="N1307" s="18">
        <v>1564</v>
      </c>
      <c r="O1307" s="18">
        <v>7341556</v>
      </c>
    </row>
    <row r="1308" spans="1:15" x14ac:dyDescent="0.6">
      <c r="A1308" s="18">
        <v>20250516</v>
      </c>
      <c r="B1308" s="18">
        <v>270660</v>
      </c>
      <c r="C1308" s="18" t="s">
        <v>1464</v>
      </c>
      <c r="D1308" s="18" t="s">
        <v>276</v>
      </c>
      <c r="E1308" s="18" t="s">
        <v>277</v>
      </c>
      <c r="F1308" s="18">
        <v>16550</v>
      </c>
      <c r="G1308" s="18">
        <v>1570</v>
      </c>
      <c r="H1308" s="18">
        <v>10.48</v>
      </c>
      <c r="I1308" s="18">
        <v>17230</v>
      </c>
      <c r="J1308" s="18">
        <v>19100</v>
      </c>
      <c r="K1308" s="18">
        <v>16150</v>
      </c>
      <c r="L1308" s="18">
        <v>2595954</v>
      </c>
      <c r="M1308" s="18">
        <v>463</v>
      </c>
      <c r="N1308" s="18">
        <v>2029</v>
      </c>
      <c r="O1308" s="18">
        <v>12261742</v>
      </c>
    </row>
    <row r="1309" spans="1:15" x14ac:dyDescent="0.6">
      <c r="A1309" s="18">
        <v>20250516</v>
      </c>
      <c r="B1309" s="18">
        <v>38680</v>
      </c>
      <c r="C1309" s="18" t="s">
        <v>1465</v>
      </c>
      <c r="D1309" s="18" t="s">
        <v>276</v>
      </c>
      <c r="E1309" s="18" t="s">
        <v>284</v>
      </c>
      <c r="F1309" s="18">
        <v>4395</v>
      </c>
      <c r="G1309" s="18">
        <v>-95</v>
      </c>
      <c r="H1309" s="18">
        <v>-2.12</v>
      </c>
      <c r="I1309" s="18">
        <v>4515</v>
      </c>
      <c r="J1309" s="18">
        <v>4515</v>
      </c>
      <c r="K1309" s="18">
        <v>4395</v>
      </c>
      <c r="L1309" s="18">
        <v>106107</v>
      </c>
      <c r="M1309" s="18">
        <v>4.7</v>
      </c>
      <c r="N1309" s="18">
        <v>875</v>
      </c>
      <c r="O1309" s="18">
        <v>19912642</v>
      </c>
    </row>
    <row r="1310" spans="1:15" x14ac:dyDescent="0.6">
      <c r="A1310" s="18">
        <v>20250516</v>
      </c>
      <c r="B1310" s="18">
        <v>137310</v>
      </c>
      <c r="C1310" s="18" t="s">
        <v>1466</v>
      </c>
      <c r="D1310" s="18" t="s">
        <v>279</v>
      </c>
      <c r="F1310" s="18">
        <v>10030</v>
      </c>
      <c r="G1310" s="18">
        <v>-10</v>
      </c>
      <c r="H1310" s="18">
        <v>-0.1</v>
      </c>
      <c r="I1310" s="18">
        <v>10150</v>
      </c>
      <c r="J1310" s="18">
        <v>10150</v>
      </c>
      <c r="K1310" s="18">
        <v>9800</v>
      </c>
      <c r="L1310" s="18">
        <v>121520</v>
      </c>
      <c r="M1310" s="18">
        <v>12.1</v>
      </c>
      <c r="N1310" s="18">
        <v>12211</v>
      </c>
      <c r="O1310" s="18">
        <v>121749102</v>
      </c>
    </row>
    <row r="1311" spans="1:15" x14ac:dyDescent="0.6">
      <c r="A1311" s="18">
        <v>20250516</v>
      </c>
      <c r="B1311" s="18">
        <v>121890</v>
      </c>
      <c r="C1311" s="18" t="s">
        <v>1467</v>
      </c>
      <c r="D1311" s="18" t="s">
        <v>276</v>
      </c>
      <c r="E1311" s="18" t="s">
        <v>282</v>
      </c>
      <c r="F1311" s="18">
        <v>1935</v>
      </c>
      <c r="G1311" s="18">
        <v>190</v>
      </c>
      <c r="H1311" s="18">
        <v>10.89</v>
      </c>
      <c r="I1311" s="18">
        <v>1746</v>
      </c>
      <c r="J1311" s="18">
        <v>2090</v>
      </c>
      <c r="K1311" s="18">
        <v>1744</v>
      </c>
      <c r="L1311" s="18">
        <v>473067</v>
      </c>
      <c r="M1311" s="18">
        <v>9</v>
      </c>
      <c r="N1311" s="18">
        <v>257</v>
      </c>
      <c r="O1311" s="18">
        <v>13291446</v>
      </c>
    </row>
    <row r="1312" spans="1:15" x14ac:dyDescent="0.6">
      <c r="A1312" s="18">
        <v>20250516</v>
      </c>
      <c r="B1312" s="18">
        <v>304360</v>
      </c>
      <c r="C1312" s="18" t="s">
        <v>1468</v>
      </c>
      <c r="D1312" s="18" t="s">
        <v>276</v>
      </c>
      <c r="E1312" s="18" t="s">
        <v>277</v>
      </c>
      <c r="F1312" s="18">
        <v>20400</v>
      </c>
      <c r="G1312" s="18">
        <v>-1050</v>
      </c>
      <c r="H1312" s="18">
        <v>-4.9000000000000004</v>
      </c>
      <c r="I1312" s="18">
        <v>21350</v>
      </c>
      <c r="J1312" s="18">
        <v>21450</v>
      </c>
      <c r="K1312" s="18">
        <v>19990</v>
      </c>
      <c r="L1312" s="18">
        <v>100931</v>
      </c>
      <c r="M1312" s="18">
        <v>20.6</v>
      </c>
      <c r="N1312" s="18">
        <v>2419</v>
      </c>
      <c r="O1312" s="18">
        <v>11859796</v>
      </c>
    </row>
    <row r="1313" spans="1:15" x14ac:dyDescent="0.6">
      <c r="A1313" s="18">
        <v>20250516</v>
      </c>
      <c r="B1313" s="18">
        <v>389500</v>
      </c>
      <c r="C1313" s="18" t="s">
        <v>1469</v>
      </c>
      <c r="D1313" s="18" t="s">
        <v>276</v>
      </c>
      <c r="E1313" s="18" t="s">
        <v>298</v>
      </c>
      <c r="F1313" s="18">
        <v>22250</v>
      </c>
      <c r="G1313" s="18">
        <v>-650</v>
      </c>
      <c r="H1313" s="18">
        <v>-2.84</v>
      </c>
      <c r="I1313" s="18">
        <v>23400</v>
      </c>
      <c r="J1313" s="18">
        <v>23400</v>
      </c>
      <c r="K1313" s="18">
        <v>21950</v>
      </c>
      <c r="L1313" s="18">
        <v>47666</v>
      </c>
      <c r="M1313" s="18">
        <v>10.7</v>
      </c>
      <c r="N1313" s="18">
        <v>1409</v>
      </c>
      <c r="O1313" s="18">
        <v>6333904</v>
      </c>
    </row>
    <row r="1314" spans="1:15" x14ac:dyDescent="0.6">
      <c r="A1314" s="18">
        <v>20250516</v>
      </c>
      <c r="B1314" s="18">
        <v>42110</v>
      </c>
      <c r="C1314" s="18" t="s">
        <v>1470</v>
      </c>
      <c r="D1314" s="18" t="s">
        <v>276</v>
      </c>
      <c r="E1314" s="18" t="s">
        <v>284</v>
      </c>
      <c r="F1314" s="18">
        <v>1439</v>
      </c>
      <c r="G1314" s="18">
        <v>-15</v>
      </c>
      <c r="H1314" s="18">
        <v>-1.03</v>
      </c>
      <c r="I1314" s="18">
        <v>1454</v>
      </c>
      <c r="J1314" s="18">
        <v>1454</v>
      </c>
      <c r="K1314" s="18">
        <v>1430</v>
      </c>
      <c r="L1314" s="18">
        <v>114960</v>
      </c>
      <c r="M1314" s="18">
        <v>1.7</v>
      </c>
      <c r="N1314" s="18">
        <v>695</v>
      </c>
      <c r="O1314" s="18">
        <v>48329564</v>
      </c>
    </row>
    <row r="1315" spans="1:15" x14ac:dyDescent="0.6">
      <c r="A1315" s="18">
        <v>20250516</v>
      </c>
      <c r="B1315" s="18">
        <v>65420</v>
      </c>
      <c r="C1315" s="18" t="s">
        <v>1471</v>
      </c>
      <c r="D1315" s="18" t="s">
        <v>276</v>
      </c>
      <c r="E1315" s="18" t="s">
        <v>282</v>
      </c>
      <c r="F1315" s="18">
        <v>272</v>
      </c>
      <c r="G1315" s="18">
        <v>-8</v>
      </c>
      <c r="H1315" s="18">
        <v>-2.86</v>
      </c>
      <c r="I1315" s="18">
        <v>280</v>
      </c>
      <c r="J1315" s="18">
        <v>282</v>
      </c>
      <c r="K1315" s="18">
        <v>267</v>
      </c>
      <c r="L1315" s="18">
        <v>1107670</v>
      </c>
      <c r="M1315" s="18">
        <v>3</v>
      </c>
      <c r="N1315" s="18">
        <v>195</v>
      </c>
      <c r="O1315" s="18">
        <v>71577299</v>
      </c>
    </row>
    <row r="1316" spans="1:15" x14ac:dyDescent="0.6">
      <c r="A1316" s="18">
        <v>20250516</v>
      </c>
      <c r="B1316" s="18">
        <v>103230</v>
      </c>
      <c r="C1316" s="18" t="s">
        <v>1472</v>
      </c>
      <c r="D1316" s="18" t="s">
        <v>276</v>
      </c>
      <c r="E1316" s="18" t="s">
        <v>282</v>
      </c>
      <c r="F1316" s="18">
        <v>3315</v>
      </c>
      <c r="G1316" s="18">
        <v>-200</v>
      </c>
      <c r="H1316" s="18">
        <v>-5.69</v>
      </c>
      <c r="I1316" s="18">
        <v>3425</v>
      </c>
      <c r="J1316" s="18">
        <v>3465</v>
      </c>
      <c r="K1316" s="18">
        <v>3315</v>
      </c>
      <c r="L1316" s="18">
        <v>49889</v>
      </c>
      <c r="M1316" s="18">
        <v>1.7</v>
      </c>
      <c r="N1316" s="18">
        <v>239</v>
      </c>
      <c r="O1316" s="18">
        <v>7200000</v>
      </c>
    </row>
    <row r="1317" spans="1:15" x14ac:dyDescent="0.6">
      <c r="A1317" s="18">
        <v>20250516</v>
      </c>
      <c r="B1317" s="18">
        <v>260970</v>
      </c>
      <c r="C1317" s="18" t="s">
        <v>241</v>
      </c>
      <c r="D1317" s="18" t="s">
        <v>276</v>
      </c>
      <c r="E1317" s="18" t="s">
        <v>284</v>
      </c>
      <c r="F1317" s="18">
        <v>90000</v>
      </c>
      <c r="G1317" s="18">
        <v>-10200</v>
      </c>
      <c r="H1317" s="18">
        <v>-10.18</v>
      </c>
      <c r="I1317" s="18">
        <v>97900</v>
      </c>
      <c r="J1317" s="18">
        <v>99000</v>
      </c>
      <c r="K1317" s="18">
        <v>87400</v>
      </c>
      <c r="L1317" s="18">
        <v>553296</v>
      </c>
      <c r="M1317" s="18">
        <v>512.9</v>
      </c>
      <c r="N1317" s="18">
        <v>2603</v>
      </c>
      <c r="O1317" s="18">
        <v>2892754</v>
      </c>
    </row>
    <row r="1318" spans="1:15" x14ac:dyDescent="0.6">
      <c r="A1318" s="18">
        <v>20250516</v>
      </c>
      <c r="B1318" s="18">
        <v>101490</v>
      </c>
      <c r="C1318" s="18" t="s">
        <v>53</v>
      </c>
      <c r="D1318" s="18" t="s">
        <v>276</v>
      </c>
      <c r="E1318" s="18" t="s">
        <v>284</v>
      </c>
      <c r="F1318" s="18">
        <v>36550</v>
      </c>
      <c r="G1318" s="18">
        <v>0</v>
      </c>
      <c r="H1318" s="18">
        <v>0</v>
      </c>
      <c r="I1318" s="18">
        <v>36600</v>
      </c>
      <c r="J1318" s="18">
        <v>36800</v>
      </c>
      <c r="K1318" s="18">
        <v>35400</v>
      </c>
      <c r="L1318" s="18">
        <v>105668</v>
      </c>
      <c r="M1318" s="18">
        <v>38.1</v>
      </c>
      <c r="N1318" s="18">
        <v>7841</v>
      </c>
      <c r="O1318" s="18">
        <v>21451447</v>
      </c>
    </row>
    <row r="1319" spans="1:15" x14ac:dyDescent="0.6">
      <c r="A1319" s="18">
        <v>20250516</v>
      </c>
      <c r="B1319" s="18">
        <v>95910</v>
      </c>
      <c r="C1319" s="18" t="s">
        <v>1473</v>
      </c>
      <c r="D1319" s="18" t="s">
        <v>276</v>
      </c>
      <c r="E1319" s="18" t="s">
        <v>282</v>
      </c>
      <c r="F1319" s="18">
        <v>1672</v>
      </c>
      <c r="G1319" s="18">
        <v>-23</v>
      </c>
      <c r="H1319" s="18">
        <v>-1.36</v>
      </c>
      <c r="I1319" s="18">
        <v>1708</v>
      </c>
      <c r="J1319" s="18">
        <v>1770</v>
      </c>
      <c r="K1319" s="18">
        <v>1626</v>
      </c>
      <c r="L1319" s="18">
        <v>682856</v>
      </c>
      <c r="M1319" s="18">
        <v>11.5</v>
      </c>
      <c r="N1319" s="18">
        <v>348</v>
      </c>
      <c r="O1319" s="18">
        <v>20799762</v>
      </c>
    </row>
    <row r="1320" spans="1:15" x14ac:dyDescent="0.6">
      <c r="A1320" s="18">
        <v>20250516</v>
      </c>
      <c r="B1320" s="18">
        <v>275630</v>
      </c>
      <c r="C1320" s="18" t="s">
        <v>1474</v>
      </c>
      <c r="D1320" s="18" t="s">
        <v>276</v>
      </c>
      <c r="E1320" s="18" t="s">
        <v>277</v>
      </c>
      <c r="F1320" s="18">
        <v>3085</v>
      </c>
      <c r="G1320" s="18">
        <v>-20</v>
      </c>
      <c r="H1320" s="18">
        <v>-0.64</v>
      </c>
      <c r="I1320" s="18">
        <v>3105</v>
      </c>
      <c r="J1320" s="18">
        <v>3125</v>
      </c>
      <c r="K1320" s="18">
        <v>3070</v>
      </c>
      <c r="L1320" s="18">
        <v>6728</v>
      </c>
      <c r="M1320" s="18">
        <v>0.2</v>
      </c>
      <c r="N1320" s="18">
        <v>186</v>
      </c>
      <c r="O1320" s="18">
        <v>6017989</v>
      </c>
    </row>
    <row r="1321" spans="1:15" x14ac:dyDescent="0.6">
      <c r="A1321" s="18">
        <v>20250516</v>
      </c>
      <c r="B1321" s="18">
        <v>31330</v>
      </c>
      <c r="C1321" s="18" t="s">
        <v>1475</v>
      </c>
      <c r="D1321" s="18" t="s">
        <v>276</v>
      </c>
      <c r="E1321" s="18" t="s">
        <v>284</v>
      </c>
      <c r="F1321" s="18">
        <v>2755</v>
      </c>
      <c r="G1321" s="18">
        <v>-50</v>
      </c>
      <c r="H1321" s="18">
        <v>-1.78</v>
      </c>
      <c r="I1321" s="18">
        <v>2785</v>
      </c>
      <c r="J1321" s="18">
        <v>2805</v>
      </c>
      <c r="K1321" s="18">
        <v>2735</v>
      </c>
      <c r="L1321" s="18">
        <v>280461</v>
      </c>
      <c r="M1321" s="18">
        <v>7.7</v>
      </c>
      <c r="N1321" s="18">
        <v>2755</v>
      </c>
      <c r="O1321" s="18">
        <v>99995067</v>
      </c>
    </row>
    <row r="1322" spans="1:15" x14ac:dyDescent="0.6">
      <c r="A1322" s="18">
        <v>20250516</v>
      </c>
      <c r="B1322" s="18">
        <v>60540</v>
      </c>
      <c r="C1322" s="18" t="s">
        <v>1476</v>
      </c>
      <c r="D1322" s="18" t="s">
        <v>276</v>
      </c>
      <c r="E1322" s="18" t="s">
        <v>282</v>
      </c>
      <c r="F1322" s="18">
        <v>1363</v>
      </c>
      <c r="G1322" s="18">
        <v>-33</v>
      </c>
      <c r="H1322" s="18">
        <v>-2.36</v>
      </c>
      <c r="I1322" s="18">
        <v>1389</v>
      </c>
      <c r="J1322" s="18">
        <v>1396</v>
      </c>
      <c r="K1322" s="18">
        <v>1360</v>
      </c>
      <c r="L1322" s="18">
        <v>136135</v>
      </c>
      <c r="M1322" s="18">
        <v>1.9</v>
      </c>
      <c r="N1322" s="18">
        <v>356</v>
      </c>
      <c r="O1322" s="18">
        <v>26133306</v>
      </c>
    </row>
    <row r="1323" spans="1:15" x14ac:dyDescent="0.6">
      <c r="A1323" s="18">
        <v>20250516</v>
      </c>
      <c r="B1323" s="18">
        <v>56190</v>
      </c>
      <c r="C1323" s="18" t="s">
        <v>1477</v>
      </c>
      <c r="D1323" s="18" t="s">
        <v>296</v>
      </c>
      <c r="E1323" s="18" t="s">
        <v>284</v>
      </c>
      <c r="F1323" s="18">
        <v>22150</v>
      </c>
      <c r="G1323" s="18">
        <v>300</v>
      </c>
      <c r="H1323" s="18">
        <v>1.37</v>
      </c>
      <c r="I1323" s="18">
        <v>21600</v>
      </c>
      <c r="J1323" s="18">
        <v>22250</v>
      </c>
      <c r="K1323" s="18">
        <v>20800</v>
      </c>
      <c r="L1323" s="18">
        <v>110265</v>
      </c>
      <c r="M1323" s="18">
        <v>23.9</v>
      </c>
      <c r="N1323" s="18">
        <v>7954</v>
      </c>
      <c r="O1323" s="18">
        <v>35908760</v>
      </c>
    </row>
    <row r="1324" spans="1:15" x14ac:dyDescent="0.6">
      <c r="A1324" s="18">
        <v>20250516</v>
      </c>
      <c r="B1324" s="18">
        <v>5850</v>
      </c>
      <c r="C1324" s="18" t="s">
        <v>1478</v>
      </c>
      <c r="D1324" s="18" t="s">
        <v>279</v>
      </c>
      <c r="F1324" s="18">
        <v>32000</v>
      </c>
      <c r="G1324" s="18">
        <v>-1050</v>
      </c>
      <c r="H1324" s="18">
        <v>-3.18</v>
      </c>
      <c r="I1324" s="18">
        <v>32900</v>
      </c>
      <c r="J1324" s="18">
        <v>33050</v>
      </c>
      <c r="K1324" s="18">
        <v>31950</v>
      </c>
      <c r="L1324" s="18">
        <v>111417</v>
      </c>
      <c r="M1324" s="18">
        <v>35.9</v>
      </c>
      <c r="N1324" s="18">
        <v>14864</v>
      </c>
      <c r="O1324" s="18">
        <v>46448520</v>
      </c>
    </row>
    <row r="1325" spans="1:15" x14ac:dyDescent="0.6">
      <c r="A1325" s="18">
        <v>20250516</v>
      </c>
      <c r="B1325" s="18">
        <v>246250</v>
      </c>
      <c r="C1325" s="18" t="s">
        <v>1479</v>
      </c>
      <c r="D1325" s="18" t="s">
        <v>276</v>
      </c>
      <c r="E1325" s="18" t="s">
        <v>298</v>
      </c>
      <c r="F1325" s="18">
        <v>2635</v>
      </c>
      <c r="G1325" s="18">
        <v>50</v>
      </c>
      <c r="H1325" s="18">
        <v>1.93</v>
      </c>
      <c r="I1325" s="18">
        <v>2650</v>
      </c>
      <c r="J1325" s="18">
        <v>2740</v>
      </c>
      <c r="K1325" s="18">
        <v>2590</v>
      </c>
      <c r="L1325" s="18">
        <v>715133</v>
      </c>
      <c r="M1325" s="18">
        <v>19.100000000000001</v>
      </c>
      <c r="N1325" s="18">
        <v>404</v>
      </c>
      <c r="O1325" s="18">
        <v>15348206</v>
      </c>
    </row>
    <row r="1326" spans="1:15" x14ac:dyDescent="0.6">
      <c r="A1326" s="18">
        <v>20250516</v>
      </c>
      <c r="B1326" s="18">
        <v>41510</v>
      </c>
      <c r="C1326" s="18" t="s">
        <v>12</v>
      </c>
      <c r="D1326" s="18" t="s">
        <v>276</v>
      </c>
      <c r="E1326" s="18" t="s">
        <v>284</v>
      </c>
      <c r="F1326" s="18">
        <v>119700</v>
      </c>
      <c r="G1326" s="18">
        <v>-800</v>
      </c>
      <c r="H1326" s="18">
        <v>-0.66</v>
      </c>
      <c r="I1326" s="18">
        <v>120700</v>
      </c>
      <c r="J1326" s="18">
        <v>121200</v>
      </c>
      <c r="K1326" s="18">
        <v>118400</v>
      </c>
      <c r="L1326" s="18">
        <v>164024</v>
      </c>
      <c r="M1326" s="18">
        <v>195.9</v>
      </c>
      <c r="N1326" s="18">
        <v>27405</v>
      </c>
      <c r="O1326" s="18">
        <v>22894690</v>
      </c>
    </row>
    <row r="1327" spans="1:15" x14ac:dyDescent="0.6">
      <c r="A1327" s="18">
        <v>20250516</v>
      </c>
      <c r="B1327" s="18">
        <v>10580</v>
      </c>
      <c r="C1327" s="18" t="s">
        <v>1480</v>
      </c>
      <c r="D1327" s="18" t="s">
        <v>279</v>
      </c>
      <c r="F1327" s="18">
        <v>1224</v>
      </c>
      <c r="G1327" s="18">
        <v>4</v>
      </c>
      <c r="H1327" s="18">
        <v>0.33</v>
      </c>
      <c r="I1327" s="18">
        <v>1229</v>
      </c>
      <c r="J1327" s="18">
        <v>1230</v>
      </c>
      <c r="K1327" s="18">
        <v>1207</v>
      </c>
      <c r="L1327" s="18">
        <v>32977</v>
      </c>
      <c r="M1327" s="18">
        <v>0.4</v>
      </c>
      <c r="N1327" s="18">
        <v>1362</v>
      </c>
      <c r="O1327" s="18">
        <v>111251760</v>
      </c>
    </row>
    <row r="1328" spans="1:15" x14ac:dyDescent="0.6">
      <c r="A1328" s="18">
        <v>20250516</v>
      </c>
      <c r="B1328" s="18">
        <v>460870</v>
      </c>
      <c r="C1328" s="18" t="s">
        <v>1481</v>
      </c>
      <c r="D1328" s="18" t="s">
        <v>276</v>
      </c>
      <c r="E1328" s="18" t="s">
        <v>277</v>
      </c>
      <c r="F1328" s="18">
        <v>6040</v>
      </c>
      <c r="G1328" s="18">
        <v>40</v>
      </c>
      <c r="H1328" s="18">
        <v>0.67</v>
      </c>
      <c r="I1328" s="18">
        <v>6000</v>
      </c>
      <c r="J1328" s="18">
        <v>6260</v>
      </c>
      <c r="K1328" s="18">
        <v>5770</v>
      </c>
      <c r="L1328" s="18">
        <v>798628</v>
      </c>
      <c r="M1328" s="18">
        <v>48.4</v>
      </c>
      <c r="N1328" s="18">
        <v>1112</v>
      </c>
      <c r="O1328" s="18">
        <v>18403305</v>
      </c>
    </row>
    <row r="1329" spans="1:15" x14ac:dyDescent="0.6">
      <c r="A1329" s="18">
        <v>20250516</v>
      </c>
      <c r="B1329" s="18">
        <v>7820</v>
      </c>
      <c r="C1329" s="18" t="s">
        <v>1482</v>
      </c>
      <c r="D1329" s="18" t="s">
        <v>276</v>
      </c>
      <c r="E1329" s="18" t="s">
        <v>277</v>
      </c>
      <c r="F1329" s="18">
        <v>4640</v>
      </c>
      <c r="G1329" s="18">
        <v>5</v>
      </c>
      <c r="H1329" s="18">
        <v>0.11</v>
      </c>
      <c r="I1329" s="18">
        <v>4665</v>
      </c>
      <c r="J1329" s="18">
        <v>4725</v>
      </c>
      <c r="K1329" s="18">
        <v>4600</v>
      </c>
      <c r="L1329" s="18">
        <v>63169</v>
      </c>
      <c r="M1329" s="18">
        <v>2.9</v>
      </c>
      <c r="N1329" s="18">
        <v>930</v>
      </c>
      <c r="O1329" s="18">
        <v>20033946</v>
      </c>
    </row>
    <row r="1330" spans="1:15" x14ac:dyDescent="0.6">
      <c r="A1330" s="18">
        <v>20250516</v>
      </c>
      <c r="B1330" s="18">
        <v>464080</v>
      </c>
      <c r="C1330" s="18" t="s">
        <v>210</v>
      </c>
      <c r="D1330" s="18" t="s">
        <v>276</v>
      </c>
      <c r="E1330" s="18" t="s">
        <v>298</v>
      </c>
      <c r="F1330" s="18">
        <v>12850</v>
      </c>
      <c r="G1330" s="18">
        <v>40</v>
      </c>
      <c r="H1330" s="18">
        <v>0.31</v>
      </c>
      <c r="I1330" s="18">
        <v>12600</v>
      </c>
      <c r="J1330" s="18">
        <v>13000</v>
      </c>
      <c r="K1330" s="18">
        <v>12400</v>
      </c>
      <c r="L1330" s="18">
        <v>790895</v>
      </c>
      <c r="M1330" s="18">
        <v>101</v>
      </c>
      <c r="N1330" s="18">
        <v>2272</v>
      </c>
      <c r="O1330" s="18">
        <v>17681830</v>
      </c>
    </row>
    <row r="1331" spans="1:15" x14ac:dyDescent="0.6">
      <c r="A1331" s="18">
        <v>20250516</v>
      </c>
      <c r="B1331" s="18">
        <v>109610</v>
      </c>
      <c r="C1331" s="18" t="s">
        <v>1483</v>
      </c>
      <c r="D1331" s="18" t="s">
        <v>276</v>
      </c>
      <c r="E1331" s="18" t="s">
        <v>282</v>
      </c>
      <c r="F1331" s="18">
        <v>3735</v>
      </c>
      <c r="G1331" s="18">
        <v>-50</v>
      </c>
      <c r="H1331" s="18">
        <v>-1.32</v>
      </c>
      <c r="I1331" s="18">
        <v>3770</v>
      </c>
      <c r="J1331" s="18">
        <v>3800</v>
      </c>
      <c r="K1331" s="18">
        <v>3720</v>
      </c>
      <c r="L1331" s="18">
        <v>278288</v>
      </c>
      <c r="M1331" s="18">
        <v>10.4</v>
      </c>
      <c r="N1331" s="18">
        <v>1827</v>
      </c>
      <c r="O1331" s="18">
        <v>48907400</v>
      </c>
    </row>
    <row r="1332" spans="1:15" x14ac:dyDescent="0.6">
      <c r="A1332" s="18">
        <v>20250516</v>
      </c>
      <c r="B1332" s="18">
        <v>365330</v>
      </c>
      <c r="C1332" s="18" t="s">
        <v>1484</v>
      </c>
      <c r="D1332" s="18" t="s">
        <v>276</v>
      </c>
      <c r="E1332" s="18" t="s">
        <v>282</v>
      </c>
      <c r="F1332" s="18">
        <v>5810</v>
      </c>
      <c r="G1332" s="18">
        <v>-30</v>
      </c>
      <c r="H1332" s="18">
        <v>-0.51</v>
      </c>
      <c r="I1332" s="18">
        <v>5720</v>
      </c>
      <c r="J1332" s="18">
        <v>6000</v>
      </c>
      <c r="K1332" s="18">
        <v>5710</v>
      </c>
      <c r="L1332" s="18">
        <v>737219</v>
      </c>
      <c r="M1332" s="18">
        <v>43.2</v>
      </c>
      <c r="N1332" s="18">
        <v>1778</v>
      </c>
      <c r="O1332" s="18">
        <v>30610000</v>
      </c>
    </row>
    <row r="1333" spans="1:15" x14ac:dyDescent="0.6">
      <c r="A1333" s="18">
        <v>20250516</v>
      </c>
      <c r="B1333" s="18">
        <v>12750</v>
      </c>
      <c r="C1333" s="18" t="s">
        <v>1485</v>
      </c>
      <c r="D1333" s="18" t="s">
        <v>279</v>
      </c>
      <c r="F1333" s="18">
        <v>67400</v>
      </c>
      <c r="G1333" s="18">
        <v>2200</v>
      </c>
      <c r="H1333" s="18">
        <v>3.37</v>
      </c>
      <c r="I1333" s="18">
        <v>65200</v>
      </c>
      <c r="J1333" s="18">
        <v>67900</v>
      </c>
      <c r="K1333" s="18">
        <v>65100</v>
      </c>
      <c r="L1333" s="18">
        <v>48267</v>
      </c>
      <c r="M1333" s="18">
        <v>32.4</v>
      </c>
      <c r="N1333" s="18">
        <v>25611</v>
      </c>
      <c r="O1333" s="18">
        <v>37999178</v>
      </c>
    </row>
    <row r="1334" spans="1:15" x14ac:dyDescent="0.6">
      <c r="A1334" s="18">
        <v>20250516</v>
      </c>
      <c r="B1334" s="18">
        <v>306040</v>
      </c>
      <c r="C1334" s="18" t="s">
        <v>1486</v>
      </c>
      <c r="D1334" s="18" t="s">
        <v>276</v>
      </c>
      <c r="E1334" s="18" t="s">
        <v>284</v>
      </c>
      <c r="F1334" s="18">
        <v>4460</v>
      </c>
      <c r="G1334" s="18">
        <v>-5</v>
      </c>
      <c r="H1334" s="18">
        <v>-0.11</v>
      </c>
      <c r="I1334" s="18">
        <v>4455</v>
      </c>
      <c r="J1334" s="18">
        <v>4495</v>
      </c>
      <c r="K1334" s="18">
        <v>4295</v>
      </c>
      <c r="L1334" s="18">
        <v>18358</v>
      </c>
      <c r="M1334" s="18">
        <v>0.8</v>
      </c>
      <c r="N1334" s="18">
        <v>440</v>
      </c>
      <c r="O1334" s="18">
        <v>9865828</v>
      </c>
    </row>
    <row r="1335" spans="1:15" x14ac:dyDescent="0.6">
      <c r="A1335" s="18">
        <v>20250516</v>
      </c>
      <c r="B1335" s="18">
        <v>398120</v>
      </c>
      <c r="C1335" s="18" t="s">
        <v>1487</v>
      </c>
      <c r="D1335" s="18" t="s">
        <v>276</v>
      </c>
      <c r="E1335" s="18" t="s">
        <v>277</v>
      </c>
      <c r="F1335" s="18">
        <v>3520</v>
      </c>
      <c r="G1335" s="18">
        <v>-190</v>
      </c>
      <c r="H1335" s="18">
        <v>-5.12</v>
      </c>
      <c r="I1335" s="18">
        <v>3660</v>
      </c>
      <c r="J1335" s="18">
        <v>3700</v>
      </c>
      <c r="K1335" s="18">
        <v>3465</v>
      </c>
      <c r="L1335" s="18">
        <v>322715</v>
      </c>
      <c r="M1335" s="18">
        <v>11.5</v>
      </c>
      <c r="N1335" s="18">
        <v>393</v>
      </c>
      <c r="O1335" s="18">
        <v>11161200</v>
      </c>
    </row>
    <row r="1336" spans="1:15" x14ac:dyDescent="0.6">
      <c r="A1336" s="18">
        <v>20250516</v>
      </c>
      <c r="B1336" s="18">
        <v>475660</v>
      </c>
      <c r="C1336" s="18" t="s">
        <v>1488</v>
      </c>
      <c r="D1336" s="18" t="s">
        <v>276</v>
      </c>
      <c r="E1336" s="18" t="s">
        <v>298</v>
      </c>
      <c r="F1336" s="18">
        <v>5100</v>
      </c>
      <c r="G1336" s="18">
        <v>-100</v>
      </c>
      <c r="H1336" s="18">
        <v>-1.92</v>
      </c>
      <c r="I1336" s="18">
        <v>5210</v>
      </c>
      <c r="J1336" s="18">
        <v>5290</v>
      </c>
      <c r="K1336" s="18">
        <v>5100</v>
      </c>
      <c r="L1336" s="18">
        <v>13474</v>
      </c>
      <c r="M1336" s="18">
        <v>0.7</v>
      </c>
      <c r="N1336" s="18">
        <v>404</v>
      </c>
      <c r="O1336" s="18">
        <v>7929835</v>
      </c>
    </row>
    <row r="1337" spans="1:15" x14ac:dyDescent="0.6">
      <c r="A1337" s="18">
        <v>20250516</v>
      </c>
      <c r="B1337" s="18">
        <v>96630</v>
      </c>
      <c r="C1337" s="18" t="s">
        <v>1489</v>
      </c>
      <c r="D1337" s="18" t="s">
        <v>276</v>
      </c>
      <c r="E1337" s="18" t="s">
        <v>282</v>
      </c>
      <c r="F1337" s="18">
        <v>702</v>
      </c>
      <c r="G1337" s="18">
        <v>74</v>
      </c>
      <c r="H1337" s="18">
        <v>11.78</v>
      </c>
      <c r="I1337" s="18">
        <v>648</v>
      </c>
      <c r="J1337" s="18">
        <v>816</v>
      </c>
      <c r="K1337" s="18">
        <v>630</v>
      </c>
      <c r="L1337" s="18">
        <v>25410770</v>
      </c>
      <c r="M1337" s="18">
        <v>194.2</v>
      </c>
      <c r="N1337" s="18">
        <v>557</v>
      </c>
      <c r="O1337" s="18">
        <v>79381616</v>
      </c>
    </row>
    <row r="1338" spans="1:15" x14ac:dyDescent="0.6">
      <c r="A1338" s="18">
        <v>20250516</v>
      </c>
      <c r="B1338" s="18">
        <v>69510</v>
      </c>
      <c r="C1338" s="18" t="s">
        <v>1490</v>
      </c>
      <c r="D1338" s="18" t="s">
        <v>276</v>
      </c>
      <c r="E1338" s="18" t="s">
        <v>284</v>
      </c>
      <c r="F1338" s="18">
        <v>13000</v>
      </c>
      <c r="G1338" s="18">
        <v>740</v>
      </c>
      <c r="H1338" s="18">
        <v>6.04</v>
      </c>
      <c r="I1338" s="18">
        <v>12280</v>
      </c>
      <c r="J1338" s="18">
        <v>13040</v>
      </c>
      <c r="K1338" s="18">
        <v>12280</v>
      </c>
      <c r="L1338" s="18">
        <v>75054</v>
      </c>
      <c r="M1338" s="18">
        <v>9.6999999999999993</v>
      </c>
      <c r="N1338" s="18">
        <v>1418</v>
      </c>
      <c r="O1338" s="18">
        <v>10910000</v>
      </c>
    </row>
    <row r="1339" spans="1:15" x14ac:dyDescent="0.6">
      <c r="A1339" s="18">
        <v>20250516</v>
      </c>
      <c r="B1339" s="18">
        <v>234300</v>
      </c>
      <c r="C1339" s="18" t="s">
        <v>1491</v>
      </c>
      <c r="D1339" s="18" t="s">
        <v>276</v>
      </c>
      <c r="E1339" s="18" t="s">
        <v>284</v>
      </c>
      <c r="F1339" s="18">
        <v>3925</v>
      </c>
      <c r="G1339" s="18">
        <v>-25</v>
      </c>
      <c r="H1339" s="18">
        <v>-0.63</v>
      </c>
      <c r="I1339" s="18">
        <v>3950</v>
      </c>
      <c r="J1339" s="18">
        <v>3970</v>
      </c>
      <c r="K1339" s="18">
        <v>3860</v>
      </c>
      <c r="L1339" s="18">
        <v>106951</v>
      </c>
      <c r="M1339" s="18">
        <v>4.2</v>
      </c>
      <c r="N1339" s="18">
        <v>1080</v>
      </c>
      <c r="O1339" s="18">
        <v>27520215</v>
      </c>
    </row>
    <row r="1340" spans="1:15" x14ac:dyDescent="0.6">
      <c r="A1340" s="18">
        <v>20250516</v>
      </c>
      <c r="B1340" s="18">
        <v>39440</v>
      </c>
      <c r="C1340" s="18" t="s">
        <v>1492</v>
      </c>
      <c r="D1340" s="18" t="s">
        <v>276</v>
      </c>
      <c r="E1340" s="18" t="s">
        <v>284</v>
      </c>
      <c r="F1340" s="18">
        <v>21650</v>
      </c>
      <c r="G1340" s="18">
        <v>-400</v>
      </c>
      <c r="H1340" s="18">
        <v>-1.81</v>
      </c>
      <c r="I1340" s="18">
        <v>22150</v>
      </c>
      <c r="J1340" s="18">
        <v>22150</v>
      </c>
      <c r="K1340" s="18">
        <v>21400</v>
      </c>
      <c r="L1340" s="18">
        <v>80718</v>
      </c>
      <c r="M1340" s="18">
        <v>17.5</v>
      </c>
      <c r="N1340" s="18">
        <v>3427</v>
      </c>
      <c r="O1340" s="18">
        <v>15830000</v>
      </c>
    </row>
    <row r="1341" spans="1:15" x14ac:dyDescent="0.6">
      <c r="A1341" s="18">
        <v>20250516</v>
      </c>
      <c r="B1341" s="18">
        <v>98660</v>
      </c>
      <c r="C1341" s="18" t="s">
        <v>1493</v>
      </c>
      <c r="D1341" s="18" t="s">
        <v>276</v>
      </c>
      <c r="E1341" s="18" t="s">
        <v>282</v>
      </c>
      <c r="F1341" s="18">
        <v>2215</v>
      </c>
      <c r="G1341" s="18">
        <v>40</v>
      </c>
      <c r="H1341" s="18">
        <v>1.84</v>
      </c>
      <c r="I1341" s="18">
        <v>2175</v>
      </c>
      <c r="J1341" s="18">
        <v>2215</v>
      </c>
      <c r="K1341" s="18">
        <v>2120</v>
      </c>
      <c r="L1341" s="18">
        <v>36349</v>
      </c>
      <c r="M1341" s="18">
        <v>0.8</v>
      </c>
      <c r="N1341" s="18">
        <v>277</v>
      </c>
      <c r="O1341" s="18">
        <v>12500976</v>
      </c>
    </row>
    <row r="1342" spans="1:15" x14ac:dyDescent="0.6">
      <c r="A1342" s="18">
        <v>20250516</v>
      </c>
      <c r="B1342" s="18">
        <v>52020</v>
      </c>
      <c r="C1342" s="18" t="s">
        <v>1494</v>
      </c>
      <c r="D1342" s="18" t="s">
        <v>276</v>
      </c>
      <c r="E1342" s="18" t="s">
        <v>286</v>
      </c>
      <c r="F1342" s="18">
        <v>5650</v>
      </c>
      <c r="G1342" s="18">
        <v>40</v>
      </c>
      <c r="H1342" s="18">
        <v>0.71</v>
      </c>
      <c r="I1342" s="18">
        <v>5590</v>
      </c>
      <c r="J1342" s="18">
        <v>5680</v>
      </c>
      <c r="K1342" s="18">
        <v>5500</v>
      </c>
      <c r="L1342" s="18">
        <v>100065</v>
      </c>
      <c r="M1342" s="18">
        <v>5.6</v>
      </c>
      <c r="N1342" s="18">
        <v>3841</v>
      </c>
      <c r="O1342" s="18">
        <v>67983291</v>
      </c>
    </row>
    <row r="1343" spans="1:15" x14ac:dyDescent="0.6">
      <c r="A1343" s="18">
        <v>20250516</v>
      </c>
      <c r="B1343" s="18">
        <v>237690</v>
      </c>
      <c r="C1343" s="18" t="s">
        <v>169</v>
      </c>
      <c r="D1343" s="18" t="s">
        <v>296</v>
      </c>
      <c r="E1343" s="18" t="s">
        <v>284</v>
      </c>
      <c r="F1343" s="18">
        <v>72800</v>
      </c>
      <c r="G1343" s="18">
        <v>-1800</v>
      </c>
      <c r="H1343" s="18">
        <v>-2.41</v>
      </c>
      <c r="I1343" s="18">
        <v>74300</v>
      </c>
      <c r="J1343" s="18">
        <v>74900</v>
      </c>
      <c r="K1343" s="18">
        <v>72500</v>
      </c>
      <c r="L1343" s="18">
        <v>42707</v>
      </c>
      <c r="M1343" s="18">
        <v>31.2</v>
      </c>
      <c r="N1343" s="18">
        <v>14671</v>
      </c>
      <c r="O1343" s="18">
        <v>20152888</v>
      </c>
    </row>
    <row r="1344" spans="1:15" x14ac:dyDescent="0.6">
      <c r="A1344" s="18">
        <v>20250516</v>
      </c>
      <c r="B1344" s="18">
        <v>50760</v>
      </c>
      <c r="C1344" s="18" t="s">
        <v>1495</v>
      </c>
      <c r="D1344" s="18" t="s">
        <v>276</v>
      </c>
      <c r="E1344" s="18" t="s">
        <v>282</v>
      </c>
      <c r="F1344" s="18">
        <v>1790</v>
      </c>
      <c r="G1344" s="18">
        <v>-113</v>
      </c>
      <c r="H1344" s="18">
        <v>-5.94</v>
      </c>
      <c r="I1344" s="18">
        <v>1888</v>
      </c>
      <c r="J1344" s="18">
        <v>1888</v>
      </c>
      <c r="K1344" s="18">
        <v>1790</v>
      </c>
      <c r="L1344" s="18">
        <v>116605</v>
      </c>
      <c r="M1344" s="18">
        <v>2.1</v>
      </c>
      <c r="N1344" s="18">
        <v>292</v>
      </c>
      <c r="O1344" s="18">
        <v>16334678</v>
      </c>
    </row>
    <row r="1345" spans="1:15" x14ac:dyDescent="0.6">
      <c r="A1345" s="18">
        <v>20250516</v>
      </c>
      <c r="B1345" s="18">
        <v>288620</v>
      </c>
      <c r="C1345" s="18" t="s">
        <v>1496</v>
      </c>
      <c r="D1345" s="18" t="s">
        <v>276</v>
      </c>
      <c r="E1345" s="18" t="s">
        <v>277</v>
      </c>
      <c r="F1345" s="18">
        <v>11000</v>
      </c>
      <c r="G1345" s="18">
        <v>-100</v>
      </c>
      <c r="H1345" s="18">
        <v>-0.9</v>
      </c>
      <c r="I1345" s="18">
        <v>11400</v>
      </c>
      <c r="J1345" s="18">
        <v>11510</v>
      </c>
      <c r="K1345" s="18">
        <v>11000</v>
      </c>
      <c r="L1345" s="18">
        <v>96781</v>
      </c>
      <c r="M1345" s="18">
        <v>10.9</v>
      </c>
      <c r="N1345" s="18">
        <v>768</v>
      </c>
      <c r="O1345" s="18">
        <v>6979316</v>
      </c>
    </row>
    <row r="1346" spans="1:15" x14ac:dyDescent="0.6">
      <c r="A1346" s="18">
        <v>20250516</v>
      </c>
      <c r="B1346" s="18">
        <v>443670</v>
      </c>
      <c r="C1346" s="18" t="s">
        <v>1497</v>
      </c>
      <c r="D1346" s="18" t="s">
        <v>276</v>
      </c>
      <c r="E1346" s="18" t="s">
        <v>282</v>
      </c>
      <c r="F1346" s="18">
        <v>6960</v>
      </c>
      <c r="G1346" s="18">
        <v>-300</v>
      </c>
      <c r="H1346" s="18">
        <v>-4.13</v>
      </c>
      <c r="I1346" s="18">
        <v>7230</v>
      </c>
      <c r="J1346" s="18">
        <v>7270</v>
      </c>
      <c r="K1346" s="18">
        <v>6900</v>
      </c>
      <c r="L1346" s="18">
        <v>92434</v>
      </c>
      <c r="M1346" s="18">
        <v>6.5</v>
      </c>
      <c r="N1346" s="18">
        <v>1722</v>
      </c>
      <c r="O1346" s="18">
        <v>24741392</v>
      </c>
    </row>
    <row r="1347" spans="1:15" x14ac:dyDescent="0.6">
      <c r="A1347" s="18">
        <v>20250516</v>
      </c>
      <c r="B1347" s="18">
        <v>317830</v>
      </c>
      <c r="C1347" s="18" t="s">
        <v>1498</v>
      </c>
      <c r="D1347" s="18" t="s">
        <v>276</v>
      </c>
      <c r="E1347" s="18" t="s">
        <v>277</v>
      </c>
      <c r="F1347" s="18">
        <v>8280</v>
      </c>
      <c r="G1347" s="18">
        <v>0</v>
      </c>
      <c r="H1347" s="18">
        <v>0</v>
      </c>
      <c r="I1347" s="18">
        <v>8300</v>
      </c>
      <c r="J1347" s="18">
        <v>8520</v>
      </c>
      <c r="K1347" s="18">
        <v>8080</v>
      </c>
      <c r="L1347" s="18">
        <v>179025</v>
      </c>
      <c r="M1347" s="18">
        <v>14.8</v>
      </c>
      <c r="N1347" s="18">
        <v>892</v>
      </c>
      <c r="O1347" s="18">
        <v>10773818</v>
      </c>
    </row>
    <row r="1348" spans="1:15" x14ac:dyDescent="0.6">
      <c r="A1348" s="18">
        <v>20250516</v>
      </c>
      <c r="B1348" s="18">
        <v>58610</v>
      </c>
      <c r="C1348" s="18" t="s">
        <v>1499</v>
      </c>
      <c r="D1348" s="18" t="s">
        <v>276</v>
      </c>
      <c r="E1348" s="18" t="s">
        <v>284</v>
      </c>
      <c r="F1348" s="18">
        <v>26250</v>
      </c>
      <c r="G1348" s="18">
        <v>-750</v>
      </c>
      <c r="H1348" s="18">
        <v>-2.78</v>
      </c>
      <c r="I1348" s="18">
        <v>27300</v>
      </c>
      <c r="J1348" s="18">
        <v>27650</v>
      </c>
      <c r="K1348" s="18">
        <v>25800</v>
      </c>
      <c r="L1348" s="18">
        <v>393318</v>
      </c>
      <c r="M1348" s="18">
        <v>104.1</v>
      </c>
      <c r="N1348" s="18">
        <v>5822</v>
      </c>
      <c r="O1348" s="18">
        <v>22177360</v>
      </c>
    </row>
    <row r="1349" spans="1:15" x14ac:dyDescent="0.6">
      <c r="A1349" s="18">
        <v>20250516</v>
      </c>
      <c r="B1349" s="18">
        <v>43340</v>
      </c>
      <c r="C1349" s="18" t="s">
        <v>1500</v>
      </c>
      <c r="D1349" s="18" t="s">
        <v>276</v>
      </c>
      <c r="E1349" s="18" t="s">
        <v>282</v>
      </c>
      <c r="F1349" s="18">
        <v>558</v>
      </c>
      <c r="G1349" s="18">
        <v>24</v>
      </c>
      <c r="H1349" s="18">
        <v>4.49</v>
      </c>
      <c r="I1349" s="18">
        <v>534</v>
      </c>
      <c r="J1349" s="18">
        <v>626</v>
      </c>
      <c r="K1349" s="18">
        <v>534</v>
      </c>
      <c r="L1349" s="18">
        <v>3569164</v>
      </c>
      <c r="M1349" s="18">
        <v>20.9</v>
      </c>
      <c r="N1349" s="18">
        <v>530</v>
      </c>
      <c r="O1349" s="18">
        <v>95000000</v>
      </c>
    </row>
    <row r="1350" spans="1:15" x14ac:dyDescent="0.6">
      <c r="A1350" s="18">
        <v>20250516</v>
      </c>
      <c r="B1350" s="18">
        <v>23960</v>
      </c>
      <c r="C1350" s="18" t="s">
        <v>1501</v>
      </c>
      <c r="D1350" s="18" t="s">
        <v>279</v>
      </c>
      <c r="F1350" s="18">
        <v>1234</v>
      </c>
      <c r="G1350" s="18">
        <v>-18</v>
      </c>
      <c r="H1350" s="18">
        <v>-1.44</v>
      </c>
      <c r="I1350" s="18">
        <v>1251</v>
      </c>
      <c r="J1350" s="18">
        <v>1251</v>
      </c>
      <c r="K1350" s="18">
        <v>1227</v>
      </c>
      <c r="L1350" s="18">
        <v>195191</v>
      </c>
      <c r="M1350" s="18">
        <v>2.4</v>
      </c>
      <c r="N1350" s="18">
        <v>433</v>
      </c>
      <c r="O1350" s="18">
        <v>35058587</v>
      </c>
    </row>
    <row r="1351" spans="1:15" x14ac:dyDescent="0.6">
      <c r="A1351" s="18">
        <v>20250516</v>
      </c>
      <c r="B1351" s="18">
        <v>163280</v>
      </c>
      <c r="C1351" s="18" t="s">
        <v>1502</v>
      </c>
      <c r="D1351" s="18" t="s">
        <v>276</v>
      </c>
      <c r="E1351" s="18" t="s">
        <v>298</v>
      </c>
      <c r="F1351" s="18">
        <v>20950</v>
      </c>
      <c r="G1351" s="18">
        <v>150</v>
      </c>
      <c r="H1351" s="18">
        <v>0.72</v>
      </c>
      <c r="I1351" s="18">
        <v>20650</v>
      </c>
      <c r="J1351" s="18">
        <v>21300</v>
      </c>
      <c r="K1351" s="18">
        <v>20550</v>
      </c>
      <c r="L1351" s="18">
        <v>450549</v>
      </c>
      <c r="M1351" s="18">
        <v>94.3</v>
      </c>
      <c r="N1351" s="18">
        <v>1713</v>
      </c>
      <c r="O1351" s="18">
        <v>8174789</v>
      </c>
    </row>
    <row r="1352" spans="1:15" x14ac:dyDescent="0.6">
      <c r="A1352" s="18">
        <v>20250516</v>
      </c>
      <c r="B1352" s="18">
        <v>298690</v>
      </c>
      <c r="C1352" s="18" t="s">
        <v>1503</v>
      </c>
      <c r="D1352" s="18" t="s">
        <v>279</v>
      </c>
      <c r="F1352" s="18">
        <v>2110</v>
      </c>
      <c r="G1352" s="18">
        <v>-15</v>
      </c>
      <c r="H1352" s="18">
        <v>-0.71</v>
      </c>
      <c r="I1352" s="18">
        <v>2125</v>
      </c>
      <c r="J1352" s="18">
        <v>2130</v>
      </c>
      <c r="K1352" s="18">
        <v>2100</v>
      </c>
      <c r="L1352" s="18">
        <v>194165</v>
      </c>
      <c r="M1352" s="18">
        <v>4.0999999999999996</v>
      </c>
      <c r="N1352" s="18">
        <v>2461</v>
      </c>
      <c r="O1352" s="18">
        <v>116640000</v>
      </c>
    </row>
    <row r="1353" spans="1:15" x14ac:dyDescent="0.6">
      <c r="A1353" s="18">
        <v>20250516</v>
      </c>
      <c r="B1353" s="18">
        <v>200710</v>
      </c>
      <c r="C1353" s="18" t="s">
        <v>93</v>
      </c>
      <c r="D1353" s="18" t="s">
        <v>276</v>
      </c>
      <c r="E1353" s="18" t="s">
        <v>282</v>
      </c>
      <c r="F1353" s="18">
        <v>15410</v>
      </c>
      <c r="G1353" s="18">
        <v>-350</v>
      </c>
      <c r="H1353" s="18">
        <v>-2.2200000000000002</v>
      </c>
      <c r="I1353" s="18">
        <v>15980</v>
      </c>
      <c r="J1353" s="18">
        <v>15980</v>
      </c>
      <c r="K1353" s="18">
        <v>15310</v>
      </c>
      <c r="L1353" s="18">
        <v>38344</v>
      </c>
      <c r="M1353" s="18">
        <v>5.9</v>
      </c>
      <c r="N1353" s="18">
        <v>2071</v>
      </c>
      <c r="O1353" s="18">
        <v>13440822</v>
      </c>
    </row>
    <row r="1354" spans="1:15" x14ac:dyDescent="0.6">
      <c r="A1354" s="18">
        <v>20250516</v>
      </c>
      <c r="B1354" s="18">
        <v>475580</v>
      </c>
      <c r="C1354" s="18" t="s">
        <v>1504</v>
      </c>
      <c r="D1354" s="18" t="s">
        <v>276</v>
      </c>
      <c r="E1354" s="18" t="s">
        <v>277</v>
      </c>
      <c r="F1354" s="18">
        <v>11070</v>
      </c>
      <c r="G1354" s="18">
        <v>-560</v>
      </c>
      <c r="H1354" s="18">
        <v>-4.82</v>
      </c>
      <c r="I1354" s="18">
        <v>11630</v>
      </c>
      <c r="J1354" s="18">
        <v>11630</v>
      </c>
      <c r="K1354" s="18">
        <v>11050</v>
      </c>
      <c r="L1354" s="18">
        <v>151059</v>
      </c>
      <c r="M1354" s="18">
        <v>17</v>
      </c>
      <c r="N1354" s="18">
        <v>1508</v>
      </c>
      <c r="O1354" s="18">
        <v>13624900</v>
      </c>
    </row>
    <row r="1355" spans="1:15" x14ac:dyDescent="0.6">
      <c r="A1355" s="18">
        <v>20250516</v>
      </c>
      <c r="B1355" s="18">
        <v>96690</v>
      </c>
      <c r="C1355" s="18" t="s">
        <v>1505</v>
      </c>
      <c r="D1355" s="18" t="s">
        <v>276</v>
      </c>
      <c r="E1355" s="18" t="s">
        <v>282</v>
      </c>
      <c r="F1355" s="18">
        <v>1617</v>
      </c>
      <c r="G1355" s="18">
        <v>-6</v>
      </c>
      <c r="H1355" s="18">
        <v>-0.37</v>
      </c>
      <c r="I1355" s="18">
        <v>1608</v>
      </c>
      <c r="J1355" s="18">
        <v>1623</v>
      </c>
      <c r="K1355" s="18">
        <v>1561</v>
      </c>
      <c r="L1355" s="18">
        <v>20995</v>
      </c>
      <c r="M1355" s="18">
        <v>0.3</v>
      </c>
      <c r="N1355" s="18">
        <v>541</v>
      </c>
      <c r="O1355" s="18">
        <v>33477189</v>
      </c>
    </row>
    <row r="1356" spans="1:15" x14ac:dyDescent="0.6">
      <c r="A1356" s="18">
        <v>20250516</v>
      </c>
      <c r="B1356" s="18">
        <v>140910</v>
      </c>
      <c r="C1356" s="18" t="s">
        <v>1506</v>
      </c>
      <c r="D1356" s="18" t="s">
        <v>279</v>
      </c>
      <c r="F1356" s="18">
        <v>3130</v>
      </c>
      <c r="G1356" s="18">
        <v>0</v>
      </c>
      <c r="H1356" s="18">
        <v>0</v>
      </c>
      <c r="I1356" s="18">
        <v>0</v>
      </c>
      <c r="J1356" s="18">
        <v>0</v>
      </c>
      <c r="K1356" s="18">
        <v>0</v>
      </c>
      <c r="L1356" s="18">
        <v>0</v>
      </c>
      <c r="M1356" s="18">
        <v>0</v>
      </c>
      <c r="N1356" s="18">
        <v>140</v>
      </c>
      <c r="O1356" s="18">
        <v>4463032</v>
      </c>
    </row>
    <row r="1357" spans="1:15" x14ac:dyDescent="0.6">
      <c r="A1357" s="18">
        <v>20250516</v>
      </c>
      <c r="B1357" s="18">
        <v>78520</v>
      </c>
      <c r="C1357" s="18" t="s">
        <v>1507</v>
      </c>
      <c r="D1357" s="18" t="s">
        <v>279</v>
      </c>
      <c r="F1357" s="18">
        <v>6980</v>
      </c>
      <c r="G1357" s="18">
        <v>-20</v>
      </c>
      <c r="H1357" s="18">
        <v>-0.28999999999999998</v>
      </c>
      <c r="I1357" s="18">
        <v>6990</v>
      </c>
      <c r="J1357" s="18">
        <v>7050</v>
      </c>
      <c r="K1357" s="18">
        <v>6920</v>
      </c>
      <c r="L1357" s="18">
        <v>91863</v>
      </c>
      <c r="M1357" s="18">
        <v>6.4</v>
      </c>
      <c r="N1357" s="18">
        <v>1816</v>
      </c>
      <c r="O1357" s="18">
        <v>26014161</v>
      </c>
    </row>
    <row r="1358" spans="1:15" x14ac:dyDescent="0.6">
      <c r="A1358" s="18">
        <v>20250516</v>
      </c>
      <c r="B1358" s="18">
        <v>298380</v>
      </c>
      <c r="C1358" s="18" t="s">
        <v>1508</v>
      </c>
      <c r="D1358" s="18" t="s">
        <v>276</v>
      </c>
      <c r="E1358" s="18" t="s">
        <v>298</v>
      </c>
      <c r="F1358" s="18">
        <v>60500</v>
      </c>
      <c r="G1358" s="18">
        <v>-1000</v>
      </c>
      <c r="H1358" s="18">
        <v>-1.63</v>
      </c>
      <c r="I1358" s="18">
        <v>62700</v>
      </c>
      <c r="J1358" s="18">
        <v>62700</v>
      </c>
      <c r="K1358" s="18">
        <v>59800</v>
      </c>
      <c r="L1358" s="18">
        <v>482837</v>
      </c>
      <c r="M1358" s="18">
        <v>293.60000000000002</v>
      </c>
      <c r="N1358" s="18">
        <v>29359</v>
      </c>
      <c r="O1358" s="18">
        <v>48528007</v>
      </c>
    </row>
    <row r="1359" spans="1:15" x14ac:dyDescent="0.6">
      <c r="A1359" s="18">
        <v>20250516</v>
      </c>
      <c r="B1359" s="18">
        <v>203400</v>
      </c>
      <c r="C1359" s="18" t="s">
        <v>1509</v>
      </c>
      <c r="D1359" s="18" t="s">
        <v>276</v>
      </c>
      <c r="E1359" s="18" t="s">
        <v>298</v>
      </c>
      <c r="F1359" s="18">
        <v>6220</v>
      </c>
      <c r="G1359" s="18">
        <v>0</v>
      </c>
      <c r="H1359" s="18">
        <v>0</v>
      </c>
      <c r="I1359" s="18">
        <v>6220</v>
      </c>
      <c r="J1359" s="18">
        <v>6920</v>
      </c>
      <c r="K1359" s="18">
        <v>6060</v>
      </c>
      <c r="L1359" s="18">
        <v>915957</v>
      </c>
      <c r="M1359" s="18">
        <v>59.5</v>
      </c>
      <c r="N1359" s="18">
        <v>1781</v>
      </c>
      <c r="O1359" s="18">
        <v>28637415</v>
      </c>
    </row>
    <row r="1360" spans="1:15" x14ac:dyDescent="0.6">
      <c r="A1360" s="18">
        <v>20250516</v>
      </c>
      <c r="B1360" s="18">
        <v>195990</v>
      </c>
      <c r="C1360" s="18" t="s">
        <v>1510</v>
      </c>
      <c r="D1360" s="18" t="s">
        <v>276</v>
      </c>
      <c r="E1360" s="18" t="s">
        <v>282</v>
      </c>
      <c r="F1360" s="18">
        <v>297</v>
      </c>
      <c r="G1360" s="18">
        <v>6</v>
      </c>
      <c r="H1360" s="18">
        <v>2.06</v>
      </c>
      <c r="I1360" s="18">
        <v>291</v>
      </c>
      <c r="J1360" s="18">
        <v>350</v>
      </c>
      <c r="K1360" s="18">
        <v>291</v>
      </c>
      <c r="L1360" s="18">
        <v>13540046</v>
      </c>
      <c r="M1360" s="18">
        <v>43.3</v>
      </c>
      <c r="N1360" s="18">
        <v>846</v>
      </c>
      <c r="O1360" s="18">
        <v>284689721</v>
      </c>
    </row>
    <row r="1361" spans="1:15" x14ac:dyDescent="0.6">
      <c r="A1361" s="18">
        <v>20250516</v>
      </c>
      <c r="B1361" s="18">
        <v>3800</v>
      </c>
      <c r="C1361" s="18" t="s">
        <v>1511</v>
      </c>
      <c r="D1361" s="18" t="s">
        <v>276</v>
      </c>
      <c r="E1361" s="18" t="s">
        <v>284</v>
      </c>
      <c r="F1361" s="18">
        <v>25300</v>
      </c>
      <c r="G1361" s="18">
        <v>-300</v>
      </c>
      <c r="H1361" s="18">
        <v>-1.17</v>
      </c>
      <c r="I1361" s="18">
        <v>25650</v>
      </c>
      <c r="J1361" s="18">
        <v>25650</v>
      </c>
      <c r="K1361" s="18">
        <v>25300</v>
      </c>
      <c r="L1361" s="18">
        <v>3486</v>
      </c>
      <c r="M1361" s="18">
        <v>0.9</v>
      </c>
      <c r="N1361" s="18">
        <v>2806</v>
      </c>
      <c r="O1361" s="18">
        <v>11090000</v>
      </c>
    </row>
    <row r="1362" spans="1:15" x14ac:dyDescent="0.6">
      <c r="A1362" s="18">
        <v>20250516</v>
      </c>
      <c r="B1362" s="18">
        <v>88800</v>
      </c>
      <c r="C1362" s="18" t="s">
        <v>1512</v>
      </c>
      <c r="D1362" s="18" t="s">
        <v>276</v>
      </c>
      <c r="E1362" s="18" t="s">
        <v>282</v>
      </c>
      <c r="F1362" s="18">
        <v>2050</v>
      </c>
      <c r="G1362" s="18">
        <v>30</v>
      </c>
      <c r="H1362" s="18">
        <v>1.49</v>
      </c>
      <c r="I1362" s="18">
        <v>2020</v>
      </c>
      <c r="J1362" s="18">
        <v>2170</v>
      </c>
      <c r="K1362" s="18">
        <v>2000</v>
      </c>
      <c r="L1362" s="18">
        <v>60675</v>
      </c>
      <c r="M1362" s="18">
        <v>1.2</v>
      </c>
      <c r="N1362" s="18">
        <v>1548</v>
      </c>
      <c r="O1362" s="18">
        <v>75506434</v>
      </c>
    </row>
    <row r="1363" spans="1:15" x14ac:dyDescent="0.6">
      <c r="A1363" s="18">
        <v>20250516</v>
      </c>
      <c r="B1363" s="18">
        <v>241840</v>
      </c>
      <c r="C1363" s="18" t="s">
        <v>1513</v>
      </c>
      <c r="D1363" s="18" t="s">
        <v>276</v>
      </c>
      <c r="E1363" s="18" t="s">
        <v>282</v>
      </c>
      <c r="F1363" s="18">
        <v>9640</v>
      </c>
      <c r="G1363" s="18">
        <v>230</v>
      </c>
      <c r="H1363" s="18">
        <v>2.44</v>
      </c>
      <c r="I1363" s="18">
        <v>9500</v>
      </c>
      <c r="J1363" s="18">
        <v>9740</v>
      </c>
      <c r="K1363" s="18">
        <v>9400</v>
      </c>
      <c r="L1363" s="18">
        <v>214064</v>
      </c>
      <c r="M1363" s="18">
        <v>20.5</v>
      </c>
      <c r="N1363" s="18">
        <v>920</v>
      </c>
      <c r="O1363" s="18">
        <v>9539994</v>
      </c>
    </row>
    <row r="1364" spans="1:15" x14ac:dyDescent="0.6">
      <c r="A1364" s="18">
        <v>20250516</v>
      </c>
      <c r="B1364" s="18">
        <v>364950</v>
      </c>
      <c r="C1364" s="18" t="s">
        <v>1514</v>
      </c>
      <c r="D1364" s="18" t="s">
        <v>276</v>
      </c>
      <c r="E1364" s="18" t="s">
        <v>277</v>
      </c>
      <c r="F1364" s="18">
        <v>12600</v>
      </c>
      <c r="G1364" s="18">
        <v>1010</v>
      </c>
      <c r="H1364" s="18">
        <v>8.7100000000000009</v>
      </c>
      <c r="I1364" s="18">
        <v>12250</v>
      </c>
      <c r="J1364" s="18">
        <v>13270</v>
      </c>
      <c r="K1364" s="18">
        <v>12120</v>
      </c>
      <c r="L1364" s="18">
        <v>2442577</v>
      </c>
      <c r="M1364" s="18">
        <v>309.39999999999998</v>
      </c>
      <c r="N1364" s="18">
        <v>999</v>
      </c>
      <c r="O1364" s="18">
        <v>7931139</v>
      </c>
    </row>
    <row r="1365" spans="1:15" x14ac:dyDescent="0.6">
      <c r="A1365" s="18">
        <v>20250516</v>
      </c>
      <c r="B1365" s="18">
        <v>453860</v>
      </c>
      <c r="C1365" s="18" t="s">
        <v>1515</v>
      </c>
      <c r="D1365" s="18" t="s">
        <v>276</v>
      </c>
      <c r="E1365" s="18" t="s">
        <v>277</v>
      </c>
      <c r="F1365" s="18">
        <v>20200</v>
      </c>
      <c r="G1365" s="18">
        <v>-250</v>
      </c>
      <c r="H1365" s="18">
        <v>-1.22</v>
      </c>
      <c r="I1365" s="18">
        <v>20550</v>
      </c>
      <c r="J1365" s="18">
        <v>21400</v>
      </c>
      <c r="K1365" s="18">
        <v>20200</v>
      </c>
      <c r="L1365" s="18">
        <v>39166</v>
      </c>
      <c r="M1365" s="18">
        <v>8.1999999999999993</v>
      </c>
      <c r="N1365" s="18">
        <v>1143</v>
      </c>
      <c r="O1365" s="18">
        <v>5657215</v>
      </c>
    </row>
    <row r="1366" spans="1:15" x14ac:dyDescent="0.6">
      <c r="A1366" s="18">
        <v>20250516</v>
      </c>
      <c r="B1366" s="18">
        <v>312610</v>
      </c>
      <c r="C1366" s="18" t="s">
        <v>1516</v>
      </c>
      <c r="D1366" s="18" t="s">
        <v>276</v>
      </c>
      <c r="E1366" s="18" t="s">
        <v>277</v>
      </c>
      <c r="F1366" s="18">
        <v>1248</v>
      </c>
      <c r="G1366" s="18">
        <v>-2</v>
      </c>
      <c r="H1366" s="18">
        <v>-0.16</v>
      </c>
      <c r="I1366" s="18">
        <v>1251</v>
      </c>
      <c r="J1366" s="18">
        <v>1251</v>
      </c>
      <c r="K1366" s="18">
        <v>1240</v>
      </c>
      <c r="L1366" s="18">
        <v>16805</v>
      </c>
      <c r="M1366" s="18">
        <v>0.2</v>
      </c>
      <c r="N1366" s="18">
        <v>253</v>
      </c>
      <c r="O1366" s="18">
        <v>20256888</v>
      </c>
    </row>
    <row r="1367" spans="1:15" x14ac:dyDescent="0.6">
      <c r="A1367" s="18">
        <v>20250516</v>
      </c>
      <c r="B1367" s="18">
        <v>15260</v>
      </c>
      <c r="C1367" s="18" t="s">
        <v>1517</v>
      </c>
      <c r="D1367" s="18" t="s">
        <v>279</v>
      </c>
      <c r="F1367" s="18">
        <v>449</v>
      </c>
      <c r="G1367" s="18">
        <v>-14</v>
      </c>
      <c r="H1367" s="18">
        <v>-3.02</v>
      </c>
      <c r="I1367" s="18">
        <v>461</v>
      </c>
      <c r="J1367" s="18">
        <v>462</v>
      </c>
      <c r="K1367" s="18">
        <v>440</v>
      </c>
      <c r="L1367" s="18">
        <v>85223</v>
      </c>
      <c r="M1367" s="18">
        <v>0.4</v>
      </c>
      <c r="N1367" s="18">
        <v>203</v>
      </c>
      <c r="O1367" s="18">
        <v>45116894</v>
      </c>
    </row>
    <row r="1368" spans="1:15" x14ac:dyDescent="0.6">
      <c r="A1368" s="18">
        <v>20250516</v>
      </c>
      <c r="B1368" s="18">
        <v>172670</v>
      </c>
      <c r="C1368" s="18" t="s">
        <v>1518</v>
      </c>
      <c r="D1368" s="18" t="s">
        <v>276</v>
      </c>
      <c r="E1368" s="18" t="s">
        <v>277</v>
      </c>
      <c r="F1368" s="18">
        <v>8160</v>
      </c>
      <c r="G1368" s="18">
        <v>-340</v>
      </c>
      <c r="H1368" s="18">
        <v>-4</v>
      </c>
      <c r="I1368" s="18">
        <v>8450</v>
      </c>
      <c r="J1368" s="18">
        <v>8550</v>
      </c>
      <c r="K1368" s="18">
        <v>8120</v>
      </c>
      <c r="L1368" s="18">
        <v>37803</v>
      </c>
      <c r="M1368" s="18">
        <v>3.1</v>
      </c>
      <c r="N1368" s="18">
        <v>731</v>
      </c>
      <c r="O1368" s="18">
        <v>8960259</v>
      </c>
    </row>
    <row r="1369" spans="1:15" x14ac:dyDescent="0.6">
      <c r="A1369" s="18">
        <v>20250516</v>
      </c>
      <c r="B1369" s="18">
        <v>481070</v>
      </c>
      <c r="C1369" s="18" t="s">
        <v>1519</v>
      </c>
      <c r="D1369" s="18" t="s">
        <v>276</v>
      </c>
      <c r="E1369" s="18" t="s">
        <v>282</v>
      </c>
      <c r="F1369" s="18">
        <v>13950</v>
      </c>
      <c r="G1369" s="18">
        <v>1820</v>
      </c>
      <c r="H1369" s="18">
        <v>15</v>
      </c>
      <c r="I1369" s="18">
        <v>12140</v>
      </c>
      <c r="J1369" s="18">
        <v>14640</v>
      </c>
      <c r="K1369" s="18">
        <v>11980</v>
      </c>
      <c r="L1369" s="18">
        <v>1075576</v>
      </c>
      <c r="M1369" s="18">
        <v>149.9</v>
      </c>
      <c r="N1369" s="18">
        <v>1975</v>
      </c>
      <c r="O1369" s="18">
        <v>14160000</v>
      </c>
    </row>
    <row r="1370" spans="1:15" x14ac:dyDescent="0.6">
      <c r="A1370" s="18">
        <v>20250516</v>
      </c>
      <c r="B1370" s="18">
        <v>445090</v>
      </c>
      <c r="C1370" s="18" t="s">
        <v>90</v>
      </c>
      <c r="D1370" s="18" t="s">
        <v>276</v>
      </c>
      <c r="E1370" s="18" t="s">
        <v>277</v>
      </c>
      <c r="F1370" s="18">
        <v>30100</v>
      </c>
      <c r="G1370" s="18">
        <v>-800</v>
      </c>
      <c r="H1370" s="18">
        <v>-2.59</v>
      </c>
      <c r="I1370" s="18">
        <v>30250</v>
      </c>
      <c r="J1370" s="18">
        <v>30600</v>
      </c>
      <c r="K1370" s="18">
        <v>29600</v>
      </c>
      <c r="L1370" s="18">
        <v>55454</v>
      </c>
      <c r="M1370" s="18">
        <v>16.600000000000001</v>
      </c>
      <c r="N1370" s="18">
        <v>3272</v>
      </c>
      <c r="O1370" s="18">
        <v>10871660</v>
      </c>
    </row>
    <row r="1371" spans="1:15" x14ac:dyDescent="0.6">
      <c r="A1371" s="18">
        <v>20250516</v>
      </c>
      <c r="B1371" s="18">
        <v>295310</v>
      </c>
      <c r="C1371" s="18" t="s">
        <v>1520</v>
      </c>
      <c r="D1371" s="18" t="s">
        <v>276</v>
      </c>
      <c r="E1371" s="18" t="s">
        <v>298</v>
      </c>
      <c r="F1371" s="18">
        <v>25700</v>
      </c>
      <c r="G1371" s="18">
        <v>-300</v>
      </c>
      <c r="H1371" s="18">
        <v>-1.1499999999999999</v>
      </c>
      <c r="I1371" s="18">
        <v>26100</v>
      </c>
      <c r="J1371" s="18">
        <v>26100</v>
      </c>
      <c r="K1371" s="18">
        <v>24300</v>
      </c>
      <c r="L1371" s="18">
        <v>151342</v>
      </c>
      <c r="M1371" s="18">
        <v>38.6</v>
      </c>
      <c r="N1371" s="18">
        <v>3059</v>
      </c>
      <c r="O1371" s="18">
        <v>11901931</v>
      </c>
    </row>
    <row r="1372" spans="1:15" x14ac:dyDescent="0.6">
      <c r="A1372" s="18">
        <v>20250516</v>
      </c>
      <c r="B1372" s="18">
        <v>72990</v>
      </c>
      <c r="C1372" s="18" t="s">
        <v>1521</v>
      </c>
      <c r="D1372" s="18" t="s">
        <v>276</v>
      </c>
      <c r="E1372" s="18" t="s">
        <v>284</v>
      </c>
      <c r="F1372" s="18">
        <v>8890</v>
      </c>
      <c r="G1372" s="18">
        <v>130</v>
      </c>
      <c r="H1372" s="18">
        <v>1.48</v>
      </c>
      <c r="I1372" s="18">
        <v>8760</v>
      </c>
      <c r="J1372" s="18">
        <v>9000</v>
      </c>
      <c r="K1372" s="18">
        <v>8750</v>
      </c>
      <c r="L1372" s="18">
        <v>31173</v>
      </c>
      <c r="M1372" s="18">
        <v>2.8</v>
      </c>
      <c r="N1372" s="18">
        <v>655</v>
      </c>
      <c r="O1372" s="18">
        <v>7365316</v>
      </c>
    </row>
    <row r="1373" spans="1:15" x14ac:dyDescent="0.6">
      <c r="A1373" s="18">
        <v>20250516</v>
      </c>
      <c r="B1373" s="18">
        <v>44990</v>
      </c>
      <c r="C1373" s="18" t="s">
        <v>1522</v>
      </c>
      <c r="D1373" s="18" t="s">
        <v>276</v>
      </c>
      <c r="E1373" s="18" t="s">
        <v>298</v>
      </c>
      <c r="F1373" s="18">
        <v>17100</v>
      </c>
      <c r="G1373" s="18">
        <v>0</v>
      </c>
      <c r="H1373" s="18">
        <v>0</v>
      </c>
      <c r="I1373" s="18">
        <v>16970</v>
      </c>
      <c r="J1373" s="18">
        <v>17160</v>
      </c>
      <c r="K1373" s="18">
        <v>16740</v>
      </c>
      <c r="L1373" s="18">
        <v>12970</v>
      </c>
      <c r="M1373" s="18">
        <v>2.2000000000000002</v>
      </c>
      <c r="N1373" s="18">
        <v>1374</v>
      </c>
      <c r="O1373" s="18">
        <v>8036064</v>
      </c>
    </row>
    <row r="1374" spans="1:15" x14ac:dyDescent="0.6">
      <c r="A1374" s="18">
        <v>20250516</v>
      </c>
      <c r="B1374" s="18">
        <v>239610</v>
      </c>
      <c r="C1374" s="18" t="s">
        <v>1523</v>
      </c>
      <c r="D1374" s="18" t="s">
        <v>276</v>
      </c>
      <c r="E1374" s="18" t="s">
        <v>277</v>
      </c>
      <c r="F1374" s="18">
        <v>12170</v>
      </c>
      <c r="G1374" s="18">
        <v>-20</v>
      </c>
      <c r="H1374" s="18">
        <v>-0.16</v>
      </c>
      <c r="I1374" s="18">
        <v>12190</v>
      </c>
      <c r="J1374" s="18">
        <v>12280</v>
      </c>
      <c r="K1374" s="18">
        <v>12120</v>
      </c>
      <c r="L1374" s="18">
        <v>1760</v>
      </c>
      <c r="M1374" s="18">
        <v>0.2</v>
      </c>
      <c r="N1374" s="18">
        <v>656</v>
      </c>
      <c r="O1374" s="18">
        <v>5392115</v>
      </c>
    </row>
    <row r="1375" spans="1:15" x14ac:dyDescent="0.6">
      <c r="A1375" s="18">
        <v>20250516</v>
      </c>
      <c r="B1375" s="18">
        <v>36170</v>
      </c>
      <c r="C1375" s="18" t="s">
        <v>1524</v>
      </c>
      <c r="D1375" s="18" t="s">
        <v>276</v>
      </c>
      <c r="E1375" s="18" t="s">
        <v>282</v>
      </c>
      <c r="F1375" s="18">
        <v>1003</v>
      </c>
      <c r="G1375" s="18">
        <v>-6</v>
      </c>
      <c r="H1375" s="18">
        <v>-0.59</v>
      </c>
      <c r="I1375" s="18">
        <v>1009</v>
      </c>
      <c r="J1375" s="18">
        <v>1020</v>
      </c>
      <c r="K1375" s="18">
        <v>999</v>
      </c>
      <c r="L1375" s="18">
        <v>120828</v>
      </c>
      <c r="M1375" s="18">
        <v>1.2</v>
      </c>
      <c r="N1375" s="18">
        <v>615</v>
      </c>
      <c r="O1375" s="18">
        <v>61365626</v>
      </c>
    </row>
    <row r="1376" spans="1:15" x14ac:dyDescent="0.6">
      <c r="A1376" s="18">
        <v>20250516</v>
      </c>
      <c r="B1376" s="18">
        <v>148930</v>
      </c>
      <c r="C1376" s="18" t="s">
        <v>1525</v>
      </c>
      <c r="D1376" s="18" t="s">
        <v>276</v>
      </c>
      <c r="E1376" s="18" t="s">
        <v>282</v>
      </c>
      <c r="F1376" s="18">
        <v>3870</v>
      </c>
      <c r="G1376" s="18">
        <v>0</v>
      </c>
      <c r="H1376" s="18">
        <v>0</v>
      </c>
      <c r="I1376" s="18">
        <v>3870</v>
      </c>
      <c r="J1376" s="18">
        <v>3950</v>
      </c>
      <c r="K1376" s="18">
        <v>3805</v>
      </c>
      <c r="L1376" s="18">
        <v>9706</v>
      </c>
      <c r="M1376" s="18">
        <v>0.4</v>
      </c>
      <c r="N1376" s="18">
        <v>394</v>
      </c>
      <c r="O1376" s="18">
        <v>10175213</v>
      </c>
    </row>
    <row r="1377" spans="1:15" x14ac:dyDescent="0.6">
      <c r="A1377" s="18">
        <v>20250516</v>
      </c>
      <c r="B1377" s="18">
        <v>376270</v>
      </c>
      <c r="C1377" s="18" t="s">
        <v>1526</v>
      </c>
      <c r="D1377" s="18" t="s">
        <v>276</v>
      </c>
      <c r="E1377" s="18" t="s">
        <v>298</v>
      </c>
      <c r="F1377" s="18">
        <v>21750</v>
      </c>
      <c r="G1377" s="18">
        <v>-250</v>
      </c>
      <c r="H1377" s="18">
        <v>-1.1399999999999999</v>
      </c>
      <c r="I1377" s="18">
        <v>22000</v>
      </c>
      <c r="J1377" s="18">
        <v>22100</v>
      </c>
      <c r="K1377" s="18">
        <v>21425</v>
      </c>
      <c r="L1377" s="18">
        <v>15116</v>
      </c>
      <c r="M1377" s="18">
        <v>3.3</v>
      </c>
      <c r="N1377" s="18">
        <v>1525</v>
      </c>
      <c r="O1377" s="18">
        <v>7012237</v>
      </c>
    </row>
    <row r="1378" spans="1:15" x14ac:dyDescent="0.6">
      <c r="A1378" s="18">
        <v>20250516</v>
      </c>
      <c r="B1378" s="18">
        <v>44780</v>
      </c>
      <c r="C1378" s="18" t="s">
        <v>1527</v>
      </c>
      <c r="D1378" s="18" t="s">
        <v>276</v>
      </c>
      <c r="E1378" s="18" t="s">
        <v>277</v>
      </c>
      <c r="F1378" s="18">
        <v>1238</v>
      </c>
      <c r="G1378" s="18">
        <v>11</v>
      </c>
      <c r="H1378" s="18">
        <v>0.9</v>
      </c>
      <c r="I1378" s="18">
        <v>1224</v>
      </c>
      <c r="J1378" s="18">
        <v>1238</v>
      </c>
      <c r="K1378" s="18">
        <v>1213</v>
      </c>
      <c r="L1378" s="18">
        <v>147146</v>
      </c>
      <c r="M1378" s="18">
        <v>1.8</v>
      </c>
      <c r="N1378" s="18">
        <v>229</v>
      </c>
      <c r="O1378" s="18">
        <v>18505787</v>
      </c>
    </row>
    <row r="1379" spans="1:15" x14ac:dyDescent="0.6">
      <c r="A1379" s="18">
        <v>20250516</v>
      </c>
      <c r="B1379" s="18">
        <v>357230</v>
      </c>
      <c r="C1379" s="18" t="s">
        <v>1528</v>
      </c>
      <c r="D1379" s="18" t="s">
        <v>276</v>
      </c>
      <c r="E1379" s="18" t="s">
        <v>284</v>
      </c>
      <c r="F1379" s="18">
        <v>2525</v>
      </c>
      <c r="G1379" s="18">
        <v>-60</v>
      </c>
      <c r="H1379" s="18">
        <v>-2.3199999999999998</v>
      </c>
      <c r="I1379" s="18">
        <v>2590</v>
      </c>
      <c r="J1379" s="18">
        <v>2595</v>
      </c>
      <c r="K1379" s="18">
        <v>2495</v>
      </c>
      <c r="L1379" s="18">
        <v>69625</v>
      </c>
      <c r="M1379" s="18">
        <v>1.8</v>
      </c>
      <c r="N1379" s="18">
        <v>1063</v>
      </c>
      <c r="O1379" s="18">
        <v>42089487</v>
      </c>
    </row>
    <row r="1380" spans="1:15" x14ac:dyDescent="0.6">
      <c r="A1380" s="18">
        <v>20250516</v>
      </c>
      <c r="B1380" s="18">
        <v>355690</v>
      </c>
      <c r="C1380" s="18" t="s">
        <v>1529</v>
      </c>
      <c r="D1380" s="18" t="s">
        <v>276</v>
      </c>
      <c r="E1380" s="18" t="s">
        <v>298</v>
      </c>
      <c r="F1380" s="18">
        <v>6160</v>
      </c>
      <c r="G1380" s="18">
        <v>-190</v>
      </c>
      <c r="H1380" s="18">
        <v>-2.99</v>
      </c>
      <c r="I1380" s="18">
        <v>6410</v>
      </c>
      <c r="J1380" s="18">
        <v>6590</v>
      </c>
      <c r="K1380" s="18">
        <v>6050</v>
      </c>
      <c r="L1380" s="18">
        <v>25621</v>
      </c>
      <c r="M1380" s="18">
        <v>1.6</v>
      </c>
      <c r="N1380" s="18">
        <v>333</v>
      </c>
      <c r="O1380" s="18">
        <v>5404980</v>
      </c>
    </row>
    <row r="1381" spans="1:15" x14ac:dyDescent="0.6">
      <c r="A1381" s="18">
        <v>20250516</v>
      </c>
      <c r="B1381" s="18">
        <v>71670</v>
      </c>
      <c r="C1381" s="18" t="s">
        <v>1530</v>
      </c>
      <c r="D1381" s="18" t="s">
        <v>276</v>
      </c>
      <c r="E1381" s="18" t="s">
        <v>282</v>
      </c>
      <c r="F1381" s="18">
        <v>6150</v>
      </c>
      <c r="G1381" s="18">
        <v>-20</v>
      </c>
      <c r="H1381" s="18">
        <v>-0.32</v>
      </c>
      <c r="I1381" s="18">
        <v>6170</v>
      </c>
      <c r="J1381" s="18">
        <v>6190</v>
      </c>
      <c r="K1381" s="18">
        <v>6050</v>
      </c>
      <c r="L1381" s="18">
        <v>8680</v>
      </c>
      <c r="M1381" s="18">
        <v>0.5</v>
      </c>
      <c r="N1381" s="18">
        <v>615</v>
      </c>
      <c r="O1381" s="18">
        <v>10000000</v>
      </c>
    </row>
    <row r="1382" spans="1:15" x14ac:dyDescent="0.6">
      <c r="A1382" s="18">
        <v>20250516</v>
      </c>
      <c r="B1382" s="18">
        <v>45660</v>
      </c>
      <c r="C1382" s="18" t="s">
        <v>1531</v>
      </c>
      <c r="D1382" s="18" t="s">
        <v>276</v>
      </c>
      <c r="E1382" s="18" t="s">
        <v>277</v>
      </c>
      <c r="F1382" s="18">
        <v>21750</v>
      </c>
      <c r="G1382" s="18">
        <v>-750</v>
      </c>
      <c r="H1382" s="18">
        <v>-3.33</v>
      </c>
      <c r="I1382" s="18">
        <v>22150</v>
      </c>
      <c r="J1382" s="18">
        <v>22950</v>
      </c>
      <c r="K1382" s="18">
        <v>21300</v>
      </c>
      <c r="L1382" s="18">
        <v>209448</v>
      </c>
      <c r="M1382" s="18">
        <v>46.2</v>
      </c>
      <c r="N1382" s="18">
        <v>1797</v>
      </c>
      <c r="O1382" s="18">
        <v>8260000</v>
      </c>
    </row>
    <row r="1383" spans="1:15" x14ac:dyDescent="0.6">
      <c r="A1383" s="18">
        <v>20250516</v>
      </c>
      <c r="B1383" s="18">
        <v>224110</v>
      </c>
      <c r="C1383" s="18" t="s">
        <v>1532</v>
      </c>
      <c r="D1383" s="18" t="s">
        <v>276</v>
      </c>
      <c r="E1383" s="18" t="s">
        <v>277</v>
      </c>
      <c r="F1383" s="18">
        <v>14300</v>
      </c>
      <c r="G1383" s="18">
        <v>450</v>
      </c>
      <c r="H1383" s="18">
        <v>3.25</v>
      </c>
      <c r="I1383" s="18">
        <v>13850</v>
      </c>
      <c r="J1383" s="18">
        <v>14300</v>
      </c>
      <c r="K1383" s="18">
        <v>13570</v>
      </c>
      <c r="L1383" s="18">
        <v>80538</v>
      </c>
      <c r="M1383" s="18">
        <v>11.2</v>
      </c>
      <c r="N1383" s="18">
        <v>764</v>
      </c>
      <c r="O1383" s="18">
        <v>5340000</v>
      </c>
    </row>
    <row r="1384" spans="1:15" x14ac:dyDescent="0.6">
      <c r="A1384" s="18">
        <v>20250516</v>
      </c>
      <c r="B1384" s="18">
        <v>21080</v>
      </c>
      <c r="C1384" s="18" t="s">
        <v>1533</v>
      </c>
      <c r="D1384" s="18" t="s">
        <v>276</v>
      </c>
      <c r="E1384" s="18" t="s">
        <v>284</v>
      </c>
      <c r="F1384" s="18">
        <v>2355</v>
      </c>
      <c r="G1384" s="18">
        <v>0</v>
      </c>
      <c r="H1384" s="18">
        <v>0</v>
      </c>
      <c r="I1384" s="18">
        <v>2350</v>
      </c>
      <c r="J1384" s="18">
        <v>2385</v>
      </c>
      <c r="K1384" s="18">
        <v>2330</v>
      </c>
      <c r="L1384" s="18">
        <v>169044</v>
      </c>
      <c r="M1384" s="18">
        <v>4</v>
      </c>
      <c r="N1384" s="18">
        <v>1130</v>
      </c>
      <c r="O1384" s="18">
        <v>48000000</v>
      </c>
    </row>
    <row r="1385" spans="1:15" x14ac:dyDescent="0.6">
      <c r="A1385" s="18">
        <v>20250516</v>
      </c>
      <c r="B1385" s="18">
        <v>200470</v>
      </c>
      <c r="C1385" s="18" t="s">
        <v>76</v>
      </c>
      <c r="D1385" s="18" t="s">
        <v>276</v>
      </c>
      <c r="E1385" s="18" t="s">
        <v>282</v>
      </c>
      <c r="F1385" s="18">
        <v>2095</v>
      </c>
      <c r="G1385" s="18">
        <v>-90</v>
      </c>
      <c r="H1385" s="18">
        <v>-4.12</v>
      </c>
      <c r="I1385" s="18">
        <v>2185</v>
      </c>
      <c r="J1385" s="18">
        <v>2195</v>
      </c>
      <c r="K1385" s="18">
        <v>2070</v>
      </c>
      <c r="L1385" s="18">
        <v>152368</v>
      </c>
      <c r="M1385" s="18">
        <v>3.2</v>
      </c>
      <c r="N1385" s="18">
        <v>887</v>
      </c>
      <c r="O1385" s="18">
        <v>42362093</v>
      </c>
    </row>
    <row r="1386" spans="1:15" x14ac:dyDescent="0.6">
      <c r="A1386" s="18">
        <v>20250516</v>
      </c>
      <c r="B1386" s="18">
        <v>262260</v>
      </c>
      <c r="C1386" s="18" t="s">
        <v>1534</v>
      </c>
      <c r="D1386" s="18" t="s">
        <v>276</v>
      </c>
      <c r="E1386" s="18" t="s">
        <v>284</v>
      </c>
      <c r="F1386" s="18">
        <v>6150</v>
      </c>
      <c r="G1386" s="18">
        <v>10</v>
      </c>
      <c r="H1386" s="18">
        <v>0.16</v>
      </c>
      <c r="I1386" s="18">
        <v>6200</v>
      </c>
      <c r="J1386" s="18">
        <v>6200</v>
      </c>
      <c r="K1386" s="18">
        <v>6020</v>
      </c>
      <c r="L1386" s="18">
        <v>85262</v>
      </c>
      <c r="M1386" s="18">
        <v>5.2</v>
      </c>
      <c r="N1386" s="18">
        <v>890</v>
      </c>
      <c r="O1386" s="18">
        <v>14468152</v>
      </c>
    </row>
    <row r="1387" spans="1:15" x14ac:dyDescent="0.6">
      <c r="A1387" s="18">
        <v>20250516</v>
      </c>
      <c r="B1387" s="18">
        <v>7460</v>
      </c>
      <c r="C1387" s="18" t="s">
        <v>1535</v>
      </c>
      <c r="D1387" s="18" t="s">
        <v>279</v>
      </c>
      <c r="F1387" s="18">
        <v>668</v>
      </c>
      <c r="G1387" s="18">
        <v>-17</v>
      </c>
      <c r="H1387" s="18">
        <v>-2.48</v>
      </c>
      <c r="I1387" s="18">
        <v>682</v>
      </c>
      <c r="J1387" s="18">
        <v>689</v>
      </c>
      <c r="K1387" s="18">
        <v>661</v>
      </c>
      <c r="L1387" s="18">
        <v>2196192</v>
      </c>
      <c r="M1387" s="18">
        <v>14.7</v>
      </c>
      <c r="N1387" s="18">
        <v>2083</v>
      </c>
      <c r="O1387" s="18">
        <v>311826676</v>
      </c>
    </row>
    <row r="1388" spans="1:15" x14ac:dyDescent="0.6">
      <c r="A1388" s="18">
        <v>20250516</v>
      </c>
      <c r="B1388" s="18">
        <v>3060</v>
      </c>
      <c r="C1388" s="18" t="s">
        <v>1536</v>
      </c>
      <c r="D1388" s="18" t="s">
        <v>279</v>
      </c>
      <c r="F1388" s="18">
        <v>645</v>
      </c>
      <c r="G1388" s="18">
        <v>-20</v>
      </c>
      <c r="H1388" s="18">
        <v>-3.01</v>
      </c>
      <c r="I1388" s="18">
        <v>666</v>
      </c>
      <c r="J1388" s="18">
        <v>671</v>
      </c>
      <c r="K1388" s="18">
        <v>643</v>
      </c>
      <c r="L1388" s="18">
        <v>626555</v>
      </c>
      <c r="M1388" s="18">
        <v>4.0999999999999996</v>
      </c>
      <c r="N1388" s="18">
        <v>1280</v>
      </c>
      <c r="O1388" s="18">
        <v>198407845</v>
      </c>
    </row>
    <row r="1389" spans="1:15" x14ac:dyDescent="0.6">
      <c r="A1389" s="18">
        <v>20250516</v>
      </c>
      <c r="B1389" s="18">
        <v>397030</v>
      </c>
      <c r="C1389" s="18" t="s">
        <v>1537</v>
      </c>
      <c r="D1389" s="18" t="s">
        <v>276</v>
      </c>
      <c r="E1389" s="18" t="s">
        <v>298</v>
      </c>
      <c r="F1389" s="18">
        <v>17150</v>
      </c>
      <c r="G1389" s="18">
        <v>230</v>
      </c>
      <c r="H1389" s="18">
        <v>1.36</v>
      </c>
      <c r="I1389" s="18">
        <v>17380</v>
      </c>
      <c r="J1389" s="18">
        <v>17440</v>
      </c>
      <c r="K1389" s="18">
        <v>16990</v>
      </c>
      <c r="L1389" s="18">
        <v>138550</v>
      </c>
      <c r="M1389" s="18">
        <v>23.7</v>
      </c>
      <c r="N1389" s="18">
        <v>3856</v>
      </c>
      <c r="O1389" s="18">
        <v>22486096</v>
      </c>
    </row>
    <row r="1390" spans="1:15" x14ac:dyDescent="0.6">
      <c r="A1390" s="18">
        <v>20250516</v>
      </c>
      <c r="B1390" s="18">
        <v>244920</v>
      </c>
      <c r="C1390" s="18" t="s">
        <v>1538</v>
      </c>
      <c r="D1390" s="18" t="s">
        <v>279</v>
      </c>
      <c r="F1390" s="18">
        <v>5300</v>
      </c>
      <c r="G1390" s="18">
        <v>90</v>
      </c>
      <c r="H1390" s="18">
        <v>1.73</v>
      </c>
      <c r="I1390" s="18">
        <v>5150</v>
      </c>
      <c r="J1390" s="18">
        <v>5410</v>
      </c>
      <c r="K1390" s="18">
        <v>5150</v>
      </c>
      <c r="L1390" s="18">
        <v>143015</v>
      </c>
      <c r="M1390" s="18">
        <v>7.6</v>
      </c>
      <c r="N1390" s="18">
        <v>1198</v>
      </c>
      <c r="O1390" s="18">
        <v>22607693</v>
      </c>
    </row>
    <row r="1391" spans="1:15" x14ac:dyDescent="0.6">
      <c r="A1391" s="18">
        <v>20250516</v>
      </c>
      <c r="B1391" s="18">
        <v>278470</v>
      </c>
      <c r="C1391" s="18" t="s">
        <v>30</v>
      </c>
      <c r="D1391" s="18" t="s">
        <v>279</v>
      </c>
      <c r="F1391" s="18">
        <v>112600</v>
      </c>
      <c r="G1391" s="18">
        <v>2100</v>
      </c>
      <c r="H1391" s="18">
        <v>1.9</v>
      </c>
      <c r="I1391" s="18">
        <v>112200</v>
      </c>
      <c r="J1391" s="18">
        <v>115500</v>
      </c>
      <c r="K1391" s="18">
        <v>111200</v>
      </c>
      <c r="L1391" s="18">
        <v>465392</v>
      </c>
      <c r="M1391" s="18">
        <v>525.6</v>
      </c>
      <c r="N1391" s="18">
        <v>42317</v>
      </c>
      <c r="O1391" s="18">
        <v>37581555</v>
      </c>
    </row>
    <row r="1392" spans="1:15" x14ac:dyDescent="0.6">
      <c r="A1392" s="18">
        <v>20250516</v>
      </c>
      <c r="B1392" s="18">
        <v>230240</v>
      </c>
      <c r="C1392" s="18" t="s">
        <v>107</v>
      </c>
      <c r="D1392" s="18" t="s">
        <v>276</v>
      </c>
      <c r="E1392" s="18" t="s">
        <v>284</v>
      </c>
      <c r="F1392" s="18">
        <v>16960</v>
      </c>
      <c r="G1392" s="18">
        <v>-2190</v>
      </c>
      <c r="H1392" s="18">
        <v>-11.44</v>
      </c>
      <c r="I1392" s="18">
        <v>18500</v>
      </c>
      <c r="J1392" s="18">
        <v>18550</v>
      </c>
      <c r="K1392" s="18">
        <v>15920</v>
      </c>
      <c r="L1392" s="18">
        <v>387945</v>
      </c>
      <c r="M1392" s="18">
        <v>64.8</v>
      </c>
      <c r="N1392" s="18">
        <v>2257</v>
      </c>
      <c r="O1392" s="18">
        <v>13309000</v>
      </c>
    </row>
    <row r="1393" spans="1:15" x14ac:dyDescent="0.6">
      <c r="A1393" s="18">
        <v>20250516</v>
      </c>
      <c r="B1393" s="18">
        <v>230360</v>
      </c>
      <c r="C1393" s="18" t="s">
        <v>1539</v>
      </c>
      <c r="D1393" s="18" t="s">
        <v>276</v>
      </c>
      <c r="E1393" s="18" t="s">
        <v>284</v>
      </c>
      <c r="F1393" s="18">
        <v>8210</v>
      </c>
      <c r="G1393" s="18">
        <v>-340</v>
      </c>
      <c r="H1393" s="18">
        <v>-3.98</v>
      </c>
      <c r="I1393" s="18">
        <v>8550</v>
      </c>
      <c r="J1393" s="18">
        <v>8550</v>
      </c>
      <c r="K1393" s="18">
        <v>8150</v>
      </c>
      <c r="L1393" s="18">
        <v>97081</v>
      </c>
      <c r="M1393" s="18">
        <v>8.1</v>
      </c>
      <c r="N1393" s="18">
        <v>2584</v>
      </c>
      <c r="O1393" s="18">
        <v>31468029</v>
      </c>
    </row>
    <row r="1394" spans="1:15" x14ac:dyDescent="0.6">
      <c r="A1394" s="18">
        <v>20250516</v>
      </c>
      <c r="B1394" s="18">
        <v>38870</v>
      </c>
      <c r="C1394" s="18" t="s">
        <v>1540</v>
      </c>
      <c r="D1394" s="18" t="s">
        <v>276</v>
      </c>
      <c r="E1394" s="18" t="s">
        <v>282</v>
      </c>
      <c r="F1394" s="18">
        <v>4270</v>
      </c>
      <c r="G1394" s="18">
        <v>-115</v>
      </c>
      <c r="H1394" s="18">
        <v>-2.62</v>
      </c>
      <c r="I1394" s="18">
        <v>4385</v>
      </c>
      <c r="J1394" s="18">
        <v>4430</v>
      </c>
      <c r="K1394" s="18">
        <v>4250</v>
      </c>
      <c r="L1394" s="18">
        <v>217272</v>
      </c>
      <c r="M1394" s="18">
        <v>9.4</v>
      </c>
      <c r="N1394" s="18">
        <v>598</v>
      </c>
      <c r="O1394" s="18">
        <v>14014949</v>
      </c>
    </row>
    <row r="1395" spans="1:15" x14ac:dyDescent="0.6">
      <c r="A1395" s="18">
        <v>20250516</v>
      </c>
      <c r="B1395" s="18">
        <v>97780</v>
      </c>
      <c r="C1395" s="18" t="s">
        <v>1541</v>
      </c>
      <c r="D1395" s="18" t="s">
        <v>276</v>
      </c>
      <c r="E1395" s="18" t="s">
        <v>282</v>
      </c>
      <c r="F1395" s="18">
        <v>1072</v>
      </c>
      <c r="G1395" s="18">
        <v>-10</v>
      </c>
      <c r="H1395" s="18">
        <v>-0.92</v>
      </c>
      <c r="I1395" s="18">
        <v>1076</v>
      </c>
      <c r="J1395" s="18">
        <v>1102</v>
      </c>
      <c r="K1395" s="18">
        <v>1045</v>
      </c>
      <c r="L1395" s="18">
        <v>423657</v>
      </c>
      <c r="M1395" s="18">
        <v>4.5999999999999996</v>
      </c>
      <c r="N1395" s="18">
        <v>726</v>
      </c>
      <c r="O1395" s="18">
        <v>67730338</v>
      </c>
    </row>
    <row r="1396" spans="1:15" x14ac:dyDescent="0.6">
      <c r="A1396" s="18">
        <v>20250516</v>
      </c>
      <c r="B1396" s="18">
        <v>448280</v>
      </c>
      <c r="C1396" s="18" t="s">
        <v>1542</v>
      </c>
      <c r="D1396" s="18" t="s">
        <v>276</v>
      </c>
      <c r="E1396" s="18" t="s">
        <v>282</v>
      </c>
      <c r="F1396" s="18">
        <v>11460</v>
      </c>
      <c r="G1396" s="18">
        <v>-1380</v>
      </c>
      <c r="H1396" s="18">
        <v>-10.75</v>
      </c>
      <c r="I1396" s="18">
        <v>13100</v>
      </c>
      <c r="J1396" s="18">
        <v>13140</v>
      </c>
      <c r="K1396" s="18">
        <v>11110</v>
      </c>
      <c r="L1396" s="18">
        <v>268053</v>
      </c>
      <c r="M1396" s="18">
        <v>31.8</v>
      </c>
      <c r="N1396" s="18">
        <v>1132</v>
      </c>
      <c r="O1396" s="18">
        <v>9877043</v>
      </c>
    </row>
    <row r="1397" spans="1:15" x14ac:dyDescent="0.6">
      <c r="A1397" s="18">
        <v>20250516</v>
      </c>
      <c r="B1397" s="18">
        <v>101360</v>
      </c>
      <c r="C1397" s="18" t="s">
        <v>1543</v>
      </c>
      <c r="D1397" s="18" t="s">
        <v>276</v>
      </c>
      <c r="E1397" s="18" t="s">
        <v>277</v>
      </c>
      <c r="F1397" s="18">
        <v>22550</v>
      </c>
      <c r="G1397" s="18">
        <v>-1050</v>
      </c>
      <c r="H1397" s="18">
        <v>-4.45</v>
      </c>
      <c r="I1397" s="18">
        <v>23650</v>
      </c>
      <c r="J1397" s="18">
        <v>23900</v>
      </c>
      <c r="K1397" s="18">
        <v>22400</v>
      </c>
      <c r="L1397" s="18">
        <v>141412</v>
      </c>
      <c r="M1397" s="18">
        <v>32.1</v>
      </c>
      <c r="N1397" s="18">
        <v>4011</v>
      </c>
      <c r="O1397" s="18">
        <v>17786114</v>
      </c>
    </row>
    <row r="1398" spans="1:15" x14ac:dyDescent="0.6">
      <c r="A1398" s="18">
        <v>20250516</v>
      </c>
      <c r="B1398" s="18">
        <v>128540</v>
      </c>
      <c r="C1398" s="18" t="s">
        <v>1544</v>
      </c>
      <c r="D1398" s="18" t="s">
        <v>276</v>
      </c>
      <c r="E1398" s="18" t="s">
        <v>284</v>
      </c>
      <c r="F1398" s="18">
        <v>1696</v>
      </c>
      <c r="G1398" s="18">
        <v>-14</v>
      </c>
      <c r="H1398" s="18">
        <v>-0.82</v>
      </c>
      <c r="I1398" s="18">
        <v>1713</v>
      </c>
      <c r="J1398" s="18">
        <v>1755</v>
      </c>
      <c r="K1398" s="18">
        <v>1688</v>
      </c>
      <c r="L1398" s="18">
        <v>197205</v>
      </c>
      <c r="M1398" s="18">
        <v>3.4</v>
      </c>
      <c r="N1398" s="18">
        <v>453</v>
      </c>
      <c r="O1398" s="18">
        <v>26690460</v>
      </c>
    </row>
    <row r="1399" spans="1:15" x14ac:dyDescent="0.6">
      <c r="A1399" s="18">
        <v>20250516</v>
      </c>
      <c r="B1399" s="18">
        <v>86520</v>
      </c>
      <c r="C1399" s="18" t="s">
        <v>196</v>
      </c>
      <c r="D1399" s="18" t="s">
        <v>276</v>
      </c>
      <c r="E1399" s="18" t="s">
        <v>282</v>
      </c>
      <c r="F1399" s="18">
        <v>44050</v>
      </c>
      <c r="G1399" s="18">
        <v>-1600</v>
      </c>
      <c r="H1399" s="18">
        <v>-3.5</v>
      </c>
      <c r="I1399" s="18">
        <v>45650</v>
      </c>
      <c r="J1399" s="18">
        <v>45950</v>
      </c>
      <c r="K1399" s="18">
        <v>44050</v>
      </c>
      <c r="L1399" s="18">
        <v>535686</v>
      </c>
      <c r="M1399" s="18">
        <v>238.6</v>
      </c>
      <c r="N1399" s="18">
        <v>59809</v>
      </c>
      <c r="O1399" s="18">
        <v>135776152</v>
      </c>
    </row>
    <row r="1400" spans="1:15" x14ac:dyDescent="0.6">
      <c r="A1400" s="18">
        <v>20250516</v>
      </c>
      <c r="B1400" s="18">
        <v>450080</v>
      </c>
      <c r="C1400" s="18" t="s">
        <v>1545</v>
      </c>
      <c r="D1400" s="18" t="s">
        <v>279</v>
      </c>
      <c r="F1400" s="18">
        <v>45750</v>
      </c>
      <c r="G1400" s="18">
        <v>-2750</v>
      </c>
      <c r="H1400" s="18">
        <v>-5.67</v>
      </c>
      <c r="I1400" s="18">
        <v>48500</v>
      </c>
      <c r="J1400" s="18">
        <v>48750</v>
      </c>
      <c r="K1400" s="18">
        <v>45650</v>
      </c>
      <c r="L1400" s="18">
        <v>482432</v>
      </c>
      <c r="M1400" s="18">
        <v>224.7</v>
      </c>
      <c r="N1400" s="18">
        <v>31994</v>
      </c>
      <c r="O1400" s="18">
        <v>69932424</v>
      </c>
    </row>
    <row r="1401" spans="1:15" x14ac:dyDescent="0.6">
      <c r="A1401" s="18">
        <v>20250516</v>
      </c>
      <c r="B1401" s="18">
        <v>247540</v>
      </c>
      <c r="C1401" s="18" t="s">
        <v>1546</v>
      </c>
      <c r="D1401" s="18" t="s">
        <v>296</v>
      </c>
      <c r="E1401" s="18" t="s">
        <v>284</v>
      </c>
      <c r="F1401" s="18">
        <v>94300</v>
      </c>
      <c r="G1401" s="18">
        <v>-2900</v>
      </c>
      <c r="H1401" s="18">
        <v>-2.98</v>
      </c>
      <c r="I1401" s="18">
        <v>97400</v>
      </c>
      <c r="J1401" s="18">
        <v>97800</v>
      </c>
      <c r="K1401" s="18">
        <v>94000</v>
      </c>
      <c r="L1401" s="18">
        <v>257519</v>
      </c>
      <c r="M1401" s="18">
        <v>244.5</v>
      </c>
      <c r="N1401" s="18">
        <v>92227</v>
      </c>
      <c r="O1401" s="18">
        <v>97801344</v>
      </c>
    </row>
    <row r="1402" spans="1:15" x14ac:dyDescent="0.6">
      <c r="A1402" s="18">
        <v>20250516</v>
      </c>
      <c r="B1402" s="18">
        <v>383310</v>
      </c>
      <c r="C1402" s="18" t="s">
        <v>1547</v>
      </c>
      <c r="D1402" s="18" t="s">
        <v>296</v>
      </c>
      <c r="E1402" s="18" t="s">
        <v>284</v>
      </c>
      <c r="F1402" s="18">
        <v>26050</v>
      </c>
      <c r="G1402" s="18">
        <v>-1100</v>
      </c>
      <c r="H1402" s="18">
        <v>-4.05</v>
      </c>
      <c r="I1402" s="18">
        <v>26800</v>
      </c>
      <c r="J1402" s="18">
        <v>26950</v>
      </c>
      <c r="K1402" s="18">
        <v>25800</v>
      </c>
      <c r="L1402" s="18">
        <v>38794</v>
      </c>
      <c r="M1402" s="18">
        <v>10.199999999999999</v>
      </c>
      <c r="N1402" s="18">
        <v>5464</v>
      </c>
      <c r="O1402" s="18">
        <v>20974932</v>
      </c>
    </row>
    <row r="1403" spans="1:15" x14ac:dyDescent="0.6">
      <c r="A1403" s="18">
        <v>20250516</v>
      </c>
      <c r="B1403" s="18">
        <v>38110</v>
      </c>
      <c r="C1403" s="18" t="s">
        <v>1548</v>
      </c>
      <c r="D1403" s="18" t="s">
        <v>276</v>
      </c>
      <c r="E1403" s="18" t="s">
        <v>284</v>
      </c>
      <c r="F1403" s="18">
        <v>2905</v>
      </c>
      <c r="G1403" s="18">
        <v>-50</v>
      </c>
      <c r="H1403" s="18">
        <v>-1.69</v>
      </c>
      <c r="I1403" s="18">
        <v>2955</v>
      </c>
      <c r="J1403" s="18">
        <v>3000</v>
      </c>
      <c r="K1403" s="18">
        <v>2890</v>
      </c>
      <c r="L1403" s="18">
        <v>573279</v>
      </c>
      <c r="M1403" s="18">
        <v>16.8</v>
      </c>
      <c r="N1403" s="18">
        <v>1196</v>
      </c>
      <c r="O1403" s="18">
        <v>41169370</v>
      </c>
    </row>
    <row r="1404" spans="1:15" x14ac:dyDescent="0.6">
      <c r="A1404" s="18">
        <v>20250516</v>
      </c>
      <c r="B1404" s="18">
        <v>73540</v>
      </c>
      <c r="C1404" s="18" t="s">
        <v>1549</v>
      </c>
      <c r="D1404" s="18" t="s">
        <v>276</v>
      </c>
      <c r="E1404" s="18" t="s">
        <v>277</v>
      </c>
      <c r="F1404" s="18">
        <v>1768</v>
      </c>
      <c r="G1404" s="18">
        <v>58</v>
      </c>
      <c r="H1404" s="18">
        <v>3.39</v>
      </c>
      <c r="I1404" s="18">
        <v>1710</v>
      </c>
      <c r="J1404" s="18">
        <v>1770</v>
      </c>
      <c r="K1404" s="18">
        <v>1677</v>
      </c>
      <c r="L1404" s="18">
        <v>70530</v>
      </c>
      <c r="M1404" s="18">
        <v>1.2</v>
      </c>
      <c r="N1404" s="18">
        <v>202</v>
      </c>
      <c r="O1404" s="18">
        <v>11400000</v>
      </c>
    </row>
    <row r="1405" spans="1:15" x14ac:dyDescent="0.6">
      <c r="A1405" s="18">
        <v>20250516</v>
      </c>
      <c r="B1405" s="18">
        <v>64850</v>
      </c>
      <c r="C1405" s="18" t="s">
        <v>1550</v>
      </c>
      <c r="D1405" s="18" t="s">
        <v>276</v>
      </c>
      <c r="E1405" s="18" t="s">
        <v>277</v>
      </c>
      <c r="F1405" s="18">
        <v>6780</v>
      </c>
      <c r="G1405" s="18">
        <v>-150</v>
      </c>
      <c r="H1405" s="18">
        <v>-2.16</v>
      </c>
      <c r="I1405" s="18">
        <v>6930</v>
      </c>
      <c r="J1405" s="18">
        <v>6960</v>
      </c>
      <c r="K1405" s="18">
        <v>6780</v>
      </c>
      <c r="L1405" s="18">
        <v>22114</v>
      </c>
      <c r="M1405" s="18">
        <v>1.5</v>
      </c>
      <c r="N1405" s="18">
        <v>774</v>
      </c>
      <c r="O1405" s="18">
        <v>11410332</v>
      </c>
    </row>
    <row r="1406" spans="1:15" x14ac:dyDescent="0.6">
      <c r="A1406" s="18">
        <v>20250516</v>
      </c>
      <c r="B1406" s="18">
        <v>36810</v>
      </c>
      <c r="C1406" s="18" t="s">
        <v>54</v>
      </c>
      <c r="D1406" s="18" t="s">
        <v>276</v>
      </c>
      <c r="E1406" s="18" t="s">
        <v>284</v>
      </c>
      <c r="F1406" s="18">
        <v>18680</v>
      </c>
      <c r="G1406" s="18">
        <v>-140</v>
      </c>
      <c r="H1406" s="18">
        <v>-0.74</v>
      </c>
      <c r="I1406" s="18">
        <v>18750</v>
      </c>
      <c r="J1406" s="18">
        <v>18900</v>
      </c>
      <c r="K1406" s="18">
        <v>18550</v>
      </c>
      <c r="L1406" s="18">
        <v>35840</v>
      </c>
      <c r="M1406" s="18">
        <v>6.7</v>
      </c>
      <c r="N1406" s="18">
        <v>4101</v>
      </c>
      <c r="O1406" s="18">
        <v>21956348</v>
      </c>
    </row>
    <row r="1407" spans="1:15" x14ac:dyDescent="0.6">
      <c r="A1407" s="18">
        <v>20250516</v>
      </c>
      <c r="B1407" s="18">
        <v>173940</v>
      </c>
      <c r="C1407" s="18" t="s">
        <v>1551</v>
      </c>
      <c r="D1407" s="18" t="s">
        <v>276</v>
      </c>
      <c r="E1407" s="18" t="s">
        <v>282</v>
      </c>
      <c r="F1407" s="18">
        <v>3940</v>
      </c>
      <c r="G1407" s="18">
        <v>220</v>
      </c>
      <c r="H1407" s="18">
        <v>5.91</v>
      </c>
      <c r="I1407" s="18">
        <v>3700</v>
      </c>
      <c r="J1407" s="18">
        <v>3950</v>
      </c>
      <c r="K1407" s="18">
        <v>3655</v>
      </c>
      <c r="L1407" s="18">
        <v>26020</v>
      </c>
      <c r="M1407" s="18">
        <v>1</v>
      </c>
      <c r="N1407" s="18">
        <v>606</v>
      </c>
      <c r="O1407" s="18">
        <v>15392808</v>
      </c>
    </row>
    <row r="1408" spans="1:15" x14ac:dyDescent="0.6">
      <c r="A1408" s="18">
        <v>20250516</v>
      </c>
      <c r="B1408" s="18">
        <v>83500</v>
      </c>
      <c r="C1408" s="18" t="s">
        <v>1552</v>
      </c>
      <c r="D1408" s="18" t="s">
        <v>276</v>
      </c>
      <c r="E1408" s="18" t="s">
        <v>284</v>
      </c>
      <c r="F1408" s="18">
        <v>9590</v>
      </c>
      <c r="G1408" s="18">
        <v>-130</v>
      </c>
      <c r="H1408" s="18">
        <v>-1.34</v>
      </c>
      <c r="I1408" s="18">
        <v>9670</v>
      </c>
      <c r="J1408" s="18">
        <v>9670</v>
      </c>
      <c r="K1408" s="18">
        <v>9430</v>
      </c>
      <c r="L1408" s="18">
        <v>46684</v>
      </c>
      <c r="M1408" s="18">
        <v>4.4000000000000004</v>
      </c>
      <c r="N1408" s="18">
        <v>822</v>
      </c>
      <c r="O1408" s="18">
        <v>8575722</v>
      </c>
    </row>
    <row r="1409" spans="1:15" x14ac:dyDescent="0.6">
      <c r="A1409" s="18">
        <v>20250516</v>
      </c>
      <c r="B1409" s="18">
        <v>54940</v>
      </c>
      <c r="C1409" s="18" t="s">
        <v>1553</v>
      </c>
      <c r="D1409" s="18" t="s">
        <v>276</v>
      </c>
      <c r="E1409" s="18" t="s">
        <v>282</v>
      </c>
      <c r="F1409" s="18">
        <v>745</v>
      </c>
      <c r="G1409" s="18">
        <v>-75</v>
      </c>
      <c r="H1409" s="18">
        <v>-9.15</v>
      </c>
      <c r="I1409" s="18">
        <v>795</v>
      </c>
      <c r="J1409" s="18">
        <v>795</v>
      </c>
      <c r="K1409" s="18">
        <v>743</v>
      </c>
      <c r="L1409" s="18">
        <v>606718</v>
      </c>
      <c r="M1409" s="18">
        <v>4.5999999999999996</v>
      </c>
      <c r="N1409" s="18">
        <v>247</v>
      </c>
      <c r="O1409" s="18">
        <v>33173548</v>
      </c>
    </row>
    <row r="1410" spans="1:15" x14ac:dyDescent="0.6">
      <c r="A1410" s="18">
        <v>20250516</v>
      </c>
      <c r="B1410" s="18">
        <v>950130</v>
      </c>
      <c r="C1410" s="18" t="s">
        <v>1554</v>
      </c>
      <c r="D1410" s="18" t="s">
        <v>276</v>
      </c>
      <c r="E1410" s="18" t="s">
        <v>341</v>
      </c>
      <c r="F1410" s="18">
        <v>4950</v>
      </c>
      <c r="G1410" s="18">
        <v>-180</v>
      </c>
      <c r="H1410" s="18">
        <v>-3.51</v>
      </c>
      <c r="I1410" s="18">
        <v>5110</v>
      </c>
      <c r="J1410" s="18">
        <v>5130</v>
      </c>
      <c r="K1410" s="18">
        <v>4765</v>
      </c>
      <c r="L1410" s="18">
        <v>134616</v>
      </c>
      <c r="M1410" s="18">
        <v>6.6</v>
      </c>
      <c r="N1410" s="18">
        <v>1868</v>
      </c>
      <c r="O1410" s="18">
        <v>37727832</v>
      </c>
    </row>
    <row r="1411" spans="1:15" x14ac:dyDescent="0.6">
      <c r="A1411" s="18">
        <v>20250516</v>
      </c>
      <c r="B1411" s="18">
        <v>373110</v>
      </c>
      <c r="C1411" s="18" t="s">
        <v>1555</v>
      </c>
      <c r="D1411" s="18" t="s">
        <v>276</v>
      </c>
      <c r="E1411" s="18" t="s">
        <v>298</v>
      </c>
      <c r="F1411" s="18">
        <v>3725</v>
      </c>
      <c r="G1411" s="18">
        <v>-80</v>
      </c>
      <c r="H1411" s="18">
        <v>-2.1</v>
      </c>
      <c r="I1411" s="18">
        <v>3805</v>
      </c>
      <c r="J1411" s="18">
        <v>3815</v>
      </c>
      <c r="K1411" s="18">
        <v>3705</v>
      </c>
      <c r="L1411" s="18">
        <v>45485</v>
      </c>
      <c r="M1411" s="18">
        <v>1.7</v>
      </c>
      <c r="N1411" s="18">
        <v>407</v>
      </c>
      <c r="O1411" s="18">
        <v>10938462</v>
      </c>
    </row>
    <row r="1412" spans="1:15" x14ac:dyDescent="0.6">
      <c r="A1412" s="18">
        <v>20250516</v>
      </c>
      <c r="B1412" s="18">
        <v>205100</v>
      </c>
      <c r="C1412" s="18" t="s">
        <v>1556</v>
      </c>
      <c r="D1412" s="18" t="s">
        <v>276</v>
      </c>
      <c r="E1412" s="18" t="s">
        <v>277</v>
      </c>
      <c r="F1412" s="18">
        <v>2075</v>
      </c>
      <c r="G1412" s="18">
        <v>-60</v>
      </c>
      <c r="H1412" s="18">
        <v>-2.81</v>
      </c>
      <c r="I1412" s="18">
        <v>2130</v>
      </c>
      <c r="J1412" s="18">
        <v>2140</v>
      </c>
      <c r="K1412" s="18">
        <v>2055</v>
      </c>
      <c r="L1412" s="18">
        <v>691023</v>
      </c>
      <c r="M1412" s="18">
        <v>14.4</v>
      </c>
      <c r="N1412" s="18">
        <v>1483</v>
      </c>
      <c r="O1412" s="18">
        <v>71462308</v>
      </c>
    </row>
    <row r="1413" spans="1:15" x14ac:dyDescent="0.6">
      <c r="A1413" s="18">
        <v>20250516</v>
      </c>
      <c r="B1413" s="18">
        <v>356680</v>
      </c>
      <c r="C1413" s="18" t="s">
        <v>1557</v>
      </c>
      <c r="D1413" s="18" t="s">
        <v>276</v>
      </c>
      <c r="E1413" s="18" t="s">
        <v>277</v>
      </c>
      <c r="F1413" s="18">
        <v>8570</v>
      </c>
      <c r="G1413" s="18">
        <v>-60</v>
      </c>
      <c r="H1413" s="18">
        <v>-0.7</v>
      </c>
      <c r="I1413" s="18">
        <v>8740</v>
      </c>
      <c r="J1413" s="18">
        <v>8770</v>
      </c>
      <c r="K1413" s="18">
        <v>8440</v>
      </c>
      <c r="L1413" s="18">
        <v>684601</v>
      </c>
      <c r="M1413" s="18">
        <v>58.9</v>
      </c>
      <c r="N1413" s="18">
        <v>2446</v>
      </c>
      <c r="O1413" s="18">
        <v>28543492</v>
      </c>
    </row>
    <row r="1414" spans="1:15" x14ac:dyDescent="0.6">
      <c r="A1414" s="18">
        <v>20250516</v>
      </c>
      <c r="B1414" s="18">
        <v>70300</v>
      </c>
      <c r="C1414" s="18" t="s">
        <v>1558</v>
      </c>
      <c r="D1414" s="18" t="s">
        <v>276</v>
      </c>
      <c r="E1414" s="18" t="s">
        <v>277</v>
      </c>
      <c r="F1414" s="18">
        <v>3120</v>
      </c>
      <c r="G1414" s="18">
        <v>-215</v>
      </c>
      <c r="H1414" s="18">
        <v>-6.45</v>
      </c>
      <c r="I1414" s="18">
        <v>3300</v>
      </c>
      <c r="J1414" s="18">
        <v>3300</v>
      </c>
      <c r="K1414" s="18">
        <v>3020</v>
      </c>
      <c r="L1414" s="18">
        <v>332545</v>
      </c>
      <c r="M1414" s="18">
        <v>10.4</v>
      </c>
      <c r="N1414" s="18">
        <v>310</v>
      </c>
      <c r="O1414" s="18">
        <v>9928522</v>
      </c>
    </row>
    <row r="1415" spans="1:15" x14ac:dyDescent="0.6">
      <c r="A1415" s="18">
        <v>20250516</v>
      </c>
      <c r="B1415" s="18">
        <v>317770</v>
      </c>
      <c r="C1415" s="18" t="s">
        <v>1559</v>
      </c>
      <c r="D1415" s="18" t="s">
        <v>276</v>
      </c>
      <c r="E1415" s="18" t="s">
        <v>277</v>
      </c>
      <c r="F1415" s="18">
        <v>4440</v>
      </c>
      <c r="G1415" s="18">
        <v>40</v>
      </c>
      <c r="H1415" s="18">
        <v>0.91</v>
      </c>
      <c r="I1415" s="18">
        <v>4395</v>
      </c>
      <c r="J1415" s="18">
        <v>4490</v>
      </c>
      <c r="K1415" s="18">
        <v>4230</v>
      </c>
      <c r="L1415" s="18">
        <v>1839668</v>
      </c>
      <c r="M1415" s="18">
        <v>80.2</v>
      </c>
      <c r="N1415" s="18">
        <v>1339</v>
      </c>
      <c r="O1415" s="18">
        <v>30168672</v>
      </c>
    </row>
    <row r="1416" spans="1:15" x14ac:dyDescent="0.6">
      <c r="A1416" s="18">
        <v>20250516</v>
      </c>
      <c r="B1416" s="18">
        <v>373200</v>
      </c>
      <c r="C1416" s="18" t="s">
        <v>1560</v>
      </c>
      <c r="D1416" s="18" t="s">
        <v>276</v>
      </c>
      <c r="E1416" s="18" t="s">
        <v>277</v>
      </c>
      <c r="F1416" s="18">
        <v>786</v>
      </c>
      <c r="G1416" s="18">
        <v>-13</v>
      </c>
      <c r="H1416" s="18">
        <v>-1.63</v>
      </c>
      <c r="I1416" s="18">
        <v>790</v>
      </c>
      <c r="J1416" s="18">
        <v>797</v>
      </c>
      <c r="K1416" s="18">
        <v>740</v>
      </c>
      <c r="L1416" s="18">
        <v>677164</v>
      </c>
      <c r="M1416" s="18">
        <v>5.2</v>
      </c>
      <c r="N1416" s="18">
        <v>779</v>
      </c>
      <c r="O1416" s="18">
        <v>99059515</v>
      </c>
    </row>
    <row r="1417" spans="1:15" x14ac:dyDescent="0.6">
      <c r="A1417" s="18">
        <v>20250516</v>
      </c>
      <c r="B1417" s="18">
        <v>69920</v>
      </c>
      <c r="C1417" s="18" t="s">
        <v>1561</v>
      </c>
      <c r="D1417" s="18" t="s">
        <v>276</v>
      </c>
      <c r="E1417" s="18" t="s">
        <v>282</v>
      </c>
      <c r="F1417" s="18">
        <v>2480</v>
      </c>
      <c r="G1417" s="18">
        <v>40</v>
      </c>
      <c r="H1417" s="18">
        <v>1.64</v>
      </c>
      <c r="I1417" s="18">
        <v>2500</v>
      </c>
      <c r="J1417" s="18">
        <v>2570</v>
      </c>
      <c r="K1417" s="18">
        <v>2390</v>
      </c>
      <c r="L1417" s="18">
        <v>367465</v>
      </c>
      <c r="M1417" s="18">
        <v>9.1999999999999993</v>
      </c>
      <c r="N1417" s="18">
        <v>873</v>
      </c>
      <c r="O1417" s="18">
        <v>35194116</v>
      </c>
    </row>
    <row r="1418" spans="1:15" x14ac:dyDescent="0.6">
      <c r="A1418" s="18">
        <v>20250516</v>
      </c>
      <c r="B1418" s="18">
        <v>92870</v>
      </c>
      <c r="C1418" s="18" t="s">
        <v>101</v>
      </c>
      <c r="D1418" s="18" t="s">
        <v>276</v>
      </c>
      <c r="E1418" s="18" t="s">
        <v>284</v>
      </c>
      <c r="F1418" s="18">
        <v>10370</v>
      </c>
      <c r="G1418" s="18">
        <v>-290</v>
      </c>
      <c r="H1418" s="18">
        <v>-2.72</v>
      </c>
      <c r="I1418" s="18">
        <v>10670</v>
      </c>
      <c r="J1418" s="18">
        <v>10950</v>
      </c>
      <c r="K1418" s="18">
        <v>10240</v>
      </c>
      <c r="L1418" s="18">
        <v>105966</v>
      </c>
      <c r="M1418" s="18">
        <v>11</v>
      </c>
      <c r="N1418" s="18">
        <v>1353</v>
      </c>
      <c r="O1418" s="18">
        <v>13050797</v>
      </c>
    </row>
    <row r="1419" spans="1:15" x14ac:dyDescent="0.6">
      <c r="A1419" s="18">
        <v>20250516</v>
      </c>
      <c r="B1419" s="18">
        <v>19490</v>
      </c>
      <c r="C1419" s="18" t="s">
        <v>1562</v>
      </c>
      <c r="D1419" s="18" t="s">
        <v>279</v>
      </c>
      <c r="F1419" s="18">
        <v>887</v>
      </c>
      <c r="G1419" s="18">
        <v>1</v>
      </c>
      <c r="H1419" s="18">
        <v>0.11</v>
      </c>
      <c r="I1419" s="18">
        <v>878</v>
      </c>
      <c r="J1419" s="18">
        <v>915</v>
      </c>
      <c r="K1419" s="18">
        <v>845</v>
      </c>
      <c r="L1419" s="18">
        <v>2968000</v>
      </c>
      <c r="M1419" s="18">
        <v>26.2</v>
      </c>
      <c r="N1419" s="18">
        <v>678</v>
      </c>
      <c r="O1419" s="18">
        <v>76432270</v>
      </c>
    </row>
    <row r="1420" spans="1:15" x14ac:dyDescent="0.6">
      <c r="A1420" s="18">
        <v>20250516</v>
      </c>
      <c r="B1420" s="18">
        <v>317870</v>
      </c>
      <c r="C1420" s="18" t="s">
        <v>1563</v>
      </c>
      <c r="D1420" s="18" t="s">
        <v>276</v>
      </c>
      <c r="E1420" s="18" t="s">
        <v>298</v>
      </c>
      <c r="F1420" s="18">
        <v>17010</v>
      </c>
      <c r="G1420" s="18">
        <v>-330</v>
      </c>
      <c r="H1420" s="18">
        <v>-1.9</v>
      </c>
      <c r="I1420" s="18">
        <v>17850</v>
      </c>
      <c r="J1420" s="18">
        <v>17850</v>
      </c>
      <c r="K1420" s="18">
        <v>16820</v>
      </c>
      <c r="L1420" s="18">
        <v>11293</v>
      </c>
      <c r="M1420" s="18">
        <v>1.9</v>
      </c>
      <c r="N1420" s="18">
        <v>1450</v>
      </c>
      <c r="O1420" s="18">
        <v>8521750</v>
      </c>
    </row>
    <row r="1421" spans="1:15" x14ac:dyDescent="0.6">
      <c r="A1421" s="18">
        <v>20250516</v>
      </c>
      <c r="B1421" s="18">
        <v>67570</v>
      </c>
      <c r="C1421" s="18" t="s">
        <v>1564</v>
      </c>
      <c r="D1421" s="18" t="s">
        <v>276</v>
      </c>
      <c r="E1421" s="18" t="s">
        <v>284</v>
      </c>
      <c r="F1421" s="18">
        <v>2285</v>
      </c>
      <c r="G1421" s="18">
        <v>130</v>
      </c>
      <c r="H1421" s="18">
        <v>6.03</v>
      </c>
      <c r="I1421" s="18">
        <v>2165</v>
      </c>
      <c r="J1421" s="18">
        <v>2285</v>
      </c>
      <c r="K1421" s="18">
        <v>2155</v>
      </c>
      <c r="L1421" s="18">
        <v>251393</v>
      </c>
      <c r="M1421" s="18">
        <v>5.6</v>
      </c>
      <c r="N1421" s="18">
        <v>964</v>
      </c>
      <c r="O1421" s="18">
        <v>42170000</v>
      </c>
    </row>
    <row r="1422" spans="1:15" x14ac:dyDescent="0.6">
      <c r="A1422" s="18">
        <v>20250516</v>
      </c>
      <c r="B1422" s="18">
        <v>236810</v>
      </c>
      <c r="C1422" s="18" t="s">
        <v>1565</v>
      </c>
      <c r="D1422" s="18" t="s">
        <v>276</v>
      </c>
      <c r="E1422" s="18" t="s">
        <v>298</v>
      </c>
      <c r="F1422" s="18">
        <v>3045</v>
      </c>
      <c r="G1422" s="18">
        <v>-5</v>
      </c>
      <c r="H1422" s="18">
        <v>-0.16</v>
      </c>
      <c r="I1422" s="18">
        <v>3070</v>
      </c>
      <c r="J1422" s="18">
        <v>3070</v>
      </c>
      <c r="K1422" s="18">
        <v>2990</v>
      </c>
      <c r="L1422" s="18">
        <v>59899</v>
      </c>
      <c r="M1422" s="18">
        <v>1.8</v>
      </c>
      <c r="N1422" s="18">
        <v>517</v>
      </c>
      <c r="O1422" s="18">
        <v>16975426</v>
      </c>
    </row>
    <row r="1423" spans="1:15" x14ac:dyDescent="0.6">
      <c r="A1423" s="18">
        <v>20250516</v>
      </c>
      <c r="B1423" s="18">
        <v>333620</v>
      </c>
      <c r="C1423" s="18" t="s">
        <v>1566</v>
      </c>
      <c r="D1423" s="18" t="s">
        <v>276</v>
      </c>
      <c r="E1423" s="18" t="s">
        <v>277</v>
      </c>
      <c r="F1423" s="18">
        <v>7260</v>
      </c>
      <c r="G1423" s="18">
        <v>-320</v>
      </c>
      <c r="H1423" s="18">
        <v>-4.22</v>
      </c>
      <c r="I1423" s="18">
        <v>7580</v>
      </c>
      <c r="J1423" s="18">
        <v>7580</v>
      </c>
      <c r="K1423" s="18">
        <v>7260</v>
      </c>
      <c r="L1423" s="18">
        <v>27050</v>
      </c>
      <c r="M1423" s="18">
        <v>2</v>
      </c>
      <c r="N1423" s="18">
        <v>766</v>
      </c>
      <c r="O1423" s="18">
        <v>10556344</v>
      </c>
    </row>
    <row r="1424" spans="1:15" x14ac:dyDescent="0.6">
      <c r="A1424" s="18">
        <v>20250516</v>
      </c>
      <c r="B1424" s="18">
        <v>101400</v>
      </c>
      <c r="C1424" s="18" t="s">
        <v>1567</v>
      </c>
      <c r="D1424" s="18" t="s">
        <v>276</v>
      </c>
      <c r="E1424" s="18" t="s">
        <v>282</v>
      </c>
      <c r="F1424" s="18">
        <v>379</v>
      </c>
      <c r="G1424" s="18">
        <v>0</v>
      </c>
      <c r="H1424" s="18">
        <v>0</v>
      </c>
      <c r="I1424" s="18">
        <v>382</v>
      </c>
      <c r="J1424" s="18">
        <v>384</v>
      </c>
      <c r="K1424" s="18">
        <v>375</v>
      </c>
      <c r="L1424" s="18">
        <v>105617</v>
      </c>
      <c r="M1424" s="18">
        <v>0.4</v>
      </c>
      <c r="N1424" s="18">
        <v>245</v>
      </c>
      <c r="O1424" s="18">
        <v>64712413</v>
      </c>
    </row>
    <row r="1425" spans="1:15" x14ac:dyDescent="0.6">
      <c r="A1425" s="18">
        <v>20250516</v>
      </c>
      <c r="B1425" s="18">
        <v>36570</v>
      </c>
      <c r="C1425" s="18" t="s">
        <v>1568</v>
      </c>
      <c r="D1425" s="18" t="s">
        <v>279</v>
      </c>
      <c r="F1425" s="18">
        <v>161700</v>
      </c>
      <c r="G1425" s="18">
        <v>6200</v>
      </c>
      <c r="H1425" s="18">
        <v>3.99</v>
      </c>
      <c r="I1425" s="18">
        <v>156600</v>
      </c>
      <c r="J1425" s="18">
        <v>163200</v>
      </c>
      <c r="K1425" s="18">
        <v>155700</v>
      </c>
      <c r="L1425" s="18">
        <v>164070</v>
      </c>
      <c r="M1425" s="18">
        <v>265.5</v>
      </c>
      <c r="N1425" s="18">
        <v>34837</v>
      </c>
      <c r="O1425" s="18">
        <v>21544022</v>
      </c>
    </row>
    <row r="1426" spans="1:15" x14ac:dyDescent="0.6">
      <c r="A1426" s="18">
        <v>20250516</v>
      </c>
      <c r="B1426" s="18">
        <v>78860</v>
      </c>
      <c r="C1426" s="18" t="s">
        <v>1569</v>
      </c>
      <c r="D1426" s="18" t="s">
        <v>276</v>
      </c>
      <c r="E1426" s="18" t="s">
        <v>286</v>
      </c>
      <c r="F1426" s="18">
        <v>1573</v>
      </c>
      <c r="G1426" s="18">
        <v>-2</v>
      </c>
      <c r="H1426" s="18">
        <v>-0.13</v>
      </c>
      <c r="I1426" s="18">
        <v>1599</v>
      </c>
      <c r="J1426" s="18">
        <v>1599</v>
      </c>
      <c r="K1426" s="18">
        <v>1520</v>
      </c>
      <c r="L1426" s="18">
        <v>180570</v>
      </c>
      <c r="M1426" s="18">
        <v>2.8</v>
      </c>
      <c r="N1426" s="18">
        <v>934</v>
      </c>
      <c r="O1426" s="18">
        <v>59362257</v>
      </c>
    </row>
    <row r="1427" spans="1:15" x14ac:dyDescent="0.6">
      <c r="A1427" s="18">
        <v>20250516</v>
      </c>
      <c r="B1427" s="18">
        <v>265740</v>
      </c>
      <c r="C1427" s="18" t="s">
        <v>1570</v>
      </c>
      <c r="D1427" s="18" t="s">
        <v>276</v>
      </c>
      <c r="E1427" s="18" t="s">
        <v>282</v>
      </c>
      <c r="F1427" s="18">
        <v>6540</v>
      </c>
      <c r="G1427" s="18">
        <v>-10</v>
      </c>
      <c r="H1427" s="18">
        <v>-0.15</v>
      </c>
      <c r="I1427" s="18">
        <v>6490</v>
      </c>
      <c r="J1427" s="18">
        <v>6600</v>
      </c>
      <c r="K1427" s="18">
        <v>6240</v>
      </c>
      <c r="L1427" s="18">
        <v>64816</v>
      </c>
      <c r="M1427" s="18">
        <v>4.2</v>
      </c>
      <c r="N1427" s="18">
        <v>584</v>
      </c>
      <c r="O1427" s="18">
        <v>8931800</v>
      </c>
    </row>
    <row r="1428" spans="1:15" x14ac:dyDescent="0.6">
      <c r="A1428" s="18">
        <v>20250516</v>
      </c>
      <c r="B1428" s="18">
        <v>354200</v>
      </c>
      <c r="C1428" s="18" t="s">
        <v>1571</v>
      </c>
      <c r="D1428" s="18" t="s">
        <v>276</v>
      </c>
      <c r="E1428" s="18" t="s">
        <v>298</v>
      </c>
      <c r="F1428" s="18">
        <v>2200</v>
      </c>
      <c r="G1428" s="18">
        <v>5</v>
      </c>
      <c r="H1428" s="18">
        <v>0.23</v>
      </c>
      <c r="I1428" s="18">
        <v>2200</v>
      </c>
      <c r="J1428" s="18">
        <v>2270</v>
      </c>
      <c r="K1428" s="18">
        <v>2050</v>
      </c>
      <c r="L1428" s="18">
        <v>621374</v>
      </c>
      <c r="M1428" s="18">
        <v>13.6</v>
      </c>
      <c r="N1428" s="18">
        <v>436</v>
      </c>
      <c r="O1428" s="18">
        <v>19818734</v>
      </c>
    </row>
    <row r="1429" spans="1:15" x14ac:dyDescent="0.6">
      <c r="A1429" s="18">
        <v>20250516</v>
      </c>
      <c r="B1429" s="18">
        <v>455900</v>
      </c>
      <c r="C1429" s="18" t="s">
        <v>1572</v>
      </c>
      <c r="D1429" s="18" t="s">
        <v>276</v>
      </c>
      <c r="E1429" s="18" t="s">
        <v>298</v>
      </c>
      <c r="F1429" s="18">
        <v>25200</v>
      </c>
      <c r="G1429" s="18">
        <v>-500</v>
      </c>
      <c r="H1429" s="18">
        <v>-1.95</v>
      </c>
      <c r="I1429" s="18">
        <v>26000</v>
      </c>
      <c r="J1429" s="18">
        <v>26050</v>
      </c>
      <c r="K1429" s="18">
        <v>25000</v>
      </c>
      <c r="L1429" s="18">
        <v>72573</v>
      </c>
      <c r="M1429" s="18">
        <v>18.5</v>
      </c>
      <c r="N1429" s="18">
        <v>3826</v>
      </c>
      <c r="O1429" s="18">
        <v>15183131</v>
      </c>
    </row>
    <row r="1430" spans="1:15" x14ac:dyDescent="0.6">
      <c r="A1430" s="18">
        <v>20250516</v>
      </c>
      <c r="B1430" s="18">
        <v>419080</v>
      </c>
      <c r="C1430" s="18" t="s">
        <v>1573</v>
      </c>
      <c r="D1430" s="18" t="s">
        <v>276</v>
      </c>
      <c r="E1430" s="18" t="s">
        <v>298</v>
      </c>
      <c r="F1430" s="18">
        <v>7530</v>
      </c>
      <c r="G1430" s="18">
        <v>-220</v>
      </c>
      <c r="H1430" s="18">
        <v>-2.84</v>
      </c>
      <c r="I1430" s="18">
        <v>7750</v>
      </c>
      <c r="J1430" s="18">
        <v>7750</v>
      </c>
      <c r="K1430" s="18">
        <v>7530</v>
      </c>
      <c r="L1430" s="18">
        <v>33327</v>
      </c>
      <c r="M1430" s="18">
        <v>2.5</v>
      </c>
      <c r="N1430" s="18">
        <v>796</v>
      </c>
      <c r="O1430" s="18">
        <v>10565477</v>
      </c>
    </row>
    <row r="1431" spans="1:15" x14ac:dyDescent="0.6">
      <c r="A1431" s="18">
        <v>20250516</v>
      </c>
      <c r="B1431" s="18">
        <v>183490</v>
      </c>
      <c r="C1431" s="18" t="s">
        <v>1574</v>
      </c>
      <c r="D1431" s="18" t="s">
        <v>276</v>
      </c>
      <c r="E1431" s="18" t="s">
        <v>298</v>
      </c>
      <c r="F1431" s="18">
        <v>1090</v>
      </c>
      <c r="G1431" s="18">
        <v>-21</v>
      </c>
      <c r="H1431" s="18">
        <v>-1.89</v>
      </c>
      <c r="I1431" s="18">
        <v>1110</v>
      </c>
      <c r="J1431" s="18">
        <v>1118</v>
      </c>
      <c r="K1431" s="18">
        <v>1089</v>
      </c>
      <c r="L1431" s="18">
        <v>61084</v>
      </c>
      <c r="M1431" s="18">
        <v>0.7</v>
      </c>
      <c r="N1431" s="18">
        <v>927</v>
      </c>
      <c r="O1431" s="18">
        <v>85065562</v>
      </c>
    </row>
    <row r="1432" spans="1:15" x14ac:dyDescent="0.6">
      <c r="A1432" s="18">
        <v>20250516</v>
      </c>
      <c r="B1432" s="18">
        <v>85310</v>
      </c>
      <c r="C1432" s="18" t="s">
        <v>1575</v>
      </c>
      <c r="D1432" s="18" t="s">
        <v>279</v>
      </c>
      <c r="F1432" s="18">
        <v>854</v>
      </c>
      <c r="G1432" s="18">
        <v>-15</v>
      </c>
      <c r="H1432" s="18">
        <v>-1.73</v>
      </c>
      <c r="I1432" s="18">
        <v>866</v>
      </c>
      <c r="J1432" s="18">
        <v>870</v>
      </c>
      <c r="K1432" s="18">
        <v>845</v>
      </c>
      <c r="L1432" s="18">
        <v>153741</v>
      </c>
      <c r="M1432" s="18">
        <v>1.3</v>
      </c>
      <c r="N1432" s="18">
        <v>674</v>
      </c>
      <c r="O1432" s="18">
        <v>78880322</v>
      </c>
    </row>
    <row r="1433" spans="1:15" x14ac:dyDescent="0.6">
      <c r="A1433" s="18">
        <v>20250516</v>
      </c>
      <c r="B1433" s="18">
        <v>348370</v>
      </c>
      <c r="C1433" s="18" t="s">
        <v>1576</v>
      </c>
      <c r="D1433" s="18" t="s">
        <v>276</v>
      </c>
      <c r="E1433" s="18" t="s">
        <v>277</v>
      </c>
      <c r="F1433" s="18">
        <v>62400</v>
      </c>
      <c r="G1433" s="18">
        <v>-4000</v>
      </c>
      <c r="H1433" s="18">
        <v>-6.02</v>
      </c>
      <c r="I1433" s="18">
        <v>65700</v>
      </c>
      <c r="J1433" s="18">
        <v>66000</v>
      </c>
      <c r="K1433" s="18">
        <v>61500</v>
      </c>
      <c r="L1433" s="18">
        <v>234941</v>
      </c>
      <c r="M1433" s="18">
        <v>148.1</v>
      </c>
      <c r="N1433" s="18">
        <v>13225</v>
      </c>
      <c r="O1433" s="18">
        <v>21194303</v>
      </c>
    </row>
    <row r="1434" spans="1:15" x14ac:dyDescent="0.6">
      <c r="A1434" s="18">
        <v>20250516</v>
      </c>
      <c r="B1434" s="18">
        <v>69410</v>
      </c>
      <c r="C1434" s="18" t="s">
        <v>1577</v>
      </c>
      <c r="D1434" s="18" t="s">
        <v>276</v>
      </c>
      <c r="E1434" s="18" t="s">
        <v>277</v>
      </c>
      <c r="F1434" s="18">
        <v>4685</v>
      </c>
      <c r="G1434" s="18">
        <v>20</v>
      </c>
      <c r="H1434" s="18">
        <v>0.43</v>
      </c>
      <c r="I1434" s="18">
        <v>4665</v>
      </c>
      <c r="J1434" s="18">
        <v>4790</v>
      </c>
      <c r="K1434" s="18">
        <v>4590</v>
      </c>
      <c r="L1434" s="18">
        <v>83866</v>
      </c>
      <c r="M1434" s="18">
        <v>3.9</v>
      </c>
      <c r="N1434" s="18">
        <v>480</v>
      </c>
      <c r="O1434" s="18">
        <v>10244824</v>
      </c>
    </row>
    <row r="1435" spans="1:15" x14ac:dyDescent="0.6">
      <c r="A1435" s="18">
        <v>20250516</v>
      </c>
      <c r="B1435" s="18">
        <v>227950</v>
      </c>
      <c r="C1435" s="18" t="s">
        <v>1578</v>
      </c>
      <c r="D1435" s="18" t="s">
        <v>276</v>
      </c>
      <c r="E1435" s="18" t="s">
        <v>282</v>
      </c>
      <c r="F1435" s="18">
        <v>394</v>
      </c>
      <c r="G1435" s="18">
        <v>11</v>
      </c>
      <c r="H1435" s="18">
        <v>2.87</v>
      </c>
      <c r="I1435" s="18">
        <v>379</v>
      </c>
      <c r="J1435" s="18">
        <v>396</v>
      </c>
      <c r="K1435" s="18">
        <v>379</v>
      </c>
      <c r="L1435" s="18">
        <v>209565</v>
      </c>
      <c r="M1435" s="18">
        <v>0.8</v>
      </c>
      <c r="N1435" s="18">
        <v>408</v>
      </c>
      <c r="O1435" s="18">
        <v>103575530</v>
      </c>
    </row>
    <row r="1436" spans="1:15" x14ac:dyDescent="0.6">
      <c r="A1436" s="18">
        <v>20250516</v>
      </c>
      <c r="B1436" s="18">
        <v>291230</v>
      </c>
      <c r="C1436" s="18" t="s">
        <v>1579</v>
      </c>
      <c r="D1436" s="18" t="s">
        <v>276</v>
      </c>
      <c r="E1436" s="18" t="s">
        <v>282</v>
      </c>
      <c r="F1436" s="18">
        <v>1730</v>
      </c>
      <c r="G1436" s="18">
        <v>-54</v>
      </c>
      <c r="H1436" s="18">
        <v>-3.03</v>
      </c>
      <c r="I1436" s="18">
        <v>1785</v>
      </c>
      <c r="J1436" s="18">
        <v>1785</v>
      </c>
      <c r="K1436" s="18">
        <v>1711</v>
      </c>
      <c r="L1436" s="18">
        <v>131232</v>
      </c>
      <c r="M1436" s="18">
        <v>2.2999999999999998</v>
      </c>
      <c r="N1436" s="18">
        <v>763</v>
      </c>
      <c r="O1436" s="18">
        <v>44095775</v>
      </c>
    </row>
    <row r="1437" spans="1:15" x14ac:dyDescent="0.6">
      <c r="A1437" s="18">
        <v>20250516</v>
      </c>
      <c r="B1437" s="18">
        <v>198080</v>
      </c>
      <c r="C1437" s="18" t="s">
        <v>1580</v>
      </c>
      <c r="D1437" s="18" t="s">
        <v>276</v>
      </c>
      <c r="E1437" s="18" t="s">
        <v>284</v>
      </c>
      <c r="F1437" s="18">
        <v>2400</v>
      </c>
      <c r="G1437" s="18">
        <v>-15</v>
      </c>
      <c r="H1437" s="18">
        <v>-0.62</v>
      </c>
      <c r="I1437" s="18">
        <v>2405</v>
      </c>
      <c r="J1437" s="18">
        <v>2455</v>
      </c>
      <c r="K1437" s="18">
        <v>2375</v>
      </c>
      <c r="L1437" s="18">
        <v>121924</v>
      </c>
      <c r="M1437" s="18">
        <v>3</v>
      </c>
      <c r="N1437" s="18">
        <v>517</v>
      </c>
      <c r="O1437" s="18">
        <v>21535185</v>
      </c>
    </row>
    <row r="1438" spans="1:15" x14ac:dyDescent="0.6">
      <c r="A1438" s="18">
        <v>20250516</v>
      </c>
      <c r="B1438" s="18">
        <v>48830</v>
      </c>
      <c r="C1438" s="18" t="s">
        <v>1581</v>
      </c>
      <c r="D1438" s="18" t="s">
        <v>276</v>
      </c>
      <c r="E1438" s="18" t="s">
        <v>282</v>
      </c>
      <c r="F1438" s="18">
        <v>1078</v>
      </c>
      <c r="G1438" s="18">
        <v>-3</v>
      </c>
      <c r="H1438" s="18">
        <v>-0.28000000000000003</v>
      </c>
      <c r="I1438" s="18">
        <v>1079</v>
      </c>
      <c r="J1438" s="18">
        <v>1090</v>
      </c>
      <c r="K1438" s="18">
        <v>1076</v>
      </c>
      <c r="L1438" s="18">
        <v>13251</v>
      </c>
      <c r="M1438" s="18">
        <v>0.1</v>
      </c>
      <c r="N1438" s="18">
        <v>202</v>
      </c>
      <c r="O1438" s="18">
        <v>18723923</v>
      </c>
    </row>
    <row r="1439" spans="1:15" x14ac:dyDescent="0.6">
      <c r="A1439" s="18">
        <v>20250516</v>
      </c>
      <c r="B1439" s="18">
        <v>96870</v>
      </c>
      <c r="C1439" s="18" t="s">
        <v>1582</v>
      </c>
      <c r="D1439" s="18" t="s">
        <v>276</v>
      </c>
      <c r="E1439" s="18" t="s">
        <v>277</v>
      </c>
      <c r="F1439" s="18">
        <v>2660</v>
      </c>
      <c r="G1439" s="18">
        <v>-25</v>
      </c>
      <c r="H1439" s="18">
        <v>-0.93</v>
      </c>
      <c r="I1439" s="18">
        <v>2660</v>
      </c>
      <c r="J1439" s="18">
        <v>2710</v>
      </c>
      <c r="K1439" s="18">
        <v>2605</v>
      </c>
      <c r="L1439" s="18">
        <v>19658</v>
      </c>
      <c r="M1439" s="18">
        <v>0.5</v>
      </c>
      <c r="N1439" s="18">
        <v>178</v>
      </c>
      <c r="O1439" s="18">
        <v>6678400</v>
      </c>
    </row>
    <row r="1440" spans="1:15" x14ac:dyDescent="0.6">
      <c r="A1440" s="18">
        <v>20250516</v>
      </c>
      <c r="B1440" s="18">
        <v>900140</v>
      </c>
      <c r="C1440" s="18" t="s">
        <v>1583</v>
      </c>
      <c r="D1440" s="18" t="s">
        <v>279</v>
      </c>
      <c r="F1440" s="18">
        <v>1785</v>
      </c>
      <c r="G1440" s="18">
        <v>-39</v>
      </c>
      <c r="H1440" s="18">
        <v>-2.14</v>
      </c>
      <c r="I1440" s="18">
        <v>1815</v>
      </c>
      <c r="J1440" s="18">
        <v>1824</v>
      </c>
      <c r="K1440" s="18">
        <v>1769</v>
      </c>
      <c r="L1440" s="18">
        <v>484102</v>
      </c>
      <c r="M1440" s="18">
        <v>8.6</v>
      </c>
      <c r="N1440" s="18">
        <v>3063</v>
      </c>
      <c r="O1440" s="18">
        <v>171588411</v>
      </c>
    </row>
    <row r="1441" spans="1:15" x14ac:dyDescent="0.6">
      <c r="A1441" s="18">
        <v>20250516</v>
      </c>
      <c r="B1441" s="18">
        <v>290650</v>
      </c>
      <c r="C1441" s="18" t="s">
        <v>1584</v>
      </c>
      <c r="D1441" s="18" t="s">
        <v>276</v>
      </c>
      <c r="E1441" s="18" t="s">
        <v>284</v>
      </c>
      <c r="F1441" s="18">
        <v>22400</v>
      </c>
      <c r="G1441" s="18">
        <v>-400</v>
      </c>
      <c r="H1441" s="18">
        <v>-1.75</v>
      </c>
      <c r="I1441" s="18">
        <v>22350</v>
      </c>
      <c r="J1441" s="18">
        <v>22600</v>
      </c>
      <c r="K1441" s="18">
        <v>21500</v>
      </c>
      <c r="L1441" s="18">
        <v>139253</v>
      </c>
      <c r="M1441" s="18">
        <v>30.6</v>
      </c>
      <c r="N1441" s="18">
        <v>5192</v>
      </c>
      <c r="O1441" s="18">
        <v>23178719</v>
      </c>
    </row>
    <row r="1442" spans="1:15" x14ac:dyDescent="0.6">
      <c r="A1442" s="18">
        <v>20250516</v>
      </c>
      <c r="B1442" s="18">
        <v>66970</v>
      </c>
      <c r="C1442" s="18" t="s">
        <v>1585</v>
      </c>
      <c r="D1442" s="18" t="s">
        <v>279</v>
      </c>
      <c r="F1442" s="18">
        <v>59500</v>
      </c>
      <c r="G1442" s="18">
        <v>-2700</v>
      </c>
      <c r="H1442" s="18">
        <v>-4.34</v>
      </c>
      <c r="I1442" s="18">
        <v>62100</v>
      </c>
      <c r="J1442" s="18">
        <v>62700</v>
      </c>
      <c r="K1442" s="18">
        <v>59000</v>
      </c>
      <c r="L1442" s="18">
        <v>190858</v>
      </c>
      <c r="M1442" s="18">
        <v>114.3</v>
      </c>
      <c r="N1442" s="18">
        <v>21608</v>
      </c>
      <c r="O1442" s="18">
        <v>36316174</v>
      </c>
    </row>
    <row r="1443" spans="1:15" x14ac:dyDescent="0.6">
      <c r="A1443" s="18">
        <v>20250516</v>
      </c>
      <c r="B1443" s="18">
        <v>156100</v>
      </c>
      <c r="C1443" s="18" t="s">
        <v>1586</v>
      </c>
      <c r="D1443" s="18" t="s">
        <v>276</v>
      </c>
      <c r="E1443" s="18" t="s">
        <v>277</v>
      </c>
      <c r="F1443" s="18">
        <v>6090</v>
      </c>
      <c r="G1443" s="18">
        <v>-380</v>
      </c>
      <c r="H1443" s="18">
        <v>-5.87</v>
      </c>
      <c r="I1443" s="18">
        <v>6470</v>
      </c>
      <c r="J1443" s="18">
        <v>6580</v>
      </c>
      <c r="K1443" s="18">
        <v>6030</v>
      </c>
      <c r="L1443" s="18">
        <v>185092</v>
      </c>
      <c r="M1443" s="18">
        <v>11.5</v>
      </c>
      <c r="N1443" s="18">
        <v>1214</v>
      </c>
      <c r="O1443" s="18">
        <v>19936743</v>
      </c>
    </row>
    <row r="1444" spans="1:15" x14ac:dyDescent="0.6">
      <c r="A1444" s="18">
        <v>20250516</v>
      </c>
      <c r="B1444" s="18">
        <v>73110</v>
      </c>
      <c r="C1444" s="18" t="s">
        <v>1587</v>
      </c>
      <c r="D1444" s="18" t="s">
        <v>276</v>
      </c>
      <c r="E1444" s="18" t="s">
        <v>277</v>
      </c>
      <c r="F1444" s="18">
        <v>6280</v>
      </c>
      <c r="G1444" s="18">
        <v>-100</v>
      </c>
      <c r="H1444" s="18">
        <v>-1.57</v>
      </c>
      <c r="I1444" s="18">
        <v>6390</v>
      </c>
      <c r="J1444" s="18">
        <v>6440</v>
      </c>
      <c r="K1444" s="18">
        <v>6270</v>
      </c>
      <c r="L1444" s="18">
        <v>14771</v>
      </c>
      <c r="M1444" s="18">
        <v>0.9</v>
      </c>
      <c r="N1444" s="18">
        <v>559</v>
      </c>
      <c r="O1444" s="18">
        <v>8895755</v>
      </c>
    </row>
    <row r="1445" spans="1:15" x14ac:dyDescent="0.6">
      <c r="A1445" s="18">
        <v>20250516</v>
      </c>
      <c r="B1445" s="18">
        <v>83310</v>
      </c>
      <c r="C1445" s="18" t="s">
        <v>1588</v>
      </c>
      <c r="D1445" s="18" t="s">
        <v>276</v>
      </c>
      <c r="E1445" s="18" t="s">
        <v>284</v>
      </c>
      <c r="F1445" s="18">
        <v>9230</v>
      </c>
      <c r="G1445" s="18">
        <v>-670</v>
      </c>
      <c r="H1445" s="18">
        <v>-6.77</v>
      </c>
      <c r="I1445" s="18">
        <v>9710</v>
      </c>
      <c r="J1445" s="18">
        <v>9900</v>
      </c>
      <c r="K1445" s="18">
        <v>9100</v>
      </c>
      <c r="L1445" s="18">
        <v>155065</v>
      </c>
      <c r="M1445" s="18">
        <v>14.4</v>
      </c>
      <c r="N1445" s="18">
        <v>1644</v>
      </c>
      <c r="O1445" s="18">
        <v>17810033</v>
      </c>
    </row>
    <row r="1446" spans="1:15" x14ac:dyDescent="0.6">
      <c r="A1446" s="18">
        <v>20250516</v>
      </c>
      <c r="B1446" s="18">
        <v>37950</v>
      </c>
      <c r="C1446" s="18" t="s">
        <v>1589</v>
      </c>
      <c r="D1446" s="18" t="s">
        <v>276</v>
      </c>
      <c r="E1446" s="18" t="s">
        <v>282</v>
      </c>
      <c r="F1446" s="18">
        <v>990</v>
      </c>
      <c r="G1446" s="18">
        <v>-4</v>
      </c>
      <c r="H1446" s="18">
        <v>-0.4</v>
      </c>
      <c r="I1446" s="18">
        <v>995</v>
      </c>
      <c r="J1446" s="18">
        <v>1008</v>
      </c>
      <c r="K1446" s="18">
        <v>990</v>
      </c>
      <c r="L1446" s="18">
        <v>661433</v>
      </c>
      <c r="M1446" s="18">
        <v>6.6</v>
      </c>
      <c r="N1446" s="18">
        <v>836</v>
      </c>
      <c r="O1446" s="18">
        <v>84447519</v>
      </c>
    </row>
    <row r="1447" spans="1:15" x14ac:dyDescent="0.6">
      <c r="A1447" s="18">
        <v>20250516</v>
      </c>
      <c r="B1447" s="18">
        <v>489500</v>
      </c>
      <c r="C1447" s="18" t="s">
        <v>1590</v>
      </c>
      <c r="D1447" s="18" t="s">
        <v>276</v>
      </c>
      <c r="E1447" s="18" t="s">
        <v>277</v>
      </c>
      <c r="F1447" s="18">
        <v>21450</v>
      </c>
      <c r="G1447" s="18">
        <v>-1200</v>
      </c>
      <c r="H1447" s="18">
        <v>-5.3</v>
      </c>
      <c r="I1447" s="18">
        <v>22800</v>
      </c>
      <c r="J1447" s="18">
        <v>22800</v>
      </c>
      <c r="K1447" s="18">
        <v>21300</v>
      </c>
      <c r="L1447" s="18">
        <v>233346</v>
      </c>
      <c r="M1447" s="18">
        <v>50.6</v>
      </c>
      <c r="N1447" s="18">
        <v>1347</v>
      </c>
      <c r="O1447" s="18">
        <v>6278056</v>
      </c>
    </row>
    <row r="1448" spans="1:15" x14ac:dyDescent="0.6">
      <c r="A1448" s="18">
        <v>20250516</v>
      </c>
      <c r="B1448" s="18">
        <v>170920</v>
      </c>
      <c r="C1448" s="18" t="s">
        <v>1591</v>
      </c>
      <c r="D1448" s="18" t="s">
        <v>276</v>
      </c>
      <c r="E1448" s="18" t="s">
        <v>277</v>
      </c>
      <c r="F1448" s="18">
        <v>9860</v>
      </c>
      <c r="G1448" s="18">
        <v>-1510</v>
      </c>
      <c r="H1448" s="18">
        <v>-13.28</v>
      </c>
      <c r="I1448" s="18">
        <v>11170</v>
      </c>
      <c r="J1448" s="18">
        <v>11170</v>
      </c>
      <c r="K1448" s="18">
        <v>9810</v>
      </c>
      <c r="L1448" s="18">
        <v>468229</v>
      </c>
      <c r="M1448" s="18">
        <v>47.9</v>
      </c>
      <c r="N1448" s="18">
        <v>979</v>
      </c>
      <c r="O1448" s="18">
        <v>9927212</v>
      </c>
    </row>
    <row r="1449" spans="1:15" x14ac:dyDescent="0.6">
      <c r="A1449" s="18">
        <v>20250516</v>
      </c>
      <c r="B1449" s="18">
        <v>58630</v>
      </c>
      <c r="C1449" s="18" t="s">
        <v>1592</v>
      </c>
      <c r="D1449" s="18" t="s">
        <v>276</v>
      </c>
      <c r="E1449" s="18" t="s">
        <v>284</v>
      </c>
      <c r="F1449" s="18">
        <v>5220</v>
      </c>
      <c r="G1449" s="18">
        <v>-160</v>
      </c>
      <c r="H1449" s="18">
        <v>-2.97</v>
      </c>
      <c r="I1449" s="18">
        <v>5390</v>
      </c>
      <c r="J1449" s="18">
        <v>5400</v>
      </c>
      <c r="K1449" s="18">
        <v>5200</v>
      </c>
      <c r="L1449" s="18">
        <v>324567</v>
      </c>
      <c r="M1449" s="18">
        <v>17.2</v>
      </c>
      <c r="N1449" s="18">
        <v>1020</v>
      </c>
      <c r="O1449" s="18">
        <v>19543877</v>
      </c>
    </row>
    <row r="1450" spans="1:15" x14ac:dyDescent="0.6">
      <c r="A1450" s="18">
        <v>20250516</v>
      </c>
      <c r="B1450" s="18">
        <v>226590</v>
      </c>
      <c r="C1450" s="18" t="s">
        <v>1593</v>
      </c>
      <c r="D1450" s="18" t="s">
        <v>276</v>
      </c>
      <c r="E1450" s="18" t="s">
        <v>298</v>
      </c>
      <c r="F1450" s="18">
        <v>12210</v>
      </c>
      <c r="G1450" s="18">
        <v>-1060</v>
      </c>
      <c r="H1450" s="18">
        <v>-7.99</v>
      </c>
      <c r="I1450" s="18">
        <v>13040</v>
      </c>
      <c r="J1450" s="18">
        <v>13040</v>
      </c>
      <c r="K1450" s="18">
        <v>12130</v>
      </c>
      <c r="L1450" s="18">
        <v>978161</v>
      </c>
      <c r="M1450" s="18">
        <v>121.8</v>
      </c>
      <c r="N1450" s="18">
        <v>1290</v>
      </c>
      <c r="O1450" s="18">
        <v>10567784</v>
      </c>
    </row>
    <row r="1451" spans="1:15" x14ac:dyDescent="0.6">
      <c r="A1451" s="18">
        <v>20250516</v>
      </c>
      <c r="B1451" s="18">
        <v>58970</v>
      </c>
      <c r="C1451" s="18" t="s">
        <v>144</v>
      </c>
      <c r="D1451" s="18" t="s">
        <v>276</v>
      </c>
      <c r="E1451" s="18" t="s">
        <v>298</v>
      </c>
      <c r="F1451" s="18">
        <v>51200</v>
      </c>
      <c r="G1451" s="18">
        <v>-2400</v>
      </c>
      <c r="H1451" s="18">
        <v>-4.4800000000000004</v>
      </c>
      <c r="I1451" s="18">
        <v>53200</v>
      </c>
      <c r="J1451" s="18">
        <v>53500</v>
      </c>
      <c r="K1451" s="18">
        <v>50500</v>
      </c>
      <c r="L1451" s="18">
        <v>104345</v>
      </c>
      <c r="M1451" s="18">
        <v>53.4</v>
      </c>
      <c r="N1451" s="18">
        <v>6316</v>
      </c>
      <c r="O1451" s="18">
        <v>12335251</v>
      </c>
    </row>
    <row r="1452" spans="1:15" x14ac:dyDescent="0.6">
      <c r="A1452" s="18">
        <v>20250516</v>
      </c>
      <c r="B1452" s="18">
        <v>169330</v>
      </c>
      <c r="C1452" s="18" t="s">
        <v>1594</v>
      </c>
      <c r="D1452" s="18" t="s">
        <v>276</v>
      </c>
      <c r="E1452" s="18" t="s">
        <v>282</v>
      </c>
      <c r="F1452" s="18">
        <v>2340</v>
      </c>
      <c r="G1452" s="18">
        <v>45</v>
      </c>
      <c r="H1452" s="18">
        <v>1.96</v>
      </c>
      <c r="I1452" s="18">
        <v>2300</v>
      </c>
      <c r="J1452" s="18">
        <v>2340</v>
      </c>
      <c r="K1452" s="18">
        <v>2245</v>
      </c>
      <c r="L1452" s="18">
        <v>28188</v>
      </c>
      <c r="M1452" s="18">
        <v>0.7</v>
      </c>
      <c r="N1452" s="18">
        <v>427</v>
      </c>
      <c r="O1452" s="18">
        <v>18256918</v>
      </c>
    </row>
    <row r="1453" spans="1:15" x14ac:dyDescent="0.6">
      <c r="A1453" s="18">
        <v>20250516</v>
      </c>
      <c r="B1453" s="18">
        <v>97520</v>
      </c>
      <c r="C1453" s="18" t="s">
        <v>1595</v>
      </c>
      <c r="D1453" s="18" t="s">
        <v>279</v>
      </c>
      <c r="F1453" s="18">
        <v>26600</v>
      </c>
      <c r="G1453" s="18">
        <v>-50</v>
      </c>
      <c r="H1453" s="18">
        <v>-0.19</v>
      </c>
      <c r="I1453" s="18">
        <v>26800</v>
      </c>
      <c r="J1453" s="18">
        <v>26800</v>
      </c>
      <c r="K1453" s="18">
        <v>26300</v>
      </c>
      <c r="L1453" s="18">
        <v>44477</v>
      </c>
      <c r="M1453" s="18">
        <v>11.8</v>
      </c>
      <c r="N1453" s="18">
        <v>4782</v>
      </c>
      <c r="O1453" s="18">
        <v>17977732</v>
      </c>
    </row>
    <row r="1454" spans="1:15" x14ac:dyDescent="0.6">
      <c r="A1454" s="18">
        <v>20250516</v>
      </c>
      <c r="B1454" s="18">
        <v>373170</v>
      </c>
      <c r="C1454" s="18" t="s">
        <v>1596</v>
      </c>
      <c r="D1454" s="18" t="s">
        <v>276</v>
      </c>
      <c r="E1454" s="18" t="s">
        <v>277</v>
      </c>
      <c r="F1454" s="18">
        <v>8730</v>
      </c>
      <c r="G1454" s="18">
        <v>-350</v>
      </c>
      <c r="H1454" s="18">
        <v>-3.85</v>
      </c>
      <c r="I1454" s="18">
        <v>9130</v>
      </c>
      <c r="J1454" s="18">
        <v>9290</v>
      </c>
      <c r="K1454" s="18">
        <v>8510</v>
      </c>
      <c r="L1454" s="18">
        <v>62322</v>
      </c>
      <c r="M1454" s="18">
        <v>5.6</v>
      </c>
      <c r="N1454" s="18">
        <v>440</v>
      </c>
      <c r="O1454" s="18">
        <v>5037930</v>
      </c>
    </row>
    <row r="1455" spans="1:15" x14ac:dyDescent="0.6">
      <c r="A1455" s="18">
        <v>20250516</v>
      </c>
      <c r="B1455" s="18">
        <v>179290</v>
      </c>
      <c r="C1455" s="18" t="s">
        <v>1597</v>
      </c>
      <c r="D1455" s="18" t="s">
        <v>276</v>
      </c>
      <c r="E1455" s="18" t="s">
        <v>284</v>
      </c>
      <c r="F1455" s="18">
        <v>7970</v>
      </c>
      <c r="G1455" s="18">
        <v>10</v>
      </c>
      <c r="H1455" s="18">
        <v>0.13</v>
      </c>
      <c r="I1455" s="18">
        <v>8030</v>
      </c>
      <c r="J1455" s="18">
        <v>8080</v>
      </c>
      <c r="K1455" s="18">
        <v>7850</v>
      </c>
      <c r="L1455" s="18">
        <v>125543</v>
      </c>
      <c r="M1455" s="18">
        <v>9.9</v>
      </c>
      <c r="N1455" s="18">
        <v>2580</v>
      </c>
      <c r="O1455" s="18">
        <v>32365678</v>
      </c>
    </row>
    <row r="1456" spans="1:15" x14ac:dyDescent="0.6">
      <c r="A1456" s="18">
        <v>20250516</v>
      </c>
      <c r="B1456" s="18">
        <v>484870</v>
      </c>
      <c r="C1456" s="18" t="s">
        <v>132</v>
      </c>
      <c r="D1456" s="18" t="s">
        <v>279</v>
      </c>
      <c r="F1456" s="18">
        <v>107000</v>
      </c>
      <c r="G1456" s="18">
        <v>5100</v>
      </c>
      <c r="H1456" s="18">
        <v>5</v>
      </c>
      <c r="I1456" s="18">
        <v>102800</v>
      </c>
      <c r="J1456" s="18">
        <v>107400</v>
      </c>
      <c r="K1456" s="18">
        <v>100100</v>
      </c>
      <c r="L1456" s="18">
        <v>75700</v>
      </c>
      <c r="M1456" s="18">
        <v>79.3</v>
      </c>
      <c r="N1456" s="18">
        <v>9795</v>
      </c>
      <c r="O1456" s="18">
        <v>9153900</v>
      </c>
    </row>
    <row r="1457" spans="1:15" x14ac:dyDescent="0.6">
      <c r="A1457" s="18">
        <v>20250516</v>
      </c>
      <c r="B1457" s="18">
        <v>9780</v>
      </c>
      <c r="C1457" s="18" t="s">
        <v>1598</v>
      </c>
      <c r="D1457" s="18" t="s">
        <v>276</v>
      </c>
      <c r="E1457" s="18" t="s">
        <v>284</v>
      </c>
      <c r="F1457" s="18">
        <v>7930</v>
      </c>
      <c r="G1457" s="18">
        <v>1000</v>
      </c>
      <c r="H1457" s="18">
        <v>14.43</v>
      </c>
      <c r="I1457" s="18">
        <v>6930</v>
      </c>
      <c r="J1457" s="18">
        <v>8070</v>
      </c>
      <c r="K1457" s="18">
        <v>6930</v>
      </c>
      <c r="L1457" s="18">
        <v>2155063</v>
      </c>
      <c r="M1457" s="18">
        <v>167.5</v>
      </c>
      <c r="N1457" s="18">
        <v>1396</v>
      </c>
      <c r="O1457" s="18">
        <v>17600000</v>
      </c>
    </row>
    <row r="1458" spans="1:15" x14ac:dyDescent="0.6">
      <c r="A1458" s="18">
        <v>20250516</v>
      </c>
      <c r="B1458" s="18">
        <v>123040</v>
      </c>
      <c r="C1458" s="18" t="s">
        <v>1599</v>
      </c>
      <c r="D1458" s="18" t="s">
        <v>276</v>
      </c>
      <c r="E1458" s="18" t="s">
        <v>284</v>
      </c>
      <c r="F1458" s="18">
        <v>2220</v>
      </c>
      <c r="G1458" s="18">
        <v>-55</v>
      </c>
      <c r="H1458" s="18">
        <v>-2.42</v>
      </c>
      <c r="I1458" s="18">
        <v>2300</v>
      </c>
      <c r="J1458" s="18">
        <v>2300</v>
      </c>
      <c r="K1458" s="18">
        <v>2205</v>
      </c>
      <c r="L1458" s="18">
        <v>139561</v>
      </c>
      <c r="M1458" s="18">
        <v>3.1</v>
      </c>
      <c r="N1458" s="18">
        <v>1390</v>
      </c>
      <c r="O1458" s="18">
        <v>62628299</v>
      </c>
    </row>
    <row r="1459" spans="1:15" x14ac:dyDescent="0.6">
      <c r="A1459" s="18">
        <v>20250516</v>
      </c>
      <c r="B1459" s="18">
        <v>432980</v>
      </c>
      <c r="C1459" s="18" t="s">
        <v>1600</v>
      </c>
      <c r="D1459" s="18" t="s">
        <v>276</v>
      </c>
      <c r="E1459" s="18" t="s">
        <v>298</v>
      </c>
      <c r="F1459" s="18">
        <v>4185</v>
      </c>
      <c r="G1459" s="18">
        <v>-50</v>
      </c>
      <c r="H1459" s="18">
        <v>-1.18</v>
      </c>
      <c r="I1459" s="18">
        <v>4285</v>
      </c>
      <c r="J1459" s="18">
        <v>4340</v>
      </c>
      <c r="K1459" s="18">
        <v>4030</v>
      </c>
      <c r="L1459" s="18">
        <v>80041</v>
      </c>
      <c r="M1459" s="18">
        <v>3.3</v>
      </c>
      <c r="N1459" s="18">
        <v>360</v>
      </c>
      <c r="O1459" s="18">
        <v>8591742</v>
      </c>
    </row>
    <row r="1460" spans="1:15" x14ac:dyDescent="0.6">
      <c r="A1460" s="18">
        <v>20250516</v>
      </c>
      <c r="B1460" s="18">
        <v>413390</v>
      </c>
      <c r="C1460" s="18" t="s">
        <v>1601</v>
      </c>
      <c r="D1460" s="18" t="s">
        <v>276</v>
      </c>
      <c r="E1460" s="18" t="s">
        <v>282</v>
      </c>
      <c r="F1460" s="18">
        <v>7980</v>
      </c>
      <c r="G1460" s="18">
        <v>-410</v>
      </c>
      <c r="H1460" s="18">
        <v>-4.8899999999999997</v>
      </c>
      <c r="I1460" s="18">
        <v>8370</v>
      </c>
      <c r="J1460" s="18">
        <v>8390</v>
      </c>
      <c r="K1460" s="18">
        <v>7900</v>
      </c>
      <c r="L1460" s="18">
        <v>260764</v>
      </c>
      <c r="M1460" s="18">
        <v>21</v>
      </c>
      <c r="N1460" s="18">
        <v>924</v>
      </c>
      <c r="O1460" s="18">
        <v>11580180</v>
      </c>
    </row>
    <row r="1461" spans="1:15" x14ac:dyDescent="0.6">
      <c r="A1461" s="18">
        <v>20250516</v>
      </c>
      <c r="B1461" s="18">
        <v>32790</v>
      </c>
      <c r="C1461" s="18" t="s">
        <v>1602</v>
      </c>
      <c r="D1461" s="18" t="s">
        <v>276</v>
      </c>
      <c r="E1461" s="18" t="s">
        <v>277</v>
      </c>
      <c r="F1461" s="18">
        <v>1196</v>
      </c>
      <c r="G1461" s="18">
        <v>-5</v>
      </c>
      <c r="H1461" s="18">
        <v>-0.42</v>
      </c>
      <c r="I1461" s="18">
        <v>1201</v>
      </c>
      <c r="J1461" s="18">
        <v>1210</v>
      </c>
      <c r="K1461" s="18">
        <v>1180</v>
      </c>
      <c r="L1461" s="18">
        <v>94546</v>
      </c>
      <c r="M1461" s="18">
        <v>1.1000000000000001</v>
      </c>
      <c r="N1461" s="18">
        <v>535</v>
      </c>
      <c r="O1461" s="18">
        <v>44754342</v>
      </c>
    </row>
    <row r="1462" spans="1:15" x14ac:dyDescent="0.6">
      <c r="A1462" s="18">
        <v>20250516</v>
      </c>
      <c r="B1462" s="18">
        <v>33160</v>
      </c>
      <c r="C1462" s="18" t="s">
        <v>1603</v>
      </c>
      <c r="D1462" s="18" t="s">
        <v>276</v>
      </c>
      <c r="E1462" s="18" t="s">
        <v>282</v>
      </c>
      <c r="F1462" s="18">
        <v>8250</v>
      </c>
      <c r="G1462" s="18">
        <v>180</v>
      </c>
      <c r="H1462" s="18">
        <v>2.23</v>
      </c>
      <c r="I1462" s="18">
        <v>8110</v>
      </c>
      <c r="J1462" s="18">
        <v>8290</v>
      </c>
      <c r="K1462" s="18">
        <v>8010</v>
      </c>
      <c r="L1462" s="18">
        <v>100723</v>
      </c>
      <c r="M1462" s="18">
        <v>8.1999999999999993</v>
      </c>
      <c r="N1462" s="18">
        <v>1820</v>
      </c>
      <c r="O1462" s="18">
        <v>22066331</v>
      </c>
    </row>
    <row r="1463" spans="1:15" x14ac:dyDescent="0.6">
      <c r="A1463" s="18">
        <v>20250516</v>
      </c>
      <c r="B1463" s="18">
        <v>347890</v>
      </c>
      <c r="C1463" s="18" t="s">
        <v>1604</v>
      </c>
      <c r="D1463" s="18" t="s">
        <v>276</v>
      </c>
      <c r="E1463" s="18" t="s">
        <v>277</v>
      </c>
      <c r="F1463" s="18">
        <v>5880</v>
      </c>
      <c r="G1463" s="18">
        <v>40</v>
      </c>
      <c r="H1463" s="18">
        <v>0.68</v>
      </c>
      <c r="I1463" s="18">
        <v>5840</v>
      </c>
      <c r="J1463" s="18">
        <v>5890</v>
      </c>
      <c r="K1463" s="18">
        <v>5790</v>
      </c>
      <c r="L1463" s="18">
        <v>5447</v>
      </c>
      <c r="M1463" s="18">
        <v>0.3</v>
      </c>
      <c r="N1463" s="18">
        <v>994</v>
      </c>
      <c r="O1463" s="18">
        <v>16913204</v>
      </c>
    </row>
    <row r="1464" spans="1:15" x14ac:dyDescent="0.6">
      <c r="A1464" s="18">
        <v>20250516</v>
      </c>
      <c r="B1464" s="18">
        <v>33310</v>
      </c>
      <c r="C1464" s="18" t="s">
        <v>1605</v>
      </c>
      <c r="D1464" s="18" t="s">
        <v>276</v>
      </c>
      <c r="E1464" s="18" t="s">
        <v>284</v>
      </c>
      <c r="F1464" s="18">
        <v>2090</v>
      </c>
      <c r="G1464" s="18">
        <v>40</v>
      </c>
      <c r="H1464" s="18">
        <v>1.95</v>
      </c>
      <c r="I1464" s="18">
        <v>2050</v>
      </c>
      <c r="J1464" s="18">
        <v>2225</v>
      </c>
      <c r="K1464" s="18">
        <v>1998</v>
      </c>
      <c r="L1464" s="18">
        <v>680325</v>
      </c>
      <c r="M1464" s="18">
        <v>14.5</v>
      </c>
      <c r="N1464" s="18">
        <v>843</v>
      </c>
      <c r="O1464" s="18">
        <v>40342231</v>
      </c>
    </row>
    <row r="1465" spans="1:15" x14ac:dyDescent="0.6">
      <c r="A1465" s="18">
        <v>20250516</v>
      </c>
      <c r="B1465" s="18">
        <v>259630</v>
      </c>
      <c r="C1465" s="18" t="s">
        <v>1606</v>
      </c>
      <c r="D1465" s="18" t="s">
        <v>276</v>
      </c>
      <c r="E1465" s="18" t="s">
        <v>284</v>
      </c>
      <c r="F1465" s="18">
        <v>7450</v>
      </c>
      <c r="G1465" s="18">
        <v>-140</v>
      </c>
      <c r="H1465" s="18">
        <v>-1.84</v>
      </c>
      <c r="I1465" s="18">
        <v>7630</v>
      </c>
      <c r="J1465" s="18">
        <v>7630</v>
      </c>
      <c r="K1465" s="18">
        <v>7420</v>
      </c>
      <c r="L1465" s="18">
        <v>33517</v>
      </c>
      <c r="M1465" s="18">
        <v>2.5</v>
      </c>
      <c r="N1465" s="18">
        <v>915</v>
      </c>
      <c r="O1465" s="18">
        <v>12282402</v>
      </c>
    </row>
    <row r="1466" spans="1:15" x14ac:dyDescent="0.6">
      <c r="A1466" s="18">
        <v>20250516</v>
      </c>
      <c r="B1466" s="18">
        <v>105550</v>
      </c>
      <c r="C1466" s="18" t="s">
        <v>1607</v>
      </c>
      <c r="D1466" s="18" t="s">
        <v>276</v>
      </c>
      <c r="E1466" s="18" t="s">
        <v>282</v>
      </c>
      <c r="F1466" s="18">
        <v>3170</v>
      </c>
      <c r="G1466" s="18">
        <v>-120</v>
      </c>
      <c r="H1466" s="18">
        <v>-3.65</v>
      </c>
      <c r="I1466" s="18">
        <v>3325</v>
      </c>
      <c r="J1466" s="18">
        <v>3325</v>
      </c>
      <c r="K1466" s="18">
        <v>3100</v>
      </c>
      <c r="L1466" s="18">
        <v>655766</v>
      </c>
      <c r="M1466" s="18">
        <v>20.8</v>
      </c>
      <c r="N1466" s="18">
        <v>2453</v>
      </c>
      <c r="O1466" s="18">
        <v>77386914</v>
      </c>
    </row>
    <row r="1467" spans="1:15" x14ac:dyDescent="0.6">
      <c r="A1467" s="18">
        <v>20250516</v>
      </c>
      <c r="B1467" s="18">
        <v>60850</v>
      </c>
      <c r="C1467" s="18" t="s">
        <v>1608</v>
      </c>
      <c r="D1467" s="18" t="s">
        <v>276</v>
      </c>
      <c r="E1467" s="18" t="s">
        <v>277</v>
      </c>
      <c r="F1467" s="18">
        <v>5570</v>
      </c>
      <c r="G1467" s="18">
        <v>30</v>
      </c>
      <c r="H1467" s="18">
        <v>0.54</v>
      </c>
      <c r="I1467" s="18">
        <v>5550</v>
      </c>
      <c r="J1467" s="18">
        <v>5650</v>
      </c>
      <c r="K1467" s="18">
        <v>5530</v>
      </c>
      <c r="L1467" s="18">
        <v>30589</v>
      </c>
      <c r="M1467" s="18">
        <v>1.7</v>
      </c>
      <c r="N1467" s="18">
        <v>453</v>
      </c>
      <c r="O1467" s="18">
        <v>8131000</v>
      </c>
    </row>
    <row r="1468" spans="1:15" x14ac:dyDescent="0.6">
      <c r="A1468" s="18">
        <v>20250516</v>
      </c>
      <c r="B1468" s="18">
        <v>14440</v>
      </c>
      <c r="C1468" s="18" t="s">
        <v>1609</v>
      </c>
      <c r="D1468" s="18" t="s">
        <v>279</v>
      </c>
      <c r="F1468" s="18">
        <v>4385</v>
      </c>
      <c r="G1468" s="18">
        <v>-55</v>
      </c>
      <c r="H1468" s="18">
        <v>-1.24</v>
      </c>
      <c r="I1468" s="18">
        <v>4435</v>
      </c>
      <c r="J1468" s="18">
        <v>4470</v>
      </c>
      <c r="K1468" s="18">
        <v>4315</v>
      </c>
      <c r="L1468" s="18">
        <v>190192</v>
      </c>
      <c r="M1468" s="18">
        <v>8.3000000000000007</v>
      </c>
      <c r="N1468" s="18">
        <v>877</v>
      </c>
      <c r="O1468" s="18">
        <v>20000000</v>
      </c>
    </row>
    <row r="1469" spans="1:15" x14ac:dyDescent="0.6">
      <c r="A1469" s="18">
        <v>20250516</v>
      </c>
      <c r="B1469" s="18">
        <v>143540</v>
      </c>
      <c r="C1469" s="18" t="s">
        <v>1610</v>
      </c>
      <c r="D1469" s="18" t="s">
        <v>276</v>
      </c>
      <c r="E1469" s="18" t="s">
        <v>277</v>
      </c>
      <c r="F1469" s="18">
        <v>590</v>
      </c>
      <c r="G1469" s="18">
        <v>6</v>
      </c>
      <c r="H1469" s="18">
        <v>1.03</v>
      </c>
      <c r="I1469" s="18">
        <v>584</v>
      </c>
      <c r="J1469" s="18">
        <v>600</v>
      </c>
      <c r="K1469" s="18">
        <v>584</v>
      </c>
      <c r="L1469" s="18">
        <v>36061</v>
      </c>
      <c r="M1469" s="18">
        <v>0.2</v>
      </c>
      <c r="N1469" s="18">
        <v>263</v>
      </c>
      <c r="O1469" s="18">
        <v>44599895</v>
      </c>
    </row>
    <row r="1470" spans="1:15" x14ac:dyDescent="0.6">
      <c r="A1470" s="18">
        <v>20250516</v>
      </c>
      <c r="B1470" s="18">
        <v>111770</v>
      </c>
      <c r="C1470" s="18" t="s">
        <v>1611</v>
      </c>
      <c r="D1470" s="18" t="s">
        <v>279</v>
      </c>
      <c r="F1470" s="18">
        <v>53100</v>
      </c>
      <c r="G1470" s="18">
        <v>2500</v>
      </c>
      <c r="H1470" s="18">
        <v>4.9400000000000004</v>
      </c>
      <c r="I1470" s="18">
        <v>51000</v>
      </c>
      <c r="J1470" s="18">
        <v>53200</v>
      </c>
      <c r="K1470" s="18">
        <v>50000</v>
      </c>
      <c r="L1470" s="18">
        <v>80518</v>
      </c>
      <c r="M1470" s="18">
        <v>42.3</v>
      </c>
      <c r="N1470" s="18">
        <v>23529</v>
      </c>
      <c r="O1470" s="18">
        <v>44311468</v>
      </c>
    </row>
    <row r="1471" spans="1:15" x14ac:dyDescent="0.6">
      <c r="A1471" s="18">
        <v>20250516</v>
      </c>
      <c r="B1471" s="18">
        <v>9970</v>
      </c>
      <c r="C1471" s="18" t="s">
        <v>1612</v>
      </c>
      <c r="D1471" s="18" t="s">
        <v>279</v>
      </c>
      <c r="F1471" s="18">
        <v>106700</v>
      </c>
      <c r="G1471" s="18">
        <v>1500</v>
      </c>
      <c r="H1471" s="18">
        <v>1.43</v>
      </c>
      <c r="I1471" s="18">
        <v>105100</v>
      </c>
      <c r="J1471" s="18">
        <v>109700</v>
      </c>
      <c r="K1471" s="18">
        <v>105100</v>
      </c>
      <c r="L1471" s="18">
        <v>14880</v>
      </c>
      <c r="M1471" s="18">
        <v>16</v>
      </c>
      <c r="N1471" s="18">
        <v>14549</v>
      </c>
      <c r="O1471" s="18">
        <v>13635592</v>
      </c>
    </row>
    <row r="1472" spans="1:15" x14ac:dyDescent="0.6">
      <c r="A1472" s="18">
        <v>20250516</v>
      </c>
      <c r="B1472" s="18">
        <v>3520</v>
      </c>
      <c r="C1472" s="18" t="s">
        <v>1613</v>
      </c>
      <c r="D1472" s="18" t="s">
        <v>279</v>
      </c>
      <c r="F1472" s="18">
        <v>2255</v>
      </c>
      <c r="G1472" s="18">
        <v>85</v>
      </c>
      <c r="H1472" s="18">
        <v>3.92</v>
      </c>
      <c r="I1472" s="18">
        <v>2115</v>
      </c>
      <c r="J1472" s="18">
        <v>2495</v>
      </c>
      <c r="K1472" s="18">
        <v>2110</v>
      </c>
      <c r="L1472" s="18">
        <v>16847082</v>
      </c>
      <c r="M1472" s="18">
        <v>391.6</v>
      </c>
      <c r="N1472" s="18">
        <v>4124</v>
      </c>
      <c r="O1472" s="18">
        <v>182892731</v>
      </c>
    </row>
    <row r="1473" spans="1:15" x14ac:dyDescent="0.6">
      <c r="A1473" s="18">
        <v>20250516</v>
      </c>
      <c r="B1473" s="18">
        <v>670</v>
      </c>
      <c r="C1473" s="18" t="s">
        <v>1614</v>
      </c>
      <c r="D1473" s="18" t="s">
        <v>279</v>
      </c>
      <c r="F1473" s="18">
        <v>35850</v>
      </c>
      <c r="G1473" s="18">
        <v>-800</v>
      </c>
      <c r="H1473" s="18">
        <v>-2.1800000000000002</v>
      </c>
      <c r="I1473" s="18">
        <v>36500</v>
      </c>
      <c r="J1473" s="18">
        <v>36850</v>
      </c>
      <c r="K1473" s="18">
        <v>35700</v>
      </c>
      <c r="L1473" s="18">
        <v>12294</v>
      </c>
      <c r="M1473" s="18">
        <v>4.4000000000000004</v>
      </c>
      <c r="N1473" s="18">
        <v>6850</v>
      </c>
      <c r="O1473" s="18">
        <v>19108450</v>
      </c>
    </row>
    <row r="1474" spans="1:15" x14ac:dyDescent="0.6">
      <c r="A1474" s="18">
        <v>20250516</v>
      </c>
      <c r="B1474" s="18">
        <v>6740</v>
      </c>
      <c r="C1474" s="18" t="s">
        <v>1615</v>
      </c>
      <c r="D1474" s="18" t="s">
        <v>279</v>
      </c>
      <c r="F1474" s="18">
        <v>1001</v>
      </c>
      <c r="G1474" s="18">
        <v>-6</v>
      </c>
      <c r="H1474" s="18">
        <v>-0.6</v>
      </c>
      <c r="I1474" s="18">
        <v>1007</v>
      </c>
      <c r="J1474" s="18">
        <v>1014</v>
      </c>
      <c r="K1474" s="18">
        <v>998</v>
      </c>
      <c r="L1474" s="18">
        <v>118333</v>
      </c>
      <c r="M1474" s="18">
        <v>1.2</v>
      </c>
      <c r="N1474" s="18">
        <v>560</v>
      </c>
      <c r="O1474" s="18">
        <v>55907218</v>
      </c>
    </row>
    <row r="1475" spans="1:15" x14ac:dyDescent="0.6">
      <c r="A1475" s="18">
        <v>20250516</v>
      </c>
      <c r="B1475" s="18">
        <v>12280</v>
      </c>
      <c r="C1475" s="18" t="s">
        <v>1616</v>
      </c>
      <c r="D1475" s="18" t="s">
        <v>279</v>
      </c>
      <c r="F1475" s="18">
        <v>864</v>
      </c>
      <c r="G1475" s="18">
        <v>-2</v>
      </c>
      <c r="H1475" s="18">
        <v>-0.23</v>
      </c>
      <c r="I1475" s="18">
        <v>866</v>
      </c>
      <c r="J1475" s="18">
        <v>866</v>
      </c>
      <c r="K1475" s="18">
        <v>857</v>
      </c>
      <c r="L1475" s="18">
        <v>81704</v>
      </c>
      <c r="M1475" s="18">
        <v>0.7</v>
      </c>
      <c r="N1475" s="18">
        <v>446</v>
      </c>
      <c r="O1475" s="18">
        <v>51664505</v>
      </c>
    </row>
    <row r="1476" spans="1:15" x14ac:dyDescent="0.6">
      <c r="A1476" s="18">
        <v>20250516</v>
      </c>
      <c r="B1476" s="18">
        <v>265560</v>
      </c>
      <c r="C1476" s="18" t="s">
        <v>1617</v>
      </c>
      <c r="D1476" s="18" t="s">
        <v>276</v>
      </c>
      <c r="E1476" s="18" t="s">
        <v>284</v>
      </c>
      <c r="F1476" s="18">
        <v>7730</v>
      </c>
      <c r="G1476" s="18">
        <v>-10</v>
      </c>
      <c r="H1476" s="18">
        <v>-0.13</v>
      </c>
      <c r="I1476" s="18">
        <v>7730</v>
      </c>
      <c r="J1476" s="18">
        <v>7730</v>
      </c>
      <c r="K1476" s="18">
        <v>7600</v>
      </c>
      <c r="L1476" s="18">
        <v>39919</v>
      </c>
      <c r="M1476" s="18">
        <v>3.1</v>
      </c>
      <c r="N1476" s="18">
        <v>826</v>
      </c>
      <c r="O1476" s="18">
        <v>10690180</v>
      </c>
    </row>
    <row r="1477" spans="1:15" x14ac:dyDescent="0.6">
      <c r="A1477" s="18">
        <v>20250516</v>
      </c>
      <c r="B1477" s="18">
        <v>12160</v>
      </c>
      <c r="C1477" s="18" t="s">
        <v>1618</v>
      </c>
      <c r="D1477" s="18" t="s">
        <v>279</v>
      </c>
      <c r="F1477" s="18">
        <v>508</v>
      </c>
      <c r="G1477" s="18">
        <v>1</v>
      </c>
      <c r="H1477" s="18">
        <v>0.2</v>
      </c>
      <c r="I1477" s="18">
        <v>507</v>
      </c>
      <c r="J1477" s="18">
        <v>531</v>
      </c>
      <c r="K1477" s="18">
        <v>492</v>
      </c>
      <c r="L1477" s="18">
        <v>459909</v>
      </c>
      <c r="M1477" s="18">
        <v>2.2999999999999998</v>
      </c>
      <c r="N1477" s="18">
        <v>515</v>
      </c>
      <c r="O1477" s="18">
        <v>101310372</v>
      </c>
    </row>
    <row r="1478" spans="1:15" x14ac:dyDescent="0.6">
      <c r="A1478" s="18">
        <v>20250516</v>
      </c>
      <c r="B1478" s="18">
        <v>36000</v>
      </c>
      <c r="C1478" s="18" t="s">
        <v>1619</v>
      </c>
      <c r="D1478" s="18" t="s">
        <v>276</v>
      </c>
      <c r="E1478" s="18" t="s">
        <v>282</v>
      </c>
      <c r="F1478" s="18">
        <v>2795</v>
      </c>
      <c r="G1478" s="18">
        <v>-80</v>
      </c>
      <c r="H1478" s="18">
        <v>-2.78</v>
      </c>
      <c r="I1478" s="18">
        <v>2885</v>
      </c>
      <c r="J1478" s="18">
        <v>2885</v>
      </c>
      <c r="K1478" s="18">
        <v>2720</v>
      </c>
      <c r="L1478" s="18">
        <v>175371</v>
      </c>
      <c r="M1478" s="18">
        <v>4.9000000000000004</v>
      </c>
      <c r="N1478" s="18">
        <v>644</v>
      </c>
      <c r="O1478" s="18">
        <v>23034277</v>
      </c>
    </row>
    <row r="1479" spans="1:15" x14ac:dyDescent="0.6">
      <c r="A1479" s="18">
        <v>20250516</v>
      </c>
      <c r="B1479" s="18">
        <v>250930</v>
      </c>
      <c r="C1479" s="18" t="s">
        <v>1620</v>
      </c>
      <c r="D1479" s="18" t="s">
        <v>276</v>
      </c>
      <c r="E1479" s="18" t="s">
        <v>277</v>
      </c>
      <c r="F1479" s="18">
        <v>496</v>
      </c>
      <c r="G1479" s="18">
        <v>26</v>
      </c>
      <c r="H1479" s="18">
        <v>5.53</v>
      </c>
      <c r="I1479" s="18">
        <v>470</v>
      </c>
      <c r="J1479" s="18">
        <v>529</v>
      </c>
      <c r="K1479" s="18">
        <v>466</v>
      </c>
      <c r="L1479" s="18">
        <v>384179</v>
      </c>
      <c r="M1479" s="18">
        <v>1.9</v>
      </c>
      <c r="N1479" s="18">
        <v>164</v>
      </c>
      <c r="O1479" s="18">
        <v>33000440</v>
      </c>
    </row>
    <row r="1480" spans="1:15" x14ac:dyDescent="0.6">
      <c r="A1480" s="18">
        <v>20250516</v>
      </c>
      <c r="B1480" s="18">
        <v>53280</v>
      </c>
      <c r="C1480" s="18" t="s">
        <v>1621</v>
      </c>
      <c r="D1480" s="18" t="s">
        <v>276</v>
      </c>
      <c r="E1480" s="18" t="s">
        <v>282</v>
      </c>
      <c r="F1480" s="18">
        <v>4365</v>
      </c>
      <c r="G1480" s="18">
        <v>40</v>
      </c>
      <c r="H1480" s="18">
        <v>0.92</v>
      </c>
      <c r="I1480" s="18">
        <v>4430</v>
      </c>
      <c r="J1480" s="18">
        <v>4430</v>
      </c>
      <c r="K1480" s="18">
        <v>4355</v>
      </c>
      <c r="L1480" s="18">
        <v>101641</v>
      </c>
      <c r="M1480" s="18">
        <v>4.5</v>
      </c>
      <c r="N1480" s="18">
        <v>1091</v>
      </c>
      <c r="O1480" s="18">
        <v>25000000</v>
      </c>
    </row>
    <row r="1481" spans="1:15" x14ac:dyDescent="0.6">
      <c r="A1481" s="18">
        <v>20250516</v>
      </c>
      <c r="B1481" s="18">
        <v>122640</v>
      </c>
      <c r="C1481" s="18" t="s">
        <v>1622</v>
      </c>
      <c r="D1481" s="18" t="s">
        <v>276</v>
      </c>
      <c r="E1481" s="18" t="s">
        <v>277</v>
      </c>
      <c r="F1481" s="18">
        <v>14700</v>
      </c>
      <c r="G1481" s="18">
        <v>-600</v>
      </c>
      <c r="H1481" s="18">
        <v>-3.92</v>
      </c>
      <c r="I1481" s="18">
        <v>15300</v>
      </c>
      <c r="J1481" s="18">
        <v>15300</v>
      </c>
      <c r="K1481" s="18">
        <v>14600</v>
      </c>
      <c r="L1481" s="18">
        <v>85490</v>
      </c>
      <c r="M1481" s="18">
        <v>12.7</v>
      </c>
      <c r="N1481" s="18">
        <v>3079</v>
      </c>
      <c r="O1481" s="18">
        <v>20945055</v>
      </c>
    </row>
    <row r="1482" spans="1:15" x14ac:dyDescent="0.6">
      <c r="A1482" s="18">
        <v>20250516</v>
      </c>
      <c r="B1482" s="18">
        <v>476040</v>
      </c>
      <c r="C1482" s="18" t="s">
        <v>1623</v>
      </c>
      <c r="D1482" s="18" t="s">
        <v>276</v>
      </c>
      <c r="E1482" s="18" t="s">
        <v>298</v>
      </c>
      <c r="F1482" s="18">
        <v>45550</v>
      </c>
      <c r="G1482" s="18">
        <v>7950</v>
      </c>
      <c r="H1482" s="18">
        <v>21.14</v>
      </c>
      <c r="I1482" s="18">
        <v>38800</v>
      </c>
      <c r="J1482" s="18">
        <v>48850</v>
      </c>
      <c r="K1482" s="18">
        <v>37650</v>
      </c>
      <c r="L1482" s="18">
        <v>10287817</v>
      </c>
      <c r="M1482" s="18">
        <v>4665.6000000000004</v>
      </c>
      <c r="N1482" s="18">
        <v>2963</v>
      </c>
      <c r="O1482" s="18">
        <v>6505950</v>
      </c>
    </row>
    <row r="1483" spans="1:15" x14ac:dyDescent="0.6">
      <c r="A1483" s="18">
        <v>20250516</v>
      </c>
      <c r="B1483" s="18">
        <v>900300</v>
      </c>
      <c r="C1483" s="18" t="s">
        <v>1624</v>
      </c>
      <c r="D1483" s="18" t="s">
        <v>276</v>
      </c>
      <c r="E1483" s="18" t="s">
        <v>341</v>
      </c>
      <c r="F1483" s="18">
        <v>340</v>
      </c>
      <c r="G1483" s="18">
        <v>-6</v>
      </c>
      <c r="H1483" s="18">
        <v>-1.73</v>
      </c>
      <c r="I1483" s="18">
        <v>346</v>
      </c>
      <c r="J1483" s="18">
        <v>346</v>
      </c>
      <c r="K1483" s="18">
        <v>337</v>
      </c>
      <c r="L1483" s="18">
        <v>160944</v>
      </c>
      <c r="M1483" s="18">
        <v>0.5</v>
      </c>
      <c r="N1483" s="18">
        <v>326</v>
      </c>
      <c r="O1483" s="18">
        <v>96002224</v>
      </c>
    </row>
    <row r="1484" spans="1:15" x14ac:dyDescent="0.6">
      <c r="A1484" s="18">
        <v>20250516</v>
      </c>
      <c r="B1484" s="18">
        <v>45060</v>
      </c>
      <c r="C1484" s="18" t="s">
        <v>1625</v>
      </c>
      <c r="D1484" s="18" t="s">
        <v>276</v>
      </c>
      <c r="E1484" s="18" t="s">
        <v>284</v>
      </c>
      <c r="F1484" s="18">
        <v>2505</v>
      </c>
      <c r="G1484" s="18">
        <v>-25</v>
      </c>
      <c r="H1484" s="18">
        <v>-0.99</v>
      </c>
      <c r="I1484" s="18">
        <v>2530</v>
      </c>
      <c r="J1484" s="18">
        <v>2530</v>
      </c>
      <c r="K1484" s="18">
        <v>2495</v>
      </c>
      <c r="L1484" s="18">
        <v>23394</v>
      </c>
      <c r="M1484" s="18">
        <v>0.6</v>
      </c>
      <c r="N1484" s="18">
        <v>424</v>
      </c>
      <c r="O1484" s="18">
        <v>16941974</v>
      </c>
    </row>
    <row r="1485" spans="1:15" x14ac:dyDescent="0.6">
      <c r="A1485" s="18">
        <v>20250516</v>
      </c>
      <c r="B1485" s="18">
        <v>192410</v>
      </c>
      <c r="C1485" s="18" t="s">
        <v>1626</v>
      </c>
      <c r="D1485" s="18" t="s">
        <v>276</v>
      </c>
      <c r="E1485" s="18" t="s">
        <v>277</v>
      </c>
      <c r="F1485" s="18">
        <v>1190</v>
      </c>
      <c r="G1485" s="18">
        <v>-7</v>
      </c>
      <c r="H1485" s="18">
        <v>-0.57999999999999996</v>
      </c>
      <c r="I1485" s="18">
        <v>1183</v>
      </c>
      <c r="J1485" s="18">
        <v>1196</v>
      </c>
      <c r="K1485" s="18">
        <v>1110</v>
      </c>
      <c r="L1485" s="18">
        <v>387343</v>
      </c>
      <c r="M1485" s="18">
        <v>4.5</v>
      </c>
      <c r="N1485" s="18">
        <v>169</v>
      </c>
      <c r="O1485" s="18">
        <v>14235530</v>
      </c>
    </row>
    <row r="1486" spans="1:15" x14ac:dyDescent="0.6">
      <c r="A1486" s="18">
        <v>20250516</v>
      </c>
      <c r="B1486" s="18">
        <v>80520</v>
      </c>
      <c r="C1486" s="18" t="s">
        <v>1627</v>
      </c>
      <c r="D1486" s="18" t="s">
        <v>276</v>
      </c>
      <c r="E1486" s="18" t="s">
        <v>277</v>
      </c>
      <c r="F1486" s="18">
        <v>3300</v>
      </c>
      <c r="G1486" s="18">
        <v>130</v>
      </c>
      <c r="H1486" s="18">
        <v>4.0999999999999996</v>
      </c>
      <c r="I1486" s="18">
        <v>3175</v>
      </c>
      <c r="J1486" s="18">
        <v>3300</v>
      </c>
      <c r="K1486" s="18">
        <v>3165</v>
      </c>
      <c r="L1486" s="18">
        <v>44475</v>
      </c>
      <c r="M1486" s="18">
        <v>1.4</v>
      </c>
      <c r="N1486" s="18">
        <v>388</v>
      </c>
      <c r="O1486" s="18">
        <v>11746609</v>
      </c>
    </row>
    <row r="1487" spans="1:15" x14ac:dyDescent="0.6">
      <c r="A1487" s="18">
        <v>20250516</v>
      </c>
      <c r="B1487" s="18">
        <v>7310</v>
      </c>
      <c r="C1487" s="18" t="s">
        <v>1628</v>
      </c>
      <c r="D1487" s="18" t="s">
        <v>279</v>
      </c>
      <c r="F1487" s="18">
        <v>403000</v>
      </c>
      <c r="G1487" s="18">
        <v>9500</v>
      </c>
      <c r="H1487" s="18">
        <v>2.41</v>
      </c>
      <c r="I1487" s="18">
        <v>394000</v>
      </c>
      <c r="J1487" s="18">
        <v>405500</v>
      </c>
      <c r="K1487" s="18">
        <v>394000</v>
      </c>
      <c r="L1487" s="18">
        <v>8999</v>
      </c>
      <c r="M1487" s="18">
        <v>36.1</v>
      </c>
      <c r="N1487" s="18">
        <v>16152</v>
      </c>
      <c r="O1487" s="18">
        <v>4007830</v>
      </c>
    </row>
    <row r="1488" spans="1:15" x14ac:dyDescent="0.6">
      <c r="A1488" s="18">
        <v>20250516</v>
      </c>
      <c r="B1488" s="18">
        <v>39830</v>
      </c>
      <c r="C1488" s="18" t="s">
        <v>1629</v>
      </c>
      <c r="D1488" s="18" t="s">
        <v>276</v>
      </c>
      <c r="E1488" s="18" t="s">
        <v>284</v>
      </c>
      <c r="F1488" s="18">
        <v>6290</v>
      </c>
      <c r="G1488" s="18">
        <v>220</v>
      </c>
      <c r="H1488" s="18">
        <v>3.62</v>
      </c>
      <c r="I1488" s="18">
        <v>6090</v>
      </c>
      <c r="J1488" s="18">
        <v>6330</v>
      </c>
      <c r="K1488" s="18">
        <v>6090</v>
      </c>
      <c r="L1488" s="18">
        <v>41934</v>
      </c>
      <c r="M1488" s="18">
        <v>2.6</v>
      </c>
      <c r="N1488" s="18">
        <v>677</v>
      </c>
      <c r="O1488" s="18">
        <v>10762890</v>
      </c>
    </row>
    <row r="1489" spans="1:15" x14ac:dyDescent="0.6">
      <c r="A1489" s="18">
        <v>20250516</v>
      </c>
      <c r="B1489" s="18">
        <v>322310</v>
      </c>
      <c r="C1489" s="18" t="s">
        <v>67</v>
      </c>
      <c r="D1489" s="18" t="s">
        <v>276</v>
      </c>
      <c r="E1489" s="18" t="s">
        <v>277</v>
      </c>
      <c r="F1489" s="18">
        <v>22800</v>
      </c>
      <c r="G1489" s="18">
        <v>150</v>
      </c>
      <c r="H1489" s="18">
        <v>0.66</v>
      </c>
      <c r="I1489" s="18">
        <v>22850</v>
      </c>
      <c r="J1489" s="18">
        <v>23000</v>
      </c>
      <c r="K1489" s="18">
        <v>22500</v>
      </c>
      <c r="L1489" s="18">
        <v>16197</v>
      </c>
      <c r="M1489" s="18">
        <v>3.7</v>
      </c>
      <c r="N1489" s="18">
        <v>2136</v>
      </c>
      <c r="O1489" s="18">
        <v>9366542</v>
      </c>
    </row>
    <row r="1490" spans="1:15" x14ac:dyDescent="0.6">
      <c r="A1490" s="18">
        <v>20250516</v>
      </c>
      <c r="B1490" s="18">
        <v>46120</v>
      </c>
      <c r="C1490" s="18" t="s">
        <v>1630</v>
      </c>
      <c r="D1490" s="18" t="s">
        <v>276</v>
      </c>
      <c r="E1490" s="18" t="s">
        <v>282</v>
      </c>
      <c r="F1490" s="18">
        <v>2475</v>
      </c>
      <c r="G1490" s="18">
        <v>-10</v>
      </c>
      <c r="H1490" s="18">
        <v>-0.4</v>
      </c>
      <c r="I1490" s="18">
        <v>2485</v>
      </c>
      <c r="J1490" s="18">
        <v>2550</v>
      </c>
      <c r="K1490" s="18">
        <v>2460</v>
      </c>
      <c r="L1490" s="18">
        <v>316942</v>
      </c>
      <c r="M1490" s="18">
        <v>8</v>
      </c>
      <c r="N1490" s="18">
        <v>679</v>
      </c>
      <c r="O1490" s="18">
        <v>27449486</v>
      </c>
    </row>
    <row r="1491" spans="1:15" x14ac:dyDescent="0.6">
      <c r="A1491" s="18">
        <v>20250516</v>
      </c>
      <c r="B1491" s="18">
        <v>475830</v>
      </c>
      <c r="C1491" s="18" t="s">
        <v>1631</v>
      </c>
      <c r="D1491" s="18" t="s">
        <v>276</v>
      </c>
      <c r="E1491" s="18" t="s">
        <v>298</v>
      </c>
      <c r="F1491" s="18">
        <v>21150</v>
      </c>
      <c r="G1491" s="18">
        <v>150</v>
      </c>
      <c r="H1491" s="18">
        <v>0.71</v>
      </c>
      <c r="I1491" s="18">
        <v>21250</v>
      </c>
      <c r="J1491" s="18">
        <v>21700</v>
      </c>
      <c r="K1491" s="18">
        <v>20350</v>
      </c>
      <c r="L1491" s="18">
        <v>513106</v>
      </c>
      <c r="M1491" s="18">
        <v>108.4</v>
      </c>
      <c r="N1491" s="18">
        <v>4456</v>
      </c>
      <c r="O1491" s="18">
        <v>21069082</v>
      </c>
    </row>
    <row r="1492" spans="1:15" x14ac:dyDescent="0.6">
      <c r="A1492" s="18">
        <v>20250516</v>
      </c>
      <c r="B1492" s="18">
        <v>14940</v>
      </c>
      <c r="C1492" s="18" t="s">
        <v>1632</v>
      </c>
      <c r="D1492" s="18" t="s">
        <v>276</v>
      </c>
      <c r="E1492" s="18" t="s">
        <v>284</v>
      </c>
      <c r="F1492" s="18">
        <v>5340</v>
      </c>
      <c r="G1492" s="18">
        <v>-190</v>
      </c>
      <c r="H1492" s="18">
        <v>-3.44</v>
      </c>
      <c r="I1492" s="18">
        <v>5550</v>
      </c>
      <c r="J1492" s="18">
        <v>5760</v>
      </c>
      <c r="K1492" s="18">
        <v>5320</v>
      </c>
      <c r="L1492" s="18">
        <v>700571</v>
      </c>
      <c r="M1492" s="18">
        <v>38.5</v>
      </c>
      <c r="N1492" s="18">
        <v>2434</v>
      </c>
      <c r="O1492" s="18">
        <v>45573661</v>
      </c>
    </row>
    <row r="1493" spans="1:15" x14ac:dyDescent="0.6">
      <c r="A1493" s="18">
        <v>20250516</v>
      </c>
      <c r="B1493" s="18">
        <v>2630</v>
      </c>
      <c r="C1493" s="18" t="s">
        <v>1633</v>
      </c>
      <c r="D1493" s="18" t="s">
        <v>279</v>
      </c>
      <c r="F1493" s="18">
        <v>1469</v>
      </c>
      <c r="G1493" s="18">
        <v>20</v>
      </c>
      <c r="H1493" s="18">
        <v>1.38</v>
      </c>
      <c r="I1493" s="18">
        <v>1449</v>
      </c>
      <c r="J1493" s="18">
        <v>1540</v>
      </c>
      <c r="K1493" s="18">
        <v>1399</v>
      </c>
      <c r="L1493" s="18">
        <v>5840596</v>
      </c>
      <c r="M1493" s="18">
        <v>85.7</v>
      </c>
      <c r="N1493" s="18">
        <v>1742</v>
      </c>
      <c r="O1493" s="18">
        <v>118583005</v>
      </c>
    </row>
    <row r="1494" spans="1:15" x14ac:dyDescent="0.6">
      <c r="A1494" s="18">
        <v>20250516</v>
      </c>
      <c r="B1494" s="18">
        <v>65500</v>
      </c>
      <c r="C1494" s="18" t="s">
        <v>1634</v>
      </c>
      <c r="D1494" s="18" t="s">
        <v>276</v>
      </c>
      <c r="E1494" s="18" t="s">
        <v>282</v>
      </c>
      <c r="F1494" s="18">
        <v>7990</v>
      </c>
      <c r="G1494" s="18">
        <v>-280</v>
      </c>
      <c r="H1494" s="18">
        <v>-3.39</v>
      </c>
      <c r="I1494" s="18">
        <v>8300</v>
      </c>
      <c r="J1494" s="18">
        <v>8750</v>
      </c>
      <c r="K1494" s="18">
        <v>7700</v>
      </c>
      <c r="L1494" s="18">
        <v>5428742</v>
      </c>
      <c r="M1494" s="18">
        <v>443.1</v>
      </c>
      <c r="N1494" s="18">
        <v>2536</v>
      </c>
      <c r="O1494" s="18">
        <v>31742912</v>
      </c>
    </row>
    <row r="1495" spans="1:15" x14ac:dyDescent="0.6">
      <c r="A1495" s="18">
        <v>20250516</v>
      </c>
      <c r="B1495" s="18">
        <v>271560</v>
      </c>
      <c r="C1495" s="18" t="s">
        <v>246</v>
      </c>
      <c r="D1495" s="18" t="s">
        <v>279</v>
      </c>
      <c r="F1495" s="18">
        <v>123100</v>
      </c>
      <c r="G1495" s="18">
        <v>-200</v>
      </c>
      <c r="H1495" s="18">
        <v>-0.16</v>
      </c>
      <c r="I1495" s="18">
        <v>123700</v>
      </c>
      <c r="J1495" s="18">
        <v>125900</v>
      </c>
      <c r="K1495" s="18">
        <v>122300</v>
      </c>
      <c r="L1495" s="18">
        <v>94650</v>
      </c>
      <c r="M1495" s="18">
        <v>116.9</v>
      </c>
      <c r="N1495" s="18">
        <v>48669</v>
      </c>
      <c r="O1495" s="18">
        <v>39536132</v>
      </c>
    </row>
    <row r="1496" spans="1:15" x14ac:dyDescent="0.6">
      <c r="A1496" s="18">
        <v>20250516</v>
      </c>
      <c r="B1496" s="18">
        <v>1800</v>
      </c>
      <c r="C1496" s="18" t="s">
        <v>1635</v>
      </c>
      <c r="D1496" s="18" t="s">
        <v>279</v>
      </c>
      <c r="F1496" s="18">
        <v>18890</v>
      </c>
      <c r="G1496" s="18">
        <v>40</v>
      </c>
      <c r="H1496" s="18">
        <v>0.21</v>
      </c>
      <c r="I1496" s="18">
        <v>18910</v>
      </c>
      <c r="J1496" s="18">
        <v>19020</v>
      </c>
      <c r="K1496" s="18">
        <v>18410</v>
      </c>
      <c r="L1496" s="18">
        <v>174836</v>
      </c>
      <c r="M1496" s="18">
        <v>32.700000000000003</v>
      </c>
      <c r="N1496" s="18">
        <v>11834</v>
      </c>
      <c r="O1496" s="18">
        <v>62645422</v>
      </c>
    </row>
    <row r="1497" spans="1:15" x14ac:dyDescent="0.6">
      <c r="A1497" s="18">
        <v>20250516</v>
      </c>
      <c r="B1497" s="18">
        <v>10470</v>
      </c>
      <c r="C1497" s="18" t="s">
        <v>1636</v>
      </c>
      <c r="D1497" s="18" t="s">
        <v>276</v>
      </c>
      <c r="E1497" s="18" t="s">
        <v>284</v>
      </c>
      <c r="F1497" s="18">
        <v>6200</v>
      </c>
      <c r="G1497" s="18">
        <v>-200</v>
      </c>
      <c r="H1497" s="18">
        <v>-3.13</v>
      </c>
      <c r="I1497" s="18">
        <v>6380</v>
      </c>
      <c r="J1497" s="18">
        <v>6380</v>
      </c>
      <c r="K1497" s="18">
        <v>6150</v>
      </c>
      <c r="L1497" s="18">
        <v>41096</v>
      </c>
      <c r="M1497" s="18">
        <v>2.6</v>
      </c>
      <c r="N1497" s="18">
        <v>742</v>
      </c>
      <c r="O1497" s="18">
        <v>11975050</v>
      </c>
    </row>
    <row r="1498" spans="1:15" x14ac:dyDescent="0.6">
      <c r="A1498" s="18">
        <v>20250516</v>
      </c>
      <c r="B1498" s="18">
        <v>417860</v>
      </c>
      <c r="C1498" s="18" t="s">
        <v>1637</v>
      </c>
      <c r="D1498" s="18" t="s">
        <v>276</v>
      </c>
      <c r="E1498" s="18" t="s">
        <v>298</v>
      </c>
      <c r="F1498" s="18">
        <v>10600</v>
      </c>
      <c r="G1498" s="18">
        <v>100</v>
      </c>
      <c r="H1498" s="18">
        <v>0.95</v>
      </c>
      <c r="I1498" s="18">
        <v>10490</v>
      </c>
      <c r="J1498" s="18">
        <v>10650</v>
      </c>
      <c r="K1498" s="18">
        <v>10140</v>
      </c>
      <c r="L1498" s="18">
        <v>7608</v>
      </c>
      <c r="M1498" s="18">
        <v>0.8</v>
      </c>
      <c r="N1498" s="18">
        <v>470</v>
      </c>
      <c r="O1498" s="18">
        <v>4430614</v>
      </c>
    </row>
    <row r="1499" spans="1:15" x14ac:dyDescent="0.6">
      <c r="A1499" s="18">
        <v>20250516</v>
      </c>
      <c r="B1499" s="18">
        <v>352910</v>
      </c>
      <c r="C1499" s="18" t="s">
        <v>1638</v>
      </c>
      <c r="D1499" s="18" t="s">
        <v>276</v>
      </c>
      <c r="E1499" s="18" t="s">
        <v>298</v>
      </c>
      <c r="F1499" s="18">
        <v>4675</v>
      </c>
      <c r="G1499" s="18">
        <v>125</v>
      </c>
      <c r="H1499" s="18">
        <v>2.75</v>
      </c>
      <c r="I1499" s="18">
        <v>4550</v>
      </c>
      <c r="J1499" s="18">
        <v>4680</v>
      </c>
      <c r="K1499" s="18">
        <v>4470</v>
      </c>
      <c r="L1499" s="18">
        <v>15646</v>
      </c>
      <c r="M1499" s="18">
        <v>0.7</v>
      </c>
      <c r="N1499" s="18">
        <v>591</v>
      </c>
      <c r="O1499" s="18">
        <v>12637802</v>
      </c>
    </row>
    <row r="1500" spans="1:15" x14ac:dyDescent="0.6">
      <c r="A1500" s="18">
        <v>20250516</v>
      </c>
      <c r="B1500" s="18">
        <v>53980</v>
      </c>
      <c r="C1500" s="18" t="s">
        <v>1639</v>
      </c>
      <c r="D1500" s="18" t="s">
        <v>276</v>
      </c>
      <c r="E1500" s="18" t="s">
        <v>284</v>
      </c>
      <c r="F1500" s="18">
        <v>3470</v>
      </c>
      <c r="G1500" s="18">
        <v>85</v>
      </c>
      <c r="H1500" s="18">
        <v>2.5099999999999998</v>
      </c>
      <c r="I1500" s="18">
        <v>3405</v>
      </c>
      <c r="J1500" s="18">
        <v>3495</v>
      </c>
      <c r="K1500" s="18">
        <v>3405</v>
      </c>
      <c r="L1500" s="18">
        <v>74640</v>
      </c>
      <c r="M1500" s="18">
        <v>2.6</v>
      </c>
      <c r="N1500" s="18">
        <v>659</v>
      </c>
      <c r="O1500" s="18">
        <v>18982783</v>
      </c>
    </row>
    <row r="1501" spans="1:15" x14ac:dyDescent="0.6">
      <c r="A1501" s="18">
        <v>20250516</v>
      </c>
      <c r="B1501" s="18">
        <v>36220</v>
      </c>
      <c r="C1501" s="18" t="s">
        <v>1640</v>
      </c>
      <c r="D1501" s="18" t="s">
        <v>276</v>
      </c>
      <c r="E1501" s="18" t="s">
        <v>282</v>
      </c>
      <c r="F1501" s="18">
        <v>15950</v>
      </c>
      <c r="G1501" s="18">
        <v>250</v>
      </c>
      <c r="H1501" s="18">
        <v>1.59</v>
      </c>
      <c r="I1501" s="18">
        <v>15700</v>
      </c>
      <c r="J1501" s="18">
        <v>16210</v>
      </c>
      <c r="K1501" s="18">
        <v>14900</v>
      </c>
      <c r="L1501" s="18">
        <v>83538</v>
      </c>
      <c r="M1501" s="18">
        <v>13</v>
      </c>
      <c r="N1501" s="18">
        <v>2314</v>
      </c>
      <c r="O1501" s="18">
        <v>14509416</v>
      </c>
    </row>
    <row r="1502" spans="1:15" x14ac:dyDescent="0.6">
      <c r="A1502" s="18">
        <v>20250516</v>
      </c>
      <c r="B1502" s="18">
        <v>52420</v>
      </c>
      <c r="C1502" s="18" t="s">
        <v>1641</v>
      </c>
      <c r="D1502" s="18" t="s">
        <v>276</v>
      </c>
      <c r="E1502" s="18" t="s">
        <v>284</v>
      </c>
      <c r="F1502" s="18">
        <v>1447</v>
      </c>
      <c r="G1502" s="18">
        <v>42</v>
      </c>
      <c r="H1502" s="18">
        <v>2.99</v>
      </c>
      <c r="I1502" s="18">
        <v>1422</v>
      </c>
      <c r="J1502" s="18">
        <v>1546</v>
      </c>
      <c r="K1502" s="18">
        <v>1413</v>
      </c>
      <c r="L1502" s="18">
        <v>9629155</v>
      </c>
      <c r="M1502" s="18">
        <v>144.5</v>
      </c>
      <c r="N1502" s="18">
        <v>1319</v>
      </c>
      <c r="O1502" s="18">
        <v>91170474</v>
      </c>
    </row>
    <row r="1503" spans="1:15" x14ac:dyDescent="0.6">
      <c r="A1503" s="18">
        <v>20250516</v>
      </c>
      <c r="B1503" s="18">
        <v>52300</v>
      </c>
      <c r="C1503" s="18" t="s">
        <v>1642</v>
      </c>
      <c r="D1503" s="18" t="s">
        <v>276</v>
      </c>
      <c r="E1503" s="18" t="s">
        <v>282</v>
      </c>
      <c r="F1503" s="18">
        <v>2625</v>
      </c>
      <c r="G1503" s="18">
        <v>-35</v>
      </c>
      <c r="H1503" s="18">
        <v>-1.32</v>
      </c>
      <c r="I1503" s="18">
        <v>2690</v>
      </c>
      <c r="J1503" s="18">
        <v>2690</v>
      </c>
      <c r="K1503" s="18">
        <v>2615</v>
      </c>
      <c r="L1503" s="18">
        <v>37854</v>
      </c>
      <c r="M1503" s="18">
        <v>1</v>
      </c>
      <c r="N1503" s="18">
        <v>443</v>
      </c>
      <c r="O1503" s="18">
        <v>16865143</v>
      </c>
    </row>
    <row r="1504" spans="1:15" x14ac:dyDescent="0.6">
      <c r="A1504" s="18">
        <v>20250516</v>
      </c>
      <c r="B1504" s="18">
        <v>39200</v>
      </c>
      <c r="C1504" s="18" t="s">
        <v>1643</v>
      </c>
      <c r="D1504" s="18" t="s">
        <v>276</v>
      </c>
      <c r="E1504" s="18" t="s">
        <v>277</v>
      </c>
      <c r="F1504" s="18">
        <v>26500</v>
      </c>
      <c r="G1504" s="18">
        <v>-500</v>
      </c>
      <c r="H1504" s="18">
        <v>-1.85</v>
      </c>
      <c r="I1504" s="18">
        <v>26750</v>
      </c>
      <c r="J1504" s="18">
        <v>27050</v>
      </c>
      <c r="K1504" s="18">
        <v>26200</v>
      </c>
      <c r="L1504" s="18">
        <v>60919</v>
      </c>
      <c r="M1504" s="18">
        <v>16.100000000000001</v>
      </c>
      <c r="N1504" s="18">
        <v>10136</v>
      </c>
      <c r="O1504" s="18">
        <v>38248176</v>
      </c>
    </row>
    <row r="1505" spans="1:15" x14ac:dyDescent="0.6">
      <c r="A1505" s="18">
        <v>20250516</v>
      </c>
      <c r="B1505" s="18">
        <v>226400</v>
      </c>
      <c r="C1505" s="18" t="s">
        <v>1644</v>
      </c>
      <c r="D1505" s="18" t="s">
        <v>276</v>
      </c>
      <c r="E1505" s="18" t="s">
        <v>298</v>
      </c>
      <c r="F1505" s="18">
        <v>6390</v>
      </c>
      <c r="G1505" s="18">
        <v>-160</v>
      </c>
      <c r="H1505" s="18">
        <v>-2.44</v>
      </c>
      <c r="I1505" s="18">
        <v>6660</v>
      </c>
      <c r="J1505" s="18">
        <v>6660</v>
      </c>
      <c r="K1505" s="18">
        <v>6280</v>
      </c>
      <c r="L1505" s="18">
        <v>202631</v>
      </c>
      <c r="M1505" s="18">
        <v>12.9</v>
      </c>
      <c r="N1505" s="18">
        <v>1320</v>
      </c>
      <c r="O1505" s="18">
        <v>20661601</v>
      </c>
    </row>
    <row r="1506" spans="1:15" x14ac:dyDescent="0.6">
      <c r="A1506" s="18">
        <v>20250516</v>
      </c>
      <c r="B1506" s="18">
        <v>31510</v>
      </c>
      <c r="C1506" s="18" t="s">
        <v>1645</v>
      </c>
      <c r="D1506" s="18" t="s">
        <v>276</v>
      </c>
      <c r="E1506" s="18" t="s">
        <v>282</v>
      </c>
      <c r="F1506" s="18">
        <v>1093</v>
      </c>
      <c r="G1506" s="18">
        <v>-10</v>
      </c>
      <c r="H1506" s="18">
        <v>-0.91</v>
      </c>
      <c r="I1506" s="18">
        <v>1102</v>
      </c>
      <c r="J1506" s="18">
        <v>1107</v>
      </c>
      <c r="K1506" s="18">
        <v>1088</v>
      </c>
      <c r="L1506" s="18">
        <v>10827</v>
      </c>
      <c r="M1506" s="18">
        <v>0.1</v>
      </c>
      <c r="N1506" s="18">
        <v>306</v>
      </c>
      <c r="O1506" s="18">
        <v>28000000</v>
      </c>
    </row>
    <row r="1507" spans="1:15" x14ac:dyDescent="0.6">
      <c r="A1507" s="18">
        <v>20250516</v>
      </c>
      <c r="B1507" s="18">
        <v>368970</v>
      </c>
      <c r="C1507" s="18" t="s">
        <v>1646</v>
      </c>
      <c r="D1507" s="18" t="s">
        <v>276</v>
      </c>
      <c r="E1507" s="18" t="s">
        <v>277</v>
      </c>
      <c r="F1507" s="18">
        <v>3150</v>
      </c>
      <c r="G1507" s="18">
        <v>-70</v>
      </c>
      <c r="H1507" s="18">
        <v>-2.17</v>
      </c>
      <c r="I1507" s="18">
        <v>3140</v>
      </c>
      <c r="J1507" s="18">
        <v>3260</v>
      </c>
      <c r="K1507" s="18">
        <v>3125</v>
      </c>
      <c r="L1507" s="18">
        <v>212224</v>
      </c>
      <c r="M1507" s="18">
        <v>6.7</v>
      </c>
      <c r="N1507" s="18">
        <v>294</v>
      </c>
      <c r="O1507" s="18">
        <v>9346160</v>
      </c>
    </row>
    <row r="1508" spans="1:15" x14ac:dyDescent="0.6">
      <c r="A1508" s="18">
        <v>20250516</v>
      </c>
      <c r="B1508" s="18">
        <v>138080</v>
      </c>
      <c r="C1508" s="18" t="s">
        <v>1647</v>
      </c>
      <c r="D1508" s="18" t="s">
        <v>276</v>
      </c>
      <c r="E1508" s="18" t="s">
        <v>277</v>
      </c>
      <c r="F1508" s="18">
        <v>10090</v>
      </c>
      <c r="G1508" s="18">
        <v>-120</v>
      </c>
      <c r="H1508" s="18">
        <v>-1.18</v>
      </c>
      <c r="I1508" s="18">
        <v>10210</v>
      </c>
      <c r="J1508" s="18">
        <v>10210</v>
      </c>
      <c r="K1508" s="18">
        <v>10000</v>
      </c>
      <c r="L1508" s="18">
        <v>30374</v>
      </c>
      <c r="M1508" s="18">
        <v>3.1</v>
      </c>
      <c r="N1508" s="18">
        <v>1072</v>
      </c>
      <c r="O1508" s="18">
        <v>10624095</v>
      </c>
    </row>
    <row r="1509" spans="1:15" x14ac:dyDescent="0.6">
      <c r="A1509" s="18">
        <v>20250516</v>
      </c>
      <c r="B1509" s="18">
        <v>80580</v>
      </c>
      <c r="C1509" s="18" t="s">
        <v>86</v>
      </c>
      <c r="D1509" s="18" t="s">
        <v>276</v>
      </c>
      <c r="E1509" s="18" t="s">
        <v>277</v>
      </c>
      <c r="F1509" s="18">
        <v>5430</v>
      </c>
      <c r="G1509" s="18">
        <v>270</v>
      </c>
      <c r="H1509" s="18">
        <v>5.23</v>
      </c>
      <c r="I1509" s="18">
        <v>5160</v>
      </c>
      <c r="J1509" s="18">
        <v>5520</v>
      </c>
      <c r="K1509" s="18">
        <v>5160</v>
      </c>
      <c r="L1509" s="18">
        <v>316045</v>
      </c>
      <c r="M1509" s="18">
        <v>17</v>
      </c>
      <c r="N1509" s="18">
        <v>974</v>
      </c>
      <c r="O1509" s="18">
        <v>17935173</v>
      </c>
    </row>
    <row r="1510" spans="1:15" x14ac:dyDescent="0.6">
      <c r="A1510" s="18">
        <v>20250516</v>
      </c>
      <c r="B1510" s="18">
        <v>67170</v>
      </c>
      <c r="C1510" s="18" t="s">
        <v>1648</v>
      </c>
      <c r="D1510" s="18" t="s">
        <v>276</v>
      </c>
      <c r="E1510" s="18" t="s">
        <v>282</v>
      </c>
      <c r="F1510" s="18">
        <v>2405</v>
      </c>
      <c r="G1510" s="18">
        <v>-55</v>
      </c>
      <c r="H1510" s="18">
        <v>-2.2400000000000002</v>
      </c>
      <c r="I1510" s="18">
        <v>2440</v>
      </c>
      <c r="J1510" s="18">
        <v>2480</v>
      </c>
      <c r="K1510" s="18">
        <v>2405</v>
      </c>
      <c r="L1510" s="18">
        <v>21844</v>
      </c>
      <c r="M1510" s="18">
        <v>0.5</v>
      </c>
      <c r="N1510" s="18">
        <v>370</v>
      </c>
      <c r="O1510" s="18">
        <v>15391605</v>
      </c>
    </row>
    <row r="1511" spans="1:15" x14ac:dyDescent="0.6">
      <c r="A1511" s="18">
        <v>20250516</v>
      </c>
      <c r="B1511" s="18">
        <v>353590</v>
      </c>
      <c r="C1511" s="18" t="s">
        <v>1649</v>
      </c>
      <c r="D1511" s="18" t="s">
        <v>276</v>
      </c>
      <c r="E1511" s="18" t="s">
        <v>282</v>
      </c>
      <c r="F1511" s="18">
        <v>3845</v>
      </c>
      <c r="G1511" s="18">
        <v>-50</v>
      </c>
      <c r="H1511" s="18">
        <v>-1.28</v>
      </c>
      <c r="I1511" s="18">
        <v>3895</v>
      </c>
      <c r="J1511" s="18">
        <v>3940</v>
      </c>
      <c r="K1511" s="18">
        <v>3795</v>
      </c>
      <c r="L1511" s="18">
        <v>19928</v>
      </c>
      <c r="M1511" s="18">
        <v>0.8</v>
      </c>
      <c r="N1511" s="18">
        <v>495</v>
      </c>
      <c r="O1511" s="18">
        <v>12875570</v>
      </c>
    </row>
    <row r="1512" spans="1:15" x14ac:dyDescent="0.6">
      <c r="A1512" s="18">
        <v>20250516</v>
      </c>
      <c r="B1512" s="18">
        <v>173130</v>
      </c>
      <c r="C1512" s="18" t="s">
        <v>1650</v>
      </c>
      <c r="D1512" s="18" t="s">
        <v>276</v>
      </c>
      <c r="E1512" s="18" t="s">
        <v>284</v>
      </c>
      <c r="F1512" s="18">
        <v>6870</v>
      </c>
      <c r="G1512" s="18">
        <v>-30</v>
      </c>
      <c r="H1512" s="18">
        <v>-0.43</v>
      </c>
      <c r="I1512" s="18">
        <v>6830</v>
      </c>
      <c r="J1512" s="18">
        <v>7000</v>
      </c>
      <c r="K1512" s="18">
        <v>6750</v>
      </c>
      <c r="L1512" s="18">
        <v>182046</v>
      </c>
      <c r="M1512" s="18">
        <v>12.5</v>
      </c>
      <c r="N1512" s="18">
        <v>896</v>
      </c>
      <c r="O1512" s="18">
        <v>13046473</v>
      </c>
    </row>
    <row r="1513" spans="1:15" x14ac:dyDescent="0.6">
      <c r="A1513" s="18">
        <v>20250516</v>
      </c>
      <c r="B1513" s="18">
        <v>440320</v>
      </c>
      <c r="C1513" s="18" t="s">
        <v>1651</v>
      </c>
      <c r="D1513" s="18" t="s">
        <v>276</v>
      </c>
      <c r="E1513" s="18" t="s">
        <v>298</v>
      </c>
      <c r="F1513" s="18">
        <v>6620</v>
      </c>
      <c r="G1513" s="18">
        <v>-370</v>
      </c>
      <c r="H1513" s="18">
        <v>-5.29</v>
      </c>
      <c r="I1513" s="18">
        <v>7100</v>
      </c>
      <c r="J1513" s="18">
        <v>7100</v>
      </c>
      <c r="K1513" s="18">
        <v>6480</v>
      </c>
      <c r="L1513" s="18">
        <v>410740</v>
      </c>
      <c r="M1513" s="18">
        <v>27.3</v>
      </c>
      <c r="N1513" s="18">
        <v>649</v>
      </c>
      <c r="O1513" s="18">
        <v>9805000</v>
      </c>
    </row>
    <row r="1514" spans="1:15" x14ac:dyDescent="0.6">
      <c r="A1514" s="18">
        <v>20250516</v>
      </c>
      <c r="B1514" s="18">
        <v>49480</v>
      </c>
      <c r="C1514" s="18" t="s">
        <v>1652</v>
      </c>
      <c r="D1514" s="18" t="s">
        <v>276</v>
      </c>
      <c r="E1514" s="18" t="s">
        <v>284</v>
      </c>
      <c r="F1514" s="18">
        <v>2435</v>
      </c>
      <c r="G1514" s="18">
        <v>-65</v>
      </c>
      <c r="H1514" s="18">
        <v>-2.6</v>
      </c>
      <c r="I1514" s="18">
        <v>2500</v>
      </c>
      <c r="J1514" s="18">
        <v>2505</v>
      </c>
      <c r="K1514" s="18">
        <v>2425</v>
      </c>
      <c r="L1514" s="18">
        <v>99999</v>
      </c>
      <c r="M1514" s="18">
        <v>2.5</v>
      </c>
      <c r="N1514" s="18">
        <v>765</v>
      </c>
      <c r="O1514" s="18">
        <v>31422383</v>
      </c>
    </row>
    <row r="1515" spans="1:15" x14ac:dyDescent="0.6">
      <c r="A1515" s="18">
        <v>20250516</v>
      </c>
      <c r="B1515" s="18">
        <v>394280</v>
      </c>
      <c r="C1515" s="18" t="s">
        <v>91</v>
      </c>
      <c r="D1515" s="18" t="s">
        <v>276</v>
      </c>
      <c r="E1515" s="18" t="s">
        <v>298</v>
      </c>
      <c r="F1515" s="18">
        <v>12660</v>
      </c>
      <c r="G1515" s="18">
        <v>-320</v>
      </c>
      <c r="H1515" s="18">
        <v>-2.4700000000000002</v>
      </c>
      <c r="I1515" s="18">
        <v>13010</v>
      </c>
      <c r="J1515" s="18">
        <v>13010</v>
      </c>
      <c r="K1515" s="18">
        <v>12550</v>
      </c>
      <c r="L1515" s="18">
        <v>77697</v>
      </c>
      <c r="M1515" s="18">
        <v>9.9</v>
      </c>
      <c r="N1515" s="18">
        <v>2786</v>
      </c>
      <c r="O1515" s="18">
        <v>22003494</v>
      </c>
    </row>
    <row r="1516" spans="1:15" x14ac:dyDescent="0.6">
      <c r="A1516" s="18">
        <v>20250516</v>
      </c>
      <c r="B1516" s="18">
        <v>309930</v>
      </c>
      <c r="C1516" s="18" t="s">
        <v>1653</v>
      </c>
      <c r="D1516" s="18" t="s">
        <v>276</v>
      </c>
      <c r="E1516" s="18" t="s">
        <v>282</v>
      </c>
      <c r="F1516" s="18">
        <v>2715</v>
      </c>
      <c r="G1516" s="18">
        <v>55</v>
      </c>
      <c r="H1516" s="18">
        <v>2.0699999999999998</v>
      </c>
      <c r="I1516" s="18">
        <v>2560</v>
      </c>
      <c r="J1516" s="18">
        <v>2750</v>
      </c>
      <c r="K1516" s="18">
        <v>2560</v>
      </c>
      <c r="L1516" s="18">
        <v>56450</v>
      </c>
      <c r="M1516" s="18">
        <v>1.5</v>
      </c>
      <c r="N1516" s="18">
        <v>578</v>
      </c>
      <c r="O1516" s="18">
        <v>21290990</v>
      </c>
    </row>
    <row r="1517" spans="1:15" x14ac:dyDescent="0.6">
      <c r="A1517" s="18">
        <v>20250516</v>
      </c>
      <c r="B1517" s="18">
        <v>476060</v>
      </c>
      <c r="C1517" s="18" t="s">
        <v>1654</v>
      </c>
      <c r="D1517" s="18" t="s">
        <v>276</v>
      </c>
      <c r="E1517" s="18" t="s">
        <v>298</v>
      </c>
      <c r="F1517" s="18">
        <v>21050</v>
      </c>
      <c r="G1517" s="18">
        <v>-750</v>
      </c>
      <c r="H1517" s="18">
        <v>-3.44</v>
      </c>
      <c r="I1517" s="18">
        <v>21800</v>
      </c>
      <c r="J1517" s="18">
        <v>22200</v>
      </c>
      <c r="K1517" s="18">
        <v>21000</v>
      </c>
      <c r="L1517" s="18">
        <v>210496</v>
      </c>
      <c r="M1517" s="18">
        <v>45.2</v>
      </c>
      <c r="N1517" s="18">
        <v>2316</v>
      </c>
      <c r="O1517" s="18">
        <v>11002310</v>
      </c>
    </row>
    <row r="1518" spans="1:15" x14ac:dyDescent="0.6">
      <c r="A1518" s="18">
        <v>20250516</v>
      </c>
      <c r="B1518" s="18">
        <v>382150</v>
      </c>
      <c r="C1518" s="18" t="s">
        <v>140</v>
      </c>
      <c r="D1518" s="18" t="s">
        <v>276</v>
      </c>
      <c r="E1518" s="18" t="s">
        <v>298</v>
      </c>
      <c r="F1518" s="18">
        <v>12510</v>
      </c>
      <c r="G1518" s="18">
        <v>-790</v>
      </c>
      <c r="H1518" s="18">
        <v>-5.94</v>
      </c>
      <c r="I1518" s="18">
        <v>13300</v>
      </c>
      <c r="J1518" s="18">
        <v>13350</v>
      </c>
      <c r="K1518" s="18">
        <v>12480</v>
      </c>
      <c r="L1518" s="18">
        <v>599230</v>
      </c>
      <c r="M1518" s="18">
        <v>76.2</v>
      </c>
      <c r="N1518" s="18">
        <v>1488</v>
      </c>
      <c r="O1518" s="18">
        <v>11896437</v>
      </c>
    </row>
    <row r="1519" spans="1:15" x14ac:dyDescent="0.6">
      <c r="A1519" s="18">
        <v>20250516</v>
      </c>
      <c r="B1519" s="18">
        <v>5320</v>
      </c>
      <c r="C1519" s="18" t="s">
        <v>1655</v>
      </c>
      <c r="D1519" s="18" t="s">
        <v>279</v>
      </c>
      <c r="F1519" s="18">
        <v>511</v>
      </c>
      <c r="G1519" s="18">
        <v>29</v>
      </c>
      <c r="H1519" s="18">
        <v>6.02</v>
      </c>
      <c r="I1519" s="18">
        <v>483</v>
      </c>
      <c r="J1519" s="18">
        <v>516</v>
      </c>
      <c r="K1519" s="18">
        <v>483</v>
      </c>
      <c r="L1519" s="18">
        <v>406575</v>
      </c>
      <c r="M1519" s="18">
        <v>2</v>
      </c>
      <c r="N1519" s="18">
        <v>345</v>
      </c>
      <c r="O1519" s="18">
        <v>67522221</v>
      </c>
    </row>
    <row r="1520" spans="1:15" x14ac:dyDescent="0.6">
      <c r="A1520" s="18">
        <v>20250516</v>
      </c>
      <c r="B1520" s="18">
        <v>226950</v>
      </c>
      <c r="C1520" s="18" t="s">
        <v>1656</v>
      </c>
      <c r="D1520" s="18" t="s">
        <v>276</v>
      </c>
      <c r="E1520" s="18" t="s">
        <v>298</v>
      </c>
      <c r="F1520" s="18">
        <v>45450</v>
      </c>
      <c r="G1520" s="18">
        <v>-900</v>
      </c>
      <c r="H1520" s="18">
        <v>-1.94</v>
      </c>
      <c r="I1520" s="18">
        <v>44550</v>
      </c>
      <c r="J1520" s="18">
        <v>46450</v>
      </c>
      <c r="K1520" s="18">
        <v>43400</v>
      </c>
      <c r="L1520" s="18">
        <v>401598</v>
      </c>
      <c r="M1520" s="18">
        <v>179.6</v>
      </c>
      <c r="N1520" s="18">
        <v>8988</v>
      </c>
      <c r="O1520" s="18">
        <v>19775322</v>
      </c>
    </row>
    <row r="1521" spans="1:15" x14ac:dyDescent="0.6">
      <c r="A1521" s="18">
        <v>20250516</v>
      </c>
      <c r="B1521" s="18">
        <v>57540</v>
      </c>
      <c r="C1521" s="18" t="s">
        <v>1657</v>
      </c>
      <c r="D1521" s="18" t="s">
        <v>276</v>
      </c>
      <c r="E1521" s="18" t="s">
        <v>282</v>
      </c>
      <c r="F1521" s="18">
        <v>990</v>
      </c>
      <c r="G1521" s="18">
        <v>-32</v>
      </c>
      <c r="H1521" s="18">
        <v>-3.13</v>
      </c>
      <c r="I1521" s="18">
        <v>1011</v>
      </c>
      <c r="J1521" s="18">
        <v>1015</v>
      </c>
      <c r="K1521" s="18">
        <v>983</v>
      </c>
      <c r="L1521" s="18">
        <v>1460767</v>
      </c>
      <c r="M1521" s="18">
        <v>14.5</v>
      </c>
      <c r="N1521" s="18">
        <v>589</v>
      </c>
      <c r="O1521" s="18">
        <v>59449355</v>
      </c>
    </row>
    <row r="1522" spans="1:15" x14ac:dyDescent="0.6">
      <c r="A1522" s="18">
        <v>20250516</v>
      </c>
      <c r="B1522" s="18">
        <v>131030</v>
      </c>
      <c r="C1522" s="18" t="s">
        <v>1658</v>
      </c>
      <c r="D1522" s="18" t="s">
        <v>276</v>
      </c>
      <c r="E1522" s="18" t="s">
        <v>284</v>
      </c>
      <c r="F1522" s="18">
        <v>6260</v>
      </c>
      <c r="G1522" s="18">
        <v>-80</v>
      </c>
      <c r="H1522" s="18">
        <v>-1.26</v>
      </c>
      <c r="I1522" s="18">
        <v>6300</v>
      </c>
      <c r="J1522" s="18">
        <v>6340</v>
      </c>
      <c r="K1522" s="18">
        <v>6210</v>
      </c>
      <c r="L1522" s="18">
        <v>40576</v>
      </c>
      <c r="M1522" s="18">
        <v>2.5</v>
      </c>
      <c r="N1522" s="18">
        <v>1011</v>
      </c>
      <c r="O1522" s="18">
        <v>16153162</v>
      </c>
    </row>
    <row r="1523" spans="1:15" x14ac:dyDescent="0.6">
      <c r="A1523" s="18">
        <v>20250516</v>
      </c>
      <c r="B1523" s="18">
        <v>82210</v>
      </c>
      <c r="C1523" s="18" t="s">
        <v>1659</v>
      </c>
      <c r="D1523" s="18" t="s">
        <v>276</v>
      </c>
      <c r="E1523" s="18" t="s">
        <v>286</v>
      </c>
      <c r="F1523" s="18">
        <v>1720</v>
      </c>
      <c r="G1523" s="18">
        <v>-96</v>
      </c>
      <c r="H1523" s="18">
        <v>-5.29</v>
      </c>
      <c r="I1523" s="18">
        <v>1807</v>
      </c>
      <c r="J1523" s="18">
        <v>1815</v>
      </c>
      <c r="K1523" s="18">
        <v>1720</v>
      </c>
      <c r="L1523" s="18">
        <v>90979</v>
      </c>
      <c r="M1523" s="18">
        <v>1.6</v>
      </c>
      <c r="N1523" s="18">
        <v>571</v>
      </c>
      <c r="O1523" s="18">
        <v>33192374</v>
      </c>
    </row>
    <row r="1524" spans="1:15" x14ac:dyDescent="0.6">
      <c r="A1524" s="18">
        <v>20250516</v>
      </c>
      <c r="B1524" s="18">
        <v>109080</v>
      </c>
      <c r="C1524" s="18" t="s">
        <v>1660</v>
      </c>
      <c r="D1524" s="18" t="s">
        <v>276</v>
      </c>
      <c r="E1524" s="18" t="s">
        <v>277</v>
      </c>
      <c r="F1524" s="18">
        <v>8870</v>
      </c>
      <c r="G1524" s="18">
        <v>80</v>
      </c>
      <c r="H1524" s="18">
        <v>0.91</v>
      </c>
      <c r="I1524" s="18">
        <v>8800</v>
      </c>
      <c r="J1524" s="18">
        <v>9040</v>
      </c>
      <c r="K1524" s="18">
        <v>8760</v>
      </c>
      <c r="L1524" s="18">
        <v>88426</v>
      </c>
      <c r="M1524" s="18">
        <v>7.9</v>
      </c>
      <c r="N1524" s="18">
        <v>500</v>
      </c>
      <c r="O1524" s="18">
        <v>5636000</v>
      </c>
    </row>
    <row r="1525" spans="1:15" x14ac:dyDescent="0.6">
      <c r="A1525" s="18">
        <v>20250516</v>
      </c>
      <c r="B1525" s="18">
        <v>380540</v>
      </c>
      <c r="C1525" s="18" t="s">
        <v>1661</v>
      </c>
      <c r="D1525" s="18" t="s">
        <v>276</v>
      </c>
      <c r="E1525" s="18" t="s">
        <v>277</v>
      </c>
      <c r="F1525" s="18">
        <v>1813</v>
      </c>
      <c r="G1525" s="18">
        <v>37</v>
      </c>
      <c r="H1525" s="18">
        <v>2.08</v>
      </c>
      <c r="I1525" s="18">
        <v>1793</v>
      </c>
      <c r="J1525" s="18">
        <v>1828</v>
      </c>
      <c r="K1525" s="18">
        <v>1737</v>
      </c>
      <c r="L1525" s="18">
        <v>259488</v>
      </c>
      <c r="M1525" s="18">
        <v>4.5999999999999996</v>
      </c>
      <c r="N1525" s="18">
        <v>848</v>
      </c>
      <c r="O1525" s="18">
        <v>46783334</v>
      </c>
    </row>
    <row r="1526" spans="1:15" x14ac:dyDescent="0.6">
      <c r="A1526" s="18">
        <v>20250516</v>
      </c>
      <c r="B1526" s="18">
        <v>153710</v>
      </c>
      <c r="C1526" s="18" t="s">
        <v>1662</v>
      </c>
      <c r="D1526" s="18" t="s">
        <v>276</v>
      </c>
      <c r="E1526" s="18" t="s">
        <v>298</v>
      </c>
      <c r="F1526" s="18">
        <v>5170</v>
      </c>
      <c r="G1526" s="18">
        <v>-40</v>
      </c>
      <c r="H1526" s="18">
        <v>-0.77</v>
      </c>
      <c r="I1526" s="18">
        <v>5140</v>
      </c>
      <c r="J1526" s="18">
        <v>5210</v>
      </c>
      <c r="K1526" s="18">
        <v>5030</v>
      </c>
      <c r="L1526" s="18">
        <v>18491</v>
      </c>
      <c r="M1526" s="18">
        <v>0.9</v>
      </c>
      <c r="N1526" s="18">
        <v>758</v>
      </c>
      <c r="O1526" s="18">
        <v>14669958</v>
      </c>
    </row>
    <row r="1527" spans="1:15" x14ac:dyDescent="0.6">
      <c r="A1527" s="18">
        <v>20250516</v>
      </c>
      <c r="B1527" s="18">
        <v>432430</v>
      </c>
      <c r="C1527" s="18" t="s">
        <v>1663</v>
      </c>
      <c r="D1527" s="18" t="s">
        <v>276</v>
      </c>
      <c r="E1527" s="18" t="s">
        <v>298</v>
      </c>
      <c r="F1527" s="18">
        <v>5730</v>
      </c>
      <c r="G1527" s="18">
        <v>-180</v>
      </c>
      <c r="H1527" s="18">
        <v>-3.05</v>
      </c>
      <c r="I1527" s="18">
        <v>5870</v>
      </c>
      <c r="J1527" s="18">
        <v>5960</v>
      </c>
      <c r="K1527" s="18">
        <v>5700</v>
      </c>
      <c r="L1527" s="18">
        <v>126333</v>
      </c>
      <c r="M1527" s="18">
        <v>7.3</v>
      </c>
      <c r="N1527" s="18">
        <v>942</v>
      </c>
      <c r="O1527" s="18">
        <v>16440320</v>
      </c>
    </row>
    <row r="1528" spans="1:15" x14ac:dyDescent="0.6">
      <c r="A1528" s="18">
        <v>20250516</v>
      </c>
      <c r="B1528" s="18">
        <v>338840</v>
      </c>
      <c r="C1528" s="18" t="s">
        <v>1664</v>
      </c>
      <c r="D1528" s="18" t="s">
        <v>276</v>
      </c>
      <c r="E1528" s="18" t="s">
        <v>298</v>
      </c>
      <c r="F1528" s="18">
        <v>7890</v>
      </c>
      <c r="G1528" s="18">
        <v>-140</v>
      </c>
      <c r="H1528" s="18">
        <v>-1.74</v>
      </c>
      <c r="I1528" s="18">
        <v>7930</v>
      </c>
      <c r="J1528" s="18">
        <v>8120</v>
      </c>
      <c r="K1528" s="18">
        <v>7810</v>
      </c>
      <c r="L1528" s="18">
        <v>51466</v>
      </c>
      <c r="M1528" s="18">
        <v>4.0999999999999996</v>
      </c>
      <c r="N1528" s="18">
        <v>1166</v>
      </c>
      <c r="O1528" s="18">
        <v>14782516</v>
      </c>
    </row>
    <row r="1529" spans="1:15" x14ac:dyDescent="0.6">
      <c r="A1529" s="18">
        <v>20250516</v>
      </c>
      <c r="B1529" s="18">
        <v>122990</v>
      </c>
      <c r="C1529" s="18" t="s">
        <v>1665</v>
      </c>
      <c r="D1529" s="18" t="s">
        <v>276</v>
      </c>
      <c r="E1529" s="18" t="s">
        <v>284</v>
      </c>
      <c r="F1529" s="18">
        <v>6270</v>
      </c>
      <c r="G1529" s="18">
        <v>-230</v>
      </c>
      <c r="H1529" s="18">
        <v>-3.54</v>
      </c>
      <c r="I1529" s="18">
        <v>6510</v>
      </c>
      <c r="J1529" s="18">
        <v>6530</v>
      </c>
      <c r="K1529" s="18">
        <v>6210</v>
      </c>
      <c r="L1529" s="18">
        <v>224093</v>
      </c>
      <c r="M1529" s="18">
        <v>14.2</v>
      </c>
      <c r="N1529" s="18">
        <v>1735</v>
      </c>
      <c r="O1529" s="18">
        <v>27671533</v>
      </c>
    </row>
    <row r="1530" spans="1:15" x14ac:dyDescent="0.6">
      <c r="A1530" s="18">
        <v>20250516</v>
      </c>
      <c r="B1530" s="18">
        <v>232140</v>
      </c>
      <c r="C1530" s="18" t="s">
        <v>71</v>
      </c>
      <c r="D1530" s="18" t="s">
        <v>276</v>
      </c>
      <c r="E1530" s="18" t="s">
        <v>284</v>
      </c>
      <c r="F1530" s="18">
        <v>9940</v>
      </c>
      <c r="G1530" s="18">
        <v>-160</v>
      </c>
      <c r="H1530" s="18">
        <v>-1.58</v>
      </c>
      <c r="I1530" s="18">
        <v>10110</v>
      </c>
      <c r="J1530" s="18">
        <v>10150</v>
      </c>
      <c r="K1530" s="18">
        <v>9900</v>
      </c>
      <c r="L1530" s="18">
        <v>300641</v>
      </c>
      <c r="M1530" s="18">
        <v>29.9</v>
      </c>
      <c r="N1530" s="18">
        <v>8155</v>
      </c>
      <c r="O1530" s="18">
        <v>82045350</v>
      </c>
    </row>
    <row r="1531" spans="1:15" x14ac:dyDescent="0.6">
      <c r="A1531" s="18">
        <v>20250516</v>
      </c>
      <c r="B1531" s="18">
        <v>112290</v>
      </c>
      <c r="C1531" s="18" t="s">
        <v>98</v>
      </c>
      <c r="D1531" s="18" t="s">
        <v>276</v>
      </c>
      <c r="E1531" s="18" t="s">
        <v>298</v>
      </c>
      <c r="F1531" s="18">
        <v>23550</v>
      </c>
      <c r="G1531" s="18">
        <v>550</v>
      </c>
      <c r="H1531" s="18">
        <v>2.39</v>
      </c>
      <c r="I1531" s="18">
        <v>22900</v>
      </c>
      <c r="J1531" s="18">
        <v>23700</v>
      </c>
      <c r="K1531" s="18">
        <v>22200</v>
      </c>
      <c r="L1531" s="18">
        <v>153894</v>
      </c>
      <c r="M1531" s="18">
        <v>35.700000000000003</v>
      </c>
      <c r="N1531" s="18">
        <v>2381</v>
      </c>
      <c r="O1531" s="18">
        <v>10110545</v>
      </c>
    </row>
    <row r="1532" spans="1:15" x14ac:dyDescent="0.6">
      <c r="A1532" s="18">
        <v>20250516</v>
      </c>
      <c r="B1532" s="18">
        <v>65530</v>
      </c>
      <c r="C1532" s="18" t="s">
        <v>1666</v>
      </c>
      <c r="D1532" s="18" t="s">
        <v>276</v>
      </c>
      <c r="E1532" s="18" t="s">
        <v>282</v>
      </c>
      <c r="F1532" s="18">
        <v>1270</v>
      </c>
      <c r="G1532" s="18">
        <v>-28</v>
      </c>
      <c r="H1532" s="18">
        <v>-2.16</v>
      </c>
      <c r="I1532" s="18">
        <v>1296</v>
      </c>
      <c r="J1532" s="18">
        <v>1298</v>
      </c>
      <c r="K1532" s="18">
        <v>1270</v>
      </c>
      <c r="L1532" s="18">
        <v>41696</v>
      </c>
      <c r="M1532" s="18">
        <v>0.5</v>
      </c>
      <c r="N1532" s="18">
        <v>671</v>
      </c>
      <c r="O1532" s="18">
        <v>52860000</v>
      </c>
    </row>
    <row r="1533" spans="1:15" x14ac:dyDescent="0.6">
      <c r="A1533" s="18">
        <v>20250516</v>
      </c>
      <c r="B1533" s="18">
        <v>67900</v>
      </c>
      <c r="C1533" s="18" t="s">
        <v>1667</v>
      </c>
      <c r="D1533" s="18" t="s">
        <v>276</v>
      </c>
      <c r="E1533" s="18" t="s">
        <v>284</v>
      </c>
      <c r="F1533" s="18">
        <v>6460</v>
      </c>
      <c r="G1533" s="18">
        <v>-30</v>
      </c>
      <c r="H1533" s="18">
        <v>-0.46</v>
      </c>
      <c r="I1533" s="18">
        <v>6550</v>
      </c>
      <c r="J1533" s="18">
        <v>6550</v>
      </c>
      <c r="K1533" s="18">
        <v>6400</v>
      </c>
      <c r="L1533" s="18">
        <v>23625</v>
      </c>
      <c r="M1533" s="18">
        <v>1.5</v>
      </c>
      <c r="N1533" s="18">
        <v>1176</v>
      </c>
      <c r="O1533" s="18">
        <v>18199659</v>
      </c>
    </row>
    <row r="1534" spans="1:15" x14ac:dyDescent="0.6">
      <c r="A1534" s="18">
        <v>20250516</v>
      </c>
      <c r="B1534" s="18">
        <v>7530</v>
      </c>
      <c r="C1534" s="18" t="s">
        <v>1668</v>
      </c>
      <c r="D1534" s="18" t="s">
        <v>276</v>
      </c>
      <c r="E1534" s="18" t="s">
        <v>282</v>
      </c>
      <c r="F1534" s="18">
        <v>2360</v>
      </c>
      <c r="G1534" s="18">
        <v>-20</v>
      </c>
      <c r="H1534" s="18">
        <v>-0.84</v>
      </c>
      <c r="I1534" s="18">
        <v>2355</v>
      </c>
      <c r="J1534" s="18">
        <v>2400</v>
      </c>
      <c r="K1534" s="18">
        <v>2350</v>
      </c>
      <c r="L1534" s="18">
        <v>2886</v>
      </c>
      <c r="M1534" s="18">
        <v>0.1</v>
      </c>
      <c r="N1534" s="18">
        <v>525</v>
      </c>
      <c r="O1534" s="18">
        <v>22254231</v>
      </c>
    </row>
    <row r="1535" spans="1:15" x14ac:dyDescent="0.6">
      <c r="A1535" s="18">
        <v>20250516</v>
      </c>
      <c r="B1535" s="18">
        <v>155650</v>
      </c>
      <c r="C1535" s="18" t="s">
        <v>1669</v>
      </c>
      <c r="D1535" s="18" t="s">
        <v>276</v>
      </c>
      <c r="E1535" s="18" t="s">
        <v>284</v>
      </c>
      <c r="F1535" s="18">
        <v>3425</v>
      </c>
      <c r="G1535" s="18">
        <v>-155</v>
      </c>
      <c r="H1535" s="18">
        <v>-4.33</v>
      </c>
      <c r="I1535" s="18">
        <v>3585</v>
      </c>
      <c r="J1535" s="18">
        <v>3585</v>
      </c>
      <c r="K1535" s="18">
        <v>3425</v>
      </c>
      <c r="L1535" s="18">
        <v>23175</v>
      </c>
      <c r="M1535" s="18">
        <v>0.8</v>
      </c>
      <c r="N1535" s="18">
        <v>667</v>
      </c>
      <c r="O1535" s="18">
        <v>19474358</v>
      </c>
    </row>
    <row r="1536" spans="1:15" x14ac:dyDescent="0.6">
      <c r="A1536" s="18">
        <v>20250516</v>
      </c>
      <c r="B1536" s="18">
        <v>273640</v>
      </c>
      <c r="C1536" s="18" t="s">
        <v>1670</v>
      </c>
      <c r="D1536" s="18" t="s">
        <v>276</v>
      </c>
      <c r="E1536" s="18" t="s">
        <v>277</v>
      </c>
      <c r="F1536" s="18">
        <v>10100</v>
      </c>
      <c r="G1536" s="18">
        <v>100</v>
      </c>
      <c r="H1536" s="18">
        <v>1</v>
      </c>
      <c r="I1536" s="18">
        <v>9860</v>
      </c>
      <c r="J1536" s="18">
        <v>10230</v>
      </c>
      <c r="K1536" s="18">
        <v>9830</v>
      </c>
      <c r="L1536" s="18">
        <v>21638</v>
      </c>
      <c r="M1536" s="18">
        <v>2.2000000000000002</v>
      </c>
      <c r="N1536" s="18">
        <v>1108</v>
      </c>
      <c r="O1536" s="18">
        <v>10966000</v>
      </c>
    </row>
    <row r="1537" spans="1:15" x14ac:dyDescent="0.6">
      <c r="A1537" s="18">
        <v>20250516</v>
      </c>
      <c r="B1537" s="18">
        <v>251370</v>
      </c>
      <c r="C1537" s="18" t="s">
        <v>1671</v>
      </c>
      <c r="D1537" s="18" t="s">
        <v>276</v>
      </c>
      <c r="E1537" s="18" t="s">
        <v>277</v>
      </c>
      <c r="F1537" s="18">
        <v>9610</v>
      </c>
      <c r="G1537" s="18">
        <v>370</v>
      </c>
      <c r="H1537" s="18">
        <v>4</v>
      </c>
      <c r="I1537" s="18">
        <v>9240</v>
      </c>
      <c r="J1537" s="18">
        <v>9840</v>
      </c>
      <c r="K1537" s="18">
        <v>9240</v>
      </c>
      <c r="L1537" s="18">
        <v>70114</v>
      </c>
      <c r="M1537" s="18">
        <v>6.8</v>
      </c>
      <c r="N1537" s="18">
        <v>1568</v>
      </c>
      <c r="O1537" s="18">
        <v>16314464</v>
      </c>
    </row>
    <row r="1538" spans="1:15" x14ac:dyDescent="0.6">
      <c r="A1538" s="18">
        <v>20250516</v>
      </c>
      <c r="B1538" s="18">
        <v>66430</v>
      </c>
      <c r="C1538" s="18" t="s">
        <v>1672</v>
      </c>
      <c r="D1538" s="18" t="s">
        <v>276</v>
      </c>
      <c r="E1538" s="18" t="s">
        <v>282</v>
      </c>
      <c r="F1538" s="18">
        <v>1525</v>
      </c>
      <c r="G1538" s="18">
        <v>-15</v>
      </c>
      <c r="H1538" s="18">
        <v>-0.97</v>
      </c>
      <c r="I1538" s="18">
        <v>1540</v>
      </c>
      <c r="J1538" s="18">
        <v>1579</v>
      </c>
      <c r="K1538" s="18">
        <v>1500</v>
      </c>
      <c r="L1538" s="18">
        <v>373866</v>
      </c>
      <c r="M1538" s="18">
        <v>5.8</v>
      </c>
      <c r="N1538" s="18">
        <v>597</v>
      </c>
      <c r="O1538" s="18">
        <v>39153476</v>
      </c>
    </row>
    <row r="1539" spans="1:15" x14ac:dyDescent="0.6">
      <c r="A1539" s="18">
        <v>20250516</v>
      </c>
      <c r="B1539" s="18">
        <v>209640</v>
      </c>
      <c r="C1539" s="18" t="s">
        <v>1673</v>
      </c>
      <c r="D1539" s="18" t="s">
        <v>276</v>
      </c>
      <c r="E1539" s="18" t="s">
        <v>282</v>
      </c>
      <c r="F1539" s="18">
        <v>7750</v>
      </c>
      <c r="G1539" s="18">
        <v>-870</v>
      </c>
      <c r="H1539" s="18">
        <v>-10.09</v>
      </c>
      <c r="I1539" s="18">
        <v>8460</v>
      </c>
      <c r="J1539" s="18">
        <v>8460</v>
      </c>
      <c r="K1539" s="18">
        <v>7600</v>
      </c>
      <c r="L1539" s="18">
        <v>307817</v>
      </c>
      <c r="M1539" s="18">
        <v>24.5</v>
      </c>
      <c r="N1539" s="18">
        <v>1102</v>
      </c>
      <c r="O1539" s="18">
        <v>14221573</v>
      </c>
    </row>
    <row r="1540" spans="1:15" x14ac:dyDescent="0.6">
      <c r="A1540" s="18">
        <v>20250516</v>
      </c>
      <c r="B1540" s="18">
        <v>96250</v>
      </c>
      <c r="C1540" s="18" t="s">
        <v>1674</v>
      </c>
      <c r="D1540" s="18" t="s">
        <v>276</v>
      </c>
      <c r="E1540" s="18" t="s">
        <v>298</v>
      </c>
      <c r="F1540" s="18">
        <v>12820</v>
      </c>
      <c r="G1540" s="18">
        <v>-470</v>
      </c>
      <c r="H1540" s="18">
        <v>-3.54</v>
      </c>
      <c r="I1540" s="18">
        <v>13200</v>
      </c>
      <c r="J1540" s="18">
        <v>13210</v>
      </c>
      <c r="K1540" s="18">
        <v>12810</v>
      </c>
      <c r="L1540" s="18">
        <v>105067</v>
      </c>
      <c r="M1540" s="18">
        <v>13.6</v>
      </c>
      <c r="N1540" s="18">
        <v>1679</v>
      </c>
      <c r="O1540" s="18">
        <v>13096536</v>
      </c>
    </row>
    <row r="1541" spans="1:15" x14ac:dyDescent="0.6">
      <c r="A1541" s="18">
        <v>20250516</v>
      </c>
      <c r="B1541" s="18">
        <v>273060</v>
      </c>
      <c r="C1541" s="18" t="s">
        <v>1675</v>
      </c>
      <c r="D1541" s="18" t="s">
        <v>276</v>
      </c>
      <c r="E1541" s="18" t="s">
        <v>282</v>
      </c>
      <c r="F1541" s="18">
        <v>1061</v>
      </c>
      <c r="G1541" s="18">
        <v>34</v>
      </c>
      <c r="H1541" s="18">
        <v>3.31</v>
      </c>
      <c r="I1541" s="18">
        <v>1020</v>
      </c>
      <c r="J1541" s="18">
        <v>1167</v>
      </c>
      <c r="K1541" s="18">
        <v>1006</v>
      </c>
      <c r="L1541" s="18">
        <v>5546227</v>
      </c>
      <c r="M1541" s="18">
        <v>61.1</v>
      </c>
      <c r="N1541" s="18">
        <v>535</v>
      </c>
      <c r="O1541" s="18">
        <v>50459582</v>
      </c>
    </row>
    <row r="1542" spans="1:15" x14ac:dyDescent="0.6">
      <c r="A1542" s="18">
        <v>20250516</v>
      </c>
      <c r="B1542" s="18">
        <v>19210</v>
      </c>
      <c r="C1542" s="18" t="s">
        <v>1676</v>
      </c>
      <c r="D1542" s="18" t="s">
        <v>276</v>
      </c>
      <c r="E1542" s="18" t="s">
        <v>284</v>
      </c>
      <c r="F1542" s="18">
        <v>6090</v>
      </c>
      <c r="G1542" s="18">
        <v>100</v>
      </c>
      <c r="H1542" s="18">
        <v>1.67</v>
      </c>
      <c r="I1542" s="18">
        <v>6000</v>
      </c>
      <c r="J1542" s="18">
        <v>6250</v>
      </c>
      <c r="K1542" s="18">
        <v>5900</v>
      </c>
      <c r="L1542" s="18">
        <v>498515</v>
      </c>
      <c r="M1542" s="18">
        <v>30.5</v>
      </c>
      <c r="N1542" s="18">
        <v>2045</v>
      </c>
      <c r="O1542" s="18">
        <v>33573819</v>
      </c>
    </row>
    <row r="1543" spans="1:15" x14ac:dyDescent="0.6">
      <c r="A1543" s="18">
        <v>20250516</v>
      </c>
      <c r="B1543" s="18">
        <v>122870</v>
      </c>
      <c r="C1543" s="18" t="s">
        <v>13</v>
      </c>
      <c r="D1543" s="18" t="s">
        <v>296</v>
      </c>
      <c r="E1543" s="18" t="s">
        <v>284</v>
      </c>
      <c r="F1543" s="18">
        <v>74500</v>
      </c>
      <c r="G1543" s="18">
        <v>-800</v>
      </c>
      <c r="H1543" s="18">
        <v>-1.06</v>
      </c>
      <c r="I1543" s="18">
        <v>75600</v>
      </c>
      <c r="J1543" s="18">
        <v>75900</v>
      </c>
      <c r="K1543" s="18">
        <v>73500</v>
      </c>
      <c r="L1543" s="18">
        <v>114027</v>
      </c>
      <c r="M1543" s="18">
        <v>84.8</v>
      </c>
      <c r="N1543" s="18">
        <v>13925</v>
      </c>
      <c r="O1543" s="18">
        <v>18691049</v>
      </c>
    </row>
    <row r="1544" spans="1:15" x14ac:dyDescent="0.6">
      <c r="A1544" s="18">
        <v>20250516</v>
      </c>
      <c r="B1544" s="18">
        <v>11690</v>
      </c>
      <c r="C1544" s="18" t="s">
        <v>1677</v>
      </c>
      <c r="D1544" s="18" t="s">
        <v>279</v>
      </c>
      <c r="F1544" s="18">
        <v>2880</v>
      </c>
      <c r="G1544" s="18">
        <v>-50</v>
      </c>
      <c r="H1544" s="18">
        <v>-1.71</v>
      </c>
      <c r="I1544" s="18">
        <v>2990</v>
      </c>
      <c r="J1544" s="18">
        <v>2995</v>
      </c>
      <c r="K1544" s="18">
        <v>2830</v>
      </c>
      <c r="L1544" s="18">
        <v>436707</v>
      </c>
      <c r="M1544" s="18">
        <v>12.6</v>
      </c>
      <c r="N1544" s="18">
        <v>1053</v>
      </c>
      <c r="O1544" s="18">
        <v>36574394</v>
      </c>
    </row>
    <row r="1545" spans="1:15" x14ac:dyDescent="0.6">
      <c r="A1545" s="18">
        <v>20250516</v>
      </c>
      <c r="B1545" s="18">
        <v>79000</v>
      </c>
      <c r="C1545" s="18" t="s">
        <v>1678</v>
      </c>
      <c r="D1545" s="18" t="s">
        <v>276</v>
      </c>
      <c r="E1545" s="18" t="s">
        <v>282</v>
      </c>
      <c r="F1545" s="18">
        <v>5290</v>
      </c>
      <c r="G1545" s="18">
        <v>-60</v>
      </c>
      <c r="H1545" s="18">
        <v>-1.1200000000000001</v>
      </c>
      <c r="I1545" s="18">
        <v>5370</v>
      </c>
      <c r="J1545" s="18">
        <v>5370</v>
      </c>
      <c r="K1545" s="18">
        <v>5230</v>
      </c>
      <c r="L1545" s="18">
        <v>4369</v>
      </c>
      <c r="M1545" s="18">
        <v>0.2</v>
      </c>
      <c r="N1545" s="18">
        <v>381</v>
      </c>
      <c r="O1545" s="18">
        <v>7200000</v>
      </c>
    </row>
    <row r="1546" spans="1:15" x14ac:dyDescent="0.6">
      <c r="A1546" s="18">
        <v>20250516</v>
      </c>
      <c r="B1546" s="18">
        <v>403490</v>
      </c>
      <c r="C1546" s="18" t="s">
        <v>1679</v>
      </c>
      <c r="D1546" s="18" t="s">
        <v>276</v>
      </c>
      <c r="E1546" s="18" t="s">
        <v>277</v>
      </c>
      <c r="F1546" s="18">
        <v>1920</v>
      </c>
      <c r="G1546" s="18">
        <v>-90</v>
      </c>
      <c r="H1546" s="18">
        <v>-4.4800000000000004</v>
      </c>
      <c r="I1546" s="18">
        <v>2065</v>
      </c>
      <c r="J1546" s="18">
        <v>2145</v>
      </c>
      <c r="K1546" s="18">
        <v>1890</v>
      </c>
      <c r="L1546" s="18">
        <v>16318446</v>
      </c>
      <c r="M1546" s="18">
        <v>333</v>
      </c>
      <c r="N1546" s="18">
        <v>868</v>
      </c>
      <c r="O1546" s="18">
        <v>45212464</v>
      </c>
    </row>
    <row r="1547" spans="1:15" x14ac:dyDescent="0.6">
      <c r="A1547" s="18">
        <v>20250516</v>
      </c>
      <c r="B1547" s="18">
        <v>316140</v>
      </c>
      <c r="C1547" s="18" t="s">
        <v>1680</v>
      </c>
      <c r="D1547" s="18" t="s">
        <v>279</v>
      </c>
      <c r="F1547" s="18">
        <v>18040</v>
      </c>
      <c r="G1547" s="18">
        <v>-20</v>
      </c>
      <c r="H1547" s="18">
        <v>-0.11</v>
      </c>
      <c r="I1547" s="18">
        <v>18090</v>
      </c>
      <c r="J1547" s="18">
        <v>18120</v>
      </c>
      <c r="K1547" s="18">
        <v>17970</v>
      </c>
      <c r="L1547" s="18">
        <v>766082</v>
      </c>
      <c r="M1547" s="18">
        <v>138.19999999999999</v>
      </c>
      <c r="N1547" s="18">
        <v>133964</v>
      </c>
      <c r="O1547" s="18">
        <v>742591501</v>
      </c>
    </row>
    <row r="1548" spans="1:15" x14ac:dyDescent="0.6">
      <c r="A1548" s="18">
        <v>20250516</v>
      </c>
      <c r="B1548" s="18">
        <v>32820</v>
      </c>
      <c r="C1548" s="18" t="s">
        <v>1681</v>
      </c>
      <c r="D1548" s="18" t="s">
        <v>276</v>
      </c>
      <c r="E1548" s="18" t="s">
        <v>277</v>
      </c>
      <c r="F1548" s="18">
        <v>2060</v>
      </c>
      <c r="G1548" s="18">
        <v>239</v>
      </c>
      <c r="H1548" s="18">
        <v>13.12</v>
      </c>
      <c r="I1548" s="18">
        <v>1830</v>
      </c>
      <c r="J1548" s="18">
        <v>2170</v>
      </c>
      <c r="K1548" s="18">
        <v>1823</v>
      </c>
      <c r="L1548" s="18">
        <v>73062896</v>
      </c>
      <c r="M1548" s="18">
        <v>1513</v>
      </c>
      <c r="N1548" s="18">
        <v>3392</v>
      </c>
      <c r="O1548" s="18">
        <v>164677432</v>
      </c>
    </row>
    <row r="1549" spans="1:15" x14ac:dyDescent="0.6">
      <c r="A1549" s="18">
        <v>20250516</v>
      </c>
      <c r="B1549" s="18">
        <v>41190</v>
      </c>
      <c r="C1549" s="18" t="s">
        <v>1682</v>
      </c>
      <c r="D1549" s="18" t="s">
        <v>276</v>
      </c>
      <c r="E1549" s="18" t="s">
        <v>277</v>
      </c>
      <c r="F1549" s="18">
        <v>7190</v>
      </c>
      <c r="G1549" s="18">
        <v>40</v>
      </c>
      <c r="H1549" s="18">
        <v>0.56000000000000005</v>
      </c>
      <c r="I1549" s="18">
        <v>7150</v>
      </c>
      <c r="J1549" s="18">
        <v>7320</v>
      </c>
      <c r="K1549" s="18">
        <v>7080</v>
      </c>
      <c r="L1549" s="18">
        <v>426077</v>
      </c>
      <c r="M1549" s="18">
        <v>30.6</v>
      </c>
      <c r="N1549" s="18">
        <v>6040</v>
      </c>
      <c r="O1549" s="18">
        <v>84000000</v>
      </c>
    </row>
    <row r="1550" spans="1:15" x14ac:dyDescent="0.6">
      <c r="A1550" s="18">
        <v>20250516</v>
      </c>
      <c r="B1550" s="18">
        <v>115440</v>
      </c>
      <c r="C1550" s="18" t="s">
        <v>1683</v>
      </c>
      <c r="D1550" s="18" t="s">
        <v>276</v>
      </c>
      <c r="E1550" s="18" t="s">
        <v>284</v>
      </c>
      <c r="F1550" s="18">
        <v>6660</v>
      </c>
      <c r="G1550" s="18">
        <v>-360</v>
      </c>
      <c r="H1550" s="18">
        <v>-5.13</v>
      </c>
      <c r="I1550" s="18">
        <v>6860</v>
      </c>
      <c r="J1550" s="18">
        <v>6860</v>
      </c>
      <c r="K1550" s="18">
        <v>6600</v>
      </c>
      <c r="L1550" s="18">
        <v>189372</v>
      </c>
      <c r="M1550" s="18">
        <v>12.7</v>
      </c>
      <c r="N1550" s="18">
        <v>719</v>
      </c>
      <c r="O1550" s="18">
        <v>10794292</v>
      </c>
    </row>
    <row r="1551" spans="1:15" x14ac:dyDescent="0.6">
      <c r="A1551" s="18">
        <v>20250516</v>
      </c>
      <c r="B1551" s="18">
        <v>46970</v>
      </c>
      <c r="C1551" s="18" t="s">
        <v>1684</v>
      </c>
      <c r="D1551" s="18" t="s">
        <v>276</v>
      </c>
      <c r="E1551" s="18" t="s">
        <v>277</v>
      </c>
      <c r="F1551" s="18">
        <v>1393</v>
      </c>
      <c r="G1551" s="18">
        <v>-18</v>
      </c>
      <c r="H1551" s="18">
        <v>-1.28</v>
      </c>
      <c r="I1551" s="18">
        <v>1427</v>
      </c>
      <c r="J1551" s="18">
        <v>1427</v>
      </c>
      <c r="K1551" s="18">
        <v>1381</v>
      </c>
      <c r="L1551" s="18">
        <v>1090668</v>
      </c>
      <c r="M1551" s="18">
        <v>15.2</v>
      </c>
      <c r="N1551" s="18">
        <v>610</v>
      </c>
      <c r="O1551" s="18">
        <v>43824999</v>
      </c>
    </row>
    <row r="1552" spans="1:15" x14ac:dyDescent="0.6">
      <c r="A1552" s="18">
        <v>20250516</v>
      </c>
      <c r="B1552" s="18">
        <v>82850</v>
      </c>
      <c r="C1552" s="18" t="s">
        <v>1685</v>
      </c>
      <c r="D1552" s="18" t="s">
        <v>276</v>
      </c>
      <c r="E1552" s="18" t="s">
        <v>277</v>
      </c>
      <c r="F1552" s="18">
        <v>2570</v>
      </c>
      <c r="G1552" s="18">
        <v>125</v>
      </c>
      <c r="H1552" s="18">
        <v>5.1100000000000003</v>
      </c>
      <c r="I1552" s="18">
        <v>2560</v>
      </c>
      <c r="J1552" s="18">
        <v>2940</v>
      </c>
      <c r="K1552" s="18">
        <v>2520</v>
      </c>
      <c r="L1552" s="18">
        <v>16578412</v>
      </c>
      <c r="M1552" s="18">
        <v>456.7</v>
      </c>
      <c r="N1552" s="18">
        <v>1245</v>
      </c>
      <c r="O1552" s="18">
        <v>48456578</v>
      </c>
    </row>
    <row r="1553" spans="1:15" x14ac:dyDescent="0.6">
      <c r="A1553" s="18">
        <v>20250516</v>
      </c>
      <c r="B1553" s="18">
        <v>215360</v>
      </c>
      <c r="C1553" s="18" t="s">
        <v>1686</v>
      </c>
      <c r="D1553" s="18" t="s">
        <v>276</v>
      </c>
      <c r="E1553" s="18" t="s">
        <v>284</v>
      </c>
      <c r="F1553" s="18">
        <v>9540</v>
      </c>
      <c r="G1553" s="18">
        <v>240</v>
      </c>
      <c r="H1553" s="18">
        <v>2.58</v>
      </c>
      <c r="I1553" s="18">
        <v>9380</v>
      </c>
      <c r="J1553" s="18">
        <v>9590</v>
      </c>
      <c r="K1553" s="18">
        <v>9350</v>
      </c>
      <c r="L1553" s="18">
        <v>18426</v>
      </c>
      <c r="M1553" s="18">
        <v>1.7</v>
      </c>
      <c r="N1553" s="18">
        <v>871</v>
      </c>
      <c r="O1553" s="18">
        <v>9132163</v>
      </c>
    </row>
    <row r="1554" spans="1:15" x14ac:dyDescent="0.6">
      <c r="A1554" s="18">
        <v>20250516</v>
      </c>
      <c r="B1554" s="18">
        <v>72470</v>
      </c>
      <c r="C1554" s="18" t="s">
        <v>1687</v>
      </c>
      <c r="D1554" s="18" t="s">
        <v>276</v>
      </c>
      <c r="E1554" s="18" t="s">
        <v>282</v>
      </c>
      <c r="F1554" s="18">
        <v>2475</v>
      </c>
      <c r="G1554" s="18">
        <v>-15</v>
      </c>
      <c r="H1554" s="18">
        <v>-0.6</v>
      </c>
      <c r="I1554" s="18">
        <v>2480</v>
      </c>
      <c r="J1554" s="18">
        <v>2510</v>
      </c>
      <c r="K1554" s="18">
        <v>2415</v>
      </c>
      <c r="L1554" s="18">
        <v>10266</v>
      </c>
      <c r="M1554" s="18">
        <v>0.3</v>
      </c>
      <c r="N1554" s="18">
        <v>467</v>
      </c>
      <c r="O1554" s="18">
        <v>18887341</v>
      </c>
    </row>
    <row r="1555" spans="1:15" x14ac:dyDescent="0.6">
      <c r="A1555" s="18">
        <v>20250516</v>
      </c>
      <c r="B1555" s="18">
        <v>73560</v>
      </c>
      <c r="C1555" s="18" t="s">
        <v>1688</v>
      </c>
      <c r="D1555" s="18" t="s">
        <v>276</v>
      </c>
      <c r="E1555" s="18" t="s">
        <v>284</v>
      </c>
      <c r="F1555" s="18">
        <v>1469</v>
      </c>
      <c r="G1555" s="18">
        <v>-73</v>
      </c>
      <c r="H1555" s="18">
        <v>-4.7300000000000004</v>
      </c>
      <c r="I1555" s="18">
        <v>1468</v>
      </c>
      <c r="J1555" s="18">
        <v>1495</v>
      </c>
      <c r="K1555" s="18">
        <v>1460</v>
      </c>
      <c r="L1555" s="18">
        <v>679143</v>
      </c>
      <c r="M1555" s="18">
        <v>10</v>
      </c>
      <c r="N1555" s="18">
        <v>1017</v>
      </c>
      <c r="O1555" s="18">
        <v>69237643</v>
      </c>
    </row>
    <row r="1556" spans="1:15" x14ac:dyDescent="0.6">
      <c r="A1556" s="18">
        <v>20250516</v>
      </c>
      <c r="B1556" s="18">
        <v>37400</v>
      </c>
      <c r="C1556" s="18" t="s">
        <v>1689</v>
      </c>
      <c r="D1556" s="18" t="s">
        <v>276</v>
      </c>
      <c r="E1556" s="18" t="s">
        <v>282</v>
      </c>
      <c r="F1556" s="18">
        <v>1056</v>
      </c>
      <c r="G1556" s="18">
        <v>-13</v>
      </c>
      <c r="H1556" s="18">
        <v>-1.22</v>
      </c>
      <c r="I1556" s="18">
        <v>1069</v>
      </c>
      <c r="J1556" s="18">
        <v>1070</v>
      </c>
      <c r="K1556" s="18">
        <v>1048</v>
      </c>
      <c r="L1556" s="18">
        <v>122669</v>
      </c>
      <c r="M1556" s="18">
        <v>1.3</v>
      </c>
      <c r="N1556" s="18">
        <v>277</v>
      </c>
      <c r="O1556" s="18">
        <v>26223346</v>
      </c>
    </row>
    <row r="1557" spans="1:15" x14ac:dyDescent="0.6">
      <c r="A1557" s="18">
        <v>20250516</v>
      </c>
      <c r="B1557" s="18">
        <v>153490</v>
      </c>
      <c r="C1557" s="18" t="s">
        <v>1690</v>
      </c>
      <c r="D1557" s="18" t="s">
        <v>276</v>
      </c>
      <c r="E1557" s="18" t="s">
        <v>284</v>
      </c>
      <c r="F1557" s="18">
        <v>665</v>
      </c>
      <c r="G1557" s="18">
        <v>-18</v>
      </c>
      <c r="H1557" s="18">
        <v>-2.64</v>
      </c>
      <c r="I1557" s="18">
        <v>682</v>
      </c>
      <c r="J1557" s="18">
        <v>684</v>
      </c>
      <c r="K1557" s="18">
        <v>660</v>
      </c>
      <c r="L1557" s="18">
        <v>97895</v>
      </c>
      <c r="M1557" s="18">
        <v>0.7</v>
      </c>
      <c r="N1557" s="18">
        <v>342</v>
      </c>
      <c r="O1557" s="18">
        <v>51480000</v>
      </c>
    </row>
    <row r="1558" spans="1:15" x14ac:dyDescent="0.6">
      <c r="A1558" s="18">
        <v>20250516</v>
      </c>
      <c r="B1558" s="18">
        <v>101170</v>
      </c>
      <c r="C1558" s="18" t="s">
        <v>1691</v>
      </c>
      <c r="D1558" s="18" t="s">
        <v>276</v>
      </c>
      <c r="E1558" s="18" t="s">
        <v>277</v>
      </c>
      <c r="F1558" s="18">
        <v>5230</v>
      </c>
      <c r="G1558" s="18">
        <v>-80</v>
      </c>
      <c r="H1558" s="18">
        <v>-1.51</v>
      </c>
      <c r="I1558" s="18">
        <v>5310</v>
      </c>
      <c r="J1558" s="18">
        <v>5370</v>
      </c>
      <c r="K1558" s="18">
        <v>5220</v>
      </c>
      <c r="L1558" s="18">
        <v>60905</v>
      </c>
      <c r="M1558" s="18">
        <v>3.2</v>
      </c>
      <c r="N1558" s="18">
        <v>706</v>
      </c>
      <c r="O1558" s="18">
        <v>13500000</v>
      </c>
    </row>
    <row r="1559" spans="1:15" x14ac:dyDescent="0.6">
      <c r="A1559" s="18">
        <v>20250516</v>
      </c>
      <c r="B1559" s="18">
        <v>6980</v>
      </c>
      <c r="C1559" s="18" t="s">
        <v>1692</v>
      </c>
      <c r="D1559" s="18" t="s">
        <v>279</v>
      </c>
      <c r="F1559" s="18">
        <v>16560</v>
      </c>
      <c r="G1559" s="18">
        <v>-140</v>
      </c>
      <c r="H1559" s="18">
        <v>-0.84</v>
      </c>
      <c r="I1559" s="18">
        <v>16890</v>
      </c>
      <c r="J1559" s="18">
        <v>17200</v>
      </c>
      <c r="K1559" s="18">
        <v>16500</v>
      </c>
      <c r="L1559" s="18">
        <v>3001</v>
      </c>
      <c r="M1559" s="18">
        <v>0.5</v>
      </c>
      <c r="N1559" s="18">
        <v>512</v>
      </c>
      <c r="O1559" s="18">
        <v>3090000</v>
      </c>
    </row>
    <row r="1560" spans="1:15" x14ac:dyDescent="0.6">
      <c r="A1560" s="18">
        <v>20250516</v>
      </c>
      <c r="B1560" s="18">
        <v>66590</v>
      </c>
      <c r="C1560" s="18" t="s">
        <v>1693</v>
      </c>
      <c r="D1560" s="18" t="s">
        <v>276</v>
      </c>
      <c r="E1560" s="18" t="s">
        <v>282</v>
      </c>
      <c r="F1560" s="18">
        <v>3010</v>
      </c>
      <c r="G1560" s="18">
        <v>-100</v>
      </c>
      <c r="H1560" s="18">
        <v>-3.22</v>
      </c>
      <c r="I1560" s="18">
        <v>3130</v>
      </c>
      <c r="J1560" s="18">
        <v>3140</v>
      </c>
      <c r="K1560" s="18">
        <v>3010</v>
      </c>
      <c r="L1560" s="18">
        <v>96925</v>
      </c>
      <c r="M1560" s="18">
        <v>3</v>
      </c>
      <c r="N1560" s="18">
        <v>1176</v>
      </c>
      <c r="O1560" s="18">
        <v>39073104</v>
      </c>
    </row>
    <row r="1561" spans="1:15" x14ac:dyDescent="0.6">
      <c r="A1561" s="18">
        <v>20250516</v>
      </c>
      <c r="B1561" s="18">
        <v>17370</v>
      </c>
      <c r="C1561" s="18" t="s">
        <v>1694</v>
      </c>
      <c r="D1561" s="18" t="s">
        <v>279</v>
      </c>
      <c r="F1561" s="18">
        <v>7430</v>
      </c>
      <c r="G1561" s="18">
        <v>360</v>
      </c>
      <c r="H1561" s="18">
        <v>5.09</v>
      </c>
      <c r="I1561" s="18">
        <v>7100</v>
      </c>
      <c r="J1561" s="18">
        <v>7640</v>
      </c>
      <c r="K1561" s="18">
        <v>6970</v>
      </c>
      <c r="L1561" s="18">
        <v>193347</v>
      </c>
      <c r="M1561" s="18">
        <v>14.1</v>
      </c>
      <c r="N1561" s="18">
        <v>1361</v>
      </c>
      <c r="O1561" s="18">
        <v>18314054</v>
      </c>
    </row>
    <row r="1562" spans="1:15" x14ac:dyDescent="0.6">
      <c r="A1562" s="18">
        <v>20250516</v>
      </c>
      <c r="B1562" s="18">
        <v>103840</v>
      </c>
      <c r="C1562" s="18" t="s">
        <v>1695</v>
      </c>
      <c r="D1562" s="18" t="s">
        <v>276</v>
      </c>
      <c r="E1562" s="18" t="s">
        <v>282</v>
      </c>
      <c r="F1562" s="18">
        <v>3035</v>
      </c>
      <c r="G1562" s="18">
        <v>-30</v>
      </c>
      <c r="H1562" s="18">
        <v>-0.98</v>
      </c>
      <c r="I1562" s="18">
        <v>3120</v>
      </c>
      <c r="J1562" s="18">
        <v>3170</v>
      </c>
      <c r="K1562" s="18">
        <v>3025</v>
      </c>
      <c r="L1562" s="18">
        <v>149897</v>
      </c>
      <c r="M1562" s="18">
        <v>4.5999999999999996</v>
      </c>
      <c r="N1562" s="18">
        <v>497</v>
      </c>
      <c r="O1562" s="18">
        <v>16366428</v>
      </c>
    </row>
    <row r="1563" spans="1:15" x14ac:dyDescent="0.6">
      <c r="A1563" s="18">
        <v>20250516</v>
      </c>
      <c r="B1563" s="18">
        <v>101970</v>
      </c>
      <c r="C1563" s="18" t="s">
        <v>1696</v>
      </c>
      <c r="D1563" s="18" t="s">
        <v>276</v>
      </c>
      <c r="E1563" s="18" t="s">
        <v>282</v>
      </c>
      <c r="F1563" s="18">
        <v>15640</v>
      </c>
      <c r="G1563" s="18">
        <v>-480</v>
      </c>
      <c r="H1563" s="18">
        <v>-2.98</v>
      </c>
      <c r="I1563" s="18">
        <v>16130</v>
      </c>
      <c r="J1563" s="18">
        <v>16410</v>
      </c>
      <c r="K1563" s="18">
        <v>15400</v>
      </c>
      <c r="L1563" s="18">
        <v>124990</v>
      </c>
      <c r="M1563" s="18">
        <v>19.7</v>
      </c>
      <c r="N1563" s="18">
        <v>2275</v>
      </c>
      <c r="O1563" s="18">
        <v>14547709</v>
      </c>
    </row>
    <row r="1564" spans="1:15" x14ac:dyDescent="0.6">
      <c r="A1564" s="18">
        <v>20250516</v>
      </c>
      <c r="B1564" s="18">
        <v>46940</v>
      </c>
      <c r="C1564" s="18" t="s">
        <v>1697</v>
      </c>
      <c r="D1564" s="18" t="s">
        <v>276</v>
      </c>
      <c r="E1564" s="18" t="s">
        <v>277</v>
      </c>
      <c r="F1564" s="18">
        <v>3020</v>
      </c>
      <c r="G1564" s="18">
        <v>-60</v>
      </c>
      <c r="H1564" s="18">
        <v>-1.95</v>
      </c>
      <c r="I1564" s="18">
        <v>3090</v>
      </c>
      <c r="J1564" s="18">
        <v>3150</v>
      </c>
      <c r="K1564" s="18">
        <v>2990</v>
      </c>
      <c r="L1564" s="18">
        <v>469808</v>
      </c>
      <c r="M1564" s="18">
        <v>14.4</v>
      </c>
      <c r="N1564" s="18">
        <v>546</v>
      </c>
      <c r="O1564" s="18">
        <v>18074350</v>
      </c>
    </row>
    <row r="1565" spans="1:15" x14ac:dyDescent="0.6">
      <c r="A1565" s="18">
        <v>20250516</v>
      </c>
      <c r="B1565" s="18">
        <v>215380</v>
      </c>
      <c r="C1565" s="18" t="s">
        <v>1698</v>
      </c>
      <c r="D1565" s="18" t="s">
        <v>276</v>
      </c>
      <c r="E1565" s="18" t="s">
        <v>277</v>
      </c>
      <c r="F1565" s="18">
        <v>1427</v>
      </c>
      <c r="G1565" s="18">
        <v>-26</v>
      </c>
      <c r="H1565" s="18">
        <v>-1.79</v>
      </c>
      <c r="I1565" s="18">
        <v>1446</v>
      </c>
      <c r="J1565" s="18">
        <v>1452</v>
      </c>
      <c r="K1565" s="18">
        <v>1384</v>
      </c>
      <c r="L1565" s="18">
        <v>135796</v>
      </c>
      <c r="M1565" s="18">
        <v>1.9</v>
      </c>
      <c r="N1565" s="18">
        <v>240</v>
      </c>
      <c r="O1565" s="18">
        <v>16829576</v>
      </c>
    </row>
    <row r="1566" spans="1:15" x14ac:dyDescent="0.6">
      <c r="A1566" s="18">
        <v>20250516</v>
      </c>
      <c r="B1566" s="18">
        <v>65680</v>
      </c>
      <c r="C1566" s="18" t="s">
        <v>1699</v>
      </c>
      <c r="D1566" s="18" t="s">
        <v>276</v>
      </c>
      <c r="E1566" s="18" t="s">
        <v>284</v>
      </c>
      <c r="F1566" s="18">
        <v>30500</v>
      </c>
      <c r="G1566" s="18">
        <v>-650</v>
      </c>
      <c r="H1566" s="18">
        <v>-2.09</v>
      </c>
      <c r="I1566" s="18">
        <v>31050</v>
      </c>
      <c r="J1566" s="18">
        <v>31150</v>
      </c>
      <c r="K1566" s="18">
        <v>29850</v>
      </c>
      <c r="L1566" s="18">
        <v>35903</v>
      </c>
      <c r="M1566" s="18">
        <v>10.9</v>
      </c>
      <c r="N1566" s="18">
        <v>2818</v>
      </c>
      <c r="O1566" s="18">
        <v>9240471</v>
      </c>
    </row>
    <row r="1567" spans="1:15" x14ac:dyDescent="0.6">
      <c r="A1567" s="18">
        <v>20250516</v>
      </c>
      <c r="B1567" s="18">
        <v>105840</v>
      </c>
      <c r="C1567" s="18" t="s">
        <v>1700</v>
      </c>
      <c r="D1567" s="18" t="s">
        <v>279</v>
      </c>
      <c r="F1567" s="18">
        <v>8150</v>
      </c>
      <c r="G1567" s="18">
        <v>500</v>
      </c>
      <c r="H1567" s="18">
        <v>6.54</v>
      </c>
      <c r="I1567" s="18">
        <v>7710</v>
      </c>
      <c r="J1567" s="18">
        <v>8210</v>
      </c>
      <c r="K1567" s="18">
        <v>7620</v>
      </c>
      <c r="L1567" s="18">
        <v>475580</v>
      </c>
      <c r="M1567" s="18">
        <v>38.1</v>
      </c>
      <c r="N1567" s="18">
        <v>1646</v>
      </c>
      <c r="O1567" s="18">
        <v>20197670</v>
      </c>
    </row>
    <row r="1568" spans="1:15" x14ac:dyDescent="0.6">
      <c r="A1568" s="18">
        <v>20250516</v>
      </c>
      <c r="B1568" s="18">
        <v>18620</v>
      </c>
      <c r="C1568" s="18" t="s">
        <v>1701</v>
      </c>
      <c r="D1568" s="18" t="s">
        <v>276</v>
      </c>
      <c r="E1568" s="18" t="s">
        <v>282</v>
      </c>
      <c r="F1568" s="18">
        <v>955</v>
      </c>
      <c r="G1568" s="18">
        <v>0</v>
      </c>
      <c r="H1568" s="18">
        <v>0</v>
      </c>
      <c r="I1568" s="18">
        <v>955</v>
      </c>
      <c r="J1568" s="18">
        <v>970</v>
      </c>
      <c r="K1568" s="18">
        <v>929</v>
      </c>
      <c r="L1568" s="18">
        <v>101314</v>
      </c>
      <c r="M1568" s="18">
        <v>1</v>
      </c>
      <c r="N1568" s="18">
        <v>276</v>
      </c>
      <c r="O1568" s="18">
        <v>28889293</v>
      </c>
    </row>
    <row r="1569" spans="1:15" x14ac:dyDescent="0.6">
      <c r="A1569" s="18">
        <v>20250516</v>
      </c>
      <c r="B1569" s="18">
        <v>10400</v>
      </c>
      <c r="C1569" s="18" t="s">
        <v>1702</v>
      </c>
      <c r="D1569" s="18" t="s">
        <v>279</v>
      </c>
      <c r="F1569" s="18">
        <v>2670</v>
      </c>
      <c r="G1569" s="18">
        <v>0</v>
      </c>
      <c r="H1569" s="18">
        <v>0</v>
      </c>
      <c r="I1569" s="18">
        <v>2685</v>
      </c>
      <c r="J1569" s="18">
        <v>2725</v>
      </c>
      <c r="K1569" s="18">
        <v>2670</v>
      </c>
      <c r="L1569" s="18">
        <v>4029</v>
      </c>
      <c r="M1569" s="18">
        <v>0.1</v>
      </c>
      <c r="N1569" s="18">
        <v>204</v>
      </c>
      <c r="O1569" s="18">
        <v>7622000</v>
      </c>
    </row>
    <row r="1570" spans="1:15" x14ac:dyDescent="0.6">
      <c r="A1570" s="18">
        <v>20250516</v>
      </c>
      <c r="B1570" s="18">
        <v>457550</v>
      </c>
      <c r="C1570" s="18" t="s">
        <v>1703</v>
      </c>
      <c r="D1570" s="18" t="s">
        <v>276</v>
      </c>
      <c r="E1570" s="18" t="s">
        <v>282</v>
      </c>
      <c r="F1570" s="18">
        <v>19140</v>
      </c>
      <c r="G1570" s="18">
        <v>770</v>
      </c>
      <c r="H1570" s="18">
        <v>4.1900000000000004</v>
      </c>
      <c r="I1570" s="18">
        <v>18660</v>
      </c>
      <c r="J1570" s="18">
        <v>19530</v>
      </c>
      <c r="K1570" s="18">
        <v>18510</v>
      </c>
      <c r="L1570" s="18">
        <v>384816</v>
      </c>
      <c r="M1570" s="18">
        <v>73.599999999999994</v>
      </c>
      <c r="N1570" s="18">
        <v>1775</v>
      </c>
      <c r="O1570" s="18">
        <v>9271339</v>
      </c>
    </row>
    <row r="1571" spans="1:15" x14ac:dyDescent="0.6">
      <c r="A1571" s="18">
        <v>20250516</v>
      </c>
      <c r="B1571" s="18">
        <v>49800</v>
      </c>
      <c r="C1571" s="18" t="s">
        <v>1704</v>
      </c>
      <c r="D1571" s="18" t="s">
        <v>279</v>
      </c>
      <c r="F1571" s="18">
        <v>2060</v>
      </c>
      <c r="G1571" s="18">
        <v>-25</v>
      </c>
      <c r="H1571" s="18">
        <v>-1.2</v>
      </c>
      <c r="I1571" s="18">
        <v>2085</v>
      </c>
      <c r="J1571" s="18">
        <v>2085</v>
      </c>
      <c r="K1571" s="18">
        <v>2040</v>
      </c>
      <c r="L1571" s="18">
        <v>29027</v>
      </c>
      <c r="M1571" s="18">
        <v>0.6</v>
      </c>
      <c r="N1571" s="18">
        <v>412</v>
      </c>
      <c r="O1571" s="18">
        <v>20000000</v>
      </c>
    </row>
    <row r="1572" spans="1:15" x14ac:dyDescent="0.6">
      <c r="A1572" s="18">
        <v>20250516</v>
      </c>
      <c r="B1572" s="18">
        <v>16880</v>
      </c>
      <c r="C1572" s="18" t="s">
        <v>1705</v>
      </c>
      <c r="D1572" s="18" t="s">
        <v>279</v>
      </c>
      <c r="F1572" s="18">
        <v>1714</v>
      </c>
      <c r="G1572" s="18">
        <v>8</v>
      </c>
      <c r="H1572" s="18">
        <v>0.47</v>
      </c>
      <c r="I1572" s="18">
        <v>1687</v>
      </c>
      <c r="J1572" s="18">
        <v>1741</v>
      </c>
      <c r="K1572" s="18">
        <v>1651</v>
      </c>
      <c r="L1572" s="18">
        <v>1285806</v>
      </c>
      <c r="M1572" s="18">
        <v>21.9</v>
      </c>
      <c r="N1572" s="18">
        <v>1370</v>
      </c>
      <c r="O1572" s="18">
        <v>79927080</v>
      </c>
    </row>
    <row r="1573" spans="1:15" x14ac:dyDescent="0.6">
      <c r="A1573" s="18">
        <v>20250516</v>
      </c>
      <c r="B1573" s="18">
        <v>95720</v>
      </c>
      <c r="C1573" s="18" t="s">
        <v>1706</v>
      </c>
      <c r="D1573" s="18" t="s">
        <v>279</v>
      </c>
      <c r="F1573" s="18">
        <v>1664</v>
      </c>
      <c r="G1573" s="18">
        <v>-18</v>
      </c>
      <c r="H1573" s="18">
        <v>-1.07</v>
      </c>
      <c r="I1573" s="18">
        <v>1682</v>
      </c>
      <c r="J1573" s="18">
        <v>1682</v>
      </c>
      <c r="K1573" s="18">
        <v>1649</v>
      </c>
      <c r="L1573" s="18">
        <v>357805</v>
      </c>
      <c r="M1573" s="18">
        <v>5.9</v>
      </c>
      <c r="N1573" s="18">
        <v>1922</v>
      </c>
      <c r="O1573" s="18">
        <v>115505985</v>
      </c>
    </row>
    <row r="1574" spans="1:15" x14ac:dyDescent="0.6">
      <c r="A1574" s="18">
        <v>20250516</v>
      </c>
      <c r="B1574" s="18">
        <v>396470</v>
      </c>
      <c r="C1574" s="18" t="s">
        <v>1707</v>
      </c>
      <c r="D1574" s="18" t="s">
        <v>276</v>
      </c>
      <c r="E1574" s="18" t="s">
        <v>282</v>
      </c>
      <c r="F1574" s="18">
        <v>8600</v>
      </c>
      <c r="G1574" s="18">
        <v>460</v>
      </c>
      <c r="H1574" s="18">
        <v>5.65</v>
      </c>
      <c r="I1574" s="18">
        <v>8430</v>
      </c>
      <c r="J1574" s="18">
        <v>8750</v>
      </c>
      <c r="K1574" s="18">
        <v>8230</v>
      </c>
      <c r="L1574" s="18">
        <v>641892</v>
      </c>
      <c r="M1574" s="18">
        <v>55</v>
      </c>
      <c r="N1574" s="18">
        <v>1386</v>
      </c>
      <c r="O1574" s="18">
        <v>16120000</v>
      </c>
    </row>
    <row r="1575" spans="1:15" x14ac:dyDescent="0.6">
      <c r="A1575" s="18">
        <v>20250516</v>
      </c>
      <c r="B1575" s="18">
        <v>5820</v>
      </c>
      <c r="C1575" s="18" t="s">
        <v>1708</v>
      </c>
      <c r="D1575" s="18" t="s">
        <v>279</v>
      </c>
      <c r="F1575" s="18">
        <v>14240</v>
      </c>
      <c r="G1575" s="18">
        <v>50</v>
      </c>
      <c r="H1575" s="18">
        <v>0.35</v>
      </c>
      <c r="I1575" s="18">
        <v>14190</v>
      </c>
      <c r="J1575" s="18">
        <v>14350</v>
      </c>
      <c r="K1575" s="18">
        <v>14180</v>
      </c>
      <c r="L1575" s="18">
        <v>1118</v>
      </c>
      <c r="M1575" s="18">
        <v>0.2</v>
      </c>
      <c r="N1575" s="18">
        <v>327</v>
      </c>
      <c r="O1575" s="18">
        <v>2297970</v>
      </c>
    </row>
    <row r="1576" spans="1:15" x14ac:dyDescent="0.6">
      <c r="A1576" s="18">
        <v>20250516</v>
      </c>
      <c r="B1576" s="18">
        <v>307280</v>
      </c>
      <c r="C1576" s="18" t="s">
        <v>1709</v>
      </c>
      <c r="D1576" s="18" t="s">
        <v>276</v>
      </c>
      <c r="E1576" s="18" t="s">
        <v>277</v>
      </c>
      <c r="F1576" s="18">
        <v>1155</v>
      </c>
      <c r="G1576" s="18">
        <v>0</v>
      </c>
      <c r="H1576" s="18">
        <v>0</v>
      </c>
      <c r="I1576" s="18">
        <v>0</v>
      </c>
      <c r="J1576" s="18">
        <v>0</v>
      </c>
      <c r="K1576" s="18">
        <v>0</v>
      </c>
      <c r="L1576" s="18">
        <v>0</v>
      </c>
      <c r="M1576" s="18">
        <v>0</v>
      </c>
      <c r="N1576" s="18">
        <v>427</v>
      </c>
      <c r="O1576" s="18">
        <v>36959013</v>
      </c>
    </row>
    <row r="1577" spans="1:15" x14ac:dyDescent="0.6">
      <c r="A1577" s="18">
        <v>20250516</v>
      </c>
      <c r="B1577" s="18">
        <v>32940</v>
      </c>
      <c r="C1577" s="18" t="s">
        <v>1710</v>
      </c>
      <c r="D1577" s="18" t="s">
        <v>276</v>
      </c>
      <c r="E1577" s="18" t="s">
        <v>284</v>
      </c>
      <c r="F1577" s="18">
        <v>3820</v>
      </c>
      <c r="G1577" s="18">
        <v>0</v>
      </c>
      <c r="H1577" s="18">
        <v>0</v>
      </c>
      <c r="I1577" s="18">
        <v>3850</v>
      </c>
      <c r="J1577" s="18">
        <v>3920</v>
      </c>
      <c r="K1577" s="18">
        <v>3785</v>
      </c>
      <c r="L1577" s="18">
        <v>57892</v>
      </c>
      <c r="M1577" s="18">
        <v>2.2000000000000002</v>
      </c>
      <c r="N1577" s="18">
        <v>695</v>
      </c>
      <c r="O1577" s="18">
        <v>18193230</v>
      </c>
    </row>
    <row r="1578" spans="1:15" x14ac:dyDescent="0.6">
      <c r="A1578" s="18">
        <v>20250516</v>
      </c>
      <c r="B1578" s="18">
        <v>240810</v>
      </c>
      <c r="C1578" s="18" t="s">
        <v>59</v>
      </c>
      <c r="D1578" s="18" t="s">
        <v>296</v>
      </c>
      <c r="E1578" s="18" t="s">
        <v>284</v>
      </c>
      <c r="F1578" s="18">
        <v>23050</v>
      </c>
      <c r="G1578" s="18">
        <v>300</v>
      </c>
      <c r="H1578" s="18">
        <v>1.32</v>
      </c>
      <c r="I1578" s="18">
        <v>22700</v>
      </c>
      <c r="J1578" s="18">
        <v>23100</v>
      </c>
      <c r="K1578" s="18">
        <v>22600</v>
      </c>
      <c r="L1578" s="18">
        <v>122634</v>
      </c>
      <c r="M1578" s="18">
        <v>28.1</v>
      </c>
      <c r="N1578" s="18">
        <v>11314</v>
      </c>
      <c r="O1578" s="18">
        <v>49083901</v>
      </c>
    </row>
    <row r="1579" spans="1:15" x14ac:dyDescent="0.6">
      <c r="A1579" s="18">
        <v>20250516</v>
      </c>
      <c r="B1579" s="18">
        <v>74600</v>
      </c>
      <c r="C1579" s="18" t="s">
        <v>49</v>
      </c>
      <c r="D1579" s="18" t="s">
        <v>296</v>
      </c>
      <c r="E1579" s="18" t="s">
        <v>284</v>
      </c>
      <c r="F1579" s="18">
        <v>17300</v>
      </c>
      <c r="G1579" s="18">
        <v>-290</v>
      </c>
      <c r="H1579" s="18">
        <v>-1.65</v>
      </c>
      <c r="I1579" s="18">
        <v>17590</v>
      </c>
      <c r="J1579" s="18">
        <v>17590</v>
      </c>
      <c r="K1579" s="18">
        <v>17120</v>
      </c>
      <c r="L1579" s="18">
        <v>129372</v>
      </c>
      <c r="M1579" s="18">
        <v>22.3</v>
      </c>
      <c r="N1579" s="18">
        <v>4548</v>
      </c>
      <c r="O1579" s="18">
        <v>26288000</v>
      </c>
    </row>
    <row r="1580" spans="1:15" x14ac:dyDescent="0.6">
      <c r="A1580" s="18">
        <v>20250516</v>
      </c>
      <c r="B1580" s="18">
        <v>104830</v>
      </c>
      <c r="C1580" s="18" t="s">
        <v>1711</v>
      </c>
      <c r="D1580" s="18" t="s">
        <v>276</v>
      </c>
      <c r="E1580" s="18" t="s">
        <v>284</v>
      </c>
      <c r="F1580" s="18">
        <v>20550</v>
      </c>
      <c r="G1580" s="18">
        <v>-150</v>
      </c>
      <c r="H1580" s="18">
        <v>-0.72</v>
      </c>
      <c r="I1580" s="18">
        <v>20800</v>
      </c>
      <c r="J1580" s="18">
        <v>20800</v>
      </c>
      <c r="K1580" s="18">
        <v>20150</v>
      </c>
      <c r="L1580" s="18">
        <v>54406</v>
      </c>
      <c r="M1580" s="18">
        <v>11.1</v>
      </c>
      <c r="N1580" s="18">
        <v>2591</v>
      </c>
      <c r="O1580" s="18">
        <v>12608000</v>
      </c>
    </row>
    <row r="1581" spans="1:15" x14ac:dyDescent="0.6">
      <c r="A1581" s="18">
        <v>20250516</v>
      </c>
      <c r="B1581" s="18">
        <v>14190</v>
      </c>
      <c r="C1581" s="18" t="s">
        <v>1712</v>
      </c>
      <c r="D1581" s="18" t="s">
        <v>276</v>
      </c>
      <c r="E1581" s="18" t="s">
        <v>284</v>
      </c>
      <c r="F1581" s="18">
        <v>1515</v>
      </c>
      <c r="G1581" s="18">
        <v>-35</v>
      </c>
      <c r="H1581" s="18">
        <v>-2.2599999999999998</v>
      </c>
      <c r="I1581" s="18">
        <v>1550</v>
      </c>
      <c r="J1581" s="18">
        <v>1556</v>
      </c>
      <c r="K1581" s="18">
        <v>1450</v>
      </c>
      <c r="L1581" s="18">
        <v>244084</v>
      </c>
      <c r="M1581" s="18">
        <v>3.7</v>
      </c>
      <c r="N1581" s="18">
        <v>536</v>
      </c>
      <c r="O1581" s="18">
        <v>35399906</v>
      </c>
    </row>
    <row r="1582" spans="1:15" x14ac:dyDescent="0.6">
      <c r="A1582" s="18">
        <v>20250516</v>
      </c>
      <c r="B1582" s="18">
        <v>217820</v>
      </c>
      <c r="C1582" s="18" t="s">
        <v>1713</v>
      </c>
      <c r="D1582" s="18" t="s">
        <v>276</v>
      </c>
      <c r="E1582" s="18" t="s">
        <v>282</v>
      </c>
      <c r="F1582" s="18">
        <v>2615</v>
      </c>
      <c r="G1582" s="18">
        <v>240</v>
      </c>
      <c r="H1582" s="18">
        <v>10.11</v>
      </c>
      <c r="I1582" s="18">
        <v>2405</v>
      </c>
      <c r="J1582" s="18">
        <v>2690</v>
      </c>
      <c r="K1582" s="18">
        <v>2350</v>
      </c>
      <c r="L1582" s="18">
        <v>1100591</v>
      </c>
      <c r="M1582" s="18">
        <v>28.4</v>
      </c>
      <c r="N1582" s="18">
        <v>1241</v>
      </c>
      <c r="O1582" s="18">
        <v>47454559</v>
      </c>
    </row>
    <row r="1583" spans="1:15" x14ac:dyDescent="0.6">
      <c r="A1583" s="18">
        <v>20250516</v>
      </c>
      <c r="B1583" s="18">
        <v>30530</v>
      </c>
      <c r="C1583" s="18" t="s">
        <v>221</v>
      </c>
      <c r="D1583" s="18" t="s">
        <v>276</v>
      </c>
      <c r="E1583" s="18" t="s">
        <v>282</v>
      </c>
      <c r="F1583" s="18">
        <v>4585</v>
      </c>
      <c r="G1583" s="18">
        <v>35</v>
      </c>
      <c r="H1583" s="18">
        <v>0.77</v>
      </c>
      <c r="I1583" s="18">
        <v>4600</v>
      </c>
      <c r="J1583" s="18">
        <v>4860</v>
      </c>
      <c r="K1583" s="18">
        <v>4550</v>
      </c>
      <c r="L1583" s="18">
        <v>6691608</v>
      </c>
      <c r="M1583" s="18">
        <v>316.10000000000002</v>
      </c>
      <c r="N1583" s="18">
        <v>3541</v>
      </c>
      <c r="O1583" s="18">
        <v>77237981</v>
      </c>
    </row>
    <row r="1584" spans="1:15" x14ac:dyDescent="0.6">
      <c r="A1584" s="18">
        <v>20250516</v>
      </c>
      <c r="B1584" s="18">
        <v>12620</v>
      </c>
      <c r="C1584" s="18" t="s">
        <v>1714</v>
      </c>
      <c r="D1584" s="18" t="s">
        <v>276</v>
      </c>
      <c r="E1584" s="18" t="s">
        <v>284</v>
      </c>
      <c r="F1584" s="18">
        <v>7220</v>
      </c>
      <c r="G1584" s="18">
        <v>0</v>
      </c>
      <c r="H1584" s="18">
        <v>0</v>
      </c>
      <c r="I1584" s="18">
        <v>7210</v>
      </c>
      <c r="J1584" s="18">
        <v>7230</v>
      </c>
      <c r="K1584" s="18">
        <v>7160</v>
      </c>
      <c r="L1584" s="18">
        <v>5375</v>
      </c>
      <c r="M1584" s="18">
        <v>0.4</v>
      </c>
      <c r="N1584" s="18">
        <v>318</v>
      </c>
      <c r="O1584" s="18">
        <v>4400000</v>
      </c>
    </row>
    <row r="1585" spans="1:15" x14ac:dyDescent="0.6">
      <c r="A1585" s="18">
        <v>20250516</v>
      </c>
      <c r="B1585" s="18">
        <v>136150</v>
      </c>
      <c r="C1585" s="18" t="s">
        <v>1715</v>
      </c>
      <c r="D1585" s="18" t="s">
        <v>276</v>
      </c>
      <c r="E1585" s="18" t="s">
        <v>277</v>
      </c>
      <c r="F1585" s="18">
        <v>35000</v>
      </c>
      <c r="G1585" s="18">
        <v>7350</v>
      </c>
      <c r="H1585" s="18">
        <v>26.58</v>
      </c>
      <c r="I1585" s="18">
        <v>29700</v>
      </c>
      <c r="J1585" s="18">
        <v>35900</v>
      </c>
      <c r="K1585" s="18">
        <v>28800</v>
      </c>
      <c r="L1585" s="18">
        <v>6777893</v>
      </c>
      <c r="M1585" s="18">
        <v>2203.9</v>
      </c>
      <c r="N1585" s="18">
        <v>2933</v>
      </c>
      <c r="O1585" s="18">
        <v>8381030</v>
      </c>
    </row>
    <row r="1586" spans="1:15" x14ac:dyDescent="0.6">
      <c r="A1586" s="18">
        <v>20250516</v>
      </c>
      <c r="B1586" s="18">
        <v>382840</v>
      </c>
      <c r="C1586" s="18" t="s">
        <v>1716</v>
      </c>
      <c r="D1586" s="18" t="s">
        <v>276</v>
      </c>
      <c r="E1586" s="18" t="s">
        <v>284</v>
      </c>
      <c r="F1586" s="18">
        <v>9030</v>
      </c>
      <c r="G1586" s="18">
        <v>-150</v>
      </c>
      <c r="H1586" s="18">
        <v>-1.63</v>
      </c>
      <c r="I1586" s="18">
        <v>9250</v>
      </c>
      <c r="J1586" s="18">
        <v>9260</v>
      </c>
      <c r="K1586" s="18">
        <v>9000</v>
      </c>
      <c r="L1586" s="18">
        <v>45657</v>
      </c>
      <c r="M1586" s="18">
        <v>4.0999999999999996</v>
      </c>
      <c r="N1586" s="18">
        <v>1379</v>
      </c>
      <c r="O1586" s="18">
        <v>15271581</v>
      </c>
    </row>
    <row r="1587" spans="1:15" x14ac:dyDescent="0.6">
      <c r="A1587" s="18">
        <v>20250516</v>
      </c>
      <c r="B1587" s="18">
        <v>336570</v>
      </c>
      <c r="C1587" s="18" t="s">
        <v>31</v>
      </c>
      <c r="D1587" s="18" t="s">
        <v>276</v>
      </c>
      <c r="E1587" s="18" t="s">
        <v>298</v>
      </c>
      <c r="F1587" s="18">
        <v>9290</v>
      </c>
      <c r="G1587" s="18">
        <v>-10</v>
      </c>
      <c r="H1587" s="18">
        <v>-0.11</v>
      </c>
      <c r="I1587" s="18">
        <v>9320</v>
      </c>
      <c r="J1587" s="18">
        <v>9400</v>
      </c>
      <c r="K1587" s="18">
        <v>9140</v>
      </c>
      <c r="L1587" s="18">
        <v>570556</v>
      </c>
      <c r="M1587" s="18">
        <v>52.7</v>
      </c>
      <c r="N1587" s="18">
        <v>8309</v>
      </c>
      <c r="O1587" s="18">
        <v>89439012</v>
      </c>
    </row>
    <row r="1588" spans="1:15" x14ac:dyDescent="0.6">
      <c r="A1588" s="18">
        <v>20250516</v>
      </c>
      <c r="B1588" s="18">
        <v>376980</v>
      </c>
      <c r="C1588" s="18" t="s">
        <v>1717</v>
      </c>
      <c r="D1588" s="18" t="s">
        <v>276</v>
      </c>
      <c r="E1588" s="18" t="s">
        <v>298</v>
      </c>
      <c r="F1588" s="18">
        <v>6480</v>
      </c>
      <c r="G1588" s="18">
        <v>-330</v>
      </c>
      <c r="H1588" s="18">
        <v>-4.8499999999999996</v>
      </c>
      <c r="I1588" s="18">
        <v>6830</v>
      </c>
      <c r="J1588" s="18">
        <v>6880</v>
      </c>
      <c r="K1588" s="18">
        <v>6130</v>
      </c>
      <c r="L1588" s="18">
        <v>627049</v>
      </c>
      <c r="M1588" s="18">
        <v>39.700000000000003</v>
      </c>
      <c r="N1588" s="18">
        <v>633</v>
      </c>
      <c r="O1588" s="18">
        <v>9766394</v>
      </c>
    </row>
    <row r="1589" spans="1:15" x14ac:dyDescent="0.6">
      <c r="A1589" s="18">
        <v>20250516</v>
      </c>
      <c r="B1589" s="18">
        <v>8370</v>
      </c>
      <c r="C1589" s="18" t="s">
        <v>1718</v>
      </c>
      <c r="D1589" s="18" t="s">
        <v>276</v>
      </c>
      <c r="E1589" s="18" t="s">
        <v>284</v>
      </c>
      <c r="F1589" s="18">
        <v>4155</v>
      </c>
      <c r="G1589" s="18">
        <v>-15</v>
      </c>
      <c r="H1589" s="18">
        <v>-0.36</v>
      </c>
      <c r="I1589" s="18">
        <v>4170</v>
      </c>
      <c r="J1589" s="18">
        <v>4190</v>
      </c>
      <c r="K1589" s="18">
        <v>4145</v>
      </c>
      <c r="L1589" s="18">
        <v>24399</v>
      </c>
      <c r="M1589" s="18">
        <v>1</v>
      </c>
      <c r="N1589" s="18">
        <v>499</v>
      </c>
      <c r="O1589" s="18">
        <v>12000000</v>
      </c>
    </row>
    <row r="1590" spans="1:15" x14ac:dyDescent="0.6">
      <c r="A1590" s="18">
        <v>20250516</v>
      </c>
      <c r="B1590" s="18">
        <v>8290</v>
      </c>
      <c r="C1590" s="18" t="s">
        <v>1719</v>
      </c>
      <c r="D1590" s="18" t="s">
        <v>276</v>
      </c>
      <c r="E1590" s="18" t="s">
        <v>282</v>
      </c>
      <c r="F1590" s="18">
        <v>505</v>
      </c>
      <c r="G1590" s="18">
        <v>2</v>
      </c>
      <c r="H1590" s="18">
        <v>0.4</v>
      </c>
      <c r="I1590" s="18">
        <v>503</v>
      </c>
      <c r="J1590" s="18">
        <v>528</v>
      </c>
      <c r="K1590" s="18">
        <v>499</v>
      </c>
      <c r="L1590" s="18">
        <v>89179</v>
      </c>
      <c r="M1590" s="18">
        <v>0.5</v>
      </c>
      <c r="N1590" s="18">
        <v>206</v>
      </c>
      <c r="O1590" s="18">
        <v>40693679</v>
      </c>
    </row>
    <row r="1591" spans="1:15" x14ac:dyDescent="0.6">
      <c r="A1591" s="18">
        <v>20250516</v>
      </c>
      <c r="B1591" s="18">
        <v>101160</v>
      </c>
      <c r="C1591" s="18" t="s">
        <v>50</v>
      </c>
      <c r="D1591" s="18" t="s">
        <v>276</v>
      </c>
      <c r="E1591" s="18" t="s">
        <v>284</v>
      </c>
      <c r="F1591" s="18">
        <v>18420</v>
      </c>
      <c r="G1591" s="18">
        <v>350</v>
      </c>
      <c r="H1591" s="18">
        <v>1.94</v>
      </c>
      <c r="I1591" s="18">
        <v>18260</v>
      </c>
      <c r="J1591" s="18">
        <v>18540</v>
      </c>
      <c r="K1591" s="18">
        <v>18130</v>
      </c>
      <c r="L1591" s="18">
        <v>87275</v>
      </c>
      <c r="M1591" s="18">
        <v>16</v>
      </c>
      <c r="N1591" s="18">
        <v>3041</v>
      </c>
      <c r="O1591" s="18">
        <v>16510993</v>
      </c>
    </row>
    <row r="1592" spans="1:15" x14ac:dyDescent="0.6">
      <c r="A1592" s="18">
        <v>20250516</v>
      </c>
      <c r="B1592" s="18">
        <v>336060</v>
      </c>
      <c r="C1592" s="18" t="s">
        <v>1720</v>
      </c>
      <c r="D1592" s="18" t="s">
        <v>276</v>
      </c>
      <c r="E1592" s="18" t="s">
        <v>277</v>
      </c>
      <c r="F1592" s="18">
        <v>1243</v>
      </c>
      <c r="G1592" s="18">
        <v>-29</v>
      </c>
      <c r="H1592" s="18">
        <v>-2.2799999999999998</v>
      </c>
      <c r="I1592" s="18">
        <v>1251</v>
      </c>
      <c r="J1592" s="18">
        <v>1275</v>
      </c>
      <c r="K1592" s="18">
        <v>1237</v>
      </c>
      <c r="L1592" s="18">
        <v>257259</v>
      </c>
      <c r="M1592" s="18">
        <v>3.2</v>
      </c>
      <c r="N1592" s="18">
        <v>599</v>
      </c>
      <c r="O1592" s="18">
        <v>48155200</v>
      </c>
    </row>
    <row r="1593" spans="1:15" x14ac:dyDescent="0.6">
      <c r="A1593" s="18">
        <v>20250516</v>
      </c>
      <c r="B1593" s="18">
        <v>95270</v>
      </c>
      <c r="C1593" s="18" t="s">
        <v>1721</v>
      </c>
      <c r="D1593" s="18" t="s">
        <v>276</v>
      </c>
      <c r="E1593" s="18" t="s">
        <v>277</v>
      </c>
      <c r="F1593" s="18">
        <v>5000</v>
      </c>
      <c r="G1593" s="18">
        <v>10</v>
      </c>
      <c r="H1593" s="18">
        <v>0.2</v>
      </c>
      <c r="I1593" s="18">
        <v>5200</v>
      </c>
      <c r="J1593" s="18">
        <v>5200</v>
      </c>
      <c r="K1593" s="18">
        <v>4930</v>
      </c>
      <c r="L1593" s="18">
        <v>18004</v>
      </c>
      <c r="M1593" s="18">
        <v>0.9</v>
      </c>
      <c r="N1593" s="18">
        <v>749</v>
      </c>
      <c r="O1593" s="18">
        <v>14971256</v>
      </c>
    </row>
    <row r="1594" spans="1:15" x14ac:dyDescent="0.6">
      <c r="A1594" s="18">
        <v>20250516</v>
      </c>
      <c r="B1594" s="18">
        <v>289930</v>
      </c>
      <c r="C1594" s="18" t="s">
        <v>1722</v>
      </c>
      <c r="D1594" s="18" t="s">
        <v>276</v>
      </c>
      <c r="E1594" s="18" t="s">
        <v>298</v>
      </c>
      <c r="F1594" s="18">
        <v>9190</v>
      </c>
      <c r="G1594" s="18">
        <v>-250</v>
      </c>
      <c r="H1594" s="18">
        <v>-2.65</v>
      </c>
      <c r="I1594" s="18">
        <v>9440</v>
      </c>
      <c r="J1594" s="18">
        <v>9610</v>
      </c>
      <c r="K1594" s="18">
        <v>9180</v>
      </c>
      <c r="L1594" s="18">
        <v>143638</v>
      </c>
      <c r="M1594" s="18">
        <v>13.4</v>
      </c>
      <c r="N1594" s="18">
        <v>1151</v>
      </c>
      <c r="O1594" s="18">
        <v>12519593</v>
      </c>
    </row>
    <row r="1595" spans="1:15" x14ac:dyDescent="0.6">
      <c r="A1595" s="18">
        <v>20250516</v>
      </c>
      <c r="B1595" s="18">
        <v>10600</v>
      </c>
      <c r="C1595" s="18" t="s">
        <v>1723</v>
      </c>
      <c r="D1595" s="18" t="s">
        <v>279</v>
      </c>
      <c r="F1595" s="18">
        <v>545</v>
      </c>
      <c r="G1595" s="18">
        <v>0</v>
      </c>
      <c r="H1595" s="18">
        <v>0</v>
      </c>
      <c r="I1595" s="18">
        <v>0</v>
      </c>
      <c r="J1595" s="18">
        <v>0</v>
      </c>
      <c r="K1595" s="18">
        <v>0</v>
      </c>
      <c r="L1595" s="18">
        <v>0</v>
      </c>
      <c r="M1595" s="18">
        <v>0</v>
      </c>
      <c r="N1595" s="18">
        <v>496</v>
      </c>
      <c r="O1595" s="18">
        <v>90923407</v>
      </c>
    </row>
    <row r="1596" spans="1:15" x14ac:dyDescent="0.6">
      <c r="A1596" s="18">
        <v>20250516</v>
      </c>
      <c r="B1596" s="18">
        <v>65950</v>
      </c>
      <c r="C1596" s="18" t="s">
        <v>1724</v>
      </c>
      <c r="D1596" s="18" t="s">
        <v>276</v>
      </c>
      <c r="E1596" s="18" t="s">
        <v>282</v>
      </c>
      <c r="F1596" s="18">
        <v>2105</v>
      </c>
      <c r="G1596" s="18">
        <v>-45</v>
      </c>
      <c r="H1596" s="18">
        <v>-2.09</v>
      </c>
      <c r="I1596" s="18">
        <v>2135</v>
      </c>
      <c r="J1596" s="18">
        <v>2145</v>
      </c>
      <c r="K1596" s="18">
        <v>2100</v>
      </c>
      <c r="L1596" s="18">
        <v>86663</v>
      </c>
      <c r="M1596" s="18">
        <v>1.8</v>
      </c>
      <c r="N1596" s="18">
        <v>594</v>
      </c>
      <c r="O1596" s="18">
        <v>28231302</v>
      </c>
    </row>
    <row r="1597" spans="1:15" x14ac:dyDescent="0.6">
      <c r="A1597" s="18">
        <v>20250516</v>
      </c>
      <c r="B1597" s="18">
        <v>76080</v>
      </c>
      <c r="C1597" s="18" t="s">
        <v>1725</v>
      </c>
      <c r="D1597" s="18" t="s">
        <v>276</v>
      </c>
      <c r="E1597" s="18" t="s">
        <v>282</v>
      </c>
      <c r="F1597" s="18">
        <v>1356</v>
      </c>
      <c r="G1597" s="18">
        <v>0</v>
      </c>
      <c r="H1597" s="18">
        <v>0</v>
      </c>
      <c r="I1597" s="18">
        <v>1347</v>
      </c>
      <c r="J1597" s="18">
        <v>1356</v>
      </c>
      <c r="K1597" s="18">
        <v>1331</v>
      </c>
      <c r="L1597" s="18">
        <v>23946</v>
      </c>
      <c r="M1597" s="18">
        <v>0.3</v>
      </c>
      <c r="N1597" s="18">
        <v>306</v>
      </c>
      <c r="O1597" s="18">
        <v>22594156</v>
      </c>
    </row>
    <row r="1598" spans="1:15" x14ac:dyDescent="0.6">
      <c r="A1598" s="18">
        <v>20250516</v>
      </c>
      <c r="B1598" s="18">
        <v>43590</v>
      </c>
      <c r="C1598" s="18" t="s">
        <v>1726</v>
      </c>
      <c r="D1598" s="18" t="s">
        <v>276</v>
      </c>
      <c r="E1598" s="18" t="s">
        <v>282</v>
      </c>
      <c r="F1598" s="18">
        <v>659</v>
      </c>
      <c r="G1598" s="18">
        <v>0</v>
      </c>
      <c r="H1598" s="18">
        <v>0</v>
      </c>
      <c r="I1598" s="18">
        <v>659</v>
      </c>
      <c r="J1598" s="18">
        <v>682</v>
      </c>
      <c r="K1598" s="18">
        <v>653</v>
      </c>
      <c r="L1598" s="18">
        <v>42719</v>
      </c>
      <c r="M1598" s="18">
        <v>0.3</v>
      </c>
      <c r="N1598" s="18">
        <v>179</v>
      </c>
      <c r="O1598" s="18">
        <v>27136762</v>
      </c>
    </row>
    <row r="1599" spans="1:15" x14ac:dyDescent="0.6">
      <c r="A1599" s="18">
        <v>20250516</v>
      </c>
      <c r="B1599" s="18">
        <v>196700</v>
      </c>
      <c r="C1599" s="18" t="s">
        <v>1727</v>
      </c>
      <c r="D1599" s="18" t="s">
        <v>276</v>
      </c>
      <c r="E1599" s="18" t="s">
        <v>277</v>
      </c>
      <c r="F1599" s="18">
        <v>1427</v>
      </c>
      <c r="G1599" s="18">
        <v>14</v>
      </c>
      <c r="H1599" s="18">
        <v>0.99</v>
      </c>
      <c r="I1599" s="18">
        <v>1405</v>
      </c>
      <c r="J1599" s="18">
        <v>1441</v>
      </c>
      <c r="K1599" s="18">
        <v>1390</v>
      </c>
      <c r="L1599" s="18">
        <v>87524</v>
      </c>
      <c r="M1599" s="18">
        <v>1.2</v>
      </c>
      <c r="N1599" s="18">
        <v>205</v>
      </c>
      <c r="O1599" s="18">
        <v>14364144</v>
      </c>
    </row>
    <row r="1600" spans="1:15" x14ac:dyDescent="0.6">
      <c r="A1600" s="18">
        <v>20250516</v>
      </c>
      <c r="B1600" s="18">
        <v>69080</v>
      </c>
      <c r="C1600" s="18" t="s">
        <v>1728</v>
      </c>
      <c r="D1600" s="18" t="s">
        <v>296</v>
      </c>
      <c r="E1600" s="18" t="s">
        <v>284</v>
      </c>
      <c r="F1600" s="18">
        <v>14030</v>
      </c>
      <c r="G1600" s="18">
        <v>40</v>
      </c>
      <c r="H1600" s="18">
        <v>0.28999999999999998</v>
      </c>
      <c r="I1600" s="18">
        <v>13910</v>
      </c>
      <c r="J1600" s="18">
        <v>14170</v>
      </c>
      <c r="K1600" s="18">
        <v>13860</v>
      </c>
      <c r="L1600" s="18">
        <v>36052</v>
      </c>
      <c r="M1600" s="18">
        <v>5.0999999999999996</v>
      </c>
      <c r="N1600" s="18">
        <v>4855</v>
      </c>
      <c r="O1600" s="18">
        <v>34600884</v>
      </c>
    </row>
    <row r="1601" spans="1:15" x14ac:dyDescent="0.6">
      <c r="A1601" s="18">
        <v>20250516</v>
      </c>
      <c r="B1601" s="18">
        <v>53580</v>
      </c>
      <c r="C1601" s="18" t="s">
        <v>1729</v>
      </c>
      <c r="D1601" s="18" t="s">
        <v>276</v>
      </c>
      <c r="E1601" s="18" t="s">
        <v>284</v>
      </c>
      <c r="F1601" s="18">
        <v>15830</v>
      </c>
      <c r="G1601" s="18">
        <v>770</v>
      </c>
      <c r="H1601" s="18">
        <v>5.1100000000000003</v>
      </c>
      <c r="I1601" s="18">
        <v>15160</v>
      </c>
      <c r="J1601" s="18">
        <v>16150</v>
      </c>
      <c r="K1601" s="18">
        <v>14690</v>
      </c>
      <c r="L1601" s="18">
        <v>2561971</v>
      </c>
      <c r="M1601" s="18">
        <v>399.5</v>
      </c>
      <c r="N1601" s="18">
        <v>2159</v>
      </c>
      <c r="O1601" s="18">
        <v>13636248</v>
      </c>
    </row>
    <row r="1602" spans="1:15" x14ac:dyDescent="0.6">
      <c r="A1602" s="18">
        <v>20250516</v>
      </c>
      <c r="B1602" s="18">
        <v>479960</v>
      </c>
      <c r="C1602" s="18" t="s">
        <v>1730</v>
      </c>
      <c r="D1602" s="18" t="s">
        <v>276</v>
      </c>
      <c r="E1602" s="18" t="s">
        <v>282</v>
      </c>
      <c r="F1602" s="18">
        <v>17140</v>
      </c>
      <c r="G1602" s="18">
        <v>-580</v>
      </c>
      <c r="H1602" s="18">
        <v>-3.27</v>
      </c>
      <c r="I1602" s="18">
        <v>17720</v>
      </c>
      <c r="J1602" s="18">
        <v>18090</v>
      </c>
      <c r="K1602" s="18">
        <v>17000</v>
      </c>
      <c r="L1602" s="18">
        <v>127041</v>
      </c>
      <c r="M1602" s="18">
        <v>22.2</v>
      </c>
      <c r="N1602" s="18">
        <v>1174</v>
      </c>
      <c r="O1602" s="18">
        <v>6851000</v>
      </c>
    </row>
    <row r="1603" spans="1:15" x14ac:dyDescent="0.6">
      <c r="A1603" s="18">
        <v>20250516</v>
      </c>
      <c r="B1603" s="18">
        <v>377460</v>
      </c>
      <c r="C1603" s="18" t="s">
        <v>1731</v>
      </c>
      <c r="D1603" s="18" t="s">
        <v>276</v>
      </c>
      <c r="E1603" s="18" t="s">
        <v>286</v>
      </c>
      <c r="F1603" s="18">
        <v>1691</v>
      </c>
      <c r="G1603" s="18">
        <v>0</v>
      </c>
      <c r="H1603" s="18">
        <v>0</v>
      </c>
      <c r="I1603" s="18">
        <v>0</v>
      </c>
      <c r="J1603" s="18">
        <v>0</v>
      </c>
      <c r="K1603" s="18">
        <v>0</v>
      </c>
      <c r="L1603" s="18">
        <v>0</v>
      </c>
      <c r="M1603" s="18">
        <v>0</v>
      </c>
      <c r="N1603" s="18">
        <v>260</v>
      </c>
      <c r="O1603" s="18">
        <v>15393405</v>
      </c>
    </row>
    <row r="1604" spans="1:15" x14ac:dyDescent="0.6">
      <c r="A1604" s="18">
        <v>20250516</v>
      </c>
      <c r="B1604" s="18">
        <v>44340</v>
      </c>
      <c r="C1604" s="18" t="s">
        <v>1732</v>
      </c>
      <c r="D1604" s="18" t="s">
        <v>276</v>
      </c>
      <c r="E1604" s="18" t="s">
        <v>282</v>
      </c>
      <c r="F1604" s="18">
        <v>6060</v>
      </c>
      <c r="G1604" s="18">
        <v>-90</v>
      </c>
      <c r="H1604" s="18">
        <v>-1.46</v>
      </c>
      <c r="I1604" s="18">
        <v>6100</v>
      </c>
      <c r="J1604" s="18">
        <v>6140</v>
      </c>
      <c r="K1604" s="18">
        <v>6000</v>
      </c>
      <c r="L1604" s="18">
        <v>27198</v>
      </c>
      <c r="M1604" s="18">
        <v>1.6</v>
      </c>
      <c r="N1604" s="18">
        <v>1083</v>
      </c>
      <c r="O1604" s="18">
        <v>17873425</v>
      </c>
    </row>
    <row r="1605" spans="1:15" x14ac:dyDescent="0.6">
      <c r="A1605" s="18">
        <v>20250516</v>
      </c>
      <c r="B1605" s="18">
        <v>330350</v>
      </c>
      <c r="C1605" s="18" t="s">
        <v>1733</v>
      </c>
      <c r="D1605" s="18" t="s">
        <v>276</v>
      </c>
      <c r="E1605" s="18" t="s">
        <v>284</v>
      </c>
      <c r="F1605" s="18">
        <v>6410</v>
      </c>
      <c r="G1605" s="18">
        <v>-70</v>
      </c>
      <c r="H1605" s="18">
        <v>-1.08</v>
      </c>
      <c r="I1605" s="18">
        <v>6450</v>
      </c>
      <c r="J1605" s="18">
        <v>6460</v>
      </c>
      <c r="K1605" s="18">
        <v>6380</v>
      </c>
      <c r="L1605" s="18">
        <v>13290</v>
      </c>
      <c r="M1605" s="18">
        <v>0.9</v>
      </c>
      <c r="N1605" s="18">
        <v>846</v>
      </c>
      <c r="O1605" s="18">
        <v>13202139</v>
      </c>
    </row>
    <row r="1606" spans="1:15" x14ac:dyDescent="0.6">
      <c r="A1606" s="18">
        <v>20250516</v>
      </c>
      <c r="B1606" s="18">
        <v>348350</v>
      </c>
      <c r="C1606" s="18" t="s">
        <v>1734</v>
      </c>
      <c r="D1606" s="18" t="s">
        <v>276</v>
      </c>
      <c r="E1606" s="18" t="s">
        <v>284</v>
      </c>
      <c r="F1606" s="18">
        <v>7400</v>
      </c>
      <c r="G1606" s="18">
        <v>-190</v>
      </c>
      <c r="H1606" s="18">
        <v>-2.5</v>
      </c>
      <c r="I1606" s="18">
        <v>7560</v>
      </c>
      <c r="J1606" s="18">
        <v>7560</v>
      </c>
      <c r="K1606" s="18">
        <v>7350</v>
      </c>
      <c r="L1606" s="18">
        <v>20117</v>
      </c>
      <c r="M1606" s="18">
        <v>1.5</v>
      </c>
      <c r="N1606" s="18">
        <v>754</v>
      </c>
      <c r="O1606" s="18">
        <v>10183600</v>
      </c>
    </row>
    <row r="1607" spans="1:15" x14ac:dyDescent="0.6">
      <c r="A1607" s="18">
        <v>20250516</v>
      </c>
      <c r="B1607" s="18">
        <v>112040</v>
      </c>
      <c r="C1607" s="18" t="s">
        <v>1735</v>
      </c>
      <c r="D1607" s="18" t="s">
        <v>276</v>
      </c>
      <c r="E1607" s="18" t="s">
        <v>282</v>
      </c>
      <c r="F1607" s="18">
        <v>24750</v>
      </c>
      <c r="G1607" s="18">
        <v>-750</v>
      </c>
      <c r="H1607" s="18">
        <v>-2.94</v>
      </c>
      <c r="I1607" s="18">
        <v>25300</v>
      </c>
      <c r="J1607" s="18">
        <v>25500</v>
      </c>
      <c r="K1607" s="18">
        <v>24500</v>
      </c>
      <c r="L1607" s="18">
        <v>116553</v>
      </c>
      <c r="M1607" s="18">
        <v>29</v>
      </c>
      <c r="N1607" s="18">
        <v>8402</v>
      </c>
      <c r="O1607" s="18">
        <v>33948483</v>
      </c>
    </row>
    <row r="1608" spans="1:15" x14ac:dyDescent="0.6">
      <c r="A1608" s="18">
        <v>20250516</v>
      </c>
      <c r="B1608" s="18">
        <v>101730</v>
      </c>
      <c r="C1608" s="18" t="s">
        <v>1736</v>
      </c>
      <c r="D1608" s="18" t="s">
        <v>276</v>
      </c>
      <c r="E1608" s="18" t="s">
        <v>277</v>
      </c>
      <c r="F1608" s="18">
        <v>6090</v>
      </c>
      <c r="G1608" s="18">
        <v>-160</v>
      </c>
      <c r="H1608" s="18">
        <v>-2.56</v>
      </c>
      <c r="I1608" s="18">
        <v>6250</v>
      </c>
      <c r="J1608" s="18">
        <v>6310</v>
      </c>
      <c r="K1608" s="18">
        <v>6090</v>
      </c>
      <c r="L1608" s="18">
        <v>36340</v>
      </c>
      <c r="M1608" s="18">
        <v>2.2000000000000002</v>
      </c>
      <c r="N1608" s="18">
        <v>5051</v>
      </c>
      <c r="O1608" s="18">
        <v>82935616</v>
      </c>
    </row>
    <row r="1609" spans="1:15" x14ac:dyDescent="0.6">
      <c r="A1609" s="18">
        <v>20250516</v>
      </c>
      <c r="B1609" s="18">
        <v>123420</v>
      </c>
      <c r="C1609" s="18" t="s">
        <v>1737</v>
      </c>
      <c r="D1609" s="18" t="s">
        <v>276</v>
      </c>
      <c r="E1609" s="18" t="s">
        <v>284</v>
      </c>
      <c r="F1609" s="18">
        <v>6710</v>
      </c>
      <c r="G1609" s="18">
        <v>-90</v>
      </c>
      <c r="H1609" s="18">
        <v>-1.32</v>
      </c>
      <c r="I1609" s="18">
        <v>6790</v>
      </c>
      <c r="J1609" s="18">
        <v>6840</v>
      </c>
      <c r="K1609" s="18">
        <v>6640</v>
      </c>
      <c r="L1609" s="18">
        <v>21222</v>
      </c>
      <c r="M1609" s="18">
        <v>1.4</v>
      </c>
      <c r="N1609" s="18">
        <v>770</v>
      </c>
      <c r="O1609" s="18">
        <v>11469842</v>
      </c>
    </row>
    <row r="1610" spans="1:15" x14ac:dyDescent="0.6">
      <c r="A1610" s="18">
        <v>20250516</v>
      </c>
      <c r="B1610" s="18">
        <v>65370</v>
      </c>
      <c r="C1610" s="18" t="s">
        <v>1738</v>
      </c>
      <c r="D1610" s="18" t="s">
        <v>276</v>
      </c>
      <c r="E1610" s="18" t="s">
        <v>277</v>
      </c>
      <c r="F1610" s="18">
        <v>8520</v>
      </c>
      <c r="G1610" s="18">
        <v>-600</v>
      </c>
      <c r="H1610" s="18">
        <v>-6.58</v>
      </c>
      <c r="I1610" s="18">
        <v>9090</v>
      </c>
      <c r="J1610" s="18">
        <v>9090</v>
      </c>
      <c r="K1610" s="18">
        <v>8390</v>
      </c>
      <c r="L1610" s="18">
        <v>214047</v>
      </c>
      <c r="M1610" s="18">
        <v>18.5</v>
      </c>
      <c r="N1610" s="18">
        <v>629</v>
      </c>
      <c r="O1610" s="18">
        <v>7383954</v>
      </c>
    </row>
    <row r="1611" spans="1:15" x14ac:dyDescent="0.6">
      <c r="A1611" s="18">
        <v>20250516</v>
      </c>
      <c r="B1611" s="18">
        <v>38620</v>
      </c>
      <c r="C1611" s="18" t="s">
        <v>1739</v>
      </c>
      <c r="D1611" s="18" t="s">
        <v>276</v>
      </c>
      <c r="E1611" s="18" t="s">
        <v>277</v>
      </c>
      <c r="F1611" s="18">
        <v>676</v>
      </c>
      <c r="G1611" s="18">
        <v>-20</v>
      </c>
      <c r="H1611" s="18">
        <v>-2.87</v>
      </c>
      <c r="I1611" s="18">
        <v>694</v>
      </c>
      <c r="J1611" s="18">
        <v>709</v>
      </c>
      <c r="K1611" s="18">
        <v>663</v>
      </c>
      <c r="L1611" s="18">
        <v>2020761</v>
      </c>
      <c r="M1611" s="18">
        <v>13.7</v>
      </c>
      <c r="N1611" s="18">
        <v>496</v>
      </c>
      <c r="O1611" s="18">
        <v>73441885</v>
      </c>
    </row>
    <row r="1612" spans="1:15" x14ac:dyDescent="0.6">
      <c r="A1612" s="18">
        <v>20250516</v>
      </c>
      <c r="B1612" s="18">
        <v>299900</v>
      </c>
      <c r="C1612" s="18" t="s">
        <v>1740</v>
      </c>
      <c r="D1612" s="18" t="s">
        <v>276</v>
      </c>
      <c r="E1612" s="18" t="s">
        <v>282</v>
      </c>
      <c r="F1612" s="18">
        <v>1312</v>
      </c>
      <c r="G1612" s="18">
        <v>31</v>
      </c>
      <c r="H1612" s="18">
        <v>2.42</v>
      </c>
      <c r="I1612" s="18">
        <v>1281</v>
      </c>
      <c r="J1612" s="18">
        <v>1318</v>
      </c>
      <c r="K1612" s="18">
        <v>1267</v>
      </c>
      <c r="L1612" s="18">
        <v>582627</v>
      </c>
      <c r="M1612" s="18">
        <v>7.5</v>
      </c>
      <c r="N1612" s="18">
        <v>2244</v>
      </c>
      <c r="O1612" s="18">
        <v>171048884</v>
      </c>
    </row>
    <row r="1613" spans="1:15" x14ac:dyDescent="0.6">
      <c r="A1613" s="18">
        <v>20250516</v>
      </c>
      <c r="B1613" s="18">
        <v>36090</v>
      </c>
      <c r="C1613" s="18" t="s">
        <v>1741</v>
      </c>
      <c r="D1613" s="18" t="s">
        <v>276</v>
      </c>
      <c r="E1613" s="18" t="s">
        <v>282</v>
      </c>
      <c r="F1613" s="18">
        <v>678</v>
      </c>
      <c r="G1613" s="18">
        <v>-4</v>
      </c>
      <c r="H1613" s="18">
        <v>-0.59</v>
      </c>
      <c r="I1613" s="18">
        <v>684</v>
      </c>
      <c r="J1613" s="18">
        <v>690</v>
      </c>
      <c r="K1613" s="18">
        <v>677</v>
      </c>
      <c r="L1613" s="18">
        <v>256761</v>
      </c>
      <c r="M1613" s="18">
        <v>1.7</v>
      </c>
      <c r="N1613" s="18">
        <v>803</v>
      </c>
      <c r="O1613" s="18">
        <v>118392284</v>
      </c>
    </row>
    <row r="1614" spans="1:15" x14ac:dyDescent="0.6">
      <c r="A1614" s="18">
        <v>20250516</v>
      </c>
      <c r="B1614" s="18">
        <v>459100</v>
      </c>
      <c r="C1614" s="18" t="s">
        <v>1742</v>
      </c>
      <c r="D1614" s="18" t="s">
        <v>276</v>
      </c>
      <c r="E1614" s="18" t="s">
        <v>282</v>
      </c>
      <c r="F1614" s="18">
        <v>6450</v>
      </c>
      <c r="G1614" s="18">
        <v>-200</v>
      </c>
      <c r="H1614" s="18">
        <v>-3.01</v>
      </c>
      <c r="I1614" s="18">
        <v>6600</v>
      </c>
      <c r="J1614" s="18">
        <v>6660</v>
      </c>
      <c r="K1614" s="18">
        <v>6450</v>
      </c>
      <c r="L1614" s="18">
        <v>33612</v>
      </c>
      <c r="M1614" s="18">
        <v>2.2000000000000002</v>
      </c>
      <c r="N1614" s="18">
        <v>811</v>
      </c>
      <c r="O1614" s="18">
        <v>12572000</v>
      </c>
    </row>
    <row r="1615" spans="1:15" x14ac:dyDescent="0.6">
      <c r="A1615" s="18">
        <v>20250516</v>
      </c>
      <c r="B1615" s="18">
        <v>136540</v>
      </c>
      <c r="C1615" s="18" t="s">
        <v>1743</v>
      </c>
      <c r="D1615" s="18" t="s">
        <v>276</v>
      </c>
      <c r="E1615" s="18" t="s">
        <v>284</v>
      </c>
      <c r="F1615" s="18">
        <v>11620</v>
      </c>
      <c r="G1615" s="18">
        <v>-380</v>
      </c>
      <c r="H1615" s="18">
        <v>-3.17</v>
      </c>
      <c r="I1615" s="18">
        <v>11870</v>
      </c>
      <c r="J1615" s="18">
        <v>12010</v>
      </c>
      <c r="K1615" s="18">
        <v>11610</v>
      </c>
      <c r="L1615" s="18">
        <v>22723</v>
      </c>
      <c r="M1615" s="18">
        <v>2.7</v>
      </c>
      <c r="N1615" s="18">
        <v>1427</v>
      </c>
      <c r="O1615" s="18">
        <v>12279746</v>
      </c>
    </row>
    <row r="1616" spans="1:15" x14ac:dyDescent="0.6">
      <c r="A1616" s="18">
        <v>20250516</v>
      </c>
      <c r="B1616" s="18">
        <v>97800</v>
      </c>
      <c r="C1616" s="18" t="s">
        <v>1744</v>
      </c>
      <c r="D1616" s="18" t="s">
        <v>276</v>
      </c>
      <c r="E1616" s="18" t="s">
        <v>282</v>
      </c>
      <c r="F1616" s="18">
        <v>529</v>
      </c>
      <c r="G1616" s="18">
        <v>-19</v>
      </c>
      <c r="H1616" s="18">
        <v>-3.47</v>
      </c>
      <c r="I1616" s="18">
        <v>553</v>
      </c>
      <c r="J1616" s="18">
        <v>553</v>
      </c>
      <c r="K1616" s="18">
        <v>526</v>
      </c>
      <c r="L1616" s="18">
        <v>639896</v>
      </c>
      <c r="M1616" s="18">
        <v>3.4</v>
      </c>
      <c r="N1616" s="18">
        <v>616</v>
      </c>
      <c r="O1616" s="18">
        <v>116450229</v>
      </c>
    </row>
    <row r="1617" spans="1:15" x14ac:dyDescent="0.6">
      <c r="A1617" s="18">
        <v>20250516</v>
      </c>
      <c r="B1617" s="18">
        <v>192390</v>
      </c>
      <c r="C1617" s="18" t="s">
        <v>1745</v>
      </c>
      <c r="D1617" s="18" t="s">
        <v>276</v>
      </c>
      <c r="E1617" s="18" t="s">
        <v>284</v>
      </c>
      <c r="F1617" s="18">
        <v>2930</v>
      </c>
      <c r="G1617" s="18">
        <v>-90</v>
      </c>
      <c r="H1617" s="18">
        <v>-2.98</v>
      </c>
      <c r="I1617" s="18">
        <v>3020</v>
      </c>
      <c r="J1617" s="18">
        <v>3045</v>
      </c>
      <c r="K1617" s="18">
        <v>2925</v>
      </c>
      <c r="L1617" s="18">
        <v>120530</v>
      </c>
      <c r="M1617" s="18">
        <v>3.6</v>
      </c>
      <c r="N1617" s="18">
        <v>323</v>
      </c>
      <c r="O1617" s="18">
        <v>11032229</v>
      </c>
    </row>
    <row r="1618" spans="1:15" x14ac:dyDescent="0.6">
      <c r="A1618" s="18">
        <v>20250516</v>
      </c>
      <c r="B1618" s="18">
        <v>8600</v>
      </c>
      <c r="C1618" s="18" t="s">
        <v>1746</v>
      </c>
      <c r="D1618" s="18" t="s">
        <v>279</v>
      </c>
      <c r="F1618" s="18">
        <v>708</v>
      </c>
      <c r="G1618" s="18">
        <v>27</v>
      </c>
      <c r="H1618" s="18">
        <v>3.96</v>
      </c>
      <c r="I1618" s="18">
        <v>681</v>
      </c>
      <c r="J1618" s="18">
        <v>716</v>
      </c>
      <c r="K1618" s="18">
        <v>652</v>
      </c>
      <c r="L1618" s="18">
        <v>3135755</v>
      </c>
      <c r="M1618" s="18">
        <v>21.3</v>
      </c>
      <c r="N1618" s="18">
        <v>476</v>
      </c>
      <c r="O1618" s="18">
        <v>67236039</v>
      </c>
    </row>
    <row r="1619" spans="1:15" x14ac:dyDescent="0.6">
      <c r="A1619" s="18">
        <v>20250516</v>
      </c>
      <c r="B1619" s="18">
        <v>335870</v>
      </c>
      <c r="C1619" s="18" t="s">
        <v>1747</v>
      </c>
      <c r="D1619" s="18" t="s">
        <v>276</v>
      </c>
      <c r="E1619" s="18" t="s">
        <v>282</v>
      </c>
      <c r="F1619" s="18">
        <v>2630</v>
      </c>
      <c r="G1619" s="18">
        <v>320</v>
      </c>
      <c r="H1619" s="18">
        <v>13.85</v>
      </c>
      <c r="I1619" s="18">
        <v>2310</v>
      </c>
      <c r="J1619" s="18">
        <v>3000</v>
      </c>
      <c r="K1619" s="18">
        <v>2190</v>
      </c>
      <c r="L1619" s="18">
        <v>4607969</v>
      </c>
      <c r="M1619" s="18">
        <v>131.1</v>
      </c>
      <c r="N1619" s="18">
        <v>441</v>
      </c>
      <c r="O1619" s="18">
        <v>16750473</v>
      </c>
    </row>
    <row r="1620" spans="1:15" x14ac:dyDescent="0.6">
      <c r="A1620" s="18">
        <v>20250516</v>
      </c>
      <c r="B1620" s="18">
        <v>900340</v>
      </c>
      <c r="C1620" s="18" t="s">
        <v>1748</v>
      </c>
      <c r="D1620" s="18" t="s">
        <v>276</v>
      </c>
      <c r="E1620" s="18" t="s">
        <v>341</v>
      </c>
      <c r="F1620" s="18">
        <v>1288</v>
      </c>
      <c r="G1620" s="18">
        <v>-100</v>
      </c>
      <c r="H1620" s="18">
        <v>-7.2</v>
      </c>
      <c r="I1620" s="18">
        <v>1379</v>
      </c>
      <c r="J1620" s="18">
        <v>1379</v>
      </c>
      <c r="K1620" s="18">
        <v>1280</v>
      </c>
      <c r="L1620" s="18">
        <v>643356</v>
      </c>
      <c r="M1620" s="18">
        <v>8.4</v>
      </c>
      <c r="N1620" s="18">
        <v>648</v>
      </c>
      <c r="O1620" s="18">
        <v>50330928</v>
      </c>
    </row>
    <row r="1621" spans="1:15" x14ac:dyDescent="0.6">
      <c r="A1621" s="18">
        <v>20250516</v>
      </c>
      <c r="B1621" s="18">
        <v>33270</v>
      </c>
      <c r="C1621" s="18" t="s">
        <v>1749</v>
      </c>
      <c r="D1621" s="18" t="s">
        <v>279</v>
      </c>
      <c r="F1621" s="18">
        <v>19170</v>
      </c>
      <c r="G1621" s="18">
        <v>-380</v>
      </c>
      <c r="H1621" s="18">
        <v>-1.94</v>
      </c>
      <c r="I1621" s="18">
        <v>19550</v>
      </c>
      <c r="J1621" s="18">
        <v>19550</v>
      </c>
      <c r="K1621" s="18">
        <v>19150</v>
      </c>
      <c r="L1621" s="18">
        <v>35239</v>
      </c>
      <c r="M1621" s="18">
        <v>6.8</v>
      </c>
      <c r="N1621" s="18">
        <v>3131</v>
      </c>
      <c r="O1621" s="18">
        <v>16333822</v>
      </c>
    </row>
    <row r="1622" spans="1:15" x14ac:dyDescent="0.6">
      <c r="A1622" s="18">
        <v>20250516</v>
      </c>
      <c r="B1622" s="18">
        <v>14830</v>
      </c>
      <c r="C1622" s="18" t="s">
        <v>136</v>
      </c>
      <c r="D1622" s="18" t="s">
        <v>279</v>
      </c>
      <c r="F1622" s="18">
        <v>92500</v>
      </c>
      <c r="G1622" s="18">
        <v>-1000</v>
      </c>
      <c r="H1622" s="18">
        <v>-1.07</v>
      </c>
      <c r="I1622" s="18">
        <v>92800</v>
      </c>
      <c r="J1622" s="18">
        <v>93700</v>
      </c>
      <c r="K1622" s="18">
        <v>90300</v>
      </c>
      <c r="L1622" s="18">
        <v>44792</v>
      </c>
      <c r="M1622" s="18">
        <v>41.2</v>
      </c>
      <c r="N1622" s="18">
        <v>6260</v>
      </c>
      <c r="O1622" s="18">
        <v>6767600</v>
      </c>
    </row>
    <row r="1623" spans="1:15" x14ac:dyDescent="0.6">
      <c r="A1623" s="18">
        <v>20250516</v>
      </c>
      <c r="B1623" s="18">
        <v>446070</v>
      </c>
      <c r="C1623" s="18" t="s">
        <v>1750</v>
      </c>
      <c r="D1623" s="18" t="s">
        <v>279</v>
      </c>
      <c r="F1623" s="18">
        <v>3925</v>
      </c>
      <c r="G1623" s="18">
        <v>-65</v>
      </c>
      <c r="H1623" s="18">
        <v>-1.63</v>
      </c>
      <c r="I1623" s="18">
        <v>4000</v>
      </c>
      <c r="J1623" s="18">
        <v>4015</v>
      </c>
      <c r="K1623" s="18">
        <v>3885</v>
      </c>
      <c r="L1623" s="18">
        <v>68920</v>
      </c>
      <c r="M1623" s="18">
        <v>2.7</v>
      </c>
      <c r="N1623" s="18">
        <v>416</v>
      </c>
      <c r="O1623" s="18">
        <v>10611215</v>
      </c>
    </row>
    <row r="1624" spans="1:15" x14ac:dyDescent="0.6">
      <c r="A1624" s="18">
        <v>20250516</v>
      </c>
      <c r="B1624" s="18">
        <v>36200</v>
      </c>
      <c r="C1624" s="18" t="s">
        <v>1751</v>
      </c>
      <c r="D1624" s="18" t="s">
        <v>276</v>
      </c>
      <c r="E1624" s="18" t="s">
        <v>284</v>
      </c>
      <c r="F1624" s="18">
        <v>6110</v>
      </c>
      <c r="G1624" s="18">
        <v>-70</v>
      </c>
      <c r="H1624" s="18">
        <v>-1.1299999999999999</v>
      </c>
      <c r="I1624" s="18">
        <v>6220</v>
      </c>
      <c r="J1624" s="18">
        <v>6250</v>
      </c>
      <c r="K1624" s="18">
        <v>6050</v>
      </c>
      <c r="L1624" s="18">
        <v>89201</v>
      </c>
      <c r="M1624" s="18">
        <v>5.5</v>
      </c>
      <c r="N1624" s="18">
        <v>1874</v>
      </c>
      <c r="O1624" s="18">
        <v>30664223</v>
      </c>
    </row>
    <row r="1625" spans="1:15" x14ac:dyDescent="0.6">
      <c r="A1625" s="18">
        <v>20250516</v>
      </c>
      <c r="B1625" s="18">
        <v>18000</v>
      </c>
      <c r="C1625" s="18" t="s">
        <v>1752</v>
      </c>
      <c r="D1625" s="18" t="s">
        <v>276</v>
      </c>
      <c r="E1625" s="18" t="s">
        <v>282</v>
      </c>
      <c r="F1625" s="18">
        <v>1690</v>
      </c>
      <c r="G1625" s="18">
        <v>-7</v>
      </c>
      <c r="H1625" s="18">
        <v>-0.41</v>
      </c>
      <c r="I1625" s="18">
        <v>1690</v>
      </c>
      <c r="J1625" s="18">
        <v>1738</v>
      </c>
      <c r="K1625" s="18">
        <v>1625</v>
      </c>
      <c r="L1625" s="18">
        <v>2849669</v>
      </c>
      <c r="M1625" s="18">
        <v>47.9</v>
      </c>
      <c r="N1625" s="18">
        <v>2850</v>
      </c>
      <c r="O1625" s="18">
        <v>168635226</v>
      </c>
    </row>
    <row r="1626" spans="1:15" x14ac:dyDescent="0.6">
      <c r="A1626" s="18">
        <v>20250516</v>
      </c>
      <c r="B1626" s="18">
        <v>910</v>
      </c>
      <c r="C1626" s="18" t="s">
        <v>1753</v>
      </c>
      <c r="D1626" s="18" t="s">
        <v>279</v>
      </c>
      <c r="F1626" s="18">
        <v>4820</v>
      </c>
      <c r="G1626" s="18">
        <v>-20</v>
      </c>
      <c r="H1626" s="18">
        <v>-0.41</v>
      </c>
      <c r="I1626" s="18">
        <v>4920</v>
      </c>
      <c r="J1626" s="18">
        <v>4920</v>
      </c>
      <c r="K1626" s="18">
        <v>4815</v>
      </c>
      <c r="L1626" s="18">
        <v>151367</v>
      </c>
      <c r="M1626" s="18">
        <v>7.3</v>
      </c>
      <c r="N1626" s="18">
        <v>752</v>
      </c>
      <c r="O1626" s="18">
        <v>15611619</v>
      </c>
    </row>
    <row r="1627" spans="1:15" x14ac:dyDescent="0.6">
      <c r="A1627" s="18">
        <v>20250516</v>
      </c>
      <c r="B1627" s="18">
        <v>47400</v>
      </c>
      <c r="C1627" s="18" t="s">
        <v>1754</v>
      </c>
      <c r="D1627" s="18" t="s">
        <v>279</v>
      </c>
      <c r="F1627" s="18">
        <v>1695</v>
      </c>
      <c r="G1627" s="18">
        <v>-31</v>
      </c>
      <c r="H1627" s="18">
        <v>-1.8</v>
      </c>
      <c r="I1627" s="18">
        <v>1759</v>
      </c>
      <c r="J1627" s="18">
        <v>1759</v>
      </c>
      <c r="K1627" s="18">
        <v>1690</v>
      </c>
      <c r="L1627" s="18">
        <v>209829</v>
      </c>
      <c r="M1627" s="18">
        <v>3.6</v>
      </c>
      <c r="N1627" s="18">
        <v>712</v>
      </c>
      <c r="O1627" s="18">
        <v>42000000</v>
      </c>
    </row>
    <row r="1628" spans="1:15" x14ac:dyDescent="0.6">
      <c r="A1628" s="18">
        <v>20250516</v>
      </c>
      <c r="B1628" s="18">
        <v>203450</v>
      </c>
      <c r="C1628" s="18" t="s">
        <v>1755</v>
      </c>
      <c r="D1628" s="18" t="s">
        <v>276</v>
      </c>
      <c r="E1628" s="18" t="s">
        <v>277</v>
      </c>
      <c r="F1628" s="18">
        <v>2970</v>
      </c>
      <c r="G1628" s="18">
        <v>-10</v>
      </c>
      <c r="H1628" s="18">
        <v>-0.34</v>
      </c>
      <c r="I1628" s="18">
        <v>2980</v>
      </c>
      <c r="J1628" s="18">
        <v>3020</v>
      </c>
      <c r="K1628" s="18">
        <v>2940</v>
      </c>
      <c r="L1628" s="18">
        <v>69094</v>
      </c>
      <c r="M1628" s="18">
        <v>2</v>
      </c>
      <c r="N1628" s="18">
        <v>418</v>
      </c>
      <c r="O1628" s="18">
        <v>14079007</v>
      </c>
    </row>
    <row r="1629" spans="1:15" x14ac:dyDescent="0.6">
      <c r="A1629" s="18">
        <v>20250516</v>
      </c>
      <c r="B1629" s="18">
        <v>11330</v>
      </c>
      <c r="C1629" s="18" t="s">
        <v>1756</v>
      </c>
      <c r="D1629" s="18" t="s">
        <v>279</v>
      </c>
      <c r="F1629" s="18">
        <v>1585</v>
      </c>
      <c r="G1629" s="18">
        <v>-64</v>
      </c>
      <c r="H1629" s="18">
        <v>-3.88</v>
      </c>
      <c r="I1629" s="18">
        <v>1648</v>
      </c>
      <c r="J1629" s="18">
        <v>1655</v>
      </c>
      <c r="K1629" s="18">
        <v>1578</v>
      </c>
      <c r="L1629" s="18">
        <v>98614</v>
      </c>
      <c r="M1629" s="18">
        <v>1.6</v>
      </c>
      <c r="N1629" s="18">
        <v>1542</v>
      </c>
      <c r="O1629" s="18">
        <v>97279846</v>
      </c>
    </row>
    <row r="1630" spans="1:15" x14ac:dyDescent="0.6">
      <c r="A1630" s="18">
        <v>20250516</v>
      </c>
      <c r="B1630" s="18">
        <v>77500</v>
      </c>
      <c r="C1630" s="18" t="s">
        <v>1757</v>
      </c>
      <c r="D1630" s="18" t="s">
        <v>279</v>
      </c>
      <c r="F1630" s="18">
        <v>6150</v>
      </c>
      <c r="G1630" s="18">
        <v>-90</v>
      </c>
      <c r="H1630" s="18">
        <v>-1.44</v>
      </c>
      <c r="I1630" s="18">
        <v>6320</v>
      </c>
      <c r="J1630" s="18">
        <v>6320</v>
      </c>
      <c r="K1630" s="18">
        <v>6100</v>
      </c>
      <c r="L1630" s="18">
        <v>94201</v>
      </c>
      <c r="M1630" s="18">
        <v>5.8</v>
      </c>
      <c r="N1630" s="18">
        <v>1328</v>
      </c>
      <c r="O1630" s="18">
        <v>21600102</v>
      </c>
    </row>
    <row r="1631" spans="1:15" x14ac:dyDescent="0.6">
      <c r="A1631" s="18">
        <v>20250516</v>
      </c>
      <c r="B1631" s="18">
        <v>11320</v>
      </c>
      <c r="C1631" s="18" t="s">
        <v>1758</v>
      </c>
      <c r="D1631" s="18" t="s">
        <v>276</v>
      </c>
      <c r="E1631" s="18" t="s">
        <v>284</v>
      </c>
      <c r="F1631" s="18">
        <v>3630</v>
      </c>
      <c r="G1631" s="18">
        <v>-20</v>
      </c>
      <c r="H1631" s="18">
        <v>-0.55000000000000004</v>
      </c>
      <c r="I1631" s="18">
        <v>3650</v>
      </c>
      <c r="J1631" s="18">
        <v>3650</v>
      </c>
      <c r="K1631" s="18">
        <v>3550</v>
      </c>
      <c r="L1631" s="18">
        <v>36468</v>
      </c>
      <c r="M1631" s="18">
        <v>1.3</v>
      </c>
      <c r="N1631" s="18">
        <v>701</v>
      </c>
      <c r="O1631" s="18">
        <v>19320695</v>
      </c>
    </row>
    <row r="1632" spans="1:15" x14ac:dyDescent="0.6">
      <c r="A1632" s="18">
        <v>20250516</v>
      </c>
      <c r="B1632" s="18">
        <v>86390</v>
      </c>
      <c r="C1632" s="18" t="s">
        <v>1759</v>
      </c>
      <c r="D1632" s="18" t="s">
        <v>276</v>
      </c>
      <c r="E1632" s="18" t="s">
        <v>282</v>
      </c>
      <c r="F1632" s="18">
        <v>10690</v>
      </c>
      <c r="G1632" s="18">
        <v>330</v>
      </c>
      <c r="H1632" s="18">
        <v>3.19</v>
      </c>
      <c r="I1632" s="18">
        <v>10600</v>
      </c>
      <c r="J1632" s="18">
        <v>10770</v>
      </c>
      <c r="K1632" s="18">
        <v>10360</v>
      </c>
      <c r="L1632" s="18">
        <v>57368</v>
      </c>
      <c r="M1632" s="18">
        <v>6.1</v>
      </c>
      <c r="N1632" s="18">
        <v>2259</v>
      </c>
      <c r="O1632" s="18">
        <v>21134126</v>
      </c>
    </row>
    <row r="1633" spans="1:15" x14ac:dyDescent="0.6">
      <c r="A1633" s="18">
        <v>20250516</v>
      </c>
      <c r="B1633" s="18">
        <v>241690</v>
      </c>
      <c r="C1633" s="18" t="s">
        <v>1760</v>
      </c>
      <c r="D1633" s="18" t="s">
        <v>276</v>
      </c>
      <c r="E1633" s="18" t="s">
        <v>284</v>
      </c>
      <c r="F1633" s="18">
        <v>2935</v>
      </c>
      <c r="G1633" s="18">
        <v>-75</v>
      </c>
      <c r="H1633" s="18">
        <v>-2.4900000000000002</v>
      </c>
      <c r="I1633" s="18">
        <v>3015</v>
      </c>
      <c r="J1633" s="18">
        <v>3020</v>
      </c>
      <c r="K1633" s="18">
        <v>2900</v>
      </c>
      <c r="L1633" s="18">
        <v>72094</v>
      </c>
      <c r="M1633" s="18">
        <v>2.1</v>
      </c>
      <c r="N1633" s="18">
        <v>718</v>
      </c>
      <c r="O1633" s="18">
        <v>24470706</v>
      </c>
    </row>
    <row r="1634" spans="1:15" x14ac:dyDescent="0.6">
      <c r="A1634" s="18">
        <v>20250516</v>
      </c>
      <c r="B1634" s="18">
        <v>142210</v>
      </c>
      <c r="C1634" s="18" t="s">
        <v>1761</v>
      </c>
      <c r="D1634" s="18" t="s">
        <v>276</v>
      </c>
      <c r="E1634" s="18" t="s">
        <v>284</v>
      </c>
      <c r="F1634" s="18">
        <v>5720</v>
      </c>
      <c r="G1634" s="18">
        <v>-320</v>
      </c>
      <c r="H1634" s="18">
        <v>-5.3</v>
      </c>
      <c r="I1634" s="18">
        <v>6040</v>
      </c>
      <c r="J1634" s="18">
        <v>6050</v>
      </c>
      <c r="K1634" s="18">
        <v>5720</v>
      </c>
      <c r="L1634" s="18">
        <v>262979</v>
      </c>
      <c r="M1634" s="18">
        <v>15.3</v>
      </c>
      <c r="N1634" s="18">
        <v>1101</v>
      </c>
      <c r="O1634" s="18">
        <v>19246092</v>
      </c>
    </row>
    <row r="1635" spans="1:15" x14ac:dyDescent="0.6">
      <c r="A1635" s="18">
        <v>20250516</v>
      </c>
      <c r="B1635" s="18">
        <v>389680</v>
      </c>
      <c r="C1635" s="18" t="s">
        <v>1762</v>
      </c>
      <c r="D1635" s="18" t="s">
        <v>276</v>
      </c>
      <c r="E1635" s="18" t="s">
        <v>298</v>
      </c>
      <c r="F1635" s="18">
        <v>694</v>
      </c>
      <c r="G1635" s="18">
        <v>-21</v>
      </c>
      <c r="H1635" s="18">
        <v>-2.94</v>
      </c>
      <c r="I1635" s="18">
        <v>715</v>
      </c>
      <c r="J1635" s="18">
        <v>721</v>
      </c>
      <c r="K1635" s="18">
        <v>680</v>
      </c>
      <c r="L1635" s="18">
        <v>791389</v>
      </c>
      <c r="M1635" s="18">
        <v>5.5</v>
      </c>
      <c r="N1635" s="18">
        <v>288</v>
      </c>
      <c r="O1635" s="18">
        <v>41559465</v>
      </c>
    </row>
    <row r="1636" spans="1:15" x14ac:dyDescent="0.6">
      <c r="A1636" s="18">
        <v>20250516</v>
      </c>
      <c r="B1636" s="18">
        <v>88340</v>
      </c>
      <c r="C1636" s="18" t="s">
        <v>1763</v>
      </c>
      <c r="D1636" s="18" t="s">
        <v>276</v>
      </c>
      <c r="E1636" s="18" t="s">
        <v>277</v>
      </c>
      <c r="F1636" s="18">
        <v>21800</v>
      </c>
      <c r="G1636" s="18">
        <v>700</v>
      </c>
      <c r="H1636" s="18">
        <v>3.32</v>
      </c>
      <c r="I1636" s="18">
        <v>21000</v>
      </c>
      <c r="J1636" s="18">
        <v>22600</v>
      </c>
      <c r="K1636" s="18">
        <v>20150</v>
      </c>
      <c r="L1636" s="18">
        <v>473461</v>
      </c>
      <c r="M1636" s="18">
        <v>100.7</v>
      </c>
      <c r="N1636" s="18">
        <v>944</v>
      </c>
      <c r="O1636" s="18">
        <v>4330068</v>
      </c>
    </row>
    <row r="1637" spans="1:15" x14ac:dyDescent="0.6">
      <c r="A1637" s="18">
        <v>20250516</v>
      </c>
      <c r="B1637" s="18">
        <v>48430</v>
      </c>
      <c r="C1637" s="18" t="s">
        <v>1764</v>
      </c>
      <c r="D1637" s="18" t="s">
        <v>276</v>
      </c>
      <c r="E1637" s="18" t="s">
        <v>284</v>
      </c>
      <c r="F1637" s="18">
        <v>10960</v>
      </c>
      <c r="G1637" s="18">
        <v>-490</v>
      </c>
      <c r="H1637" s="18">
        <v>-4.28</v>
      </c>
      <c r="I1637" s="18">
        <v>11580</v>
      </c>
      <c r="J1637" s="18">
        <v>11640</v>
      </c>
      <c r="K1637" s="18">
        <v>10650</v>
      </c>
      <c r="L1637" s="18">
        <v>246968</v>
      </c>
      <c r="M1637" s="18">
        <v>27.5</v>
      </c>
      <c r="N1637" s="18">
        <v>1263</v>
      </c>
      <c r="O1637" s="18">
        <v>11520000</v>
      </c>
    </row>
    <row r="1638" spans="1:15" x14ac:dyDescent="0.6">
      <c r="A1638" s="18">
        <v>20250516</v>
      </c>
      <c r="B1638" s="18">
        <v>206650</v>
      </c>
      <c r="C1638" s="18" t="s">
        <v>1765</v>
      </c>
      <c r="D1638" s="18" t="s">
        <v>276</v>
      </c>
      <c r="E1638" s="18" t="s">
        <v>298</v>
      </c>
      <c r="F1638" s="18">
        <v>12690</v>
      </c>
      <c r="G1638" s="18">
        <v>-130</v>
      </c>
      <c r="H1638" s="18">
        <v>-1.01</v>
      </c>
      <c r="I1638" s="18">
        <v>13090</v>
      </c>
      <c r="J1638" s="18">
        <v>13090</v>
      </c>
      <c r="K1638" s="18">
        <v>12510</v>
      </c>
      <c r="L1638" s="18">
        <v>191904</v>
      </c>
      <c r="M1638" s="18">
        <v>24.5</v>
      </c>
      <c r="N1638" s="18">
        <v>4648</v>
      </c>
      <c r="O1638" s="18">
        <v>36624236</v>
      </c>
    </row>
    <row r="1639" spans="1:15" x14ac:dyDescent="0.6">
      <c r="A1639" s="18">
        <v>20250516</v>
      </c>
      <c r="B1639" s="18">
        <v>89850</v>
      </c>
      <c r="C1639" s="18" t="s">
        <v>1766</v>
      </c>
      <c r="D1639" s="18" t="s">
        <v>276</v>
      </c>
      <c r="E1639" s="18" t="s">
        <v>284</v>
      </c>
      <c r="F1639" s="18">
        <v>6280</v>
      </c>
      <c r="G1639" s="18">
        <v>-440</v>
      </c>
      <c r="H1639" s="18">
        <v>-6.55</v>
      </c>
      <c r="I1639" s="18">
        <v>6790</v>
      </c>
      <c r="J1639" s="18">
        <v>6790</v>
      </c>
      <c r="K1639" s="18">
        <v>6280</v>
      </c>
      <c r="L1639" s="18">
        <v>656947</v>
      </c>
      <c r="M1639" s="18">
        <v>42.1</v>
      </c>
      <c r="N1639" s="18">
        <v>925</v>
      </c>
      <c r="O1639" s="18">
        <v>14730199</v>
      </c>
    </row>
    <row r="1640" spans="1:15" x14ac:dyDescent="0.6">
      <c r="A1640" s="18">
        <v>20250516</v>
      </c>
      <c r="B1640" s="18">
        <v>84440</v>
      </c>
      <c r="C1640" s="18" t="s">
        <v>1767</v>
      </c>
      <c r="D1640" s="18" t="s">
        <v>276</v>
      </c>
      <c r="E1640" s="18" t="s">
        <v>298</v>
      </c>
      <c r="F1640" s="18">
        <v>1263</v>
      </c>
      <c r="G1640" s="18">
        <v>33</v>
      </c>
      <c r="H1640" s="18">
        <v>2.68</v>
      </c>
      <c r="I1640" s="18">
        <v>1242</v>
      </c>
      <c r="J1640" s="18">
        <v>1298</v>
      </c>
      <c r="K1640" s="18">
        <v>1196</v>
      </c>
      <c r="L1640" s="18">
        <v>79317</v>
      </c>
      <c r="M1640" s="18">
        <v>1</v>
      </c>
      <c r="N1640" s="18">
        <v>249</v>
      </c>
      <c r="O1640" s="18">
        <v>19712800</v>
      </c>
    </row>
    <row r="1641" spans="1:15" x14ac:dyDescent="0.6">
      <c r="A1641" s="18">
        <v>20250516</v>
      </c>
      <c r="B1641" s="18">
        <v>32620</v>
      </c>
      <c r="C1641" s="18" t="s">
        <v>1768</v>
      </c>
      <c r="D1641" s="18" t="s">
        <v>276</v>
      </c>
      <c r="E1641" s="18" t="s">
        <v>282</v>
      </c>
      <c r="F1641" s="18">
        <v>3745</v>
      </c>
      <c r="G1641" s="18">
        <v>-115</v>
      </c>
      <c r="H1641" s="18">
        <v>-2.98</v>
      </c>
      <c r="I1641" s="18">
        <v>3850</v>
      </c>
      <c r="J1641" s="18">
        <v>3860</v>
      </c>
      <c r="K1641" s="18">
        <v>3650</v>
      </c>
      <c r="L1641" s="18">
        <v>174635</v>
      </c>
      <c r="M1641" s="18">
        <v>6.6</v>
      </c>
      <c r="N1641" s="18">
        <v>1955</v>
      </c>
      <c r="O1641" s="18">
        <v>52197139</v>
      </c>
    </row>
    <row r="1642" spans="1:15" x14ac:dyDescent="0.6">
      <c r="A1642" s="18">
        <v>20250516</v>
      </c>
      <c r="B1642" s="18">
        <v>264450</v>
      </c>
      <c r="C1642" s="18" t="s">
        <v>1769</v>
      </c>
      <c r="D1642" s="18" t="s">
        <v>276</v>
      </c>
      <c r="E1642" s="18" t="s">
        <v>284</v>
      </c>
      <c r="F1642" s="18">
        <v>7490</v>
      </c>
      <c r="G1642" s="18">
        <v>-80</v>
      </c>
      <c r="H1642" s="18">
        <v>-1.06</v>
      </c>
      <c r="I1642" s="18">
        <v>7570</v>
      </c>
      <c r="J1642" s="18">
        <v>7570</v>
      </c>
      <c r="K1642" s="18">
        <v>7440</v>
      </c>
      <c r="L1642" s="18">
        <v>18128</v>
      </c>
      <c r="M1642" s="18">
        <v>1.4</v>
      </c>
      <c r="N1642" s="18">
        <v>1117</v>
      </c>
      <c r="O1642" s="18">
        <v>14918383</v>
      </c>
    </row>
    <row r="1643" spans="1:15" x14ac:dyDescent="0.6">
      <c r="A1643" s="18">
        <v>20250516</v>
      </c>
      <c r="B1643" s="18">
        <v>78070</v>
      </c>
      <c r="C1643" s="18" t="s">
        <v>1770</v>
      </c>
      <c r="D1643" s="18" t="s">
        <v>276</v>
      </c>
      <c r="E1643" s="18" t="s">
        <v>282</v>
      </c>
      <c r="F1643" s="18">
        <v>9900</v>
      </c>
      <c r="G1643" s="18">
        <v>-30</v>
      </c>
      <c r="H1643" s="18">
        <v>-0.3</v>
      </c>
      <c r="I1643" s="18">
        <v>9840</v>
      </c>
      <c r="J1643" s="18">
        <v>9940</v>
      </c>
      <c r="K1643" s="18">
        <v>9840</v>
      </c>
      <c r="L1643" s="18">
        <v>636</v>
      </c>
      <c r="M1643" s="18">
        <v>0.1</v>
      </c>
      <c r="N1643" s="18">
        <v>1797</v>
      </c>
      <c r="O1643" s="18">
        <v>18150700</v>
      </c>
    </row>
    <row r="1644" spans="1:15" x14ac:dyDescent="0.6">
      <c r="A1644" s="18">
        <v>20250516</v>
      </c>
      <c r="B1644" s="18">
        <v>2920</v>
      </c>
      <c r="C1644" s="18" t="s">
        <v>1771</v>
      </c>
      <c r="D1644" s="18" t="s">
        <v>279</v>
      </c>
      <c r="F1644" s="18">
        <v>1962</v>
      </c>
      <c r="G1644" s="18">
        <v>-10</v>
      </c>
      <c r="H1644" s="18">
        <v>-0.51</v>
      </c>
      <c r="I1644" s="18">
        <v>1980</v>
      </c>
      <c r="J1644" s="18">
        <v>1983</v>
      </c>
      <c r="K1644" s="18">
        <v>1962</v>
      </c>
      <c r="L1644" s="18">
        <v>19427</v>
      </c>
      <c r="M1644" s="18">
        <v>0.4</v>
      </c>
      <c r="N1644" s="18">
        <v>509</v>
      </c>
      <c r="O1644" s="18">
        <v>25947500</v>
      </c>
    </row>
    <row r="1645" spans="1:15" x14ac:dyDescent="0.6">
      <c r="A1645" s="18">
        <v>20250516</v>
      </c>
      <c r="B1645" s="18">
        <v>24800</v>
      </c>
      <c r="C1645" s="18" t="s">
        <v>1772</v>
      </c>
      <c r="D1645" s="18" t="s">
        <v>276</v>
      </c>
      <c r="E1645" s="18" t="s">
        <v>284</v>
      </c>
      <c r="F1645" s="18">
        <v>2495</v>
      </c>
      <c r="G1645" s="18">
        <v>0</v>
      </c>
      <c r="H1645" s="18">
        <v>0</v>
      </c>
      <c r="I1645" s="18">
        <v>2495</v>
      </c>
      <c r="J1645" s="18">
        <v>2540</v>
      </c>
      <c r="K1645" s="18">
        <v>2420</v>
      </c>
      <c r="L1645" s="18">
        <v>84308</v>
      </c>
      <c r="M1645" s="18">
        <v>2.1</v>
      </c>
      <c r="N1645" s="18">
        <v>924</v>
      </c>
      <c r="O1645" s="18">
        <v>37051812</v>
      </c>
    </row>
    <row r="1646" spans="1:15" x14ac:dyDescent="0.6">
      <c r="A1646" s="18">
        <v>20250516</v>
      </c>
      <c r="B1646" s="18">
        <v>700</v>
      </c>
      <c r="C1646" s="18" t="s">
        <v>1773</v>
      </c>
      <c r="D1646" s="18" t="s">
        <v>279</v>
      </c>
      <c r="F1646" s="18">
        <v>5480</v>
      </c>
      <c r="G1646" s="18">
        <v>0</v>
      </c>
      <c r="H1646" s="18">
        <v>0</v>
      </c>
      <c r="I1646" s="18">
        <v>5480</v>
      </c>
      <c r="J1646" s="18">
        <v>5480</v>
      </c>
      <c r="K1646" s="18">
        <v>5420</v>
      </c>
      <c r="L1646" s="18">
        <v>15318</v>
      </c>
      <c r="M1646" s="18">
        <v>0.8</v>
      </c>
      <c r="N1646" s="18">
        <v>1427</v>
      </c>
      <c r="O1646" s="18">
        <v>26041812</v>
      </c>
    </row>
    <row r="1647" spans="1:15" x14ac:dyDescent="0.6">
      <c r="A1647" s="18">
        <v>20250516</v>
      </c>
      <c r="B1647" s="18">
        <v>54930</v>
      </c>
      <c r="C1647" s="18" t="s">
        <v>1774</v>
      </c>
      <c r="D1647" s="18" t="s">
        <v>276</v>
      </c>
      <c r="E1647" s="18" t="s">
        <v>284</v>
      </c>
      <c r="F1647" s="18">
        <v>23600</v>
      </c>
      <c r="G1647" s="18">
        <v>-100</v>
      </c>
      <c r="H1647" s="18">
        <v>-0.42</v>
      </c>
      <c r="I1647" s="18">
        <v>24100</v>
      </c>
      <c r="J1647" s="18">
        <v>24100</v>
      </c>
      <c r="K1647" s="18">
        <v>23400</v>
      </c>
      <c r="L1647" s="18">
        <v>15278</v>
      </c>
      <c r="M1647" s="18">
        <v>3.6</v>
      </c>
      <c r="N1647" s="18">
        <v>708</v>
      </c>
      <c r="O1647" s="18">
        <v>3000000</v>
      </c>
    </row>
    <row r="1648" spans="1:15" x14ac:dyDescent="0.6">
      <c r="A1648" s="18">
        <v>20250516</v>
      </c>
      <c r="B1648" s="18">
        <v>69330</v>
      </c>
      <c r="C1648" s="18" t="s">
        <v>1775</v>
      </c>
      <c r="D1648" s="18" t="s">
        <v>276</v>
      </c>
      <c r="E1648" s="18" t="s">
        <v>277</v>
      </c>
      <c r="F1648" s="18">
        <v>1242</v>
      </c>
      <c r="G1648" s="18">
        <v>-19</v>
      </c>
      <c r="H1648" s="18">
        <v>-1.51</v>
      </c>
      <c r="I1648" s="18">
        <v>1258</v>
      </c>
      <c r="J1648" s="18">
        <v>1258</v>
      </c>
      <c r="K1648" s="18">
        <v>1212</v>
      </c>
      <c r="L1648" s="18">
        <v>340201</v>
      </c>
      <c r="M1648" s="18">
        <v>4.2</v>
      </c>
      <c r="N1648" s="18">
        <v>176</v>
      </c>
      <c r="O1648" s="18">
        <v>14191091</v>
      </c>
    </row>
    <row r="1649" spans="1:15" x14ac:dyDescent="0.6">
      <c r="A1649" s="18">
        <v>20250516</v>
      </c>
      <c r="B1649" s="18">
        <v>49520</v>
      </c>
      <c r="C1649" s="18" t="s">
        <v>1776</v>
      </c>
      <c r="D1649" s="18" t="s">
        <v>276</v>
      </c>
      <c r="E1649" s="18" t="s">
        <v>284</v>
      </c>
      <c r="F1649" s="18">
        <v>3745</v>
      </c>
      <c r="G1649" s="18">
        <v>-20</v>
      </c>
      <c r="H1649" s="18">
        <v>-0.53</v>
      </c>
      <c r="I1649" s="18">
        <v>3790</v>
      </c>
      <c r="J1649" s="18">
        <v>3790</v>
      </c>
      <c r="K1649" s="18">
        <v>3695</v>
      </c>
      <c r="L1649" s="18">
        <v>88259</v>
      </c>
      <c r="M1649" s="18">
        <v>3.3</v>
      </c>
      <c r="N1649" s="18">
        <v>1208</v>
      </c>
      <c r="O1649" s="18">
        <v>32247404</v>
      </c>
    </row>
    <row r="1650" spans="1:15" x14ac:dyDescent="0.6">
      <c r="A1650" s="18">
        <v>20250516</v>
      </c>
      <c r="B1650" s="18">
        <v>3470</v>
      </c>
      <c r="C1650" s="18" t="s">
        <v>1777</v>
      </c>
      <c r="D1650" s="18" t="s">
        <v>279</v>
      </c>
      <c r="F1650" s="18">
        <v>3120</v>
      </c>
      <c r="G1650" s="18">
        <v>-45</v>
      </c>
      <c r="H1650" s="18">
        <v>-1.42</v>
      </c>
      <c r="I1650" s="18">
        <v>3170</v>
      </c>
      <c r="J1650" s="18">
        <v>3195</v>
      </c>
      <c r="K1650" s="18">
        <v>3105</v>
      </c>
      <c r="L1650" s="18">
        <v>684089</v>
      </c>
      <c r="M1650" s="18">
        <v>21.5</v>
      </c>
      <c r="N1650" s="18">
        <v>6227</v>
      </c>
      <c r="O1650" s="18">
        <v>199596576</v>
      </c>
    </row>
    <row r="1651" spans="1:15" x14ac:dyDescent="0.6">
      <c r="A1651" s="18">
        <v>20250516</v>
      </c>
      <c r="B1651" s="18">
        <v>263770</v>
      </c>
      <c r="C1651" s="18" t="s">
        <v>1778</v>
      </c>
      <c r="D1651" s="18" t="s">
        <v>276</v>
      </c>
      <c r="E1651" s="18" t="s">
        <v>284</v>
      </c>
      <c r="F1651" s="18">
        <v>2025</v>
      </c>
      <c r="G1651" s="18">
        <v>-20</v>
      </c>
      <c r="H1651" s="18">
        <v>-0.98</v>
      </c>
      <c r="I1651" s="18">
        <v>2060</v>
      </c>
      <c r="J1651" s="18">
        <v>2105</v>
      </c>
      <c r="K1651" s="18">
        <v>2025</v>
      </c>
      <c r="L1651" s="18">
        <v>17680</v>
      </c>
      <c r="M1651" s="18">
        <v>0.4</v>
      </c>
      <c r="N1651" s="18">
        <v>480</v>
      </c>
      <c r="O1651" s="18">
        <v>23700172</v>
      </c>
    </row>
    <row r="1652" spans="1:15" x14ac:dyDescent="0.6">
      <c r="A1652" s="18">
        <v>20250516</v>
      </c>
      <c r="B1652" s="18">
        <v>72130</v>
      </c>
      <c r="C1652" s="18" t="s">
        <v>1779</v>
      </c>
      <c r="D1652" s="18" t="s">
        <v>279</v>
      </c>
      <c r="F1652" s="18">
        <v>5340</v>
      </c>
      <c r="G1652" s="18">
        <v>60</v>
      </c>
      <c r="H1652" s="18">
        <v>1.1399999999999999</v>
      </c>
      <c r="I1652" s="18">
        <v>5340</v>
      </c>
      <c r="J1652" s="18">
        <v>5460</v>
      </c>
      <c r="K1652" s="18">
        <v>5220</v>
      </c>
      <c r="L1652" s="18">
        <v>216936</v>
      </c>
      <c r="M1652" s="18">
        <v>11.6</v>
      </c>
      <c r="N1652" s="18">
        <v>689</v>
      </c>
      <c r="O1652" s="18">
        <v>12895454</v>
      </c>
    </row>
    <row r="1653" spans="1:15" x14ac:dyDescent="0.6">
      <c r="A1653" s="18">
        <v>20250516</v>
      </c>
      <c r="B1653" s="18">
        <v>220</v>
      </c>
      <c r="C1653" s="18" t="s">
        <v>1780</v>
      </c>
      <c r="D1653" s="18" t="s">
        <v>279</v>
      </c>
      <c r="F1653" s="18">
        <v>4530</v>
      </c>
      <c r="G1653" s="18">
        <v>-90</v>
      </c>
      <c r="H1653" s="18">
        <v>-1.95</v>
      </c>
      <c r="I1653" s="18">
        <v>4620</v>
      </c>
      <c r="J1653" s="18">
        <v>4650</v>
      </c>
      <c r="K1653" s="18">
        <v>4495</v>
      </c>
      <c r="L1653" s="18">
        <v>63887</v>
      </c>
      <c r="M1653" s="18">
        <v>2.9</v>
      </c>
      <c r="N1653" s="18">
        <v>772</v>
      </c>
      <c r="O1653" s="18">
        <v>17032351</v>
      </c>
    </row>
    <row r="1654" spans="1:15" x14ac:dyDescent="0.6">
      <c r="A1654" s="18">
        <v>20250516</v>
      </c>
      <c r="B1654" s="18">
        <v>388720</v>
      </c>
      <c r="C1654" s="18" t="s">
        <v>215</v>
      </c>
      <c r="D1654" s="18" t="s">
        <v>276</v>
      </c>
      <c r="E1654" s="18" t="s">
        <v>277</v>
      </c>
      <c r="F1654" s="18">
        <v>76700</v>
      </c>
      <c r="G1654" s="18">
        <v>-1500</v>
      </c>
      <c r="H1654" s="18">
        <v>-1.92</v>
      </c>
      <c r="I1654" s="18">
        <v>78800</v>
      </c>
      <c r="J1654" s="18">
        <v>79300</v>
      </c>
      <c r="K1654" s="18">
        <v>75400</v>
      </c>
      <c r="L1654" s="18">
        <v>111621</v>
      </c>
      <c r="M1654" s="18">
        <v>86</v>
      </c>
      <c r="N1654" s="18">
        <v>8807</v>
      </c>
      <c r="O1654" s="18">
        <v>11483026</v>
      </c>
    </row>
    <row r="1655" spans="1:15" x14ac:dyDescent="0.6">
      <c r="A1655" s="18">
        <v>20250516</v>
      </c>
      <c r="B1655" s="18">
        <v>340930</v>
      </c>
      <c r="C1655" s="18" t="s">
        <v>1781</v>
      </c>
      <c r="D1655" s="18" t="s">
        <v>276</v>
      </c>
      <c r="E1655" s="18" t="s">
        <v>277</v>
      </c>
      <c r="F1655" s="18">
        <v>1600</v>
      </c>
      <c r="G1655" s="18">
        <v>-74</v>
      </c>
      <c r="H1655" s="18">
        <v>-4.42</v>
      </c>
      <c r="I1655" s="18">
        <v>1680</v>
      </c>
      <c r="J1655" s="18">
        <v>1680</v>
      </c>
      <c r="K1655" s="18">
        <v>1597</v>
      </c>
      <c r="L1655" s="18">
        <v>128603</v>
      </c>
      <c r="M1655" s="18">
        <v>2.1</v>
      </c>
      <c r="N1655" s="18">
        <v>547</v>
      </c>
      <c r="O1655" s="18">
        <v>34204450</v>
      </c>
    </row>
    <row r="1656" spans="1:15" x14ac:dyDescent="0.6">
      <c r="A1656" s="18">
        <v>20250516</v>
      </c>
      <c r="B1656" s="18">
        <v>23410</v>
      </c>
      <c r="C1656" s="18" t="s">
        <v>1782</v>
      </c>
      <c r="D1656" s="18" t="s">
        <v>276</v>
      </c>
      <c r="E1656" s="18" t="s">
        <v>284</v>
      </c>
      <c r="F1656" s="18">
        <v>3390</v>
      </c>
      <c r="G1656" s="18">
        <v>-55</v>
      </c>
      <c r="H1656" s="18">
        <v>-1.6</v>
      </c>
      <c r="I1656" s="18">
        <v>3435</v>
      </c>
      <c r="J1656" s="18">
        <v>3445</v>
      </c>
      <c r="K1656" s="18">
        <v>3355</v>
      </c>
      <c r="L1656" s="18">
        <v>272138</v>
      </c>
      <c r="M1656" s="18">
        <v>9.1999999999999993</v>
      </c>
      <c r="N1656" s="18">
        <v>2621</v>
      </c>
      <c r="O1656" s="18">
        <v>77310863</v>
      </c>
    </row>
    <row r="1657" spans="1:15" x14ac:dyDescent="0.6">
      <c r="A1657" s="18">
        <v>20250516</v>
      </c>
      <c r="B1657" s="18">
        <v>56080</v>
      </c>
      <c r="C1657" s="18" t="s">
        <v>1783</v>
      </c>
      <c r="D1657" s="18" t="s">
        <v>276</v>
      </c>
      <c r="E1657" s="18" t="s">
        <v>282</v>
      </c>
      <c r="F1657" s="18">
        <v>13850</v>
      </c>
      <c r="G1657" s="18">
        <v>50</v>
      </c>
      <c r="H1657" s="18">
        <v>0.36</v>
      </c>
      <c r="I1657" s="18">
        <v>13680</v>
      </c>
      <c r="J1657" s="18">
        <v>15090</v>
      </c>
      <c r="K1657" s="18">
        <v>12970</v>
      </c>
      <c r="L1657" s="18">
        <v>12561906</v>
      </c>
      <c r="M1657" s="18">
        <v>1746.1</v>
      </c>
      <c r="N1657" s="18">
        <v>5195</v>
      </c>
      <c r="O1657" s="18">
        <v>37512152</v>
      </c>
    </row>
    <row r="1658" spans="1:15" x14ac:dyDescent="0.6">
      <c r="A1658" s="18">
        <v>20250516</v>
      </c>
      <c r="B1658" s="18">
        <v>84370</v>
      </c>
      <c r="C1658" s="18" t="s">
        <v>60</v>
      </c>
      <c r="D1658" s="18" t="s">
        <v>276</v>
      </c>
      <c r="E1658" s="18" t="s">
        <v>284</v>
      </c>
      <c r="F1658" s="18">
        <v>33600</v>
      </c>
      <c r="G1658" s="18">
        <v>250</v>
      </c>
      <c r="H1658" s="18">
        <v>0.75</v>
      </c>
      <c r="I1658" s="18">
        <v>33600</v>
      </c>
      <c r="J1658" s="18">
        <v>33700</v>
      </c>
      <c r="K1658" s="18">
        <v>32950</v>
      </c>
      <c r="L1658" s="18">
        <v>127788</v>
      </c>
      <c r="M1658" s="18">
        <v>42.6</v>
      </c>
      <c r="N1658" s="18">
        <v>7700</v>
      </c>
      <c r="O1658" s="18">
        <v>22916042</v>
      </c>
    </row>
    <row r="1659" spans="1:15" x14ac:dyDescent="0.6">
      <c r="A1659" s="18">
        <v>20250516</v>
      </c>
      <c r="B1659" s="18">
        <v>240600</v>
      </c>
      <c r="C1659" s="18" t="s">
        <v>1784</v>
      </c>
      <c r="D1659" s="18" t="s">
        <v>276</v>
      </c>
      <c r="E1659" s="18" t="s">
        <v>282</v>
      </c>
      <c r="F1659" s="18">
        <v>4255</v>
      </c>
      <c r="G1659" s="18">
        <v>-160</v>
      </c>
      <c r="H1659" s="18">
        <v>-3.62</v>
      </c>
      <c r="I1659" s="18">
        <v>4415</v>
      </c>
      <c r="J1659" s="18">
        <v>4415</v>
      </c>
      <c r="K1659" s="18">
        <v>4250</v>
      </c>
      <c r="L1659" s="18">
        <v>34032</v>
      </c>
      <c r="M1659" s="18">
        <v>1.5</v>
      </c>
      <c r="N1659" s="18">
        <v>295</v>
      </c>
      <c r="O1659" s="18">
        <v>6928151</v>
      </c>
    </row>
    <row r="1660" spans="1:15" x14ac:dyDescent="0.6">
      <c r="A1660" s="18">
        <v>20250516</v>
      </c>
      <c r="B1660" s="18">
        <v>1200</v>
      </c>
      <c r="C1660" s="18" t="s">
        <v>1785</v>
      </c>
      <c r="D1660" s="18" t="s">
        <v>279</v>
      </c>
      <c r="F1660" s="18">
        <v>2795</v>
      </c>
      <c r="G1660" s="18">
        <v>-270</v>
      </c>
      <c r="H1660" s="18">
        <v>-8.81</v>
      </c>
      <c r="I1660" s="18">
        <v>3000</v>
      </c>
      <c r="J1660" s="18">
        <v>3005</v>
      </c>
      <c r="K1660" s="18">
        <v>2765</v>
      </c>
      <c r="L1660" s="18">
        <v>1732626</v>
      </c>
      <c r="M1660" s="18">
        <v>49.4</v>
      </c>
      <c r="N1660" s="18">
        <v>2707</v>
      </c>
      <c r="O1660" s="18">
        <v>96866418</v>
      </c>
    </row>
    <row r="1661" spans="1:15" x14ac:dyDescent="0.6">
      <c r="A1661" s="18">
        <v>20250516</v>
      </c>
      <c r="B1661" s="18">
        <v>221800</v>
      </c>
      <c r="C1661" s="18" t="s">
        <v>1786</v>
      </c>
      <c r="D1661" s="18" t="s">
        <v>276</v>
      </c>
      <c r="E1661" s="18" t="s">
        <v>298</v>
      </c>
      <c r="F1661" s="18">
        <v>3170</v>
      </c>
      <c r="G1661" s="18">
        <v>-95</v>
      </c>
      <c r="H1661" s="18">
        <v>-2.91</v>
      </c>
      <c r="I1661" s="18">
        <v>3235</v>
      </c>
      <c r="J1661" s="18">
        <v>3270</v>
      </c>
      <c r="K1661" s="18">
        <v>3130</v>
      </c>
      <c r="L1661" s="18">
        <v>41670</v>
      </c>
      <c r="M1661" s="18">
        <v>1.3</v>
      </c>
      <c r="N1661" s="18">
        <v>358</v>
      </c>
      <c r="O1661" s="18">
        <v>11287196</v>
      </c>
    </row>
    <row r="1662" spans="1:15" x14ac:dyDescent="0.6">
      <c r="A1662" s="18">
        <v>20250516</v>
      </c>
      <c r="B1662" s="18">
        <v>179900</v>
      </c>
      <c r="C1662" s="18" t="s">
        <v>250</v>
      </c>
      <c r="D1662" s="18" t="s">
        <v>276</v>
      </c>
      <c r="E1662" s="18" t="s">
        <v>277</v>
      </c>
      <c r="F1662" s="18">
        <v>20750</v>
      </c>
      <c r="G1662" s="18">
        <v>-1850</v>
      </c>
      <c r="H1662" s="18">
        <v>-8.19</v>
      </c>
      <c r="I1662" s="18">
        <v>22400</v>
      </c>
      <c r="J1662" s="18">
        <v>22450</v>
      </c>
      <c r="K1662" s="18">
        <v>20550</v>
      </c>
      <c r="L1662" s="18">
        <v>89926</v>
      </c>
      <c r="M1662" s="18">
        <v>19</v>
      </c>
      <c r="N1662" s="18">
        <v>3725</v>
      </c>
      <c r="O1662" s="18">
        <v>17952629</v>
      </c>
    </row>
    <row r="1663" spans="1:15" x14ac:dyDescent="0.6">
      <c r="A1663" s="18">
        <v>20250516</v>
      </c>
      <c r="B1663" s="18">
        <v>263050</v>
      </c>
      <c r="C1663" s="18" t="s">
        <v>1787</v>
      </c>
      <c r="D1663" s="18" t="s">
        <v>276</v>
      </c>
      <c r="E1663" s="18" t="s">
        <v>298</v>
      </c>
      <c r="F1663" s="18">
        <v>1234</v>
      </c>
      <c r="G1663" s="18">
        <v>6</v>
      </c>
      <c r="H1663" s="18">
        <v>0.49</v>
      </c>
      <c r="I1663" s="18">
        <v>1228</v>
      </c>
      <c r="J1663" s="18">
        <v>1245</v>
      </c>
      <c r="K1663" s="18">
        <v>1228</v>
      </c>
      <c r="L1663" s="18">
        <v>179014</v>
      </c>
      <c r="M1663" s="18">
        <v>2.2000000000000002</v>
      </c>
      <c r="N1663" s="18">
        <v>455</v>
      </c>
      <c r="O1663" s="18">
        <v>36834856</v>
      </c>
    </row>
    <row r="1664" spans="1:15" x14ac:dyDescent="0.6">
      <c r="A1664" s="18">
        <v>20250516</v>
      </c>
      <c r="B1664" s="18">
        <v>100</v>
      </c>
      <c r="C1664" s="18" t="s">
        <v>173</v>
      </c>
      <c r="D1664" s="18" t="s">
        <v>279</v>
      </c>
      <c r="F1664" s="18">
        <v>106200</v>
      </c>
      <c r="G1664" s="18">
        <v>-800</v>
      </c>
      <c r="H1664" s="18">
        <v>-0.75</v>
      </c>
      <c r="I1664" s="18">
        <v>107300</v>
      </c>
      <c r="J1664" s="18">
        <v>107800</v>
      </c>
      <c r="K1664" s="18">
        <v>105900</v>
      </c>
      <c r="L1664" s="18">
        <v>207505</v>
      </c>
      <c r="M1664" s="18">
        <v>221</v>
      </c>
      <c r="N1664" s="18">
        <v>85182</v>
      </c>
      <c r="O1664" s="18">
        <v>80209064</v>
      </c>
    </row>
    <row r="1665" spans="1:15" x14ac:dyDescent="0.6">
      <c r="A1665" s="18">
        <v>20250516</v>
      </c>
      <c r="B1665" s="18">
        <v>3460</v>
      </c>
      <c r="C1665" s="18" t="s">
        <v>1788</v>
      </c>
      <c r="D1665" s="18" t="s">
        <v>279</v>
      </c>
      <c r="F1665" s="18">
        <v>2420</v>
      </c>
      <c r="G1665" s="18">
        <v>-50</v>
      </c>
      <c r="H1665" s="18">
        <v>-2.02</v>
      </c>
      <c r="I1665" s="18">
        <v>2450</v>
      </c>
      <c r="J1665" s="18">
        <v>2470</v>
      </c>
      <c r="K1665" s="18">
        <v>2370</v>
      </c>
      <c r="L1665" s="18">
        <v>57171</v>
      </c>
      <c r="M1665" s="18">
        <v>1.4</v>
      </c>
      <c r="N1665" s="18">
        <v>1372</v>
      </c>
      <c r="O1665" s="18">
        <v>56702415</v>
      </c>
    </row>
    <row r="1666" spans="1:15" x14ac:dyDescent="0.6">
      <c r="A1666" s="18">
        <v>20250516</v>
      </c>
      <c r="B1666" s="18">
        <v>191410</v>
      </c>
      <c r="C1666" s="18" t="s">
        <v>1789</v>
      </c>
      <c r="D1666" s="18" t="s">
        <v>276</v>
      </c>
      <c r="E1666" s="18" t="s">
        <v>282</v>
      </c>
      <c r="F1666" s="18">
        <v>2480</v>
      </c>
      <c r="G1666" s="18">
        <v>-25</v>
      </c>
      <c r="H1666" s="18">
        <v>-1</v>
      </c>
      <c r="I1666" s="18">
        <v>2435</v>
      </c>
      <c r="J1666" s="18">
        <v>2590</v>
      </c>
      <c r="K1666" s="18">
        <v>2435</v>
      </c>
      <c r="L1666" s="18">
        <v>72804</v>
      </c>
      <c r="M1666" s="18">
        <v>1.8</v>
      </c>
      <c r="N1666" s="18">
        <v>278</v>
      </c>
      <c r="O1666" s="18">
        <v>11204255</v>
      </c>
    </row>
    <row r="1667" spans="1:15" x14ac:dyDescent="0.6">
      <c r="A1667" s="18">
        <v>20250516</v>
      </c>
      <c r="B1667" s="18">
        <v>372170</v>
      </c>
      <c r="C1667" s="18" t="s">
        <v>1790</v>
      </c>
      <c r="D1667" s="18" t="s">
        <v>276</v>
      </c>
      <c r="E1667" s="18" t="s">
        <v>298</v>
      </c>
      <c r="F1667" s="18">
        <v>29550</v>
      </c>
      <c r="G1667" s="18">
        <v>-1350</v>
      </c>
      <c r="H1667" s="18">
        <v>-4.37</v>
      </c>
      <c r="I1667" s="18">
        <v>30850</v>
      </c>
      <c r="J1667" s="18">
        <v>30850</v>
      </c>
      <c r="K1667" s="18">
        <v>29250</v>
      </c>
      <c r="L1667" s="18">
        <v>24552</v>
      </c>
      <c r="M1667" s="18">
        <v>7.3</v>
      </c>
      <c r="N1667" s="18">
        <v>2358</v>
      </c>
      <c r="O1667" s="18">
        <v>7979048</v>
      </c>
    </row>
    <row r="1668" spans="1:15" x14ac:dyDescent="0.6">
      <c r="A1668" s="18">
        <v>20250516</v>
      </c>
      <c r="B1668" s="18">
        <v>146060</v>
      </c>
      <c r="C1668" s="18" t="s">
        <v>1791</v>
      </c>
      <c r="D1668" s="18" t="s">
        <v>276</v>
      </c>
      <c r="E1668" s="18" t="s">
        <v>282</v>
      </c>
      <c r="F1668" s="18">
        <v>1325</v>
      </c>
      <c r="G1668" s="18">
        <v>113</v>
      </c>
      <c r="H1668" s="18">
        <v>9.32</v>
      </c>
      <c r="I1668" s="18">
        <v>1292</v>
      </c>
      <c r="J1668" s="18">
        <v>1330</v>
      </c>
      <c r="K1668" s="18">
        <v>1225</v>
      </c>
      <c r="L1668" s="18">
        <v>208150</v>
      </c>
      <c r="M1668" s="18">
        <v>2.7</v>
      </c>
      <c r="N1668" s="18">
        <v>318</v>
      </c>
      <c r="O1668" s="18">
        <v>24015595</v>
      </c>
    </row>
    <row r="1669" spans="1:15" x14ac:dyDescent="0.6">
      <c r="A1669" s="18">
        <v>20250516</v>
      </c>
      <c r="B1669" s="18">
        <v>8730</v>
      </c>
      <c r="C1669" s="18" t="s">
        <v>1792</v>
      </c>
      <c r="D1669" s="18" t="s">
        <v>279</v>
      </c>
      <c r="F1669" s="18">
        <v>28800</v>
      </c>
      <c r="G1669" s="18">
        <v>2100</v>
      </c>
      <c r="H1669" s="18">
        <v>7.87</v>
      </c>
      <c r="I1669" s="18">
        <v>28050</v>
      </c>
      <c r="J1669" s="18">
        <v>30000</v>
      </c>
      <c r="K1669" s="18">
        <v>27950</v>
      </c>
      <c r="L1669" s="18">
        <v>318317</v>
      </c>
      <c r="M1669" s="18">
        <v>92.7</v>
      </c>
      <c r="N1669" s="18">
        <v>7142</v>
      </c>
      <c r="O1669" s="18">
        <v>24800000</v>
      </c>
    </row>
    <row r="1670" spans="1:15" x14ac:dyDescent="0.6">
      <c r="A1670" s="18">
        <v>20250516</v>
      </c>
      <c r="B1670" s="18">
        <v>72770</v>
      </c>
      <c r="C1670" s="18" t="s">
        <v>1793</v>
      </c>
      <c r="D1670" s="18" t="s">
        <v>276</v>
      </c>
      <c r="E1670" s="18" t="s">
        <v>282</v>
      </c>
      <c r="F1670" s="18">
        <v>1560</v>
      </c>
      <c r="G1670" s="18">
        <v>-27</v>
      </c>
      <c r="H1670" s="18">
        <v>-1.7</v>
      </c>
      <c r="I1670" s="18">
        <v>1587</v>
      </c>
      <c r="J1670" s="18">
        <v>1599</v>
      </c>
      <c r="K1670" s="18">
        <v>1520</v>
      </c>
      <c r="L1670" s="18">
        <v>765238</v>
      </c>
      <c r="M1670" s="18">
        <v>12</v>
      </c>
      <c r="N1670" s="18">
        <v>1122</v>
      </c>
      <c r="O1670" s="18">
        <v>71919480</v>
      </c>
    </row>
    <row r="1671" spans="1:15" x14ac:dyDescent="0.6">
      <c r="A1671" s="18">
        <v>20250516</v>
      </c>
      <c r="B1671" s="18">
        <v>8250</v>
      </c>
      <c r="C1671" s="18" t="s">
        <v>1794</v>
      </c>
      <c r="D1671" s="18" t="s">
        <v>279</v>
      </c>
      <c r="F1671" s="18">
        <v>5410</v>
      </c>
      <c r="G1671" s="18">
        <v>-160</v>
      </c>
      <c r="H1671" s="18">
        <v>-2.87</v>
      </c>
      <c r="I1671" s="18">
        <v>5610</v>
      </c>
      <c r="J1671" s="18">
        <v>5610</v>
      </c>
      <c r="K1671" s="18">
        <v>5400</v>
      </c>
      <c r="L1671" s="18">
        <v>25805</v>
      </c>
      <c r="M1671" s="18">
        <v>1.4</v>
      </c>
      <c r="N1671" s="18">
        <v>593</v>
      </c>
      <c r="O1671" s="18">
        <v>10952635</v>
      </c>
    </row>
    <row r="1672" spans="1:15" x14ac:dyDescent="0.6">
      <c r="A1672" s="18">
        <v>20250516</v>
      </c>
      <c r="B1672" s="18">
        <v>39020</v>
      </c>
      <c r="C1672" s="18" t="s">
        <v>1795</v>
      </c>
      <c r="D1672" s="18" t="s">
        <v>276</v>
      </c>
      <c r="E1672" s="18" t="s">
        <v>282</v>
      </c>
      <c r="F1672" s="18">
        <v>4455</v>
      </c>
      <c r="G1672" s="18">
        <v>20</v>
      </c>
      <c r="H1672" s="18">
        <v>0.45</v>
      </c>
      <c r="I1672" s="18">
        <v>4460</v>
      </c>
      <c r="J1672" s="18">
        <v>4460</v>
      </c>
      <c r="K1672" s="18">
        <v>4380</v>
      </c>
      <c r="L1672" s="18">
        <v>132468</v>
      </c>
      <c r="M1672" s="18">
        <v>5.9</v>
      </c>
      <c r="N1672" s="18">
        <v>1006</v>
      </c>
      <c r="O1672" s="18">
        <v>22584709</v>
      </c>
    </row>
    <row r="1673" spans="1:15" x14ac:dyDescent="0.6">
      <c r="A1673" s="18">
        <v>20250516</v>
      </c>
      <c r="B1673" s="18">
        <v>25820</v>
      </c>
      <c r="C1673" s="18" t="s">
        <v>1796</v>
      </c>
      <c r="D1673" s="18" t="s">
        <v>279</v>
      </c>
      <c r="F1673" s="18">
        <v>4275</v>
      </c>
      <c r="G1673" s="18">
        <v>5</v>
      </c>
      <c r="H1673" s="18">
        <v>0.12</v>
      </c>
      <c r="I1673" s="18">
        <v>4305</v>
      </c>
      <c r="J1673" s="18">
        <v>4310</v>
      </c>
      <c r="K1673" s="18">
        <v>4240</v>
      </c>
      <c r="L1673" s="18">
        <v>111524</v>
      </c>
      <c r="M1673" s="18">
        <v>4.8</v>
      </c>
      <c r="N1673" s="18">
        <v>1430</v>
      </c>
      <c r="O1673" s="18">
        <v>33442000</v>
      </c>
    </row>
    <row r="1674" spans="1:15" x14ac:dyDescent="0.6">
      <c r="A1674" s="18">
        <v>20250516</v>
      </c>
      <c r="B1674" s="18">
        <v>67920</v>
      </c>
      <c r="C1674" s="18" t="s">
        <v>1797</v>
      </c>
      <c r="D1674" s="18" t="s">
        <v>276</v>
      </c>
      <c r="E1674" s="18" t="s">
        <v>284</v>
      </c>
      <c r="F1674" s="18">
        <v>5430</v>
      </c>
      <c r="G1674" s="18">
        <v>-160</v>
      </c>
      <c r="H1674" s="18">
        <v>-2.86</v>
      </c>
      <c r="I1674" s="18">
        <v>5590</v>
      </c>
      <c r="J1674" s="18">
        <v>5590</v>
      </c>
      <c r="K1674" s="18">
        <v>5430</v>
      </c>
      <c r="L1674" s="18">
        <v>36706</v>
      </c>
      <c r="M1674" s="18">
        <v>2</v>
      </c>
      <c r="N1674" s="18">
        <v>597</v>
      </c>
      <c r="O1674" s="18">
        <v>10996119</v>
      </c>
    </row>
    <row r="1675" spans="1:15" x14ac:dyDescent="0.6">
      <c r="A1675" s="18">
        <v>20250516</v>
      </c>
      <c r="B1675" s="18">
        <v>44960</v>
      </c>
      <c r="C1675" s="18" t="s">
        <v>1798</v>
      </c>
      <c r="D1675" s="18" t="s">
        <v>276</v>
      </c>
      <c r="E1675" s="18" t="s">
        <v>282</v>
      </c>
      <c r="F1675" s="18">
        <v>4445</v>
      </c>
      <c r="G1675" s="18">
        <v>20</v>
      </c>
      <c r="H1675" s="18">
        <v>0.45</v>
      </c>
      <c r="I1675" s="18">
        <v>4425</v>
      </c>
      <c r="J1675" s="18">
        <v>4470</v>
      </c>
      <c r="K1675" s="18">
        <v>4405</v>
      </c>
      <c r="L1675" s="18">
        <v>163018</v>
      </c>
      <c r="M1675" s="18">
        <v>7.2</v>
      </c>
      <c r="N1675" s="18">
        <v>562</v>
      </c>
      <c r="O1675" s="18">
        <v>12641883</v>
      </c>
    </row>
    <row r="1676" spans="1:15" x14ac:dyDescent="0.6">
      <c r="A1676" s="18">
        <v>20250516</v>
      </c>
      <c r="B1676" s="18">
        <v>303530</v>
      </c>
      <c r="C1676" s="18" t="s">
        <v>1799</v>
      </c>
      <c r="D1676" s="18" t="s">
        <v>276</v>
      </c>
      <c r="E1676" s="18" t="s">
        <v>277</v>
      </c>
      <c r="F1676" s="18">
        <v>6820</v>
      </c>
      <c r="G1676" s="18">
        <v>-70</v>
      </c>
      <c r="H1676" s="18">
        <v>-1.02</v>
      </c>
      <c r="I1676" s="18">
        <v>7050</v>
      </c>
      <c r="J1676" s="18">
        <v>7050</v>
      </c>
      <c r="K1676" s="18">
        <v>6680</v>
      </c>
      <c r="L1676" s="18">
        <v>25631</v>
      </c>
      <c r="M1676" s="18">
        <v>1.7</v>
      </c>
      <c r="N1676" s="18">
        <v>501</v>
      </c>
      <c r="O1676" s="18">
        <v>7339299</v>
      </c>
    </row>
    <row r="1677" spans="1:15" x14ac:dyDescent="0.6">
      <c r="A1677" s="18">
        <v>20250516</v>
      </c>
      <c r="B1677" s="18">
        <v>296640</v>
      </c>
      <c r="C1677" s="18" t="s">
        <v>1800</v>
      </c>
      <c r="D1677" s="18" t="s">
        <v>276</v>
      </c>
      <c r="E1677" s="18" t="s">
        <v>277</v>
      </c>
      <c r="F1677" s="18">
        <v>7220</v>
      </c>
      <c r="G1677" s="18">
        <v>-390</v>
      </c>
      <c r="H1677" s="18">
        <v>-5.12</v>
      </c>
      <c r="I1677" s="18">
        <v>7530</v>
      </c>
      <c r="J1677" s="18">
        <v>7560</v>
      </c>
      <c r="K1677" s="18">
        <v>7160</v>
      </c>
      <c r="L1677" s="18">
        <v>44779</v>
      </c>
      <c r="M1677" s="18">
        <v>3.3</v>
      </c>
      <c r="N1677" s="18">
        <v>374</v>
      </c>
      <c r="O1677" s="18">
        <v>5178252</v>
      </c>
    </row>
    <row r="1678" spans="1:15" x14ac:dyDescent="0.6">
      <c r="A1678" s="18">
        <v>20250516</v>
      </c>
      <c r="B1678" s="18">
        <v>302430</v>
      </c>
      <c r="C1678" s="18" t="s">
        <v>1801</v>
      </c>
      <c r="D1678" s="18" t="s">
        <v>276</v>
      </c>
      <c r="E1678" s="18" t="s">
        <v>277</v>
      </c>
      <c r="F1678" s="18">
        <v>7830</v>
      </c>
      <c r="G1678" s="18">
        <v>-440</v>
      </c>
      <c r="H1678" s="18">
        <v>-5.32</v>
      </c>
      <c r="I1678" s="18">
        <v>8210</v>
      </c>
      <c r="J1678" s="18">
        <v>8240</v>
      </c>
      <c r="K1678" s="18">
        <v>7830</v>
      </c>
      <c r="L1678" s="18">
        <v>59157</v>
      </c>
      <c r="M1678" s="18">
        <v>4.7</v>
      </c>
      <c r="N1678" s="18">
        <v>770</v>
      </c>
      <c r="O1678" s="18">
        <v>9833208</v>
      </c>
    </row>
    <row r="1679" spans="1:15" x14ac:dyDescent="0.6">
      <c r="A1679" s="18">
        <v>20250516</v>
      </c>
      <c r="B1679" s="18">
        <v>214320</v>
      </c>
      <c r="C1679" s="18" t="s">
        <v>1802</v>
      </c>
      <c r="D1679" s="18" t="s">
        <v>279</v>
      </c>
      <c r="F1679" s="18">
        <v>17850</v>
      </c>
      <c r="G1679" s="18">
        <v>-150</v>
      </c>
      <c r="H1679" s="18">
        <v>-0.83</v>
      </c>
      <c r="I1679" s="18">
        <v>18000</v>
      </c>
      <c r="J1679" s="18">
        <v>18070</v>
      </c>
      <c r="K1679" s="18">
        <v>17730</v>
      </c>
      <c r="L1679" s="18">
        <v>70953</v>
      </c>
      <c r="M1679" s="18">
        <v>12.7</v>
      </c>
      <c r="N1679" s="18">
        <v>7140</v>
      </c>
      <c r="O1679" s="18">
        <v>40000000</v>
      </c>
    </row>
    <row r="1680" spans="1:15" x14ac:dyDescent="0.6">
      <c r="A1680" s="18">
        <v>20250516</v>
      </c>
      <c r="B1680" s="18">
        <v>462350</v>
      </c>
      <c r="C1680" s="18" t="s">
        <v>1803</v>
      </c>
      <c r="D1680" s="18" t="s">
        <v>276</v>
      </c>
      <c r="E1680" s="18" t="s">
        <v>298</v>
      </c>
      <c r="F1680" s="18">
        <v>22600</v>
      </c>
      <c r="G1680" s="18">
        <v>100</v>
      </c>
      <c r="H1680" s="18">
        <v>0.44</v>
      </c>
      <c r="I1680" s="18">
        <v>23000</v>
      </c>
      <c r="J1680" s="18">
        <v>23250</v>
      </c>
      <c r="K1680" s="18">
        <v>21800</v>
      </c>
      <c r="L1680" s="18">
        <v>69451</v>
      </c>
      <c r="M1680" s="18">
        <v>15.6</v>
      </c>
      <c r="N1680" s="18">
        <v>2119</v>
      </c>
      <c r="O1680" s="18">
        <v>9375694</v>
      </c>
    </row>
    <row r="1681" spans="1:15" x14ac:dyDescent="0.6">
      <c r="A1681" s="18">
        <v>20250516</v>
      </c>
      <c r="B1681" s="18">
        <v>274400</v>
      </c>
      <c r="C1681" s="18" t="s">
        <v>1804</v>
      </c>
      <c r="D1681" s="18" t="s">
        <v>276</v>
      </c>
      <c r="E1681" s="18" t="s">
        <v>298</v>
      </c>
      <c r="F1681" s="18">
        <v>4540</v>
      </c>
      <c r="G1681" s="18">
        <v>-25</v>
      </c>
      <c r="H1681" s="18">
        <v>-0.55000000000000004</v>
      </c>
      <c r="I1681" s="18">
        <v>4560</v>
      </c>
      <c r="J1681" s="18">
        <v>4700</v>
      </c>
      <c r="K1681" s="18">
        <v>4350</v>
      </c>
      <c r="L1681" s="18">
        <v>17731</v>
      </c>
      <c r="M1681" s="18">
        <v>0.8</v>
      </c>
      <c r="N1681" s="18">
        <v>355</v>
      </c>
      <c r="O1681" s="18">
        <v>7819826</v>
      </c>
    </row>
    <row r="1682" spans="1:15" x14ac:dyDescent="0.6">
      <c r="A1682" s="18">
        <v>20250516</v>
      </c>
      <c r="B1682" s="18">
        <v>73490</v>
      </c>
      <c r="C1682" s="18" t="s">
        <v>1805</v>
      </c>
      <c r="D1682" s="18" t="s">
        <v>276</v>
      </c>
      <c r="E1682" s="18" t="s">
        <v>284</v>
      </c>
      <c r="F1682" s="18">
        <v>18270</v>
      </c>
      <c r="G1682" s="18">
        <v>-1290</v>
      </c>
      <c r="H1682" s="18">
        <v>-6.6</v>
      </c>
      <c r="I1682" s="18">
        <v>19400</v>
      </c>
      <c r="J1682" s="18">
        <v>19430</v>
      </c>
      <c r="K1682" s="18">
        <v>18010</v>
      </c>
      <c r="L1682" s="18">
        <v>63038</v>
      </c>
      <c r="M1682" s="18">
        <v>11.6</v>
      </c>
      <c r="N1682" s="18">
        <v>1389</v>
      </c>
      <c r="O1682" s="18">
        <v>7603846</v>
      </c>
    </row>
    <row r="1683" spans="1:15" x14ac:dyDescent="0.6">
      <c r="A1683" s="18">
        <v>20250516</v>
      </c>
      <c r="B1683" s="18">
        <v>215790</v>
      </c>
      <c r="C1683" s="18" t="s">
        <v>1806</v>
      </c>
      <c r="D1683" s="18" t="s">
        <v>276</v>
      </c>
      <c r="E1683" s="18" t="s">
        <v>277</v>
      </c>
      <c r="F1683" s="18">
        <v>481</v>
      </c>
      <c r="G1683" s="18">
        <v>-3</v>
      </c>
      <c r="H1683" s="18">
        <v>-0.62</v>
      </c>
      <c r="I1683" s="18">
        <v>480</v>
      </c>
      <c r="J1683" s="18">
        <v>484</v>
      </c>
      <c r="K1683" s="18">
        <v>474</v>
      </c>
      <c r="L1683" s="18">
        <v>40123</v>
      </c>
      <c r="M1683" s="18">
        <v>0.2</v>
      </c>
      <c r="N1683" s="18">
        <v>194</v>
      </c>
      <c r="O1683" s="18">
        <v>40283149</v>
      </c>
    </row>
    <row r="1684" spans="1:15" x14ac:dyDescent="0.6">
      <c r="A1684" s="18">
        <v>20250516</v>
      </c>
      <c r="B1684" s="18">
        <v>344860</v>
      </c>
      <c r="C1684" s="18" t="s">
        <v>1807</v>
      </c>
      <c r="D1684" s="18" t="s">
        <v>276</v>
      </c>
      <c r="E1684" s="18" t="s">
        <v>298</v>
      </c>
      <c r="F1684" s="18">
        <v>2485</v>
      </c>
      <c r="G1684" s="18">
        <v>-45</v>
      </c>
      <c r="H1684" s="18">
        <v>-1.78</v>
      </c>
      <c r="I1684" s="18">
        <v>2510</v>
      </c>
      <c r="J1684" s="18">
        <v>2675</v>
      </c>
      <c r="K1684" s="18">
        <v>2365</v>
      </c>
      <c r="L1684" s="18">
        <v>377090</v>
      </c>
      <c r="M1684" s="18">
        <v>9.4</v>
      </c>
      <c r="N1684" s="18">
        <v>299</v>
      </c>
      <c r="O1684" s="18">
        <v>12030000</v>
      </c>
    </row>
    <row r="1685" spans="1:15" x14ac:dyDescent="0.6">
      <c r="A1685" s="18">
        <v>20250516</v>
      </c>
      <c r="B1685" s="18">
        <v>88390</v>
      </c>
      <c r="C1685" s="18" t="s">
        <v>1808</v>
      </c>
      <c r="D1685" s="18" t="s">
        <v>276</v>
      </c>
      <c r="E1685" s="18" t="s">
        <v>282</v>
      </c>
      <c r="F1685" s="18">
        <v>7470</v>
      </c>
      <c r="G1685" s="18">
        <v>-140</v>
      </c>
      <c r="H1685" s="18">
        <v>-1.84</v>
      </c>
      <c r="I1685" s="18">
        <v>7610</v>
      </c>
      <c r="J1685" s="18">
        <v>7710</v>
      </c>
      <c r="K1685" s="18">
        <v>7330</v>
      </c>
      <c r="L1685" s="18">
        <v>13272</v>
      </c>
      <c r="M1685" s="18">
        <v>1</v>
      </c>
      <c r="N1685" s="18">
        <v>701</v>
      </c>
      <c r="O1685" s="18">
        <v>9385844</v>
      </c>
    </row>
    <row r="1686" spans="1:15" x14ac:dyDescent="0.6">
      <c r="A1686" s="18">
        <v>20250516</v>
      </c>
      <c r="B1686" s="18">
        <v>272290</v>
      </c>
      <c r="C1686" s="18" t="s">
        <v>1809</v>
      </c>
      <c r="D1686" s="18" t="s">
        <v>296</v>
      </c>
      <c r="E1686" s="18" t="s">
        <v>284</v>
      </c>
      <c r="F1686" s="18">
        <v>23350</v>
      </c>
      <c r="G1686" s="18">
        <v>-400</v>
      </c>
      <c r="H1686" s="18">
        <v>-1.68</v>
      </c>
      <c r="I1686" s="18">
        <v>23750</v>
      </c>
      <c r="J1686" s="18">
        <v>23750</v>
      </c>
      <c r="K1686" s="18">
        <v>23050</v>
      </c>
      <c r="L1686" s="18">
        <v>49979</v>
      </c>
      <c r="M1686" s="18">
        <v>11.7</v>
      </c>
      <c r="N1686" s="18">
        <v>4723</v>
      </c>
      <c r="O1686" s="18">
        <v>20227658</v>
      </c>
    </row>
    <row r="1687" spans="1:15" x14ac:dyDescent="0.6">
      <c r="A1687" s="18">
        <v>20250516</v>
      </c>
      <c r="B1687" s="18">
        <v>53350</v>
      </c>
      <c r="C1687" s="18" t="s">
        <v>1810</v>
      </c>
      <c r="D1687" s="18" t="s">
        <v>276</v>
      </c>
      <c r="E1687" s="18" t="s">
        <v>282</v>
      </c>
      <c r="F1687" s="18">
        <v>9070</v>
      </c>
      <c r="G1687" s="18">
        <v>-180</v>
      </c>
      <c r="H1687" s="18">
        <v>-1.95</v>
      </c>
      <c r="I1687" s="18">
        <v>9150</v>
      </c>
      <c r="J1687" s="18">
        <v>9270</v>
      </c>
      <c r="K1687" s="18">
        <v>8960</v>
      </c>
      <c r="L1687" s="18">
        <v>49316</v>
      </c>
      <c r="M1687" s="18">
        <v>4.5</v>
      </c>
      <c r="N1687" s="18">
        <v>1795</v>
      </c>
      <c r="O1687" s="18">
        <v>19790916</v>
      </c>
    </row>
    <row r="1688" spans="1:15" x14ac:dyDescent="0.6">
      <c r="A1688" s="18">
        <v>20250516</v>
      </c>
      <c r="B1688" s="18">
        <v>452400</v>
      </c>
      <c r="C1688" s="18" t="s">
        <v>1811</v>
      </c>
      <c r="D1688" s="18" t="s">
        <v>276</v>
      </c>
      <c r="E1688" s="18" t="s">
        <v>277</v>
      </c>
      <c r="F1688" s="18">
        <v>8320</v>
      </c>
      <c r="G1688" s="18">
        <v>-160</v>
      </c>
      <c r="H1688" s="18">
        <v>-1.89</v>
      </c>
      <c r="I1688" s="18">
        <v>8480</v>
      </c>
      <c r="J1688" s="18">
        <v>8510</v>
      </c>
      <c r="K1688" s="18">
        <v>8210</v>
      </c>
      <c r="L1688" s="18">
        <v>16676</v>
      </c>
      <c r="M1688" s="18">
        <v>1.4</v>
      </c>
      <c r="N1688" s="18">
        <v>755</v>
      </c>
      <c r="O1688" s="18">
        <v>9071428</v>
      </c>
    </row>
    <row r="1689" spans="1:15" x14ac:dyDescent="0.6">
      <c r="A1689" s="18">
        <v>20250516</v>
      </c>
      <c r="B1689" s="18">
        <v>264850</v>
      </c>
      <c r="C1689" s="18" t="s">
        <v>1812</v>
      </c>
      <c r="D1689" s="18" t="s">
        <v>276</v>
      </c>
      <c r="E1689" s="18" t="s">
        <v>282</v>
      </c>
      <c r="F1689" s="18">
        <v>5010</v>
      </c>
      <c r="G1689" s="18">
        <v>-70</v>
      </c>
      <c r="H1689" s="18">
        <v>-1.38</v>
      </c>
      <c r="I1689" s="18">
        <v>5170</v>
      </c>
      <c r="J1689" s="18">
        <v>5300</v>
      </c>
      <c r="K1689" s="18">
        <v>4990</v>
      </c>
      <c r="L1689" s="18">
        <v>640746</v>
      </c>
      <c r="M1689" s="18">
        <v>32.700000000000003</v>
      </c>
      <c r="N1689" s="18">
        <v>1518</v>
      </c>
      <c r="O1689" s="18">
        <v>30294612</v>
      </c>
    </row>
    <row r="1690" spans="1:15" x14ac:dyDescent="0.6">
      <c r="A1690" s="18">
        <v>20250516</v>
      </c>
      <c r="B1690" s="18">
        <v>54210</v>
      </c>
      <c r="C1690" s="18" t="s">
        <v>1813</v>
      </c>
      <c r="D1690" s="18" t="s">
        <v>276</v>
      </c>
      <c r="E1690" s="18" t="s">
        <v>284</v>
      </c>
      <c r="F1690" s="18">
        <v>4950</v>
      </c>
      <c r="G1690" s="18">
        <v>-90</v>
      </c>
      <c r="H1690" s="18">
        <v>-1.79</v>
      </c>
      <c r="I1690" s="18">
        <v>4990</v>
      </c>
      <c r="J1690" s="18">
        <v>5000</v>
      </c>
      <c r="K1690" s="18">
        <v>4865</v>
      </c>
      <c r="L1690" s="18">
        <v>41159</v>
      </c>
      <c r="M1690" s="18">
        <v>2</v>
      </c>
      <c r="N1690" s="18">
        <v>1252</v>
      </c>
      <c r="O1690" s="18">
        <v>25291210</v>
      </c>
    </row>
    <row r="1691" spans="1:15" x14ac:dyDescent="0.6">
      <c r="A1691" s="18">
        <v>20250516</v>
      </c>
      <c r="B1691" s="18">
        <v>9730</v>
      </c>
      <c r="C1691" s="18" t="s">
        <v>1814</v>
      </c>
      <c r="D1691" s="18" t="s">
        <v>276</v>
      </c>
      <c r="E1691" s="18" t="s">
        <v>277</v>
      </c>
      <c r="F1691" s="18">
        <v>970</v>
      </c>
      <c r="G1691" s="18">
        <v>-23</v>
      </c>
      <c r="H1691" s="18">
        <v>-2.3199999999999998</v>
      </c>
      <c r="I1691" s="18">
        <v>993</v>
      </c>
      <c r="J1691" s="18">
        <v>997</v>
      </c>
      <c r="K1691" s="18">
        <v>963</v>
      </c>
      <c r="L1691" s="18">
        <v>660614</v>
      </c>
      <c r="M1691" s="18">
        <v>6.4</v>
      </c>
      <c r="N1691" s="18">
        <v>591</v>
      </c>
      <c r="O1691" s="18">
        <v>60940960</v>
      </c>
    </row>
    <row r="1692" spans="1:15" x14ac:dyDescent="0.6">
      <c r="A1692" s="18">
        <v>20250516</v>
      </c>
      <c r="B1692" s="18">
        <v>65440</v>
      </c>
      <c r="C1692" s="18" t="s">
        <v>1815</v>
      </c>
      <c r="D1692" s="18" t="s">
        <v>276</v>
      </c>
      <c r="E1692" s="18" t="s">
        <v>277</v>
      </c>
      <c r="F1692" s="18">
        <v>1532</v>
      </c>
      <c r="G1692" s="18">
        <v>2</v>
      </c>
      <c r="H1692" s="18">
        <v>0.13</v>
      </c>
      <c r="I1692" s="18">
        <v>1530</v>
      </c>
      <c r="J1692" s="18">
        <v>1565</v>
      </c>
      <c r="K1692" s="18">
        <v>1523</v>
      </c>
      <c r="L1692" s="18">
        <v>234508</v>
      </c>
      <c r="M1692" s="18">
        <v>3.6</v>
      </c>
      <c r="N1692" s="18">
        <v>418</v>
      </c>
      <c r="O1692" s="18">
        <v>27275020</v>
      </c>
    </row>
    <row r="1693" spans="1:15" x14ac:dyDescent="0.6">
      <c r="A1693" s="18">
        <v>20250516</v>
      </c>
      <c r="B1693" s="18">
        <v>88260</v>
      </c>
      <c r="C1693" s="18" t="s">
        <v>1816</v>
      </c>
      <c r="D1693" s="18" t="s">
        <v>279</v>
      </c>
      <c r="F1693" s="18">
        <v>4735</v>
      </c>
      <c r="G1693" s="18">
        <v>25</v>
      </c>
      <c r="H1693" s="18">
        <v>0.53</v>
      </c>
      <c r="I1693" s="18">
        <v>4710</v>
      </c>
      <c r="J1693" s="18">
        <v>4735</v>
      </c>
      <c r="K1693" s="18">
        <v>4590</v>
      </c>
      <c r="L1693" s="18">
        <v>31343</v>
      </c>
      <c r="M1693" s="18">
        <v>1.5</v>
      </c>
      <c r="N1693" s="18">
        <v>2999</v>
      </c>
      <c r="O1693" s="18">
        <v>63341590</v>
      </c>
    </row>
    <row r="1694" spans="1:15" x14ac:dyDescent="0.6">
      <c r="A1694" s="18">
        <v>20250516</v>
      </c>
      <c r="B1694" s="18">
        <v>139480</v>
      </c>
      <c r="C1694" s="18" t="s">
        <v>1817</v>
      </c>
      <c r="D1694" s="18" t="s">
        <v>279</v>
      </c>
      <c r="F1694" s="18">
        <v>84500</v>
      </c>
      <c r="G1694" s="18">
        <v>-1800</v>
      </c>
      <c r="H1694" s="18">
        <v>-2.09</v>
      </c>
      <c r="I1694" s="18">
        <v>86500</v>
      </c>
      <c r="J1694" s="18">
        <v>86500</v>
      </c>
      <c r="K1694" s="18">
        <v>83500</v>
      </c>
      <c r="L1694" s="18">
        <v>175236</v>
      </c>
      <c r="M1694" s="18">
        <v>148</v>
      </c>
      <c r="N1694" s="18">
        <v>23318</v>
      </c>
      <c r="O1694" s="18">
        <v>27595819</v>
      </c>
    </row>
    <row r="1695" spans="1:15" x14ac:dyDescent="0.6">
      <c r="A1695" s="18">
        <v>20250516</v>
      </c>
      <c r="B1695" s="18">
        <v>115610</v>
      </c>
      <c r="C1695" s="18" t="s">
        <v>1818</v>
      </c>
      <c r="D1695" s="18" t="s">
        <v>276</v>
      </c>
      <c r="E1695" s="18" t="s">
        <v>277</v>
      </c>
      <c r="F1695" s="18">
        <v>1620</v>
      </c>
      <c r="G1695" s="18">
        <v>-86</v>
      </c>
      <c r="H1695" s="18">
        <v>-5.04</v>
      </c>
      <c r="I1695" s="18">
        <v>1733</v>
      </c>
      <c r="J1695" s="18">
        <v>1968</v>
      </c>
      <c r="K1695" s="18">
        <v>1606</v>
      </c>
      <c r="L1695" s="18">
        <v>1173480</v>
      </c>
      <c r="M1695" s="18">
        <v>20.9</v>
      </c>
      <c r="N1695" s="18">
        <v>281</v>
      </c>
      <c r="O1695" s="18">
        <v>17337538</v>
      </c>
    </row>
    <row r="1696" spans="1:15" x14ac:dyDescent="0.6">
      <c r="A1696" s="18">
        <v>20250516</v>
      </c>
      <c r="B1696" s="18">
        <v>131400</v>
      </c>
      <c r="C1696" s="18" t="s">
        <v>1819</v>
      </c>
      <c r="D1696" s="18" t="s">
        <v>276</v>
      </c>
      <c r="E1696" s="18" t="s">
        <v>277</v>
      </c>
      <c r="F1696" s="18">
        <v>1425</v>
      </c>
      <c r="G1696" s="18">
        <v>7</v>
      </c>
      <c r="H1696" s="18">
        <v>0.49</v>
      </c>
      <c r="I1696" s="18">
        <v>1419</v>
      </c>
      <c r="J1696" s="18">
        <v>1427</v>
      </c>
      <c r="K1696" s="18">
        <v>1407</v>
      </c>
      <c r="L1696" s="18">
        <v>119606</v>
      </c>
      <c r="M1696" s="18">
        <v>1.7</v>
      </c>
      <c r="N1696" s="18">
        <v>849</v>
      </c>
      <c r="O1696" s="18">
        <v>59589882</v>
      </c>
    </row>
    <row r="1697" spans="1:15" x14ac:dyDescent="0.6">
      <c r="A1697" s="18">
        <v>20250516</v>
      </c>
      <c r="B1697" s="18">
        <v>351330</v>
      </c>
      <c r="C1697" s="18" t="s">
        <v>1820</v>
      </c>
      <c r="D1697" s="18" t="s">
        <v>276</v>
      </c>
      <c r="E1697" s="18" t="s">
        <v>277</v>
      </c>
      <c r="F1697" s="18">
        <v>7540</v>
      </c>
      <c r="G1697" s="18">
        <v>-510</v>
      </c>
      <c r="H1697" s="18">
        <v>-6.34</v>
      </c>
      <c r="I1697" s="18">
        <v>8050</v>
      </c>
      <c r="J1697" s="18">
        <v>8150</v>
      </c>
      <c r="K1697" s="18">
        <v>7540</v>
      </c>
      <c r="L1697" s="18">
        <v>240122</v>
      </c>
      <c r="M1697" s="18">
        <v>18.8</v>
      </c>
      <c r="N1697" s="18">
        <v>625</v>
      </c>
      <c r="O1697" s="18">
        <v>8288520</v>
      </c>
    </row>
    <row r="1698" spans="1:15" x14ac:dyDescent="0.6">
      <c r="A1698" s="18">
        <v>20250516</v>
      </c>
      <c r="B1698" s="18">
        <v>80010</v>
      </c>
      <c r="C1698" s="18" t="s">
        <v>1821</v>
      </c>
      <c r="D1698" s="18" t="s">
        <v>276</v>
      </c>
      <c r="E1698" s="18" t="s">
        <v>282</v>
      </c>
      <c r="F1698" s="18">
        <v>5550</v>
      </c>
      <c r="G1698" s="18">
        <v>60</v>
      </c>
      <c r="H1698" s="18">
        <v>1.0900000000000001</v>
      </c>
      <c r="I1698" s="18">
        <v>5490</v>
      </c>
      <c r="J1698" s="18">
        <v>5560</v>
      </c>
      <c r="K1698" s="18">
        <v>5380</v>
      </c>
      <c r="L1698" s="18">
        <v>27773</v>
      </c>
      <c r="M1698" s="18">
        <v>1.5</v>
      </c>
      <c r="N1698" s="18">
        <v>546</v>
      </c>
      <c r="O1698" s="18">
        <v>9835071</v>
      </c>
    </row>
    <row r="1699" spans="1:15" x14ac:dyDescent="0.6">
      <c r="A1699" s="18">
        <v>20250516</v>
      </c>
      <c r="B1699" s="18">
        <v>457190</v>
      </c>
      <c r="C1699" s="18" t="s">
        <v>197</v>
      </c>
      <c r="D1699" s="18" t="s">
        <v>279</v>
      </c>
      <c r="F1699" s="18">
        <v>39150</v>
      </c>
      <c r="G1699" s="18">
        <v>-1650</v>
      </c>
      <c r="H1699" s="18">
        <v>-4.04</v>
      </c>
      <c r="I1699" s="18">
        <v>40850</v>
      </c>
      <c r="J1699" s="18">
        <v>41000</v>
      </c>
      <c r="K1699" s="18">
        <v>39000</v>
      </c>
      <c r="L1699" s="18">
        <v>234154</v>
      </c>
      <c r="M1699" s="18">
        <v>92.4</v>
      </c>
      <c r="N1699" s="18">
        <v>11827</v>
      </c>
      <c r="O1699" s="18">
        <v>30208280</v>
      </c>
    </row>
    <row r="1700" spans="1:15" x14ac:dyDescent="0.6">
      <c r="A1700" s="18">
        <v>20250516</v>
      </c>
      <c r="B1700" s="18">
        <v>86890</v>
      </c>
      <c r="C1700" s="18" t="s">
        <v>1822</v>
      </c>
      <c r="D1700" s="18" t="s">
        <v>276</v>
      </c>
      <c r="E1700" s="18" t="s">
        <v>284</v>
      </c>
      <c r="F1700" s="18">
        <v>4900</v>
      </c>
      <c r="G1700" s="18">
        <v>-95</v>
      </c>
      <c r="H1700" s="18">
        <v>-1.9</v>
      </c>
      <c r="I1700" s="18">
        <v>5030</v>
      </c>
      <c r="J1700" s="18">
        <v>5030</v>
      </c>
      <c r="K1700" s="18">
        <v>4890</v>
      </c>
      <c r="L1700" s="18">
        <v>107614</v>
      </c>
      <c r="M1700" s="18">
        <v>5.3</v>
      </c>
      <c r="N1700" s="18">
        <v>1808</v>
      </c>
      <c r="O1700" s="18">
        <v>36906993</v>
      </c>
    </row>
    <row r="1701" spans="1:15" x14ac:dyDescent="0.6">
      <c r="A1701" s="18">
        <v>20250516</v>
      </c>
      <c r="B1701" s="18">
        <v>7660</v>
      </c>
      <c r="C1701" s="18" t="s">
        <v>77</v>
      </c>
      <c r="D1701" s="18" t="s">
        <v>279</v>
      </c>
      <c r="F1701" s="18">
        <v>41400</v>
      </c>
      <c r="G1701" s="18">
        <v>-100</v>
      </c>
      <c r="H1701" s="18">
        <v>-0.24</v>
      </c>
      <c r="I1701" s="18">
        <v>41350</v>
      </c>
      <c r="J1701" s="18">
        <v>42350</v>
      </c>
      <c r="K1701" s="18">
        <v>41000</v>
      </c>
      <c r="L1701" s="18">
        <v>825854</v>
      </c>
      <c r="M1701" s="18">
        <v>343</v>
      </c>
      <c r="N1701" s="18">
        <v>30391</v>
      </c>
      <c r="O1701" s="18">
        <v>73409219</v>
      </c>
    </row>
    <row r="1702" spans="1:15" x14ac:dyDescent="0.6">
      <c r="A1702" s="18">
        <v>20250516</v>
      </c>
      <c r="B1702" s="18">
        <v>5950</v>
      </c>
      <c r="C1702" s="18" t="s">
        <v>1823</v>
      </c>
      <c r="D1702" s="18" t="s">
        <v>279</v>
      </c>
      <c r="F1702" s="18">
        <v>5420</v>
      </c>
      <c r="G1702" s="18">
        <v>-140</v>
      </c>
      <c r="H1702" s="18">
        <v>-2.52</v>
      </c>
      <c r="I1702" s="18">
        <v>5580</v>
      </c>
      <c r="J1702" s="18">
        <v>5580</v>
      </c>
      <c r="K1702" s="18">
        <v>5380</v>
      </c>
      <c r="L1702" s="18">
        <v>39164</v>
      </c>
      <c r="M1702" s="18">
        <v>2.1</v>
      </c>
      <c r="N1702" s="18">
        <v>1232</v>
      </c>
      <c r="O1702" s="18">
        <v>22722739</v>
      </c>
    </row>
    <row r="1703" spans="1:15" x14ac:dyDescent="0.6">
      <c r="A1703" s="18">
        <v>20250516</v>
      </c>
      <c r="B1703" s="18">
        <v>15020</v>
      </c>
      <c r="C1703" s="18" t="s">
        <v>1824</v>
      </c>
      <c r="D1703" s="18" t="s">
        <v>279</v>
      </c>
      <c r="F1703" s="18">
        <v>1218</v>
      </c>
      <c r="G1703" s="18">
        <v>-41</v>
      </c>
      <c r="H1703" s="18">
        <v>-3.26</v>
      </c>
      <c r="I1703" s="18">
        <v>1258</v>
      </c>
      <c r="J1703" s="18">
        <v>1290</v>
      </c>
      <c r="K1703" s="18">
        <v>1177</v>
      </c>
      <c r="L1703" s="18">
        <v>1091101</v>
      </c>
      <c r="M1703" s="18">
        <v>13.5</v>
      </c>
      <c r="N1703" s="18">
        <v>522</v>
      </c>
      <c r="O1703" s="18">
        <v>42851600</v>
      </c>
    </row>
    <row r="1704" spans="1:15" x14ac:dyDescent="0.6">
      <c r="A1704" s="18">
        <v>20250516</v>
      </c>
      <c r="B1704" s="18">
        <v>47560</v>
      </c>
      <c r="C1704" s="18" t="s">
        <v>145</v>
      </c>
      <c r="D1704" s="18" t="s">
        <v>276</v>
      </c>
      <c r="E1704" s="18" t="s">
        <v>282</v>
      </c>
      <c r="F1704" s="18">
        <v>20150</v>
      </c>
      <c r="G1704" s="18">
        <v>-900</v>
      </c>
      <c r="H1704" s="18">
        <v>-4.28</v>
      </c>
      <c r="I1704" s="18">
        <v>20850</v>
      </c>
      <c r="J1704" s="18">
        <v>20900</v>
      </c>
      <c r="K1704" s="18">
        <v>20100</v>
      </c>
      <c r="L1704" s="18">
        <v>124250</v>
      </c>
      <c r="M1704" s="18">
        <v>25.3</v>
      </c>
      <c r="N1704" s="18">
        <v>2343</v>
      </c>
      <c r="O1704" s="18">
        <v>11626292</v>
      </c>
    </row>
    <row r="1705" spans="1:15" x14ac:dyDescent="0.6">
      <c r="A1705" s="18">
        <v>20250516</v>
      </c>
      <c r="B1705" s="18">
        <v>900110</v>
      </c>
      <c r="C1705" s="18" t="s">
        <v>1825</v>
      </c>
      <c r="D1705" s="18" t="s">
        <v>276</v>
      </c>
      <c r="E1705" s="18" t="s">
        <v>341</v>
      </c>
      <c r="F1705" s="18">
        <v>47</v>
      </c>
      <c r="G1705" s="18">
        <v>-1</v>
      </c>
      <c r="H1705" s="18">
        <v>-2.08</v>
      </c>
      <c r="I1705" s="18">
        <v>48</v>
      </c>
      <c r="J1705" s="18">
        <v>49</v>
      </c>
      <c r="K1705" s="18">
        <v>47</v>
      </c>
      <c r="L1705" s="18">
        <v>7032926</v>
      </c>
      <c r="M1705" s="18">
        <v>3.4</v>
      </c>
      <c r="N1705" s="18">
        <v>302</v>
      </c>
      <c r="O1705" s="18">
        <v>642650588</v>
      </c>
    </row>
    <row r="1706" spans="1:15" x14ac:dyDescent="0.6">
      <c r="A1706" s="18">
        <v>20250516</v>
      </c>
      <c r="B1706" s="18">
        <v>239340</v>
      </c>
      <c r="C1706" s="18" t="s">
        <v>1826</v>
      </c>
      <c r="D1706" s="18" t="s">
        <v>276</v>
      </c>
      <c r="E1706" s="18" t="s">
        <v>282</v>
      </c>
      <c r="F1706" s="18">
        <v>2330</v>
      </c>
      <c r="G1706" s="18">
        <v>-180</v>
      </c>
      <c r="H1706" s="18">
        <v>-7.17</v>
      </c>
      <c r="I1706" s="18">
        <v>2460</v>
      </c>
      <c r="J1706" s="18">
        <v>2570</v>
      </c>
      <c r="K1706" s="18">
        <v>2315</v>
      </c>
      <c r="L1706" s="18">
        <v>1135954</v>
      </c>
      <c r="M1706" s="18">
        <v>27.3</v>
      </c>
      <c r="N1706" s="18">
        <v>629</v>
      </c>
      <c r="O1706" s="18">
        <v>26979634</v>
      </c>
    </row>
    <row r="1707" spans="1:15" x14ac:dyDescent="0.6">
      <c r="A1707" s="18">
        <v>20250516</v>
      </c>
      <c r="B1707" s="18">
        <v>67010</v>
      </c>
      <c r="C1707" s="18" t="s">
        <v>1827</v>
      </c>
      <c r="D1707" s="18" t="s">
        <v>276</v>
      </c>
      <c r="E1707" s="18" t="s">
        <v>277</v>
      </c>
      <c r="F1707" s="18">
        <v>2890</v>
      </c>
      <c r="G1707" s="18">
        <v>-25</v>
      </c>
      <c r="H1707" s="18">
        <v>-0.86</v>
      </c>
      <c r="I1707" s="18">
        <v>2890</v>
      </c>
      <c r="J1707" s="18">
        <v>2910</v>
      </c>
      <c r="K1707" s="18">
        <v>2865</v>
      </c>
      <c r="L1707" s="18">
        <v>51037</v>
      </c>
      <c r="M1707" s="18">
        <v>1.5</v>
      </c>
      <c r="N1707" s="18">
        <v>355</v>
      </c>
      <c r="O1707" s="18">
        <v>12294000</v>
      </c>
    </row>
    <row r="1708" spans="1:15" x14ac:dyDescent="0.6">
      <c r="A1708" s="18">
        <v>20250516</v>
      </c>
      <c r="B1708" s="18">
        <v>93230</v>
      </c>
      <c r="C1708" s="18" t="s">
        <v>1828</v>
      </c>
      <c r="D1708" s="18" t="s">
        <v>279</v>
      </c>
      <c r="F1708" s="18">
        <v>1392</v>
      </c>
      <c r="G1708" s="18">
        <v>0</v>
      </c>
      <c r="H1708" s="18">
        <v>0</v>
      </c>
      <c r="I1708" s="18">
        <v>0</v>
      </c>
      <c r="J1708" s="18">
        <v>0</v>
      </c>
      <c r="K1708" s="18">
        <v>0</v>
      </c>
      <c r="L1708" s="18">
        <v>0</v>
      </c>
      <c r="M1708" s="18">
        <v>0</v>
      </c>
      <c r="N1708" s="18">
        <v>3541</v>
      </c>
      <c r="O1708" s="18">
        <v>254384360</v>
      </c>
    </row>
    <row r="1709" spans="1:15" x14ac:dyDescent="0.6">
      <c r="A1709" s="18">
        <v>20250516</v>
      </c>
      <c r="B1709" s="18">
        <v>418620</v>
      </c>
      <c r="C1709" s="18" t="s">
        <v>1829</v>
      </c>
      <c r="D1709" s="18" t="s">
        <v>276</v>
      </c>
      <c r="E1709" s="18" t="s">
        <v>298</v>
      </c>
      <c r="F1709" s="18">
        <v>3120</v>
      </c>
      <c r="G1709" s="18">
        <v>-250</v>
      </c>
      <c r="H1709" s="18">
        <v>-7.42</v>
      </c>
      <c r="I1709" s="18">
        <v>3370</v>
      </c>
      <c r="J1709" s="18">
        <v>3440</v>
      </c>
      <c r="K1709" s="18">
        <v>3105</v>
      </c>
      <c r="L1709" s="18">
        <v>89412</v>
      </c>
      <c r="M1709" s="18">
        <v>2.9</v>
      </c>
      <c r="N1709" s="18">
        <v>401</v>
      </c>
      <c r="O1709" s="18">
        <v>12850477</v>
      </c>
    </row>
    <row r="1710" spans="1:15" x14ac:dyDescent="0.6">
      <c r="A1710" s="18">
        <v>20250516</v>
      </c>
      <c r="B1710" s="18">
        <v>456070</v>
      </c>
      <c r="C1710" s="18" t="s">
        <v>1830</v>
      </c>
      <c r="D1710" s="18" t="s">
        <v>276</v>
      </c>
      <c r="E1710" s="18" t="s">
        <v>298</v>
      </c>
      <c r="F1710" s="18">
        <v>13610</v>
      </c>
      <c r="G1710" s="18">
        <v>-500</v>
      </c>
      <c r="H1710" s="18">
        <v>-3.54</v>
      </c>
      <c r="I1710" s="18">
        <v>14110</v>
      </c>
      <c r="J1710" s="18">
        <v>14110</v>
      </c>
      <c r="K1710" s="18">
        <v>13530</v>
      </c>
      <c r="L1710" s="18">
        <v>47611</v>
      </c>
      <c r="M1710" s="18">
        <v>6.6</v>
      </c>
      <c r="N1710" s="18">
        <v>1483</v>
      </c>
      <c r="O1710" s="18">
        <v>10894755</v>
      </c>
    </row>
    <row r="1711" spans="1:15" x14ac:dyDescent="0.6">
      <c r="A1711" s="18">
        <v>20250516</v>
      </c>
      <c r="B1711" s="18">
        <v>102710</v>
      </c>
      <c r="C1711" s="18" t="s">
        <v>46</v>
      </c>
      <c r="D1711" s="18" t="s">
        <v>276</v>
      </c>
      <c r="E1711" s="18" t="s">
        <v>284</v>
      </c>
      <c r="F1711" s="18">
        <v>28700</v>
      </c>
      <c r="G1711" s="18">
        <v>2250</v>
      </c>
      <c r="H1711" s="18">
        <v>8.51</v>
      </c>
      <c r="I1711" s="18">
        <v>27200</v>
      </c>
      <c r="J1711" s="18">
        <v>28900</v>
      </c>
      <c r="K1711" s="18">
        <v>26650</v>
      </c>
      <c r="L1711" s="18">
        <v>206631</v>
      </c>
      <c r="M1711" s="18">
        <v>57.4</v>
      </c>
      <c r="N1711" s="18">
        <v>4101</v>
      </c>
      <c r="O1711" s="18">
        <v>14287836</v>
      </c>
    </row>
    <row r="1712" spans="1:15" x14ac:dyDescent="0.6">
      <c r="A1712" s="18">
        <v>20250516</v>
      </c>
      <c r="B1712" s="18">
        <v>74610</v>
      </c>
      <c r="C1712" s="18" t="s">
        <v>1831</v>
      </c>
      <c r="D1712" s="18" t="s">
        <v>279</v>
      </c>
      <c r="F1712" s="18">
        <v>511</v>
      </c>
      <c r="G1712" s="18">
        <v>0</v>
      </c>
      <c r="H1712" s="18">
        <v>0</v>
      </c>
      <c r="I1712" s="18">
        <v>0</v>
      </c>
      <c r="J1712" s="18">
        <v>0</v>
      </c>
      <c r="K1712" s="18">
        <v>0</v>
      </c>
      <c r="L1712" s="18">
        <v>0</v>
      </c>
      <c r="M1712" s="18">
        <v>0</v>
      </c>
      <c r="N1712" s="18">
        <v>375</v>
      </c>
      <c r="O1712" s="18">
        <v>73374729</v>
      </c>
    </row>
    <row r="1713" spans="1:15" x14ac:dyDescent="0.6">
      <c r="A1713" s="18">
        <v>20250516</v>
      </c>
      <c r="B1713" s="18">
        <v>41520</v>
      </c>
      <c r="C1713" s="18" t="s">
        <v>1832</v>
      </c>
      <c r="D1713" s="18" t="s">
        <v>276</v>
      </c>
      <c r="E1713" s="18" t="s">
        <v>282</v>
      </c>
      <c r="F1713" s="18">
        <v>6700</v>
      </c>
      <c r="G1713" s="18">
        <v>-240</v>
      </c>
      <c r="H1713" s="18">
        <v>-3.46</v>
      </c>
      <c r="I1713" s="18">
        <v>6870</v>
      </c>
      <c r="J1713" s="18">
        <v>6960</v>
      </c>
      <c r="K1713" s="18">
        <v>6570</v>
      </c>
      <c r="L1713" s="18">
        <v>35015</v>
      </c>
      <c r="M1713" s="18">
        <v>2.2999999999999998</v>
      </c>
      <c r="N1713" s="18">
        <v>817</v>
      </c>
      <c r="O1713" s="18">
        <v>12188730</v>
      </c>
    </row>
    <row r="1714" spans="1:15" x14ac:dyDescent="0.6">
      <c r="A1714" s="18">
        <v>20250516</v>
      </c>
      <c r="B1714" s="18">
        <v>63760</v>
      </c>
      <c r="C1714" s="18" t="s">
        <v>1833</v>
      </c>
      <c r="D1714" s="18" t="s">
        <v>276</v>
      </c>
      <c r="E1714" s="18" t="s">
        <v>277</v>
      </c>
      <c r="F1714" s="18">
        <v>2095</v>
      </c>
      <c r="G1714" s="18">
        <v>-75</v>
      </c>
      <c r="H1714" s="18">
        <v>-3.46</v>
      </c>
      <c r="I1714" s="18">
        <v>2170</v>
      </c>
      <c r="J1714" s="18">
        <v>2170</v>
      </c>
      <c r="K1714" s="18">
        <v>2050</v>
      </c>
      <c r="L1714" s="18">
        <v>32912</v>
      </c>
      <c r="M1714" s="18">
        <v>0.7</v>
      </c>
      <c r="N1714" s="18">
        <v>195</v>
      </c>
      <c r="O1714" s="18">
        <v>9325130</v>
      </c>
    </row>
    <row r="1715" spans="1:15" x14ac:dyDescent="0.6">
      <c r="A1715" s="18">
        <v>20250516</v>
      </c>
      <c r="B1715" s="18">
        <v>123570</v>
      </c>
      <c r="C1715" s="18" t="s">
        <v>1834</v>
      </c>
      <c r="D1715" s="18" t="s">
        <v>276</v>
      </c>
      <c r="E1715" s="18" t="s">
        <v>282</v>
      </c>
      <c r="F1715" s="18">
        <v>2445</v>
      </c>
      <c r="G1715" s="18">
        <v>-95</v>
      </c>
      <c r="H1715" s="18">
        <v>-3.74</v>
      </c>
      <c r="I1715" s="18">
        <v>2510</v>
      </c>
      <c r="J1715" s="18">
        <v>2540</v>
      </c>
      <c r="K1715" s="18">
        <v>2435</v>
      </c>
      <c r="L1715" s="18">
        <v>102141</v>
      </c>
      <c r="M1715" s="18">
        <v>2.5</v>
      </c>
      <c r="N1715" s="18">
        <v>545</v>
      </c>
      <c r="O1715" s="18">
        <v>22276078</v>
      </c>
    </row>
    <row r="1716" spans="1:15" x14ac:dyDescent="0.6">
      <c r="A1716" s="18">
        <v>20250516</v>
      </c>
      <c r="B1716" s="18">
        <v>83470</v>
      </c>
      <c r="C1716" s="18" t="s">
        <v>1835</v>
      </c>
      <c r="D1716" s="18" t="s">
        <v>276</v>
      </c>
      <c r="E1716" s="18" t="s">
        <v>277</v>
      </c>
      <c r="F1716" s="18">
        <v>1211</v>
      </c>
      <c r="G1716" s="18">
        <v>0</v>
      </c>
      <c r="H1716" s="18">
        <v>0</v>
      </c>
      <c r="I1716" s="18">
        <v>1206</v>
      </c>
      <c r="J1716" s="18">
        <v>1236</v>
      </c>
      <c r="K1716" s="18">
        <v>1195</v>
      </c>
      <c r="L1716" s="18">
        <v>12450</v>
      </c>
      <c r="M1716" s="18">
        <v>0.2</v>
      </c>
      <c r="N1716" s="18">
        <v>258</v>
      </c>
      <c r="O1716" s="18">
        <v>21340329</v>
      </c>
    </row>
    <row r="1717" spans="1:15" x14ac:dyDescent="0.6">
      <c r="A1717" s="18">
        <v>20250516</v>
      </c>
      <c r="B1717" s="18">
        <v>95190</v>
      </c>
      <c r="C1717" s="18" t="s">
        <v>1836</v>
      </c>
      <c r="D1717" s="18" t="s">
        <v>276</v>
      </c>
      <c r="E1717" s="18" t="s">
        <v>282</v>
      </c>
      <c r="F1717" s="18">
        <v>2050</v>
      </c>
      <c r="G1717" s="18">
        <v>-85</v>
      </c>
      <c r="H1717" s="18">
        <v>-3.98</v>
      </c>
      <c r="I1717" s="18">
        <v>2135</v>
      </c>
      <c r="J1717" s="18">
        <v>2165</v>
      </c>
      <c r="K1717" s="18">
        <v>2050</v>
      </c>
      <c r="L1717" s="18">
        <v>178722</v>
      </c>
      <c r="M1717" s="18">
        <v>3.7</v>
      </c>
      <c r="N1717" s="18">
        <v>1338</v>
      </c>
      <c r="O1717" s="18">
        <v>65260462</v>
      </c>
    </row>
    <row r="1718" spans="1:15" x14ac:dyDescent="0.6">
      <c r="A1718" s="18">
        <v>20250516</v>
      </c>
      <c r="B1718" s="18">
        <v>91120</v>
      </c>
      <c r="C1718" s="18" t="s">
        <v>1837</v>
      </c>
      <c r="D1718" s="18" t="s">
        <v>276</v>
      </c>
      <c r="E1718" s="18" t="s">
        <v>282</v>
      </c>
      <c r="F1718" s="18">
        <v>11410</v>
      </c>
      <c r="G1718" s="18">
        <v>-240</v>
      </c>
      <c r="H1718" s="18">
        <v>-2.06</v>
      </c>
      <c r="I1718" s="18">
        <v>11610</v>
      </c>
      <c r="J1718" s="18">
        <v>11640</v>
      </c>
      <c r="K1718" s="18">
        <v>11300</v>
      </c>
      <c r="L1718" s="18">
        <v>74937</v>
      </c>
      <c r="M1718" s="18">
        <v>8.6</v>
      </c>
      <c r="N1718" s="18">
        <v>1955</v>
      </c>
      <c r="O1718" s="18">
        <v>17132936</v>
      </c>
    </row>
    <row r="1719" spans="1:15" x14ac:dyDescent="0.6">
      <c r="A1719" s="18">
        <v>20250516</v>
      </c>
      <c r="B1719" s="18">
        <v>102460</v>
      </c>
      <c r="C1719" s="18" t="s">
        <v>1838</v>
      </c>
      <c r="D1719" s="18" t="s">
        <v>279</v>
      </c>
      <c r="F1719" s="18">
        <v>10910</v>
      </c>
      <c r="G1719" s="18">
        <v>-100</v>
      </c>
      <c r="H1719" s="18">
        <v>-0.91</v>
      </c>
      <c r="I1719" s="18">
        <v>11010</v>
      </c>
      <c r="J1719" s="18">
        <v>11090</v>
      </c>
      <c r="K1719" s="18">
        <v>10900</v>
      </c>
      <c r="L1719" s="18">
        <v>6213</v>
      </c>
      <c r="M1719" s="18">
        <v>0.7</v>
      </c>
      <c r="N1719" s="18">
        <v>2028</v>
      </c>
      <c r="O1719" s="18">
        <v>18586811</v>
      </c>
    </row>
    <row r="1720" spans="1:15" x14ac:dyDescent="0.6">
      <c r="A1720" s="18">
        <v>20250516</v>
      </c>
      <c r="B1720" s="18">
        <v>39030</v>
      </c>
      <c r="C1720" s="18" t="s">
        <v>1839</v>
      </c>
      <c r="D1720" s="18" t="s">
        <v>296</v>
      </c>
      <c r="E1720" s="18" t="s">
        <v>284</v>
      </c>
      <c r="F1720" s="18">
        <v>138000</v>
      </c>
      <c r="G1720" s="18">
        <v>3000</v>
      </c>
      <c r="H1720" s="18">
        <v>2.2200000000000002</v>
      </c>
      <c r="I1720" s="18">
        <v>135100</v>
      </c>
      <c r="J1720" s="18">
        <v>140000</v>
      </c>
      <c r="K1720" s="18">
        <v>132700</v>
      </c>
      <c r="L1720" s="18">
        <v>108683</v>
      </c>
      <c r="M1720" s="18">
        <v>149.80000000000001</v>
      </c>
      <c r="N1720" s="18">
        <v>17001</v>
      </c>
      <c r="O1720" s="18">
        <v>12319550</v>
      </c>
    </row>
    <row r="1721" spans="1:15" x14ac:dyDescent="0.6">
      <c r="A1721" s="18">
        <v>20250516</v>
      </c>
      <c r="B1721" s="18">
        <v>88290</v>
      </c>
      <c r="C1721" s="18" t="s">
        <v>1840</v>
      </c>
      <c r="D1721" s="18" t="s">
        <v>276</v>
      </c>
      <c r="E1721" s="18" t="s">
        <v>282</v>
      </c>
      <c r="F1721" s="18">
        <v>1316</v>
      </c>
      <c r="G1721" s="18">
        <v>-12</v>
      </c>
      <c r="H1721" s="18">
        <v>-0.9</v>
      </c>
      <c r="I1721" s="18">
        <v>1326</v>
      </c>
      <c r="J1721" s="18">
        <v>1365</v>
      </c>
      <c r="K1721" s="18">
        <v>1260</v>
      </c>
      <c r="L1721" s="18">
        <v>87348</v>
      </c>
      <c r="M1721" s="18">
        <v>1.1000000000000001</v>
      </c>
      <c r="N1721" s="18">
        <v>412</v>
      </c>
      <c r="O1721" s="18">
        <v>31331669</v>
      </c>
    </row>
    <row r="1722" spans="1:15" x14ac:dyDescent="0.6">
      <c r="A1722" s="18">
        <v>20250516</v>
      </c>
      <c r="B1722" s="18">
        <v>84680</v>
      </c>
      <c r="C1722" s="18" t="s">
        <v>1841</v>
      </c>
      <c r="D1722" s="18" t="s">
        <v>279</v>
      </c>
      <c r="F1722" s="18">
        <v>1473</v>
      </c>
      <c r="G1722" s="18">
        <v>36</v>
      </c>
      <c r="H1722" s="18">
        <v>2.5099999999999998</v>
      </c>
      <c r="I1722" s="18">
        <v>1430</v>
      </c>
      <c r="J1722" s="18">
        <v>1476</v>
      </c>
      <c r="K1722" s="18">
        <v>1430</v>
      </c>
      <c r="L1722" s="18">
        <v>613532</v>
      </c>
      <c r="M1722" s="18">
        <v>9</v>
      </c>
      <c r="N1722" s="18">
        <v>2089</v>
      </c>
      <c r="O1722" s="18">
        <v>141806193</v>
      </c>
    </row>
    <row r="1723" spans="1:15" x14ac:dyDescent="0.6">
      <c r="A1723" s="18">
        <v>20250516</v>
      </c>
      <c r="B1723" s="18">
        <v>353810</v>
      </c>
      <c r="C1723" s="18" t="s">
        <v>1842</v>
      </c>
      <c r="D1723" s="18" t="s">
        <v>276</v>
      </c>
      <c r="E1723" s="18" t="s">
        <v>284</v>
      </c>
      <c r="F1723" s="18">
        <v>5720</v>
      </c>
      <c r="G1723" s="18">
        <v>150</v>
      </c>
      <c r="H1723" s="18">
        <v>2.69</v>
      </c>
      <c r="I1723" s="18">
        <v>5660</v>
      </c>
      <c r="J1723" s="18">
        <v>5770</v>
      </c>
      <c r="K1723" s="18">
        <v>5390</v>
      </c>
      <c r="L1723" s="18">
        <v>378359</v>
      </c>
      <c r="M1723" s="18">
        <v>21.2</v>
      </c>
      <c r="N1723" s="18">
        <v>1892</v>
      </c>
      <c r="O1723" s="18">
        <v>33081920</v>
      </c>
    </row>
    <row r="1724" spans="1:15" x14ac:dyDescent="0.6">
      <c r="A1724" s="18">
        <v>20250516</v>
      </c>
      <c r="B1724" s="18">
        <v>350520</v>
      </c>
      <c r="C1724" s="18" t="s">
        <v>1843</v>
      </c>
      <c r="D1724" s="18" t="s">
        <v>279</v>
      </c>
      <c r="F1724" s="18">
        <v>4260</v>
      </c>
      <c r="G1724" s="18">
        <v>0</v>
      </c>
      <c r="H1724" s="18">
        <v>0</v>
      </c>
      <c r="I1724" s="18">
        <v>4285</v>
      </c>
      <c r="J1724" s="18">
        <v>4285</v>
      </c>
      <c r="K1724" s="18">
        <v>4240</v>
      </c>
      <c r="L1724" s="18">
        <v>10055</v>
      </c>
      <c r="M1724" s="18">
        <v>0.4</v>
      </c>
      <c r="N1724" s="18">
        <v>1571</v>
      </c>
      <c r="O1724" s="18">
        <v>36866202</v>
      </c>
    </row>
    <row r="1725" spans="1:15" x14ac:dyDescent="0.6">
      <c r="A1725" s="18">
        <v>20250516</v>
      </c>
      <c r="B1725" s="18">
        <v>334890</v>
      </c>
      <c r="C1725" s="18" t="s">
        <v>1844</v>
      </c>
      <c r="D1725" s="18" t="s">
        <v>279</v>
      </c>
      <c r="F1725" s="18">
        <v>4725</v>
      </c>
      <c r="G1725" s="18">
        <v>-25</v>
      </c>
      <c r="H1725" s="18">
        <v>-0.53</v>
      </c>
      <c r="I1725" s="18">
        <v>4785</v>
      </c>
      <c r="J1725" s="18">
        <v>4785</v>
      </c>
      <c r="K1725" s="18">
        <v>4660</v>
      </c>
      <c r="L1725" s="18">
        <v>101316</v>
      </c>
      <c r="M1725" s="18">
        <v>4.8</v>
      </c>
      <c r="N1725" s="18">
        <v>2431</v>
      </c>
      <c r="O1725" s="18">
        <v>51443469</v>
      </c>
    </row>
    <row r="1726" spans="1:15" x14ac:dyDescent="0.6">
      <c r="A1726" s="18">
        <v>20250516</v>
      </c>
      <c r="B1726" s="18">
        <v>99750</v>
      </c>
      <c r="C1726" s="18" t="s">
        <v>1845</v>
      </c>
      <c r="D1726" s="18" t="s">
        <v>276</v>
      </c>
      <c r="E1726" s="18" t="s">
        <v>277</v>
      </c>
      <c r="F1726" s="18">
        <v>17850</v>
      </c>
      <c r="G1726" s="18">
        <v>-270</v>
      </c>
      <c r="H1726" s="18">
        <v>-1.49</v>
      </c>
      <c r="I1726" s="18">
        <v>18000</v>
      </c>
      <c r="J1726" s="18">
        <v>18310</v>
      </c>
      <c r="K1726" s="18">
        <v>17760</v>
      </c>
      <c r="L1726" s="18">
        <v>12274</v>
      </c>
      <c r="M1726" s="18">
        <v>2.2000000000000002</v>
      </c>
      <c r="N1726" s="18">
        <v>1220</v>
      </c>
      <c r="O1726" s="18">
        <v>6834776</v>
      </c>
    </row>
    <row r="1727" spans="1:15" x14ac:dyDescent="0.6">
      <c r="A1727" s="18">
        <v>20250516</v>
      </c>
      <c r="B1727" s="18">
        <v>377330</v>
      </c>
      <c r="C1727" s="18" t="s">
        <v>1846</v>
      </c>
      <c r="D1727" s="18" t="s">
        <v>276</v>
      </c>
      <c r="E1727" s="18" t="s">
        <v>298</v>
      </c>
      <c r="F1727" s="18">
        <v>5080</v>
      </c>
      <c r="G1727" s="18">
        <v>50</v>
      </c>
      <c r="H1727" s="18">
        <v>0.99</v>
      </c>
      <c r="I1727" s="18">
        <v>5290</v>
      </c>
      <c r="J1727" s="18">
        <v>5290</v>
      </c>
      <c r="K1727" s="18">
        <v>5020</v>
      </c>
      <c r="L1727" s="18">
        <v>16742</v>
      </c>
      <c r="M1727" s="18">
        <v>0.9</v>
      </c>
      <c r="N1727" s="18">
        <v>414</v>
      </c>
      <c r="O1727" s="18">
        <v>8139954</v>
      </c>
    </row>
    <row r="1728" spans="1:15" x14ac:dyDescent="0.6">
      <c r="A1728" s="18">
        <v>20250516</v>
      </c>
      <c r="B1728" s="18">
        <v>35810</v>
      </c>
      <c r="C1728" s="18" t="s">
        <v>1847</v>
      </c>
      <c r="D1728" s="18" t="s">
        <v>276</v>
      </c>
      <c r="E1728" s="18" t="s">
        <v>284</v>
      </c>
      <c r="F1728" s="18">
        <v>3550</v>
      </c>
      <c r="G1728" s="18">
        <v>-170</v>
      </c>
      <c r="H1728" s="18">
        <v>-4.57</v>
      </c>
      <c r="I1728" s="18">
        <v>3670</v>
      </c>
      <c r="J1728" s="18">
        <v>3720</v>
      </c>
      <c r="K1728" s="18">
        <v>3435</v>
      </c>
      <c r="L1728" s="18">
        <v>643521</v>
      </c>
      <c r="M1728" s="18">
        <v>22.9</v>
      </c>
      <c r="N1728" s="18">
        <v>2290</v>
      </c>
      <c r="O1728" s="18">
        <v>64516185</v>
      </c>
    </row>
    <row r="1729" spans="1:15" x14ac:dyDescent="0.6">
      <c r="A1729" s="18">
        <v>20250516</v>
      </c>
      <c r="B1729" s="18">
        <v>92130</v>
      </c>
      <c r="C1729" s="18" t="s">
        <v>1848</v>
      </c>
      <c r="D1729" s="18" t="s">
        <v>276</v>
      </c>
      <c r="E1729" s="18" t="s">
        <v>282</v>
      </c>
      <c r="F1729" s="18">
        <v>14980</v>
      </c>
      <c r="G1729" s="18">
        <v>70</v>
      </c>
      <c r="H1729" s="18">
        <v>0.47</v>
      </c>
      <c r="I1729" s="18">
        <v>14980</v>
      </c>
      <c r="J1729" s="18">
        <v>15060</v>
      </c>
      <c r="K1729" s="18">
        <v>14130</v>
      </c>
      <c r="L1729" s="18">
        <v>20518</v>
      </c>
      <c r="M1729" s="18">
        <v>3.1</v>
      </c>
      <c r="N1729" s="18">
        <v>1804</v>
      </c>
      <c r="O1729" s="18">
        <v>12043600</v>
      </c>
    </row>
    <row r="1730" spans="1:15" x14ac:dyDescent="0.6">
      <c r="A1730" s="18">
        <v>20250516</v>
      </c>
      <c r="B1730" s="18">
        <v>96040</v>
      </c>
      <c r="C1730" s="18" t="s">
        <v>1849</v>
      </c>
      <c r="D1730" s="18" t="s">
        <v>276</v>
      </c>
      <c r="E1730" s="18" t="s">
        <v>286</v>
      </c>
      <c r="F1730" s="18">
        <v>271</v>
      </c>
      <c r="G1730" s="18">
        <v>0</v>
      </c>
      <c r="H1730" s="18">
        <v>0</v>
      </c>
      <c r="I1730" s="18">
        <v>0</v>
      </c>
      <c r="J1730" s="18">
        <v>0</v>
      </c>
      <c r="K1730" s="18">
        <v>0</v>
      </c>
      <c r="L1730" s="18">
        <v>0</v>
      </c>
      <c r="M1730" s="18">
        <v>0</v>
      </c>
      <c r="N1730" s="18">
        <v>2456</v>
      </c>
      <c r="O1730" s="18">
        <v>906131295</v>
      </c>
    </row>
    <row r="1731" spans="1:15" x14ac:dyDescent="0.6">
      <c r="A1731" s="18">
        <v>20250516</v>
      </c>
      <c r="B1731" s="18">
        <v>134060</v>
      </c>
      <c r="C1731" s="18" t="s">
        <v>1850</v>
      </c>
      <c r="D1731" s="18" t="s">
        <v>276</v>
      </c>
      <c r="E1731" s="18" t="s">
        <v>277</v>
      </c>
      <c r="F1731" s="18">
        <v>4350</v>
      </c>
      <c r="G1731" s="18">
        <v>-25</v>
      </c>
      <c r="H1731" s="18">
        <v>-0.56999999999999995</v>
      </c>
      <c r="I1731" s="18">
        <v>4310</v>
      </c>
      <c r="J1731" s="18">
        <v>4700</v>
      </c>
      <c r="K1731" s="18">
        <v>4305</v>
      </c>
      <c r="L1731" s="18">
        <v>12410</v>
      </c>
      <c r="M1731" s="18">
        <v>0.6</v>
      </c>
      <c r="N1731" s="18">
        <v>207</v>
      </c>
      <c r="O1731" s="18">
        <v>4769250</v>
      </c>
    </row>
    <row r="1732" spans="1:15" x14ac:dyDescent="0.6">
      <c r="A1732" s="18">
        <v>20250516</v>
      </c>
      <c r="B1732" s="18">
        <v>1840</v>
      </c>
      <c r="C1732" s="18" t="s">
        <v>1851</v>
      </c>
      <c r="D1732" s="18" t="s">
        <v>276</v>
      </c>
      <c r="E1732" s="18" t="s">
        <v>286</v>
      </c>
      <c r="F1732" s="18">
        <v>1616</v>
      </c>
      <c r="G1732" s="18">
        <v>0</v>
      </c>
      <c r="H1732" s="18">
        <v>0</v>
      </c>
      <c r="I1732" s="18">
        <v>0</v>
      </c>
      <c r="J1732" s="18">
        <v>0</v>
      </c>
      <c r="K1732" s="18">
        <v>0</v>
      </c>
      <c r="L1732" s="18">
        <v>0</v>
      </c>
      <c r="M1732" s="18">
        <v>0</v>
      </c>
      <c r="N1732" s="18">
        <v>360</v>
      </c>
      <c r="O1732" s="18">
        <v>22283636</v>
      </c>
    </row>
    <row r="1733" spans="1:15" x14ac:dyDescent="0.6">
      <c r="A1733" s="18">
        <v>20250516</v>
      </c>
      <c r="B1733" s="18">
        <v>760</v>
      </c>
      <c r="C1733" s="18" t="s">
        <v>1852</v>
      </c>
      <c r="D1733" s="18" t="s">
        <v>279</v>
      </c>
      <c r="F1733" s="18">
        <v>10830</v>
      </c>
      <c r="G1733" s="18">
        <v>-20</v>
      </c>
      <c r="H1733" s="18">
        <v>-0.18</v>
      </c>
      <c r="I1733" s="18">
        <v>10850</v>
      </c>
      <c r="J1733" s="18">
        <v>11080</v>
      </c>
      <c r="K1733" s="18">
        <v>10820</v>
      </c>
      <c r="L1733" s="18">
        <v>742</v>
      </c>
      <c r="M1733" s="18">
        <v>0.1</v>
      </c>
      <c r="N1733" s="18">
        <v>303</v>
      </c>
      <c r="O1733" s="18">
        <v>2800000</v>
      </c>
    </row>
    <row r="1734" spans="1:15" x14ac:dyDescent="0.6">
      <c r="A1734" s="18">
        <v>20250516</v>
      </c>
      <c r="B1734" s="18">
        <v>14990</v>
      </c>
      <c r="C1734" s="18" t="s">
        <v>1853</v>
      </c>
      <c r="D1734" s="18" t="s">
        <v>279</v>
      </c>
      <c r="F1734" s="18">
        <v>921</v>
      </c>
      <c r="G1734" s="18">
        <v>-16</v>
      </c>
      <c r="H1734" s="18">
        <v>-1.71</v>
      </c>
      <c r="I1734" s="18">
        <v>937</v>
      </c>
      <c r="J1734" s="18">
        <v>938</v>
      </c>
      <c r="K1734" s="18">
        <v>920</v>
      </c>
      <c r="L1734" s="18">
        <v>155673</v>
      </c>
      <c r="M1734" s="18">
        <v>1.4</v>
      </c>
      <c r="N1734" s="18">
        <v>692</v>
      </c>
      <c r="O1734" s="18">
        <v>75112995</v>
      </c>
    </row>
    <row r="1735" spans="1:15" x14ac:dyDescent="0.6">
      <c r="A1735" s="18">
        <v>20250516</v>
      </c>
      <c r="B1735" s="18">
        <v>41830</v>
      </c>
      <c r="C1735" s="18" t="s">
        <v>1854</v>
      </c>
      <c r="D1735" s="18" t="s">
        <v>276</v>
      </c>
      <c r="E1735" s="18" t="s">
        <v>284</v>
      </c>
      <c r="F1735" s="18">
        <v>23600</v>
      </c>
      <c r="G1735" s="18">
        <v>100</v>
      </c>
      <c r="H1735" s="18">
        <v>0.43</v>
      </c>
      <c r="I1735" s="18">
        <v>23900</v>
      </c>
      <c r="J1735" s="18">
        <v>23900</v>
      </c>
      <c r="K1735" s="18">
        <v>23400</v>
      </c>
      <c r="L1735" s="18">
        <v>22624</v>
      </c>
      <c r="M1735" s="18">
        <v>5.3</v>
      </c>
      <c r="N1735" s="18">
        <v>3181</v>
      </c>
      <c r="O1735" s="18">
        <v>13480882</v>
      </c>
    </row>
    <row r="1736" spans="1:15" x14ac:dyDescent="0.6">
      <c r="A1736" s="18">
        <v>20250516</v>
      </c>
      <c r="B1736" s="18">
        <v>352940</v>
      </c>
      <c r="C1736" s="18" t="s">
        <v>1855</v>
      </c>
      <c r="D1736" s="18" t="s">
        <v>276</v>
      </c>
      <c r="E1736" s="18" t="s">
        <v>277</v>
      </c>
      <c r="F1736" s="18">
        <v>2645</v>
      </c>
      <c r="G1736" s="18">
        <v>15</v>
      </c>
      <c r="H1736" s="18">
        <v>0.56999999999999995</v>
      </c>
      <c r="I1736" s="18">
        <v>2690</v>
      </c>
      <c r="J1736" s="18">
        <v>2690</v>
      </c>
      <c r="K1736" s="18">
        <v>2600</v>
      </c>
      <c r="L1736" s="18">
        <v>21050</v>
      </c>
      <c r="M1736" s="18">
        <v>0.6</v>
      </c>
      <c r="N1736" s="18">
        <v>287</v>
      </c>
      <c r="O1736" s="18">
        <v>10867730</v>
      </c>
    </row>
    <row r="1737" spans="1:15" x14ac:dyDescent="0.6">
      <c r="A1737" s="18">
        <v>20250516</v>
      </c>
      <c r="B1737" s="18">
        <v>101140</v>
      </c>
      <c r="C1737" s="18" t="s">
        <v>1856</v>
      </c>
      <c r="D1737" s="18" t="s">
        <v>279</v>
      </c>
      <c r="F1737" s="18">
        <v>13860</v>
      </c>
      <c r="G1737" s="18">
        <v>-280</v>
      </c>
      <c r="H1737" s="18">
        <v>-1.98</v>
      </c>
      <c r="I1737" s="18">
        <v>14010</v>
      </c>
      <c r="J1737" s="18">
        <v>14390</v>
      </c>
      <c r="K1737" s="18">
        <v>13370</v>
      </c>
      <c r="L1737" s="18">
        <v>17365</v>
      </c>
      <c r="M1737" s="18">
        <v>2.4</v>
      </c>
      <c r="N1737" s="18">
        <v>1392</v>
      </c>
      <c r="O1737" s="18">
        <v>10044216</v>
      </c>
    </row>
    <row r="1738" spans="1:15" x14ac:dyDescent="0.6">
      <c r="A1738" s="18">
        <v>20250516</v>
      </c>
      <c r="B1738" s="18">
        <v>79950</v>
      </c>
      <c r="C1738" s="18" t="s">
        <v>1857</v>
      </c>
      <c r="D1738" s="18" t="s">
        <v>276</v>
      </c>
      <c r="E1738" s="18" t="s">
        <v>282</v>
      </c>
      <c r="F1738" s="18">
        <v>613</v>
      </c>
      <c r="G1738" s="18">
        <v>3</v>
      </c>
      <c r="H1738" s="18">
        <v>0.49</v>
      </c>
      <c r="I1738" s="18">
        <v>610</v>
      </c>
      <c r="J1738" s="18">
        <v>613</v>
      </c>
      <c r="K1738" s="18">
        <v>606</v>
      </c>
      <c r="L1738" s="18">
        <v>56261</v>
      </c>
      <c r="M1738" s="18">
        <v>0.3</v>
      </c>
      <c r="N1738" s="18">
        <v>142</v>
      </c>
      <c r="O1738" s="18">
        <v>23200000</v>
      </c>
    </row>
    <row r="1739" spans="1:15" x14ac:dyDescent="0.6">
      <c r="A1739" s="18">
        <v>20250516</v>
      </c>
      <c r="B1739" s="18">
        <v>389470</v>
      </c>
      <c r="C1739" s="18" t="s">
        <v>1858</v>
      </c>
      <c r="D1739" s="18" t="s">
        <v>276</v>
      </c>
      <c r="E1739" s="18" t="s">
        <v>298</v>
      </c>
      <c r="F1739" s="18">
        <v>48250</v>
      </c>
      <c r="G1739" s="18">
        <v>4250</v>
      </c>
      <c r="H1739" s="18">
        <v>9.66</v>
      </c>
      <c r="I1739" s="18">
        <v>45750</v>
      </c>
      <c r="J1739" s="18">
        <v>49950</v>
      </c>
      <c r="K1739" s="18">
        <v>43200</v>
      </c>
      <c r="L1739" s="18">
        <v>2081443</v>
      </c>
      <c r="M1739" s="18">
        <v>980.7</v>
      </c>
      <c r="N1739" s="18">
        <v>5126</v>
      </c>
      <c r="O1739" s="18">
        <v>10624200</v>
      </c>
    </row>
    <row r="1740" spans="1:15" x14ac:dyDescent="0.6">
      <c r="A1740" s="18">
        <v>20250516</v>
      </c>
      <c r="B1740" s="18">
        <v>277410</v>
      </c>
      <c r="C1740" s="18" t="s">
        <v>1859</v>
      </c>
      <c r="D1740" s="18" t="s">
        <v>276</v>
      </c>
      <c r="E1740" s="18" t="s">
        <v>277</v>
      </c>
      <c r="F1740" s="18">
        <v>1261</v>
      </c>
      <c r="G1740" s="18">
        <v>-11</v>
      </c>
      <c r="H1740" s="18">
        <v>-0.86</v>
      </c>
      <c r="I1740" s="18">
        <v>1272</v>
      </c>
      <c r="J1740" s="18">
        <v>1275</v>
      </c>
      <c r="K1740" s="18">
        <v>1254</v>
      </c>
      <c r="L1740" s="18">
        <v>50539</v>
      </c>
      <c r="M1740" s="18">
        <v>0.6</v>
      </c>
      <c r="N1740" s="18">
        <v>484</v>
      </c>
      <c r="O1740" s="18">
        <v>38356789</v>
      </c>
    </row>
    <row r="1741" spans="1:15" x14ac:dyDescent="0.6">
      <c r="A1741" s="18">
        <v>20250516</v>
      </c>
      <c r="B1741" s="18">
        <v>60150</v>
      </c>
      <c r="C1741" s="18" t="s">
        <v>1860</v>
      </c>
      <c r="D1741" s="18" t="s">
        <v>276</v>
      </c>
      <c r="E1741" s="18" t="s">
        <v>282</v>
      </c>
      <c r="F1741" s="18">
        <v>5370</v>
      </c>
      <c r="G1741" s="18">
        <v>-90</v>
      </c>
      <c r="H1741" s="18">
        <v>-1.65</v>
      </c>
      <c r="I1741" s="18">
        <v>5510</v>
      </c>
      <c r="J1741" s="18">
        <v>5510</v>
      </c>
      <c r="K1741" s="18">
        <v>5330</v>
      </c>
      <c r="L1741" s="18">
        <v>109435</v>
      </c>
      <c r="M1741" s="18">
        <v>5.9</v>
      </c>
      <c r="N1741" s="18">
        <v>2500</v>
      </c>
      <c r="O1741" s="18">
        <v>46563612</v>
      </c>
    </row>
    <row r="1742" spans="1:15" x14ac:dyDescent="0.6">
      <c r="A1742" s="18">
        <v>20250516</v>
      </c>
      <c r="B1742" s="18">
        <v>33230</v>
      </c>
      <c r="C1742" s="18" t="s">
        <v>1861</v>
      </c>
      <c r="D1742" s="18" t="s">
        <v>276</v>
      </c>
      <c r="E1742" s="18" t="s">
        <v>282</v>
      </c>
      <c r="F1742" s="18">
        <v>2160</v>
      </c>
      <c r="G1742" s="18">
        <v>-110</v>
      </c>
      <c r="H1742" s="18">
        <v>-4.8499999999999996</v>
      </c>
      <c r="I1742" s="18">
        <v>2265</v>
      </c>
      <c r="J1742" s="18">
        <v>2275</v>
      </c>
      <c r="K1742" s="18">
        <v>2145</v>
      </c>
      <c r="L1742" s="18">
        <v>2003251</v>
      </c>
      <c r="M1742" s="18">
        <v>43.8</v>
      </c>
      <c r="N1742" s="18">
        <v>1091</v>
      </c>
      <c r="O1742" s="18">
        <v>50515380</v>
      </c>
    </row>
    <row r="1743" spans="1:15" x14ac:dyDescent="0.6">
      <c r="A1743" s="18">
        <v>20250516</v>
      </c>
      <c r="B1743" s="18">
        <v>450520</v>
      </c>
      <c r="C1743" s="18" t="s">
        <v>1862</v>
      </c>
      <c r="D1743" s="18" t="s">
        <v>276</v>
      </c>
      <c r="E1743" s="18" t="s">
        <v>277</v>
      </c>
      <c r="F1743" s="18">
        <v>4190</v>
      </c>
      <c r="G1743" s="18">
        <v>-130</v>
      </c>
      <c r="H1743" s="18">
        <v>-3.01</v>
      </c>
      <c r="I1743" s="18">
        <v>4300</v>
      </c>
      <c r="J1743" s="18">
        <v>4320</v>
      </c>
      <c r="K1743" s="18">
        <v>4150</v>
      </c>
      <c r="L1743" s="18">
        <v>107360</v>
      </c>
      <c r="M1743" s="18">
        <v>4.5</v>
      </c>
      <c r="N1743" s="18">
        <v>616</v>
      </c>
      <c r="O1743" s="18">
        <v>14704578</v>
      </c>
    </row>
    <row r="1744" spans="1:15" x14ac:dyDescent="0.6">
      <c r="A1744" s="18">
        <v>20250516</v>
      </c>
      <c r="B1744" s="18">
        <v>6490</v>
      </c>
      <c r="C1744" s="18" t="s">
        <v>1863</v>
      </c>
      <c r="D1744" s="18" t="s">
        <v>279</v>
      </c>
      <c r="F1744" s="18">
        <v>1435</v>
      </c>
      <c r="G1744" s="18">
        <v>0</v>
      </c>
      <c r="H1744" s="18">
        <v>0</v>
      </c>
      <c r="I1744" s="18">
        <v>1476</v>
      </c>
      <c r="J1744" s="18">
        <v>1540</v>
      </c>
      <c r="K1744" s="18">
        <v>1400</v>
      </c>
      <c r="L1744" s="18">
        <v>986209</v>
      </c>
      <c r="M1744" s="18">
        <v>14.7</v>
      </c>
      <c r="N1744" s="18">
        <v>1717</v>
      </c>
      <c r="O1744" s="18">
        <v>119658720</v>
      </c>
    </row>
    <row r="1745" spans="1:15" x14ac:dyDescent="0.6">
      <c r="A1745" s="18">
        <v>20250516</v>
      </c>
      <c r="B1745" s="18">
        <v>465480</v>
      </c>
      <c r="C1745" s="18" t="s">
        <v>1864</v>
      </c>
      <c r="D1745" s="18" t="s">
        <v>276</v>
      </c>
      <c r="E1745" s="18" t="s">
        <v>277</v>
      </c>
      <c r="F1745" s="18">
        <v>7030</v>
      </c>
      <c r="G1745" s="18">
        <v>-250</v>
      </c>
      <c r="H1745" s="18">
        <v>-3.43</v>
      </c>
      <c r="I1745" s="18">
        <v>7280</v>
      </c>
      <c r="J1745" s="18">
        <v>7290</v>
      </c>
      <c r="K1745" s="18">
        <v>6910</v>
      </c>
      <c r="L1745" s="18">
        <v>138195</v>
      </c>
      <c r="M1745" s="18">
        <v>9.8000000000000007</v>
      </c>
      <c r="N1745" s="18">
        <v>713</v>
      </c>
      <c r="O1745" s="18">
        <v>10137772</v>
      </c>
    </row>
    <row r="1746" spans="1:15" x14ac:dyDescent="0.6">
      <c r="A1746" s="18">
        <v>20250516</v>
      </c>
      <c r="B1746" s="18">
        <v>37330</v>
      </c>
      <c r="C1746" s="18" t="s">
        <v>1865</v>
      </c>
      <c r="D1746" s="18" t="s">
        <v>276</v>
      </c>
      <c r="E1746" s="18" t="s">
        <v>284</v>
      </c>
      <c r="F1746" s="18">
        <v>1340</v>
      </c>
      <c r="G1746" s="18">
        <v>-2</v>
      </c>
      <c r="H1746" s="18">
        <v>-0.15</v>
      </c>
      <c r="I1746" s="18">
        <v>1346</v>
      </c>
      <c r="J1746" s="18">
        <v>1365</v>
      </c>
      <c r="K1746" s="18">
        <v>1330</v>
      </c>
      <c r="L1746" s="18">
        <v>97154</v>
      </c>
      <c r="M1746" s="18">
        <v>1.3</v>
      </c>
      <c r="N1746" s="18">
        <v>588</v>
      </c>
      <c r="O1746" s="18">
        <v>43885224</v>
      </c>
    </row>
    <row r="1747" spans="1:15" x14ac:dyDescent="0.6">
      <c r="A1747" s="18">
        <v>20250516</v>
      </c>
      <c r="B1747" s="18">
        <v>100030</v>
      </c>
      <c r="C1747" s="18" t="s">
        <v>1866</v>
      </c>
      <c r="D1747" s="18" t="s">
        <v>276</v>
      </c>
      <c r="E1747" s="18" t="s">
        <v>277</v>
      </c>
      <c r="F1747" s="18">
        <v>15740</v>
      </c>
      <c r="G1747" s="18">
        <v>90</v>
      </c>
      <c r="H1747" s="18">
        <v>0.57999999999999996</v>
      </c>
      <c r="I1747" s="18">
        <v>15790</v>
      </c>
      <c r="J1747" s="18">
        <v>15790</v>
      </c>
      <c r="K1747" s="18">
        <v>15510</v>
      </c>
      <c r="L1747" s="18">
        <v>414</v>
      </c>
      <c r="M1747" s="18">
        <v>0.1</v>
      </c>
      <c r="N1747" s="18">
        <v>517</v>
      </c>
      <c r="O1747" s="18">
        <v>3283714</v>
      </c>
    </row>
    <row r="1748" spans="1:15" x14ac:dyDescent="0.6">
      <c r="A1748" s="18">
        <v>20250516</v>
      </c>
      <c r="B1748" s="18">
        <v>23800</v>
      </c>
      <c r="C1748" s="18" t="s">
        <v>1867</v>
      </c>
      <c r="D1748" s="18" t="s">
        <v>279</v>
      </c>
      <c r="F1748" s="18">
        <v>6070</v>
      </c>
      <c r="G1748" s="18">
        <v>150</v>
      </c>
      <c r="H1748" s="18">
        <v>2.5299999999999998</v>
      </c>
      <c r="I1748" s="18">
        <v>5970</v>
      </c>
      <c r="J1748" s="18">
        <v>6070</v>
      </c>
      <c r="K1748" s="18">
        <v>5880</v>
      </c>
      <c r="L1748" s="18">
        <v>68911</v>
      </c>
      <c r="M1748" s="18">
        <v>4.0999999999999996</v>
      </c>
      <c r="N1748" s="18">
        <v>960</v>
      </c>
      <c r="O1748" s="18">
        <v>15809197</v>
      </c>
    </row>
    <row r="1749" spans="1:15" x14ac:dyDescent="0.6">
      <c r="A1749" s="18">
        <v>20250516</v>
      </c>
      <c r="B1749" s="18">
        <v>34590</v>
      </c>
      <c r="C1749" s="18" t="s">
        <v>1868</v>
      </c>
      <c r="D1749" s="18" t="s">
        <v>279</v>
      </c>
      <c r="F1749" s="18">
        <v>24900</v>
      </c>
      <c r="G1749" s="18">
        <v>-50</v>
      </c>
      <c r="H1749" s="18">
        <v>-0.2</v>
      </c>
      <c r="I1749" s="18">
        <v>24950</v>
      </c>
      <c r="J1749" s="18">
        <v>25000</v>
      </c>
      <c r="K1749" s="18">
        <v>24800</v>
      </c>
      <c r="L1749" s="18">
        <v>1666</v>
      </c>
      <c r="M1749" s="18">
        <v>0.4</v>
      </c>
      <c r="N1749" s="18">
        <v>1089</v>
      </c>
      <c r="O1749" s="18">
        <v>4374754</v>
      </c>
    </row>
    <row r="1750" spans="1:15" x14ac:dyDescent="0.6">
      <c r="A1750" s="18">
        <v>20250516</v>
      </c>
      <c r="B1750" s="18">
        <v>211050</v>
      </c>
      <c r="C1750" s="18" t="s">
        <v>1869</v>
      </c>
      <c r="D1750" s="18" t="s">
        <v>276</v>
      </c>
      <c r="E1750" s="18" t="s">
        <v>284</v>
      </c>
      <c r="F1750" s="18">
        <v>8750</v>
      </c>
      <c r="G1750" s="18">
        <v>-350</v>
      </c>
      <c r="H1750" s="18">
        <v>-3.85</v>
      </c>
      <c r="I1750" s="18">
        <v>9040</v>
      </c>
      <c r="J1750" s="18">
        <v>9170</v>
      </c>
      <c r="K1750" s="18">
        <v>8540</v>
      </c>
      <c r="L1750" s="18">
        <v>570726</v>
      </c>
      <c r="M1750" s="18">
        <v>50</v>
      </c>
      <c r="N1750" s="18">
        <v>4496</v>
      </c>
      <c r="O1750" s="18">
        <v>51379800</v>
      </c>
    </row>
    <row r="1751" spans="1:15" x14ac:dyDescent="0.6">
      <c r="A1751" s="18">
        <v>20250516</v>
      </c>
      <c r="B1751" s="18">
        <v>83640</v>
      </c>
      <c r="C1751" s="18" t="s">
        <v>1870</v>
      </c>
      <c r="D1751" s="18" t="s">
        <v>276</v>
      </c>
      <c r="E1751" s="18" t="s">
        <v>277</v>
      </c>
      <c r="F1751" s="18">
        <v>291</v>
      </c>
      <c r="G1751" s="18">
        <v>-23</v>
      </c>
      <c r="H1751" s="18">
        <v>-7.32</v>
      </c>
      <c r="I1751" s="18">
        <v>314</v>
      </c>
      <c r="J1751" s="18">
        <v>322</v>
      </c>
      <c r="K1751" s="18">
        <v>284</v>
      </c>
      <c r="L1751" s="18">
        <v>2976471</v>
      </c>
      <c r="M1751" s="18">
        <v>8.8000000000000007</v>
      </c>
      <c r="N1751" s="18">
        <v>226</v>
      </c>
      <c r="O1751" s="18">
        <v>77720351</v>
      </c>
    </row>
    <row r="1752" spans="1:15" x14ac:dyDescent="0.6">
      <c r="A1752" s="18">
        <v>20250516</v>
      </c>
      <c r="B1752" s="18">
        <v>64090</v>
      </c>
      <c r="C1752" s="18" t="s">
        <v>1871</v>
      </c>
      <c r="D1752" s="18" t="s">
        <v>276</v>
      </c>
      <c r="E1752" s="18" t="s">
        <v>282</v>
      </c>
      <c r="F1752" s="18">
        <v>3250</v>
      </c>
      <c r="G1752" s="18">
        <v>-330</v>
      </c>
      <c r="H1752" s="18">
        <v>-9.2200000000000006</v>
      </c>
      <c r="I1752" s="18">
        <v>3680</v>
      </c>
      <c r="J1752" s="18">
        <v>3700</v>
      </c>
      <c r="K1752" s="18">
        <v>2870</v>
      </c>
      <c r="L1752" s="18">
        <v>1238849</v>
      </c>
      <c r="M1752" s="18">
        <v>38.6</v>
      </c>
      <c r="N1752" s="18">
        <v>1617</v>
      </c>
      <c r="O1752" s="18">
        <v>49742745</v>
      </c>
    </row>
    <row r="1753" spans="1:15" x14ac:dyDescent="0.6">
      <c r="A1753" s="18">
        <v>20250516</v>
      </c>
      <c r="B1753" s="18">
        <v>216050</v>
      </c>
      <c r="C1753" s="18" t="s">
        <v>1872</v>
      </c>
      <c r="D1753" s="18" t="s">
        <v>276</v>
      </c>
      <c r="E1753" s="18" t="s">
        <v>282</v>
      </c>
      <c r="F1753" s="18">
        <v>7170</v>
      </c>
      <c r="G1753" s="18">
        <v>-160</v>
      </c>
      <c r="H1753" s="18">
        <v>-2.1800000000000002</v>
      </c>
      <c r="I1753" s="18">
        <v>7330</v>
      </c>
      <c r="J1753" s="18">
        <v>7330</v>
      </c>
      <c r="K1753" s="18">
        <v>7070</v>
      </c>
      <c r="L1753" s="18">
        <v>30188</v>
      </c>
      <c r="M1753" s="18">
        <v>2.2000000000000002</v>
      </c>
      <c r="N1753" s="18">
        <v>921</v>
      </c>
      <c r="O1753" s="18">
        <v>12843222</v>
      </c>
    </row>
    <row r="1754" spans="1:15" x14ac:dyDescent="0.6">
      <c r="A1754" s="18">
        <v>20250516</v>
      </c>
      <c r="B1754" s="18">
        <v>49070</v>
      </c>
      <c r="C1754" s="18" t="s">
        <v>1873</v>
      </c>
      <c r="D1754" s="18" t="s">
        <v>276</v>
      </c>
      <c r="E1754" s="18" t="s">
        <v>284</v>
      </c>
      <c r="F1754" s="18">
        <v>16300</v>
      </c>
      <c r="G1754" s="18">
        <v>-370</v>
      </c>
      <c r="H1754" s="18">
        <v>-2.2200000000000002</v>
      </c>
      <c r="I1754" s="18">
        <v>16680</v>
      </c>
      <c r="J1754" s="18">
        <v>16900</v>
      </c>
      <c r="K1754" s="18">
        <v>16200</v>
      </c>
      <c r="L1754" s="18">
        <v>27611</v>
      </c>
      <c r="M1754" s="18">
        <v>4.5</v>
      </c>
      <c r="N1754" s="18">
        <v>2804</v>
      </c>
      <c r="O1754" s="18">
        <v>17200000</v>
      </c>
    </row>
    <row r="1755" spans="1:15" x14ac:dyDescent="0.6">
      <c r="A1755" s="18">
        <v>20250516</v>
      </c>
      <c r="B1755" s="18">
        <v>119610</v>
      </c>
      <c r="C1755" s="18" t="s">
        <v>1874</v>
      </c>
      <c r="D1755" s="18" t="s">
        <v>276</v>
      </c>
      <c r="E1755" s="18" t="s">
        <v>282</v>
      </c>
      <c r="F1755" s="18">
        <v>17140</v>
      </c>
      <c r="G1755" s="18">
        <v>-770</v>
      </c>
      <c r="H1755" s="18">
        <v>-4.3</v>
      </c>
      <c r="I1755" s="18">
        <v>17910</v>
      </c>
      <c r="J1755" s="18">
        <v>17950</v>
      </c>
      <c r="K1755" s="18">
        <v>16830</v>
      </c>
      <c r="L1755" s="18">
        <v>268574</v>
      </c>
      <c r="M1755" s="18">
        <v>46.3</v>
      </c>
      <c r="N1755" s="18">
        <v>2265</v>
      </c>
      <c r="O1755" s="18">
        <v>13216478</v>
      </c>
    </row>
    <row r="1756" spans="1:15" x14ac:dyDescent="0.6">
      <c r="A1756" s="18">
        <v>20250516</v>
      </c>
      <c r="B1756" s="18">
        <v>17250</v>
      </c>
      <c r="C1756" s="18" t="s">
        <v>1875</v>
      </c>
      <c r="D1756" s="18" t="s">
        <v>276</v>
      </c>
      <c r="E1756" s="18" t="s">
        <v>282</v>
      </c>
      <c r="F1756" s="18">
        <v>1058</v>
      </c>
      <c r="G1756" s="18">
        <v>-17</v>
      </c>
      <c r="H1756" s="18">
        <v>-1.58</v>
      </c>
      <c r="I1756" s="18">
        <v>1074</v>
      </c>
      <c r="J1756" s="18">
        <v>1074</v>
      </c>
      <c r="K1756" s="18">
        <v>1044</v>
      </c>
      <c r="L1756" s="18">
        <v>58278</v>
      </c>
      <c r="M1756" s="18">
        <v>0.6</v>
      </c>
      <c r="N1756" s="18">
        <v>223</v>
      </c>
      <c r="O1756" s="18">
        <v>21045467</v>
      </c>
    </row>
    <row r="1757" spans="1:15" x14ac:dyDescent="0.6">
      <c r="A1757" s="18">
        <v>20250516</v>
      </c>
      <c r="B1757" s="18">
        <v>129260</v>
      </c>
      <c r="C1757" s="18" t="s">
        <v>1876</v>
      </c>
      <c r="D1757" s="18" t="s">
        <v>279</v>
      </c>
      <c r="F1757" s="18">
        <v>2610</v>
      </c>
      <c r="G1757" s="18">
        <v>5</v>
      </c>
      <c r="H1757" s="18">
        <v>0.19</v>
      </c>
      <c r="I1757" s="18">
        <v>2660</v>
      </c>
      <c r="J1757" s="18">
        <v>2660</v>
      </c>
      <c r="K1757" s="18">
        <v>2570</v>
      </c>
      <c r="L1757" s="18">
        <v>222900</v>
      </c>
      <c r="M1757" s="18">
        <v>5.8</v>
      </c>
      <c r="N1757" s="18">
        <v>776</v>
      </c>
      <c r="O1757" s="18">
        <v>29747874</v>
      </c>
    </row>
    <row r="1758" spans="1:15" x14ac:dyDescent="0.6">
      <c r="A1758" s="18">
        <v>20250516</v>
      </c>
      <c r="B1758" s="18">
        <v>51370</v>
      </c>
      <c r="C1758" s="18" t="s">
        <v>1877</v>
      </c>
      <c r="D1758" s="18" t="s">
        <v>276</v>
      </c>
      <c r="E1758" s="18" t="s">
        <v>284</v>
      </c>
      <c r="F1758" s="18">
        <v>8250</v>
      </c>
      <c r="G1758" s="18">
        <v>-260</v>
      </c>
      <c r="H1758" s="18">
        <v>-3.06</v>
      </c>
      <c r="I1758" s="18">
        <v>8500</v>
      </c>
      <c r="J1758" s="18">
        <v>8520</v>
      </c>
      <c r="K1758" s="18">
        <v>8160</v>
      </c>
      <c r="L1758" s="18">
        <v>75614</v>
      </c>
      <c r="M1758" s="18">
        <v>6.2</v>
      </c>
      <c r="N1758" s="18">
        <v>1925</v>
      </c>
      <c r="O1758" s="18">
        <v>23327472</v>
      </c>
    </row>
    <row r="1759" spans="1:15" x14ac:dyDescent="0.6">
      <c r="A1759" s="18">
        <v>20250516</v>
      </c>
      <c r="B1759" s="18">
        <v>64290</v>
      </c>
      <c r="C1759" s="18" t="s">
        <v>69</v>
      </c>
      <c r="D1759" s="18" t="s">
        <v>276</v>
      </c>
      <c r="E1759" s="18" t="s">
        <v>277</v>
      </c>
      <c r="F1759" s="18">
        <v>9660</v>
      </c>
      <c r="G1759" s="18">
        <v>-20</v>
      </c>
      <c r="H1759" s="18">
        <v>-0.21</v>
      </c>
      <c r="I1759" s="18">
        <v>9610</v>
      </c>
      <c r="J1759" s="18">
        <v>9750</v>
      </c>
      <c r="K1759" s="18">
        <v>9420</v>
      </c>
      <c r="L1759" s="18">
        <v>53759</v>
      </c>
      <c r="M1759" s="18">
        <v>5.0999999999999996</v>
      </c>
      <c r="N1759" s="18">
        <v>1243</v>
      </c>
      <c r="O1759" s="18">
        <v>12863962</v>
      </c>
    </row>
    <row r="1760" spans="1:15" x14ac:dyDescent="0.6">
      <c r="A1760" s="18">
        <v>20250516</v>
      </c>
      <c r="B1760" s="18">
        <v>189300</v>
      </c>
      <c r="C1760" s="18" t="s">
        <v>22</v>
      </c>
      <c r="D1760" s="18" t="s">
        <v>276</v>
      </c>
      <c r="E1760" s="18" t="s">
        <v>284</v>
      </c>
      <c r="F1760" s="18">
        <v>38850</v>
      </c>
      <c r="G1760" s="18">
        <v>-600</v>
      </c>
      <c r="H1760" s="18">
        <v>-1.52</v>
      </c>
      <c r="I1760" s="18">
        <v>38850</v>
      </c>
      <c r="J1760" s="18">
        <v>38950</v>
      </c>
      <c r="K1760" s="18">
        <v>35500</v>
      </c>
      <c r="L1760" s="18">
        <v>120167</v>
      </c>
      <c r="M1760" s="18">
        <v>45.8</v>
      </c>
      <c r="N1760" s="18">
        <v>4170</v>
      </c>
      <c r="O1760" s="18">
        <v>10733334</v>
      </c>
    </row>
    <row r="1761" spans="1:15" x14ac:dyDescent="0.6">
      <c r="A1761" s="18">
        <v>20250516</v>
      </c>
      <c r="B1761" s="18">
        <v>48530</v>
      </c>
      <c r="C1761" s="18" t="s">
        <v>1878</v>
      </c>
      <c r="D1761" s="18" t="s">
        <v>276</v>
      </c>
      <c r="E1761" s="18" t="s">
        <v>298</v>
      </c>
      <c r="F1761" s="18">
        <v>3825</v>
      </c>
      <c r="G1761" s="18">
        <v>-140</v>
      </c>
      <c r="H1761" s="18">
        <v>-3.53</v>
      </c>
      <c r="I1761" s="18">
        <v>3965</v>
      </c>
      <c r="J1761" s="18">
        <v>3965</v>
      </c>
      <c r="K1761" s="18">
        <v>3825</v>
      </c>
      <c r="L1761" s="18">
        <v>97309</v>
      </c>
      <c r="M1761" s="18">
        <v>3.8</v>
      </c>
      <c r="N1761" s="18">
        <v>1306</v>
      </c>
      <c r="O1761" s="18">
        <v>34150762</v>
      </c>
    </row>
    <row r="1762" spans="1:15" x14ac:dyDescent="0.6">
      <c r="A1762" s="18">
        <v>20250516</v>
      </c>
      <c r="B1762" s="18">
        <v>23810</v>
      </c>
      <c r="C1762" s="18" t="s">
        <v>1879</v>
      </c>
      <c r="D1762" s="18" t="s">
        <v>279</v>
      </c>
      <c r="F1762" s="18">
        <v>5880</v>
      </c>
      <c r="G1762" s="18">
        <v>-90</v>
      </c>
      <c r="H1762" s="18">
        <v>-1.51</v>
      </c>
      <c r="I1762" s="18">
        <v>5970</v>
      </c>
      <c r="J1762" s="18">
        <v>5970</v>
      </c>
      <c r="K1762" s="18">
        <v>5780</v>
      </c>
      <c r="L1762" s="18">
        <v>16020</v>
      </c>
      <c r="M1762" s="18">
        <v>0.9</v>
      </c>
      <c r="N1762" s="18">
        <v>588</v>
      </c>
      <c r="O1762" s="18">
        <v>10000000</v>
      </c>
    </row>
    <row r="1763" spans="1:15" x14ac:dyDescent="0.6">
      <c r="A1763" s="18">
        <v>20250516</v>
      </c>
      <c r="B1763" s="18">
        <v>115310</v>
      </c>
      <c r="C1763" s="18" t="s">
        <v>1880</v>
      </c>
      <c r="D1763" s="18" t="s">
        <v>276</v>
      </c>
      <c r="E1763" s="18" t="s">
        <v>277</v>
      </c>
      <c r="F1763" s="18">
        <v>32750</v>
      </c>
      <c r="G1763" s="18">
        <v>-450</v>
      </c>
      <c r="H1763" s="18">
        <v>-1.36</v>
      </c>
      <c r="I1763" s="18">
        <v>32800</v>
      </c>
      <c r="J1763" s="18">
        <v>33300</v>
      </c>
      <c r="K1763" s="18">
        <v>32000</v>
      </c>
      <c r="L1763" s="18">
        <v>6191</v>
      </c>
      <c r="M1763" s="18">
        <v>2</v>
      </c>
      <c r="N1763" s="18">
        <v>1046</v>
      </c>
      <c r="O1763" s="18">
        <v>3192883</v>
      </c>
    </row>
    <row r="1764" spans="1:15" x14ac:dyDescent="0.6">
      <c r="A1764" s="18">
        <v>20250516</v>
      </c>
      <c r="B1764" s="18">
        <v>39290</v>
      </c>
      <c r="C1764" s="18" t="s">
        <v>1881</v>
      </c>
      <c r="D1764" s="18" t="s">
        <v>276</v>
      </c>
      <c r="E1764" s="18" t="s">
        <v>282</v>
      </c>
      <c r="F1764" s="18">
        <v>6420</v>
      </c>
      <c r="G1764" s="18">
        <v>-220</v>
      </c>
      <c r="H1764" s="18">
        <v>-3.31</v>
      </c>
      <c r="I1764" s="18">
        <v>6640</v>
      </c>
      <c r="J1764" s="18">
        <v>6790</v>
      </c>
      <c r="K1764" s="18">
        <v>6420</v>
      </c>
      <c r="L1764" s="18">
        <v>34579</v>
      </c>
      <c r="M1764" s="18">
        <v>2.2999999999999998</v>
      </c>
      <c r="N1764" s="18">
        <v>558</v>
      </c>
      <c r="O1764" s="18">
        <v>8693978</v>
      </c>
    </row>
    <row r="1765" spans="1:15" x14ac:dyDescent="0.6">
      <c r="A1765" s="18">
        <v>20250516</v>
      </c>
      <c r="B1765" s="18">
        <v>71200</v>
      </c>
      <c r="C1765" s="18" t="s">
        <v>1882</v>
      </c>
      <c r="D1765" s="18" t="s">
        <v>276</v>
      </c>
      <c r="E1765" s="18" t="s">
        <v>282</v>
      </c>
      <c r="F1765" s="18">
        <v>5980</v>
      </c>
      <c r="G1765" s="18">
        <v>-160</v>
      </c>
      <c r="H1765" s="18">
        <v>-2.61</v>
      </c>
      <c r="I1765" s="18">
        <v>6060</v>
      </c>
      <c r="J1765" s="18">
        <v>6140</v>
      </c>
      <c r="K1765" s="18">
        <v>5850</v>
      </c>
      <c r="L1765" s="18">
        <v>210875</v>
      </c>
      <c r="M1765" s="18">
        <v>12.6</v>
      </c>
      <c r="N1765" s="18">
        <v>1459</v>
      </c>
      <c r="O1765" s="18">
        <v>24396458</v>
      </c>
    </row>
    <row r="1766" spans="1:15" x14ac:dyDescent="0.6">
      <c r="A1766" s="18">
        <v>20250516</v>
      </c>
      <c r="B1766" s="18">
        <v>101930</v>
      </c>
      <c r="C1766" s="18" t="s">
        <v>124</v>
      </c>
      <c r="D1766" s="18" t="s">
        <v>276</v>
      </c>
      <c r="E1766" s="18" t="s">
        <v>284</v>
      </c>
      <c r="F1766" s="18">
        <v>39550</v>
      </c>
      <c r="G1766" s="18">
        <v>150</v>
      </c>
      <c r="H1766" s="18">
        <v>0.38</v>
      </c>
      <c r="I1766" s="18">
        <v>39400</v>
      </c>
      <c r="J1766" s="18">
        <v>40100</v>
      </c>
      <c r="K1766" s="18">
        <v>39000</v>
      </c>
      <c r="L1766" s="18">
        <v>19224</v>
      </c>
      <c r="M1766" s="18">
        <v>7.6</v>
      </c>
      <c r="N1766" s="18">
        <v>3803</v>
      </c>
      <c r="O1766" s="18">
        <v>9615733</v>
      </c>
    </row>
    <row r="1767" spans="1:15" x14ac:dyDescent="0.6">
      <c r="A1767" s="18">
        <v>20250516</v>
      </c>
      <c r="B1767" s="18">
        <v>249420</v>
      </c>
      <c r="C1767" s="18" t="s">
        <v>1883</v>
      </c>
      <c r="D1767" s="18" t="s">
        <v>279</v>
      </c>
      <c r="F1767" s="18">
        <v>11430</v>
      </c>
      <c r="G1767" s="18">
        <v>-140</v>
      </c>
      <c r="H1767" s="18">
        <v>-1.21</v>
      </c>
      <c r="I1767" s="18">
        <v>11610</v>
      </c>
      <c r="J1767" s="18">
        <v>11610</v>
      </c>
      <c r="K1767" s="18">
        <v>11340</v>
      </c>
      <c r="L1767" s="18">
        <v>37068</v>
      </c>
      <c r="M1767" s="18">
        <v>4.2</v>
      </c>
      <c r="N1767" s="18">
        <v>3208</v>
      </c>
      <c r="O1767" s="18">
        <v>28062501</v>
      </c>
    </row>
    <row r="1768" spans="1:15" x14ac:dyDescent="0.6">
      <c r="A1768" s="18">
        <v>20250516</v>
      </c>
      <c r="B1768" s="18">
        <v>230</v>
      </c>
      <c r="C1768" s="18" t="s">
        <v>1884</v>
      </c>
      <c r="D1768" s="18" t="s">
        <v>279</v>
      </c>
      <c r="F1768" s="18">
        <v>5980</v>
      </c>
      <c r="G1768" s="18">
        <v>-90</v>
      </c>
      <c r="H1768" s="18">
        <v>-1.48</v>
      </c>
      <c r="I1768" s="18">
        <v>6070</v>
      </c>
      <c r="J1768" s="18">
        <v>6130</v>
      </c>
      <c r="K1768" s="18">
        <v>5890</v>
      </c>
      <c r="L1768" s="18">
        <v>57746</v>
      </c>
      <c r="M1768" s="18">
        <v>3.5</v>
      </c>
      <c r="N1768" s="18">
        <v>690</v>
      </c>
      <c r="O1768" s="18">
        <v>11540400</v>
      </c>
    </row>
    <row r="1769" spans="1:15" x14ac:dyDescent="0.6">
      <c r="A1769" s="18">
        <v>20250516</v>
      </c>
      <c r="B1769" s="18">
        <v>13360</v>
      </c>
      <c r="C1769" s="18" t="s">
        <v>1885</v>
      </c>
      <c r="D1769" s="18" t="s">
        <v>279</v>
      </c>
      <c r="F1769" s="18">
        <v>2625</v>
      </c>
      <c r="G1769" s="18">
        <v>100</v>
      </c>
      <c r="H1769" s="18">
        <v>3.96</v>
      </c>
      <c r="I1769" s="18">
        <v>2545</v>
      </c>
      <c r="J1769" s="18">
        <v>2685</v>
      </c>
      <c r="K1769" s="18">
        <v>2510</v>
      </c>
      <c r="L1769" s="18">
        <v>989836</v>
      </c>
      <c r="M1769" s="18">
        <v>25.7</v>
      </c>
      <c r="N1769" s="18">
        <v>1418</v>
      </c>
      <c r="O1769" s="18">
        <v>54024880</v>
      </c>
    </row>
    <row r="1770" spans="1:15" x14ac:dyDescent="0.6">
      <c r="A1770" s="18">
        <v>20250516</v>
      </c>
      <c r="B1770" s="18">
        <v>3120</v>
      </c>
      <c r="C1770" s="18" t="s">
        <v>1886</v>
      </c>
      <c r="D1770" s="18" t="s">
        <v>279</v>
      </c>
      <c r="F1770" s="18">
        <v>17120</v>
      </c>
      <c r="G1770" s="18">
        <v>20</v>
      </c>
      <c r="H1770" s="18">
        <v>0.12</v>
      </c>
      <c r="I1770" s="18">
        <v>17100</v>
      </c>
      <c r="J1770" s="18">
        <v>17180</v>
      </c>
      <c r="K1770" s="18">
        <v>17100</v>
      </c>
      <c r="L1770" s="18">
        <v>5659</v>
      </c>
      <c r="M1770" s="18">
        <v>1</v>
      </c>
      <c r="N1770" s="18">
        <v>2277</v>
      </c>
      <c r="O1770" s="18">
        <v>13300000</v>
      </c>
    </row>
    <row r="1771" spans="1:15" x14ac:dyDescent="0.6">
      <c r="A1771" s="18">
        <v>20250516</v>
      </c>
      <c r="B1771" s="18">
        <v>333430</v>
      </c>
      <c r="C1771" s="18" t="s">
        <v>1887</v>
      </c>
      <c r="D1771" s="18" t="s">
        <v>276</v>
      </c>
      <c r="E1771" s="18" t="s">
        <v>282</v>
      </c>
      <c r="F1771" s="18">
        <v>4605</v>
      </c>
      <c r="G1771" s="18">
        <v>-135</v>
      </c>
      <c r="H1771" s="18">
        <v>-2.85</v>
      </c>
      <c r="I1771" s="18">
        <v>4705</v>
      </c>
      <c r="J1771" s="18">
        <v>4820</v>
      </c>
      <c r="K1771" s="18">
        <v>4600</v>
      </c>
      <c r="L1771" s="18">
        <v>230574</v>
      </c>
      <c r="M1771" s="18">
        <v>10.8</v>
      </c>
      <c r="N1771" s="18">
        <v>1415</v>
      </c>
      <c r="O1771" s="18">
        <v>30726747</v>
      </c>
    </row>
    <row r="1772" spans="1:15" x14ac:dyDescent="0.6">
      <c r="A1772" s="18">
        <v>20250516</v>
      </c>
      <c r="B1772" s="18">
        <v>68330</v>
      </c>
      <c r="C1772" s="18" t="s">
        <v>1888</v>
      </c>
      <c r="D1772" s="18" t="s">
        <v>276</v>
      </c>
      <c r="E1772" s="18" t="s">
        <v>282</v>
      </c>
      <c r="F1772" s="18">
        <v>1100</v>
      </c>
      <c r="G1772" s="18">
        <v>9</v>
      </c>
      <c r="H1772" s="18">
        <v>0.82</v>
      </c>
      <c r="I1772" s="18">
        <v>1107</v>
      </c>
      <c r="J1772" s="18">
        <v>1183</v>
      </c>
      <c r="K1772" s="18">
        <v>1092</v>
      </c>
      <c r="L1772" s="18">
        <v>2200223</v>
      </c>
      <c r="M1772" s="18">
        <v>24.9</v>
      </c>
      <c r="N1772" s="18">
        <v>486</v>
      </c>
      <c r="O1772" s="18">
        <v>44216140</v>
      </c>
    </row>
    <row r="1773" spans="1:15" x14ac:dyDescent="0.6">
      <c r="A1773" s="18">
        <v>20250516</v>
      </c>
      <c r="B1773" s="18">
        <v>3200</v>
      </c>
      <c r="C1773" s="18" t="s">
        <v>1889</v>
      </c>
      <c r="D1773" s="18" t="s">
        <v>279</v>
      </c>
      <c r="F1773" s="18">
        <v>9350</v>
      </c>
      <c r="G1773" s="18">
        <v>-40</v>
      </c>
      <c r="H1773" s="18">
        <v>-0.43</v>
      </c>
      <c r="I1773" s="18">
        <v>9430</v>
      </c>
      <c r="J1773" s="18">
        <v>9430</v>
      </c>
      <c r="K1773" s="18">
        <v>9320</v>
      </c>
      <c r="L1773" s="18">
        <v>26285</v>
      </c>
      <c r="M1773" s="18">
        <v>2.5</v>
      </c>
      <c r="N1773" s="18">
        <v>2147</v>
      </c>
      <c r="O1773" s="18">
        <v>22960000</v>
      </c>
    </row>
    <row r="1774" spans="1:15" x14ac:dyDescent="0.6">
      <c r="A1774" s="18">
        <v>20250516</v>
      </c>
      <c r="B1774" s="18">
        <v>7110</v>
      </c>
      <c r="C1774" s="18" t="s">
        <v>1890</v>
      </c>
      <c r="D1774" s="18" t="s">
        <v>279</v>
      </c>
      <c r="F1774" s="18">
        <v>2205</v>
      </c>
      <c r="G1774" s="18">
        <v>-30</v>
      </c>
      <c r="H1774" s="18">
        <v>-1.34</v>
      </c>
      <c r="I1774" s="18">
        <v>2235</v>
      </c>
      <c r="J1774" s="18">
        <v>2245</v>
      </c>
      <c r="K1774" s="18">
        <v>2185</v>
      </c>
      <c r="L1774" s="18">
        <v>1293645</v>
      </c>
      <c r="M1774" s="18">
        <v>28.6</v>
      </c>
      <c r="N1774" s="18">
        <v>1708</v>
      </c>
      <c r="O1774" s="18">
        <v>77456610</v>
      </c>
    </row>
    <row r="1775" spans="1:15" x14ac:dyDescent="0.6">
      <c r="A1775" s="18">
        <v>20250516</v>
      </c>
      <c r="B1775" s="18">
        <v>7570</v>
      </c>
      <c r="C1775" s="18" t="s">
        <v>1891</v>
      </c>
      <c r="D1775" s="18" t="s">
        <v>279</v>
      </c>
      <c r="F1775" s="18">
        <v>12930</v>
      </c>
      <c r="G1775" s="18">
        <v>220</v>
      </c>
      <c r="H1775" s="18">
        <v>1.73</v>
      </c>
      <c r="I1775" s="18">
        <v>12710</v>
      </c>
      <c r="J1775" s="18">
        <v>13300</v>
      </c>
      <c r="K1775" s="18">
        <v>12630</v>
      </c>
      <c r="L1775" s="18">
        <v>126807</v>
      </c>
      <c r="M1775" s="18">
        <v>16.5</v>
      </c>
      <c r="N1775" s="18">
        <v>2468</v>
      </c>
      <c r="O1775" s="18">
        <v>19085664</v>
      </c>
    </row>
    <row r="1776" spans="1:15" x14ac:dyDescent="0.6">
      <c r="A1776" s="18">
        <v>20250516</v>
      </c>
      <c r="B1776" s="18">
        <v>178780</v>
      </c>
      <c r="C1776" s="18" t="s">
        <v>1892</v>
      </c>
      <c r="D1776" s="18" t="s">
        <v>276</v>
      </c>
      <c r="E1776" s="18" t="s">
        <v>282</v>
      </c>
      <c r="F1776" s="18">
        <v>2980</v>
      </c>
      <c r="G1776" s="18">
        <v>-60</v>
      </c>
      <c r="H1776" s="18">
        <v>-1.97</v>
      </c>
      <c r="I1776" s="18">
        <v>3035</v>
      </c>
      <c r="J1776" s="18">
        <v>3040</v>
      </c>
      <c r="K1776" s="18">
        <v>2905</v>
      </c>
      <c r="L1776" s="18">
        <v>51449</v>
      </c>
      <c r="M1776" s="18">
        <v>1.5</v>
      </c>
      <c r="N1776" s="18">
        <v>530</v>
      </c>
      <c r="O1776" s="18">
        <v>17769195</v>
      </c>
    </row>
    <row r="1777" spans="1:15" x14ac:dyDescent="0.6">
      <c r="A1777" s="18">
        <v>20250516</v>
      </c>
      <c r="B1777" s="18">
        <v>8500</v>
      </c>
      <c r="C1777" s="18" t="s">
        <v>1893</v>
      </c>
      <c r="D1777" s="18" t="s">
        <v>279</v>
      </c>
      <c r="F1777" s="18">
        <v>11550</v>
      </c>
      <c r="G1777" s="18">
        <v>360</v>
      </c>
      <c r="H1777" s="18">
        <v>3.22</v>
      </c>
      <c r="I1777" s="18">
        <v>11260</v>
      </c>
      <c r="J1777" s="18">
        <v>11690</v>
      </c>
      <c r="K1777" s="18">
        <v>10950</v>
      </c>
      <c r="L1777" s="18">
        <v>46224</v>
      </c>
      <c r="M1777" s="18">
        <v>5.2</v>
      </c>
      <c r="N1777" s="18">
        <v>139</v>
      </c>
      <c r="O1777" s="18">
        <v>1200000</v>
      </c>
    </row>
    <row r="1778" spans="1:15" x14ac:dyDescent="0.6">
      <c r="A1778" s="18">
        <v>20250516</v>
      </c>
      <c r="B1778" s="18">
        <v>19540</v>
      </c>
      <c r="C1778" s="18" t="s">
        <v>1894</v>
      </c>
      <c r="D1778" s="18" t="s">
        <v>276</v>
      </c>
      <c r="E1778" s="18" t="s">
        <v>284</v>
      </c>
      <c r="F1778" s="18">
        <v>4165</v>
      </c>
      <c r="G1778" s="18">
        <v>280</v>
      </c>
      <c r="H1778" s="18">
        <v>7.21</v>
      </c>
      <c r="I1778" s="18">
        <v>4050</v>
      </c>
      <c r="J1778" s="18">
        <v>4330</v>
      </c>
      <c r="K1778" s="18">
        <v>3955</v>
      </c>
      <c r="L1778" s="18">
        <v>521032</v>
      </c>
      <c r="M1778" s="18">
        <v>21.5</v>
      </c>
      <c r="N1778" s="18">
        <v>563</v>
      </c>
      <c r="O1778" s="18">
        <v>13513500</v>
      </c>
    </row>
    <row r="1779" spans="1:15" x14ac:dyDescent="0.6">
      <c r="A1779" s="18">
        <v>20250516</v>
      </c>
      <c r="B1779" s="18">
        <v>81000</v>
      </c>
      <c r="C1779" s="18" t="s">
        <v>1895</v>
      </c>
      <c r="D1779" s="18" t="s">
        <v>279</v>
      </c>
      <c r="F1779" s="18">
        <v>12480</v>
      </c>
      <c r="G1779" s="18">
        <v>-150</v>
      </c>
      <c r="H1779" s="18">
        <v>-1.19</v>
      </c>
      <c r="I1779" s="18">
        <v>12670</v>
      </c>
      <c r="J1779" s="18">
        <v>12680</v>
      </c>
      <c r="K1779" s="18">
        <v>12310</v>
      </c>
      <c r="L1779" s="18">
        <v>14922</v>
      </c>
      <c r="M1779" s="18">
        <v>1.9</v>
      </c>
      <c r="N1779" s="18">
        <v>1773</v>
      </c>
      <c r="O1779" s="18">
        <v>14202975</v>
      </c>
    </row>
    <row r="1780" spans="1:15" x14ac:dyDescent="0.6">
      <c r="A1780" s="18">
        <v>20250516</v>
      </c>
      <c r="B1780" s="18">
        <v>20760</v>
      </c>
      <c r="C1780" s="18" t="s">
        <v>1896</v>
      </c>
      <c r="D1780" s="18" t="s">
        <v>279</v>
      </c>
      <c r="F1780" s="18">
        <v>742</v>
      </c>
      <c r="G1780" s="18">
        <v>2</v>
      </c>
      <c r="H1780" s="18">
        <v>0.27</v>
      </c>
      <c r="I1780" s="18">
        <v>732</v>
      </c>
      <c r="J1780" s="18">
        <v>747</v>
      </c>
      <c r="K1780" s="18">
        <v>732</v>
      </c>
      <c r="L1780" s="18">
        <v>29803</v>
      </c>
      <c r="M1780" s="18">
        <v>0.2</v>
      </c>
      <c r="N1780" s="18">
        <v>382</v>
      </c>
      <c r="O1780" s="18">
        <v>51513741</v>
      </c>
    </row>
    <row r="1781" spans="1:15" x14ac:dyDescent="0.6">
      <c r="A1781" s="18">
        <v>20250516</v>
      </c>
      <c r="B1781" s="18">
        <v>103590</v>
      </c>
      <c r="C1781" s="18" t="s">
        <v>150</v>
      </c>
      <c r="D1781" s="18" t="s">
        <v>279</v>
      </c>
      <c r="F1781" s="18">
        <v>28900</v>
      </c>
      <c r="G1781" s="18">
        <v>1250</v>
      </c>
      <c r="H1781" s="18">
        <v>4.5199999999999996</v>
      </c>
      <c r="I1781" s="18">
        <v>27900</v>
      </c>
      <c r="J1781" s="18">
        <v>29100</v>
      </c>
      <c r="K1781" s="18">
        <v>27450</v>
      </c>
      <c r="L1781" s="18">
        <v>1112185</v>
      </c>
      <c r="M1781" s="18">
        <v>319.60000000000002</v>
      </c>
      <c r="N1781" s="18">
        <v>13781</v>
      </c>
      <c r="O1781" s="18">
        <v>47685390</v>
      </c>
    </row>
    <row r="1782" spans="1:15" x14ac:dyDescent="0.6">
      <c r="A1782" s="18">
        <v>20250516</v>
      </c>
      <c r="B1782" s="18">
        <v>94820</v>
      </c>
      <c r="C1782" s="18" t="s">
        <v>1897</v>
      </c>
      <c r="D1782" s="18" t="s">
        <v>276</v>
      </c>
      <c r="E1782" s="18" t="s">
        <v>284</v>
      </c>
      <c r="F1782" s="18">
        <v>9820</v>
      </c>
      <c r="G1782" s="18">
        <v>680</v>
      </c>
      <c r="H1782" s="18">
        <v>7.44</v>
      </c>
      <c r="I1782" s="18">
        <v>9230</v>
      </c>
      <c r="J1782" s="18">
        <v>9900</v>
      </c>
      <c r="K1782" s="18">
        <v>9200</v>
      </c>
      <c r="L1782" s="18">
        <v>284844</v>
      </c>
      <c r="M1782" s="18">
        <v>27.5</v>
      </c>
      <c r="N1782" s="18">
        <v>1481</v>
      </c>
      <c r="O1782" s="18">
        <v>15078709</v>
      </c>
    </row>
    <row r="1783" spans="1:15" x14ac:dyDescent="0.6">
      <c r="A1783" s="18">
        <v>20250516</v>
      </c>
      <c r="B1783" s="18">
        <v>271940</v>
      </c>
      <c r="C1783" s="18" t="s">
        <v>1898</v>
      </c>
      <c r="D1783" s="18" t="s">
        <v>279</v>
      </c>
      <c r="F1783" s="18">
        <v>13780</v>
      </c>
      <c r="G1783" s="18">
        <v>260</v>
      </c>
      <c r="H1783" s="18">
        <v>1.92</v>
      </c>
      <c r="I1783" s="18">
        <v>13650</v>
      </c>
      <c r="J1783" s="18">
        <v>13850</v>
      </c>
      <c r="K1783" s="18">
        <v>13460</v>
      </c>
      <c r="L1783" s="18">
        <v>39009</v>
      </c>
      <c r="M1783" s="18">
        <v>5.3</v>
      </c>
      <c r="N1783" s="18">
        <v>5004</v>
      </c>
      <c r="O1783" s="18">
        <v>36313190</v>
      </c>
    </row>
    <row r="1784" spans="1:15" x14ac:dyDescent="0.6">
      <c r="A1784" s="18">
        <v>20250516</v>
      </c>
      <c r="B1784" s="18">
        <v>15860</v>
      </c>
      <c r="C1784" s="18" t="s">
        <v>1899</v>
      </c>
      <c r="D1784" s="18" t="s">
        <v>279</v>
      </c>
      <c r="F1784" s="18">
        <v>4045</v>
      </c>
      <c r="G1784" s="18">
        <v>90</v>
      </c>
      <c r="H1784" s="18">
        <v>2.2799999999999998</v>
      </c>
      <c r="I1784" s="18">
        <v>3955</v>
      </c>
      <c r="J1784" s="18">
        <v>4070</v>
      </c>
      <c r="K1784" s="18">
        <v>3955</v>
      </c>
      <c r="L1784" s="18">
        <v>127074</v>
      </c>
      <c r="M1784" s="18">
        <v>5.0999999999999996</v>
      </c>
      <c r="N1784" s="18">
        <v>1996</v>
      </c>
      <c r="O1784" s="18">
        <v>49347483</v>
      </c>
    </row>
    <row r="1785" spans="1:15" x14ac:dyDescent="0.6">
      <c r="A1785" s="18">
        <v>20250516</v>
      </c>
      <c r="B1785" s="18">
        <v>226320</v>
      </c>
      <c r="C1785" s="18" t="s">
        <v>1900</v>
      </c>
      <c r="D1785" s="18" t="s">
        <v>279</v>
      </c>
      <c r="F1785" s="18">
        <v>11860</v>
      </c>
      <c r="G1785" s="18">
        <v>-310</v>
      </c>
      <c r="H1785" s="18">
        <v>-2.5499999999999998</v>
      </c>
      <c r="I1785" s="18">
        <v>12170</v>
      </c>
      <c r="J1785" s="18">
        <v>12300</v>
      </c>
      <c r="K1785" s="18">
        <v>11770</v>
      </c>
      <c r="L1785" s="18">
        <v>36766</v>
      </c>
      <c r="M1785" s="18">
        <v>4.4000000000000004</v>
      </c>
      <c r="N1785" s="18">
        <v>2601</v>
      </c>
      <c r="O1785" s="18">
        <v>21929315</v>
      </c>
    </row>
    <row r="1786" spans="1:15" x14ac:dyDescent="0.6">
      <c r="A1786" s="18">
        <v>20250516</v>
      </c>
      <c r="B1786" s="18">
        <v>950140</v>
      </c>
      <c r="C1786" s="18" t="s">
        <v>1901</v>
      </c>
      <c r="D1786" s="18" t="s">
        <v>276</v>
      </c>
      <c r="E1786" s="18" t="s">
        <v>341</v>
      </c>
      <c r="F1786" s="18">
        <v>10300</v>
      </c>
      <c r="G1786" s="18">
        <v>-70</v>
      </c>
      <c r="H1786" s="18">
        <v>-0.68</v>
      </c>
      <c r="I1786" s="18">
        <v>10380</v>
      </c>
      <c r="J1786" s="18">
        <v>10750</v>
      </c>
      <c r="K1786" s="18">
        <v>10250</v>
      </c>
      <c r="L1786" s="18">
        <v>327126</v>
      </c>
      <c r="M1786" s="18">
        <v>34.5</v>
      </c>
      <c r="N1786" s="18">
        <v>2046</v>
      </c>
      <c r="O1786" s="18">
        <v>19867866</v>
      </c>
    </row>
    <row r="1787" spans="1:15" x14ac:dyDescent="0.6">
      <c r="A1787" s="18">
        <v>20250516</v>
      </c>
      <c r="B1787" s="18">
        <v>49550</v>
      </c>
      <c r="C1787" s="18" t="s">
        <v>1902</v>
      </c>
      <c r="D1787" s="18" t="s">
        <v>276</v>
      </c>
      <c r="E1787" s="18" t="s">
        <v>284</v>
      </c>
      <c r="F1787" s="18">
        <v>3615</v>
      </c>
      <c r="G1787" s="18">
        <v>20</v>
      </c>
      <c r="H1787" s="18">
        <v>0.56000000000000005</v>
      </c>
      <c r="I1787" s="18">
        <v>3625</v>
      </c>
      <c r="J1787" s="18">
        <v>3625</v>
      </c>
      <c r="K1787" s="18">
        <v>3575</v>
      </c>
      <c r="L1787" s="18">
        <v>1362</v>
      </c>
      <c r="M1787" s="18">
        <v>0</v>
      </c>
      <c r="N1787" s="18">
        <v>709</v>
      </c>
      <c r="O1787" s="18">
        <v>19606277</v>
      </c>
    </row>
    <row r="1788" spans="1:15" x14ac:dyDescent="0.6">
      <c r="A1788" s="18">
        <v>20250516</v>
      </c>
      <c r="B1788" s="18">
        <v>389020</v>
      </c>
      <c r="C1788" s="18" t="s">
        <v>102</v>
      </c>
      <c r="D1788" s="18" t="s">
        <v>276</v>
      </c>
      <c r="E1788" s="18" t="s">
        <v>298</v>
      </c>
      <c r="F1788" s="18">
        <v>36600</v>
      </c>
      <c r="G1788" s="18">
        <v>-1750</v>
      </c>
      <c r="H1788" s="18">
        <v>-4.5599999999999996</v>
      </c>
      <c r="I1788" s="18">
        <v>37950</v>
      </c>
      <c r="J1788" s="18">
        <v>37950</v>
      </c>
      <c r="K1788" s="18">
        <v>36150</v>
      </c>
      <c r="L1788" s="18">
        <v>44266</v>
      </c>
      <c r="M1788" s="18">
        <v>16.2</v>
      </c>
      <c r="N1788" s="18">
        <v>2268</v>
      </c>
      <c r="O1788" s="18">
        <v>6197730</v>
      </c>
    </row>
    <row r="1789" spans="1:15" x14ac:dyDescent="0.6">
      <c r="A1789" s="18">
        <v>20250516</v>
      </c>
      <c r="B1789" s="18">
        <v>254120</v>
      </c>
      <c r="C1789" s="18" t="s">
        <v>1903</v>
      </c>
      <c r="D1789" s="18" t="s">
        <v>276</v>
      </c>
      <c r="E1789" s="18" t="s">
        <v>298</v>
      </c>
      <c r="F1789" s="18">
        <v>1641</v>
      </c>
      <c r="G1789" s="18">
        <v>-63</v>
      </c>
      <c r="H1789" s="18">
        <v>-3.7</v>
      </c>
      <c r="I1789" s="18">
        <v>1702</v>
      </c>
      <c r="J1789" s="18">
        <v>1702</v>
      </c>
      <c r="K1789" s="18">
        <v>1620</v>
      </c>
      <c r="L1789" s="18">
        <v>174961</v>
      </c>
      <c r="M1789" s="18">
        <v>2.9</v>
      </c>
      <c r="N1789" s="18">
        <v>505</v>
      </c>
      <c r="O1789" s="18">
        <v>30754270</v>
      </c>
    </row>
    <row r="1790" spans="1:15" x14ac:dyDescent="0.6">
      <c r="A1790" s="18">
        <v>20250516</v>
      </c>
      <c r="B1790" s="18">
        <v>43910</v>
      </c>
      <c r="C1790" s="18" t="s">
        <v>1904</v>
      </c>
      <c r="D1790" s="18" t="s">
        <v>276</v>
      </c>
      <c r="E1790" s="18" t="s">
        <v>277</v>
      </c>
      <c r="F1790" s="18">
        <v>731</v>
      </c>
      <c r="G1790" s="18">
        <v>2</v>
      </c>
      <c r="H1790" s="18">
        <v>0.27</v>
      </c>
      <c r="I1790" s="18">
        <v>729</v>
      </c>
      <c r="J1790" s="18">
        <v>743</v>
      </c>
      <c r="K1790" s="18">
        <v>720</v>
      </c>
      <c r="L1790" s="18">
        <v>2004983</v>
      </c>
      <c r="M1790" s="18">
        <v>14.6</v>
      </c>
      <c r="N1790" s="18">
        <v>829</v>
      </c>
      <c r="O1790" s="18">
        <v>113391457</v>
      </c>
    </row>
    <row r="1791" spans="1:15" x14ac:dyDescent="0.6">
      <c r="A1791" s="18">
        <v>20250516</v>
      </c>
      <c r="B1791" s="18">
        <v>234920</v>
      </c>
      <c r="C1791" s="18" t="s">
        <v>1905</v>
      </c>
      <c r="D1791" s="18" t="s">
        <v>276</v>
      </c>
      <c r="E1791" s="18" t="s">
        <v>277</v>
      </c>
      <c r="F1791" s="18">
        <v>3960</v>
      </c>
      <c r="G1791" s="18">
        <v>-130</v>
      </c>
      <c r="H1791" s="18">
        <v>-3.18</v>
      </c>
      <c r="I1791" s="18">
        <v>4060</v>
      </c>
      <c r="J1791" s="18">
        <v>4060</v>
      </c>
      <c r="K1791" s="18">
        <v>3930</v>
      </c>
      <c r="L1791" s="18">
        <v>118021</v>
      </c>
      <c r="M1791" s="18">
        <v>4.7</v>
      </c>
      <c r="N1791" s="18">
        <v>536</v>
      </c>
      <c r="O1791" s="18">
        <v>13530910</v>
      </c>
    </row>
    <row r="1792" spans="1:15" x14ac:dyDescent="0.6">
      <c r="A1792" s="18">
        <v>20250516</v>
      </c>
      <c r="B1792" s="18">
        <v>289220</v>
      </c>
      <c r="C1792" s="18" t="s">
        <v>1906</v>
      </c>
      <c r="D1792" s="18" t="s">
        <v>276</v>
      </c>
      <c r="E1792" s="18" t="s">
        <v>298</v>
      </c>
      <c r="F1792" s="18">
        <v>6940</v>
      </c>
      <c r="G1792" s="18">
        <v>-410</v>
      </c>
      <c r="H1792" s="18">
        <v>-5.58</v>
      </c>
      <c r="I1792" s="18">
        <v>7310</v>
      </c>
      <c r="J1792" s="18">
        <v>7320</v>
      </c>
      <c r="K1792" s="18">
        <v>6940</v>
      </c>
      <c r="L1792" s="18">
        <v>130538</v>
      </c>
      <c r="M1792" s="18">
        <v>9.1999999999999993</v>
      </c>
      <c r="N1792" s="18">
        <v>1548</v>
      </c>
      <c r="O1792" s="18">
        <v>22312221</v>
      </c>
    </row>
    <row r="1793" spans="1:15" x14ac:dyDescent="0.6">
      <c r="A1793" s="18">
        <v>20250516</v>
      </c>
      <c r="B1793" s="18">
        <v>317400</v>
      </c>
      <c r="C1793" s="18" t="s">
        <v>1907</v>
      </c>
      <c r="D1793" s="18" t="s">
        <v>279</v>
      </c>
      <c r="F1793" s="18">
        <v>3535</v>
      </c>
      <c r="G1793" s="18">
        <v>-55</v>
      </c>
      <c r="H1793" s="18">
        <v>-1.53</v>
      </c>
      <c r="I1793" s="18">
        <v>3590</v>
      </c>
      <c r="J1793" s="18">
        <v>3640</v>
      </c>
      <c r="K1793" s="18">
        <v>3520</v>
      </c>
      <c r="L1793" s="18">
        <v>38586</v>
      </c>
      <c r="M1793" s="18">
        <v>1.4</v>
      </c>
      <c r="N1793" s="18">
        <v>1371</v>
      </c>
      <c r="O1793" s="18">
        <v>38782520</v>
      </c>
    </row>
    <row r="1794" spans="1:15" x14ac:dyDescent="0.6">
      <c r="A1794" s="18">
        <v>20250516</v>
      </c>
      <c r="B1794" s="18">
        <v>33240</v>
      </c>
      <c r="C1794" s="18" t="s">
        <v>1908</v>
      </c>
      <c r="D1794" s="18" t="s">
        <v>279</v>
      </c>
      <c r="F1794" s="18">
        <v>12450</v>
      </c>
      <c r="G1794" s="18">
        <v>-580</v>
      </c>
      <c r="H1794" s="18">
        <v>-4.45</v>
      </c>
      <c r="I1794" s="18">
        <v>13000</v>
      </c>
      <c r="J1794" s="18">
        <v>13000</v>
      </c>
      <c r="K1794" s="18">
        <v>12240</v>
      </c>
      <c r="L1794" s="18">
        <v>111548</v>
      </c>
      <c r="M1794" s="18">
        <v>13.9</v>
      </c>
      <c r="N1794" s="18">
        <v>2758</v>
      </c>
      <c r="O1794" s="18">
        <v>22155870</v>
      </c>
    </row>
    <row r="1795" spans="1:15" x14ac:dyDescent="0.6">
      <c r="A1795" s="18">
        <v>20250516</v>
      </c>
      <c r="B1795" s="18">
        <v>49630</v>
      </c>
      <c r="C1795" s="18" t="s">
        <v>1909</v>
      </c>
      <c r="D1795" s="18" t="s">
        <v>276</v>
      </c>
      <c r="E1795" s="18" t="s">
        <v>282</v>
      </c>
      <c r="F1795" s="18">
        <v>861</v>
      </c>
      <c r="G1795" s="18">
        <v>-7</v>
      </c>
      <c r="H1795" s="18">
        <v>-0.81</v>
      </c>
      <c r="I1795" s="18">
        <v>869</v>
      </c>
      <c r="J1795" s="18">
        <v>875</v>
      </c>
      <c r="K1795" s="18">
        <v>848</v>
      </c>
      <c r="L1795" s="18">
        <v>746148</v>
      </c>
      <c r="M1795" s="18">
        <v>6.4</v>
      </c>
      <c r="N1795" s="18">
        <v>781</v>
      </c>
      <c r="O1795" s="18">
        <v>90690889</v>
      </c>
    </row>
    <row r="1796" spans="1:15" x14ac:dyDescent="0.6">
      <c r="A1796" s="18">
        <v>20250516</v>
      </c>
      <c r="B1796" s="18">
        <v>417840</v>
      </c>
      <c r="C1796" s="18" t="s">
        <v>1910</v>
      </c>
      <c r="D1796" s="18" t="s">
        <v>276</v>
      </c>
      <c r="E1796" s="18" t="s">
        <v>277</v>
      </c>
      <c r="F1796" s="18">
        <v>8470</v>
      </c>
      <c r="G1796" s="18">
        <v>350</v>
      </c>
      <c r="H1796" s="18">
        <v>4.3099999999999996</v>
      </c>
      <c r="I1796" s="18">
        <v>8120</v>
      </c>
      <c r="J1796" s="18">
        <v>8920</v>
      </c>
      <c r="K1796" s="18">
        <v>7880</v>
      </c>
      <c r="L1796" s="18">
        <v>190935</v>
      </c>
      <c r="M1796" s="18">
        <v>16.399999999999999</v>
      </c>
      <c r="N1796" s="18">
        <v>614</v>
      </c>
      <c r="O1796" s="18">
        <v>7249175</v>
      </c>
    </row>
    <row r="1797" spans="1:15" x14ac:dyDescent="0.6">
      <c r="A1797" s="18">
        <v>20250516</v>
      </c>
      <c r="B1797" s="18">
        <v>950</v>
      </c>
      <c r="C1797" s="18" t="s">
        <v>1911</v>
      </c>
      <c r="D1797" s="18" t="s">
        <v>279</v>
      </c>
      <c r="F1797" s="18">
        <v>23400</v>
      </c>
      <c r="G1797" s="18">
        <v>-2050</v>
      </c>
      <c r="H1797" s="18">
        <v>-8.06</v>
      </c>
      <c r="I1797" s="18">
        <v>25250</v>
      </c>
      <c r="J1797" s="18">
        <v>25600</v>
      </c>
      <c r="K1797" s="18">
        <v>23250</v>
      </c>
      <c r="L1797" s="18">
        <v>3382</v>
      </c>
      <c r="M1797" s="18">
        <v>0.8</v>
      </c>
      <c r="N1797" s="18">
        <v>393</v>
      </c>
      <c r="O1797" s="18">
        <v>1680000</v>
      </c>
    </row>
    <row r="1798" spans="1:15" x14ac:dyDescent="0.6">
      <c r="A1798" s="18">
        <v>20250516</v>
      </c>
      <c r="B1798" s="18">
        <v>79900</v>
      </c>
      <c r="C1798" s="18" t="s">
        <v>223</v>
      </c>
      <c r="D1798" s="18" t="s">
        <v>279</v>
      </c>
      <c r="F1798" s="18">
        <v>50200</v>
      </c>
      <c r="G1798" s="18">
        <v>1050</v>
      </c>
      <c r="H1798" s="18">
        <v>2.14</v>
      </c>
      <c r="I1798" s="18">
        <v>49150</v>
      </c>
      <c r="J1798" s="18">
        <v>50900</v>
      </c>
      <c r="K1798" s="18">
        <v>49050</v>
      </c>
      <c r="L1798" s="18">
        <v>109371</v>
      </c>
      <c r="M1798" s="18">
        <v>55</v>
      </c>
      <c r="N1798" s="18">
        <v>7325</v>
      </c>
      <c r="O1798" s="18">
        <v>14592545</v>
      </c>
    </row>
    <row r="1799" spans="1:15" x14ac:dyDescent="0.6">
      <c r="A1799" s="18">
        <v>20250516</v>
      </c>
      <c r="B1799" s="18">
        <v>110020</v>
      </c>
      <c r="C1799" s="18" t="s">
        <v>1912</v>
      </c>
      <c r="D1799" s="18" t="s">
        <v>276</v>
      </c>
      <c r="E1799" s="18" t="s">
        <v>298</v>
      </c>
      <c r="F1799" s="18">
        <v>2305</v>
      </c>
      <c r="G1799" s="18">
        <v>-115</v>
      </c>
      <c r="H1799" s="18">
        <v>-4.75</v>
      </c>
      <c r="I1799" s="18">
        <v>2400</v>
      </c>
      <c r="J1799" s="18">
        <v>2415</v>
      </c>
      <c r="K1799" s="18">
        <v>2265</v>
      </c>
      <c r="L1799" s="18">
        <v>80246</v>
      </c>
      <c r="M1799" s="18">
        <v>1.9</v>
      </c>
      <c r="N1799" s="18">
        <v>209</v>
      </c>
      <c r="O1799" s="18">
        <v>9058762</v>
      </c>
    </row>
    <row r="1800" spans="1:15" x14ac:dyDescent="0.6">
      <c r="A1800" s="18">
        <v>20250516</v>
      </c>
      <c r="B1800" s="18">
        <v>208140</v>
      </c>
      <c r="C1800" s="18" t="s">
        <v>1913</v>
      </c>
      <c r="D1800" s="18" t="s">
        <v>276</v>
      </c>
      <c r="E1800" s="18" t="s">
        <v>284</v>
      </c>
      <c r="F1800" s="18">
        <v>2565</v>
      </c>
      <c r="G1800" s="18">
        <v>-115</v>
      </c>
      <c r="H1800" s="18">
        <v>-4.29</v>
      </c>
      <c r="I1800" s="18">
        <v>2650</v>
      </c>
      <c r="J1800" s="18">
        <v>2650</v>
      </c>
      <c r="K1800" s="18">
        <v>2555</v>
      </c>
      <c r="L1800" s="18">
        <v>552117</v>
      </c>
      <c r="M1800" s="18">
        <v>14.2</v>
      </c>
      <c r="N1800" s="18">
        <v>838</v>
      </c>
      <c r="O1800" s="18">
        <v>32684246</v>
      </c>
    </row>
    <row r="1801" spans="1:15" x14ac:dyDescent="0.6">
      <c r="A1801" s="18">
        <v>20250516</v>
      </c>
      <c r="B1801" s="18">
        <v>40420</v>
      </c>
      <c r="C1801" s="18" t="s">
        <v>1914</v>
      </c>
      <c r="D1801" s="18" t="s">
        <v>276</v>
      </c>
      <c r="E1801" s="18" t="s">
        <v>284</v>
      </c>
      <c r="F1801" s="18">
        <v>5990</v>
      </c>
      <c r="G1801" s="18">
        <v>-20</v>
      </c>
      <c r="H1801" s="18">
        <v>-0.33</v>
      </c>
      <c r="I1801" s="18">
        <v>6020</v>
      </c>
      <c r="J1801" s="18">
        <v>6020</v>
      </c>
      <c r="K1801" s="18">
        <v>5910</v>
      </c>
      <c r="L1801" s="18">
        <v>25849</v>
      </c>
      <c r="M1801" s="18">
        <v>1.5</v>
      </c>
      <c r="N1801" s="18">
        <v>939</v>
      </c>
      <c r="O1801" s="18">
        <v>15677552</v>
      </c>
    </row>
    <row r="1802" spans="1:15" x14ac:dyDescent="0.6">
      <c r="A1802" s="18">
        <v>20250516</v>
      </c>
      <c r="B1802" s="18">
        <v>45510</v>
      </c>
      <c r="C1802" s="18" t="s">
        <v>1915</v>
      </c>
      <c r="D1802" s="18" t="s">
        <v>276</v>
      </c>
      <c r="E1802" s="18" t="s">
        <v>282</v>
      </c>
      <c r="F1802" s="18">
        <v>864</v>
      </c>
      <c r="G1802" s="18">
        <v>-29</v>
      </c>
      <c r="H1802" s="18">
        <v>-3.25</v>
      </c>
      <c r="I1802" s="18">
        <v>893</v>
      </c>
      <c r="J1802" s="18">
        <v>898</v>
      </c>
      <c r="K1802" s="18">
        <v>827</v>
      </c>
      <c r="L1802" s="18">
        <v>88740</v>
      </c>
      <c r="M1802" s="18">
        <v>0.8</v>
      </c>
      <c r="N1802" s="18">
        <v>278</v>
      </c>
      <c r="O1802" s="18">
        <v>32209292</v>
      </c>
    </row>
    <row r="1803" spans="1:15" x14ac:dyDescent="0.6">
      <c r="A1803" s="18">
        <v>20250516</v>
      </c>
      <c r="B1803" s="18">
        <v>217190</v>
      </c>
      <c r="C1803" s="18" t="s">
        <v>1916</v>
      </c>
      <c r="D1803" s="18" t="s">
        <v>276</v>
      </c>
      <c r="E1803" s="18" t="s">
        <v>277</v>
      </c>
      <c r="F1803" s="18">
        <v>6860</v>
      </c>
      <c r="G1803" s="18">
        <v>-480</v>
      </c>
      <c r="H1803" s="18">
        <v>-6.54</v>
      </c>
      <c r="I1803" s="18">
        <v>7090</v>
      </c>
      <c r="J1803" s="18">
        <v>7220</v>
      </c>
      <c r="K1803" s="18">
        <v>6850</v>
      </c>
      <c r="L1803" s="18">
        <v>172213</v>
      </c>
      <c r="M1803" s="18">
        <v>11.9</v>
      </c>
      <c r="N1803" s="18">
        <v>602</v>
      </c>
      <c r="O1803" s="18">
        <v>8769174</v>
      </c>
    </row>
    <row r="1804" spans="1:15" x14ac:dyDescent="0.6">
      <c r="A1804" s="18">
        <v>20250516</v>
      </c>
      <c r="B1804" s="18">
        <v>95700</v>
      </c>
      <c r="C1804" s="18" t="s">
        <v>1917</v>
      </c>
      <c r="D1804" s="18" t="s">
        <v>276</v>
      </c>
      <c r="E1804" s="18" t="s">
        <v>298</v>
      </c>
      <c r="F1804" s="18">
        <v>4470</v>
      </c>
      <c r="G1804" s="18">
        <v>-110</v>
      </c>
      <c r="H1804" s="18">
        <v>-2.4</v>
      </c>
      <c r="I1804" s="18">
        <v>4605</v>
      </c>
      <c r="J1804" s="18">
        <v>4645</v>
      </c>
      <c r="K1804" s="18">
        <v>4460</v>
      </c>
      <c r="L1804" s="18">
        <v>48877</v>
      </c>
      <c r="M1804" s="18">
        <v>2.2000000000000002</v>
      </c>
      <c r="N1804" s="18">
        <v>2036</v>
      </c>
      <c r="O1804" s="18">
        <v>45540494</v>
      </c>
    </row>
    <row r="1805" spans="1:15" x14ac:dyDescent="0.6">
      <c r="A1805" s="18">
        <v>20250516</v>
      </c>
      <c r="B1805" s="18">
        <v>122310</v>
      </c>
      <c r="C1805" s="18" t="s">
        <v>1918</v>
      </c>
      <c r="D1805" s="18" t="s">
        <v>276</v>
      </c>
      <c r="E1805" s="18" t="s">
        <v>284</v>
      </c>
      <c r="F1805" s="18">
        <v>5850</v>
      </c>
      <c r="G1805" s="18">
        <v>40</v>
      </c>
      <c r="H1805" s="18">
        <v>0.69</v>
      </c>
      <c r="I1805" s="18">
        <v>5760</v>
      </c>
      <c r="J1805" s="18">
        <v>5860</v>
      </c>
      <c r="K1805" s="18">
        <v>5760</v>
      </c>
      <c r="L1805" s="18">
        <v>7088</v>
      </c>
      <c r="M1805" s="18">
        <v>0.4</v>
      </c>
      <c r="N1805" s="18">
        <v>851</v>
      </c>
      <c r="O1805" s="18">
        <v>14553844</v>
      </c>
    </row>
    <row r="1806" spans="1:15" x14ac:dyDescent="0.6">
      <c r="A1806" s="18">
        <v>20250516</v>
      </c>
      <c r="B1806" s="18">
        <v>361390</v>
      </c>
      <c r="C1806" s="18" t="s">
        <v>26</v>
      </c>
      <c r="D1806" s="18" t="s">
        <v>276</v>
      </c>
      <c r="E1806" s="18" t="s">
        <v>277</v>
      </c>
      <c r="F1806" s="18">
        <v>16970</v>
      </c>
      <c r="G1806" s="18">
        <v>-440</v>
      </c>
      <c r="H1806" s="18">
        <v>-2.5299999999999998</v>
      </c>
      <c r="I1806" s="18">
        <v>17580</v>
      </c>
      <c r="J1806" s="18">
        <v>17580</v>
      </c>
      <c r="K1806" s="18">
        <v>16940</v>
      </c>
      <c r="L1806" s="18">
        <v>28191</v>
      </c>
      <c r="M1806" s="18">
        <v>4.8</v>
      </c>
      <c r="N1806" s="18">
        <v>1273</v>
      </c>
      <c r="O1806" s="18">
        <v>7500789</v>
      </c>
    </row>
    <row r="1807" spans="1:15" x14ac:dyDescent="0.6">
      <c r="A1807" s="18">
        <v>20250516</v>
      </c>
      <c r="B1807" s="18">
        <v>225220</v>
      </c>
      <c r="C1807" s="18" t="s">
        <v>1919</v>
      </c>
      <c r="D1807" s="18" t="s">
        <v>276</v>
      </c>
      <c r="E1807" s="18" t="s">
        <v>277</v>
      </c>
      <c r="F1807" s="18">
        <v>2285</v>
      </c>
      <c r="G1807" s="18">
        <v>5</v>
      </c>
      <c r="H1807" s="18">
        <v>0.22</v>
      </c>
      <c r="I1807" s="18">
        <v>2315</v>
      </c>
      <c r="J1807" s="18">
        <v>2315</v>
      </c>
      <c r="K1807" s="18">
        <v>2255</v>
      </c>
      <c r="L1807" s="18">
        <v>26992</v>
      </c>
      <c r="M1807" s="18">
        <v>0.6</v>
      </c>
      <c r="N1807" s="18">
        <v>438</v>
      </c>
      <c r="O1807" s="18">
        <v>19190021</v>
      </c>
    </row>
    <row r="1808" spans="1:15" x14ac:dyDescent="0.6">
      <c r="A1808" s="18">
        <v>20250516</v>
      </c>
      <c r="B1808" s="18">
        <v>123330</v>
      </c>
      <c r="C1808" s="18" t="s">
        <v>1920</v>
      </c>
      <c r="D1808" s="18" t="s">
        <v>276</v>
      </c>
      <c r="E1808" s="18" t="s">
        <v>277</v>
      </c>
      <c r="F1808" s="18">
        <v>25850</v>
      </c>
      <c r="G1808" s="18">
        <v>-300</v>
      </c>
      <c r="H1808" s="18">
        <v>-1.1499999999999999</v>
      </c>
      <c r="I1808" s="18">
        <v>26150</v>
      </c>
      <c r="J1808" s="18">
        <v>26150</v>
      </c>
      <c r="K1808" s="18">
        <v>24600</v>
      </c>
      <c r="L1808" s="18">
        <v>100413</v>
      </c>
      <c r="M1808" s="18">
        <v>25.3</v>
      </c>
      <c r="N1808" s="18">
        <v>2060</v>
      </c>
      <c r="O1808" s="18">
        <v>7968680</v>
      </c>
    </row>
    <row r="1809" spans="1:15" x14ac:dyDescent="0.6">
      <c r="A1809" s="18">
        <v>20250516</v>
      </c>
      <c r="B1809" s="18">
        <v>381620</v>
      </c>
      <c r="C1809" s="18" t="s">
        <v>1921</v>
      </c>
      <c r="D1809" s="18" t="s">
        <v>276</v>
      </c>
      <c r="E1809" s="18" t="s">
        <v>282</v>
      </c>
      <c r="F1809" s="18">
        <v>7790</v>
      </c>
      <c r="G1809" s="18">
        <v>-240</v>
      </c>
      <c r="H1809" s="18">
        <v>-2.99</v>
      </c>
      <c r="I1809" s="18">
        <v>8000</v>
      </c>
      <c r="J1809" s="18">
        <v>8070</v>
      </c>
      <c r="K1809" s="18">
        <v>7750</v>
      </c>
      <c r="L1809" s="18">
        <v>107229</v>
      </c>
      <c r="M1809" s="18">
        <v>8.4</v>
      </c>
      <c r="N1809" s="18">
        <v>1022</v>
      </c>
      <c r="O1809" s="18">
        <v>13117920</v>
      </c>
    </row>
    <row r="1810" spans="1:15" x14ac:dyDescent="0.6">
      <c r="A1810" s="18">
        <v>20250516</v>
      </c>
      <c r="B1810" s="18">
        <v>159580</v>
      </c>
      <c r="C1810" s="18" t="s">
        <v>1922</v>
      </c>
      <c r="D1810" s="18" t="s">
        <v>276</v>
      </c>
      <c r="E1810" s="18" t="s">
        <v>282</v>
      </c>
      <c r="F1810" s="18">
        <v>5330</v>
      </c>
      <c r="G1810" s="18">
        <v>30</v>
      </c>
      <c r="H1810" s="18">
        <v>0.56999999999999995</v>
      </c>
      <c r="I1810" s="18">
        <v>5390</v>
      </c>
      <c r="J1810" s="18">
        <v>5400</v>
      </c>
      <c r="K1810" s="18">
        <v>5260</v>
      </c>
      <c r="L1810" s="18">
        <v>333615</v>
      </c>
      <c r="M1810" s="18">
        <v>17.7</v>
      </c>
      <c r="N1810" s="18">
        <v>1068</v>
      </c>
      <c r="O1810" s="18">
        <v>20032636</v>
      </c>
    </row>
    <row r="1811" spans="1:15" x14ac:dyDescent="0.6">
      <c r="A1811" s="18">
        <v>20250516</v>
      </c>
      <c r="B1811" s="18">
        <v>147830</v>
      </c>
      <c r="C1811" s="18" t="s">
        <v>1923</v>
      </c>
      <c r="D1811" s="18" t="s">
        <v>276</v>
      </c>
      <c r="E1811" s="18" t="s">
        <v>277</v>
      </c>
      <c r="F1811" s="18">
        <v>5980</v>
      </c>
      <c r="G1811" s="18">
        <v>-160</v>
      </c>
      <c r="H1811" s="18">
        <v>-2.61</v>
      </c>
      <c r="I1811" s="18">
        <v>6110</v>
      </c>
      <c r="J1811" s="18">
        <v>6120</v>
      </c>
      <c r="K1811" s="18">
        <v>5970</v>
      </c>
      <c r="L1811" s="18">
        <v>87648</v>
      </c>
      <c r="M1811" s="18">
        <v>5.3</v>
      </c>
      <c r="N1811" s="18">
        <v>1196</v>
      </c>
      <c r="O1811" s="18">
        <v>20000000</v>
      </c>
    </row>
    <row r="1812" spans="1:15" x14ac:dyDescent="0.6">
      <c r="A1812" s="18">
        <v>20250516</v>
      </c>
      <c r="B1812" s="18">
        <v>33100</v>
      </c>
      <c r="C1812" s="18" t="s">
        <v>151</v>
      </c>
      <c r="D1812" s="18" t="s">
        <v>276</v>
      </c>
      <c r="E1812" s="18" t="s">
        <v>284</v>
      </c>
      <c r="F1812" s="18">
        <v>32250</v>
      </c>
      <c r="G1812" s="18">
        <v>-500</v>
      </c>
      <c r="H1812" s="18">
        <v>-1.53</v>
      </c>
      <c r="I1812" s="18">
        <v>32650</v>
      </c>
      <c r="J1812" s="18">
        <v>32900</v>
      </c>
      <c r="K1812" s="18">
        <v>31900</v>
      </c>
      <c r="L1812" s="18">
        <v>134100</v>
      </c>
      <c r="M1812" s="18">
        <v>43.2</v>
      </c>
      <c r="N1812" s="18">
        <v>5180</v>
      </c>
      <c r="O1812" s="18">
        <v>16062409</v>
      </c>
    </row>
    <row r="1813" spans="1:15" x14ac:dyDescent="0.6">
      <c r="A1813" s="18">
        <v>20250516</v>
      </c>
      <c r="B1813" s="18">
        <v>79370</v>
      </c>
      <c r="C1813" s="18" t="s">
        <v>70</v>
      </c>
      <c r="D1813" s="18" t="s">
        <v>276</v>
      </c>
      <c r="E1813" s="18" t="s">
        <v>284</v>
      </c>
      <c r="F1813" s="18">
        <v>13720</v>
      </c>
      <c r="G1813" s="18">
        <v>-140</v>
      </c>
      <c r="H1813" s="18">
        <v>-1.01</v>
      </c>
      <c r="I1813" s="18">
        <v>13610</v>
      </c>
      <c r="J1813" s="18">
        <v>13960</v>
      </c>
      <c r="K1813" s="18">
        <v>13230</v>
      </c>
      <c r="L1813" s="18">
        <v>319373</v>
      </c>
      <c r="M1813" s="18">
        <v>43.3</v>
      </c>
      <c r="N1813" s="18">
        <v>4256</v>
      </c>
      <c r="O1813" s="18">
        <v>31016990</v>
      </c>
    </row>
    <row r="1814" spans="1:15" x14ac:dyDescent="0.6">
      <c r="A1814" s="18">
        <v>20250516</v>
      </c>
      <c r="B1814" s="18">
        <v>54950</v>
      </c>
      <c r="C1814" s="18" t="s">
        <v>1924</v>
      </c>
      <c r="D1814" s="18" t="s">
        <v>276</v>
      </c>
      <c r="E1814" s="18" t="s">
        <v>284</v>
      </c>
      <c r="F1814" s="18">
        <v>26000</v>
      </c>
      <c r="G1814" s="18">
        <v>600</v>
      </c>
      <c r="H1814" s="18">
        <v>2.36</v>
      </c>
      <c r="I1814" s="18">
        <v>26000</v>
      </c>
      <c r="J1814" s="18">
        <v>26750</v>
      </c>
      <c r="K1814" s="18">
        <v>24600</v>
      </c>
      <c r="L1814" s="18">
        <v>277765</v>
      </c>
      <c r="M1814" s="18">
        <v>72.400000000000006</v>
      </c>
      <c r="N1814" s="18">
        <v>3143</v>
      </c>
      <c r="O1814" s="18">
        <v>12089892</v>
      </c>
    </row>
    <row r="1815" spans="1:15" x14ac:dyDescent="0.6">
      <c r="A1815" s="18">
        <v>20250516</v>
      </c>
      <c r="B1815" s="18">
        <v>23440</v>
      </c>
      <c r="C1815" s="18" t="s">
        <v>1925</v>
      </c>
      <c r="D1815" s="18" t="s">
        <v>276</v>
      </c>
      <c r="E1815" s="18" t="s">
        <v>282</v>
      </c>
      <c r="F1815" s="18">
        <v>1714</v>
      </c>
      <c r="G1815" s="18">
        <v>-2</v>
      </c>
      <c r="H1815" s="18">
        <v>-0.12</v>
      </c>
      <c r="I1815" s="18">
        <v>1806</v>
      </c>
      <c r="J1815" s="18">
        <v>1870</v>
      </c>
      <c r="K1815" s="18">
        <v>1714</v>
      </c>
      <c r="L1815" s="18">
        <v>500388</v>
      </c>
      <c r="M1815" s="18">
        <v>8.8000000000000007</v>
      </c>
      <c r="N1815" s="18">
        <v>1269</v>
      </c>
      <c r="O1815" s="18">
        <v>74057571</v>
      </c>
    </row>
    <row r="1816" spans="1:15" x14ac:dyDescent="0.6">
      <c r="A1816" s="18">
        <v>20250516</v>
      </c>
      <c r="B1816" s="18">
        <v>90470</v>
      </c>
      <c r="C1816" s="18" t="s">
        <v>1926</v>
      </c>
      <c r="D1816" s="18" t="s">
        <v>276</v>
      </c>
      <c r="E1816" s="18" t="s">
        <v>284</v>
      </c>
      <c r="F1816" s="18">
        <v>4055</v>
      </c>
      <c r="G1816" s="18">
        <v>-205</v>
      </c>
      <c r="H1816" s="18">
        <v>-4.8099999999999996</v>
      </c>
      <c r="I1816" s="18">
        <v>4220</v>
      </c>
      <c r="J1816" s="18">
        <v>4260</v>
      </c>
      <c r="K1816" s="18">
        <v>4055</v>
      </c>
      <c r="L1816" s="18">
        <v>27378</v>
      </c>
      <c r="M1816" s="18">
        <v>1.1000000000000001</v>
      </c>
      <c r="N1816" s="18">
        <v>709</v>
      </c>
      <c r="O1816" s="18">
        <v>17476594</v>
      </c>
    </row>
    <row r="1817" spans="1:15" x14ac:dyDescent="0.6">
      <c r="A1817" s="18">
        <v>20250516</v>
      </c>
      <c r="B1817" s="18">
        <v>137950</v>
      </c>
      <c r="C1817" s="18" t="s">
        <v>1927</v>
      </c>
      <c r="D1817" s="18" t="s">
        <v>276</v>
      </c>
      <c r="E1817" s="18" t="s">
        <v>284</v>
      </c>
      <c r="F1817" s="18">
        <v>4085</v>
      </c>
      <c r="G1817" s="18">
        <v>-110</v>
      </c>
      <c r="H1817" s="18">
        <v>-2.62</v>
      </c>
      <c r="I1817" s="18">
        <v>4175</v>
      </c>
      <c r="J1817" s="18">
        <v>4175</v>
      </c>
      <c r="K1817" s="18">
        <v>4055</v>
      </c>
      <c r="L1817" s="18">
        <v>38507</v>
      </c>
      <c r="M1817" s="18">
        <v>1.6</v>
      </c>
      <c r="N1817" s="18">
        <v>910</v>
      </c>
      <c r="O1817" s="18">
        <v>22267814</v>
      </c>
    </row>
    <row r="1818" spans="1:15" x14ac:dyDescent="0.6">
      <c r="A1818" s="18">
        <v>20250516</v>
      </c>
      <c r="B1818" s="18">
        <v>33320</v>
      </c>
      <c r="C1818" s="18" t="s">
        <v>1928</v>
      </c>
      <c r="D1818" s="18" t="s">
        <v>276</v>
      </c>
      <c r="E1818" s="18" t="s">
        <v>277</v>
      </c>
      <c r="F1818" s="18">
        <v>5510</v>
      </c>
      <c r="G1818" s="18">
        <v>-260</v>
      </c>
      <c r="H1818" s="18">
        <v>-4.51</v>
      </c>
      <c r="I1818" s="18">
        <v>5770</v>
      </c>
      <c r="J1818" s="18">
        <v>5770</v>
      </c>
      <c r="K1818" s="18">
        <v>5490</v>
      </c>
      <c r="L1818" s="18">
        <v>458201</v>
      </c>
      <c r="M1818" s="18">
        <v>25.6</v>
      </c>
      <c r="N1818" s="18">
        <v>1053</v>
      </c>
      <c r="O1818" s="18">
        <v>19114432</v>
      </c>
    </row>
    <row r="1819" spans="1:15" x14ac:dyDescent="0.6">
      <c r="A1819" s="18">
        <v>20250516</v>
      </c>
      <c r="B1819" s="18">
        <v>417500</v>
      </c>
      <c r="C1819" s="18" t="s">
        <v>1929</v>
      </c>
      <c r="D1819" s="18" t="s">
        <v>276</v>
      </c>
      <c r="E1819" s="18" t="s">
        <v>284</v>
      </c>
      <c r="F1819" s="18">
        <v>3360</v>
      </c>
      <c r="G1819" s="18">
        <v>-95</v>
      </c>
      <c r="H1819" s="18">
        <v>-2.75</v>
      </c>
      <c r="I1819" s="18">
        <v>3430</v>
      </c>
      <c r="J1819" s="18">
        <v>3480</v>
      </c>
      <c r="K1819" s="18">
        <v>3350</v>
      </c>
      <c r="L1819" s="18">
        <v>64803</v>
      </c>
      <c r="M1819" s="18">
        <v>2.2000000000000002</v>
      </c>
      <c r="N1819" s="18">
        <v>1102</v>
      </c>
      <c r="O1819" s="18">
        <v>32784744</v>
      </c>
    </row>
    <row r="1820" spans="1:15" x14ac:dyDescent="0.6">
      <c r="A1820" s="18">
        <v>20250516</v>
      </c>
      <c r="B1820" s="18">
        <v>348950</v>
      </c>
      <c r="C1820" s="18" t="s">
        <v>1930</v>
      </c>
      <c r="D1820" s="18" t="s">
        <v>279</v>
      </c>
      <c r="F1820" s="18">
        <v>2755</v>
      </c>
      <c r="G1820" s="18">
        <v>20</v>
      </c>
      <c r="H1820" s="18">
        <v>0.73</v>
      </c>
      <c r="I1820" s="18">
        <v>2740</v>
      </c>
      <c r="J1820" s="18">
        <v>2755</v>
      </c>
      <c r="K1820" s="18">
        <v>2720</v>
      </c>
      <c r="L1820" s="18">
        <v>203075</v>
      </c>
      <c r="M1820" s="18">
        <v>5.6</v>
      </c>
      <c r="N1820" s="18">
        <v>5438</v>
      </c>
      <c r="O1820" s="18">
        <v>197376000</v>
      </c>
    </row>
    <row r="1821" spans="1:15" x14ac:dyDescent="0.6">
      <c r="A1821" s="18">
        <v>20250516</v>
      </c>
      <c r="B1821" s="18">
        <v>204270</v>
      </c>
      <c r="C1821" s="18" t="s">
        <v>96</v>
      </c>
      <c r="D1821" s="18" t="s">
        <v>276</v>
      </c>
      <c r="E1821" s="18" t="s">
        <v>282</v>
      </c>
      <c r="F1821" s="18">
        <v>15850</v>
      </c>
      <c r="G1821" s="18">
        <v>630</v>
      </c>
      <c r="H1821" s="18">
        <v>4.1399999999999997</v>
      </c>
      <c r="I1821" s="18">
        <v>15010</v>
      </c>
      <c r="J1821" s="18">
        <v>15910</v>
      </c>
      <c r="K1821" s="18">
        <v>15010</v>
      </c>
      <c r="L1821" s="18">
        <v>230987</v>
      </c>
      <c r="M1821" s="18">
        <v>36.200000000000003</v>
      </c>
      <c r="N1821" s="18">
        <v>9169</v>
      </c>
      <c r="O1821" s="18">
        <v>57848466</v>
      </c>
    </row>
    <row r="1822" spans="1:15" x14ac:dyDescent="0.6">
      <c r="A1822" s="18">
        <v>20250516</v>
      </c>
      <c r="B1822" s="18">
        <v>127120</v>
      </c>
      <c r="C1822" s="18" t="s">
        <v>1931</v>
      </c>
      <c r="D1822" s="18" t="s">
        <v>276</v>
      </c>
      <c r="E1822" s="18" t="s">
        <v>277</v>
      </c>
      <c r="F1822" s="18">
        <v>8800</v>
      </c>
      <c r="G1822" s="18">
        <v>460</v>
      </c>
      <c r="H1822" s="18">
        <v>5.52</v>
      </c>
      <c r="I1822" s="18">
        <v>8300</v>
      </c>
      <c r="J1822" s="18">
        <v>8850</v>
      </c>
      <c r="K1822" s="18">
        <v>8300</v>
      </c>
      <c r="L1822" s="18">
        <v>229323</v>
      </c>
      <c r="M1822" s="18">
        <v>19.7</v>
      </c>
      <c r="N1822" s="18">
        <v>2374</v>
      </c>
      <c r="O1822" s="18">
        <v>26978424</v>
      </c>
    </row>
    <row r="1823" spans="1:15" x14ac:dyDescent="0.6">
      <c r="A1823" s="18">
        <v>20250516</v>
      </c>
      <c r="B1823" s="18">
        <v>194370</v>
      </c>
      <c r="C1823" s="18" t="s">
        <v>1932</v>
      </c>
      <c r="D1823" s="18" t="s">
        <v>279</v>
      </c>
      <c r="F1823" s="18">
        <v>8620</v>
      </c>
      <c r="G1823" s="18">
        <v>60</v>
      </c>
      <c r="H1823" s="18">
        <v>0.7</v>
      </c>
      <c r="I1823" s="18">
        <v>8560</v>
      </c>
      <c r="J1823" s="18">
        <v>8810</v>
      </c>
      <c r="K1823" s="18">
        <v>8310</v>
      </c>
      <c r="L1823" s="18">
        <v>201206</v>
      </c>
      <c r="M1823" s="18">
        <v>17.399999999999999</v>
      </c>
      <c r="N1823" s="18">
        <v>2410</v>
      </c>
      <c r="O1823" s="18">
        <v>27958128</v>
      </c>
    </row>
    <row r="1824" spans="1:15" x14ac:dyDescent="0.6">
      <c r="A1824" s="18">
        <v>20250516</v>
      </c>
      <c r="B1824" s="18">
        <v>26040</v>
      </c>
      <c r="C1824" s="18" t="s">
        <v>1933</v>
      </c>
      <c r="D1824" s="18" t="s">
        <v>276</v>
      </c>
      <c r="E1824" s="18" t="s">
        <v>282</v>
      </c>
      <c r="F1824" s="18">
        <v>1705</v>
      </c>
      <c r="G1824" s="18">
        <v>25</v>
      </c>
      <c r="H1824" s="18">
        <v>1.49</v>
      </c>
      <c r="I1824" s="18">
        <v>1718</v>
      </c>
      <c r="J1824" s="18">
        <v>1718</v>
      </c>
      <c r="K1824" s="18">
        <v>1668</v>
      </c>
      <c r="L1824" s="18">
        <v>133420</v>
      </c>
      <c r="M1824" s="18">
        <v>2.2999999999999998</v>
      </c>
      <c r="N1824" s="18">
        <v>281</v>
      </c>
      <c r="O1824" s="18">
        <v>16503790</v>
      </c>
    </row>
    <row r="1825" spans="1:15" x14ac:dyDescent="0.6">
      <c r="A1825" s="18">
        <v>20250516</v>
      </c>
      <c r="B1825" s="18">
        <v>452160</v>
      </c>
      <c r="C1825" s="18" t="s">
        <v>1934</v>
      </c>
      <c r="D1825" s="18" t="s">
        <v>276</v>
      </c>
      <c r="E1825" s="18" t="s">
        <v>282</v>
      </c>
      <c r="F1825" s="18">
        <v>4920</v>
      </c>
      <c r="G1825" s="18">
        <v>-170</v>
      </c>
      <c r="H1825" s="18">
        <v>-3.34</v>
      </c>
      <c r="I1825" s="18">
        <v>5030</v>
      </c>
      <c r="J1825" s="18">
        <v>5080</v>
      </c>
      <c r="K1825" s="18">
        <v>4910</v>
      </c>
      <c r="L1825" s="18">
        <v>18090</v>
      </c>
      <c r="M1825" s="18">
        <v>0.9</v>
      </c>
      <c r="N1825" s="18">
        <v>473</v>
      </c>
      <c r="O1825" s="18">
        <v>9617527</v>
      </c>
    </row>
    <row r="1826" spans="1:15" x14ac:dyDescent="0.6">
      <c r="A1826" s="18">
        <v>20250516</v>
      </c>
      <c r="B1826" s="18">
        <v>126880</v>
      </c>
      <c r="C1826" s="18" t="s">
        <v>1935</v>
      </c>
      <c r="D1826" s="18" t="s">
        <v>276</v>
      </c>
      <c r="E1826" s="18" t="s">
        <v>284</v>
      </c>
      <c r="F1826" s="18">
        <v>4100</v>
      </c>
      <c r="G1826" s="18">
        <v>-110</v>
      </c>
      <c r="H1826" s="18">
        <v>-2.61</v>
      </c>
      <c r="I1826" s="18">
        <v>4200</v>
      </c>
      <c r="J1826" s="18">
        <v>4215</v>
      </c>
      <c r="K1826" s="18">
        <v>4050</v>
      </c>
      <c r="L1826" s="18">
        <v>101890</v>
      </c>
      <c r="M1826" s="18">
        <v>4.2</v>
      </c>
      <c r="N1826" s="18">
        <v>951</v>
      </c>
      <c r="O1826" s="18">
        <v>23204903</v>
      </c>
    </row>
    <row r="1827" spans="1:15" x14ac:dyDescent="0.6">
      <c r="A1827" s="18">
        <v>20250516</v>
      </c>
      <c r="B1827" s="18">
        <v>322510</v>
      </c>
      <c r="C1827" s="18" t="s">
        <v>1936</v>
      </c>
      <c r="D1827" s="18" t="s">
        <v>276</v>
      </c>
      <c r="E1827" s="18" t="s">
        <v>298</v>
      </c>
      <c r="F1827" s="18">
        <v>6850</v>
      </c>
      <c r="G1827" s="18">
        <v>-170</v>
      </c>
      <c r="H1827" s="18">
        <v>-2.42</v>
      </c>
      <c r="I1827" s="18">
        <v>7070</v>
      </c>
      <c r="J1827" s="18">
        <v>7070</v>
      </c>
      <c r="K1827" s="18">
        <v>6810</v>
      </c>
      <c r="L1827" s="18">
        <v>113331</v>
      </c>
      <c r="M1827" s="18">
        <v>7.8</v>
      </c>
      <c r="N1827" s="18">
        <v>1749</v>
      </c>
      <c r="O1827" s="18">
        <v>25528892</v>
      </c>
    </row>
    <row r="1828" spans="1:15" x14ac:dyDescent="0.6">
      <c r="A1828" s="18">
        <v>20250516</v>
      </c>
      <c r="B1828" s="18">
        <v>33050</v>
      </c>
      <c r="C1828" s="18" t="s">
        <v>1937</v>
      </c>
      <c r="D1828" s="18" t="s">
        <v>276</v>
      </c>
      <c r="E1828" s="18" t="s">
        <v>277</v>
      </c>
      <c r="F1828" s="18">
        <v>860</v>
      </c>
      <c r="G1828" s="18">
        <v>18</v>
      </c>
      <c r="H1828" s="18">
        <v>2.14</v>
      </c>
      <c r="I1828" s="18">
        <v>831</v>
      </c>
      <c r="J1828" s="18">
        <v>860</v>
      </c>
      <c r="K1828" s="18">
        <v>830</v>
      </c>
      <c r="L1828" s="18">
        <v>42704</v>
      </c>
      <c r="M1828" s="18">
        <v>0.4</v>
      </c>
      <c r="N1828" s="18">
        <v>280</v>
      </c>
      <c r="O1828" s="18">
        <v>32579342</v>
      </c>
    </row>
    <row r="1829" spans="1:15" x14ac:dyDescent="0.6">
      <c r="A1829" s="18">
        <v>20250516</v>
      </c>
      <c r="B1829" s="18">
        <v>94970</v>
      </c>
      <c r="C1829" s="18" t="s">
        <v>1938</v>
      </c>
      <c r="D1829" s="18" t="s">
        <v>276</v>
      </c>
      <c r="E1829" s="18" t="s">
        <v>277</v>
      </c>
      <c r="F1829" s="18">
        <v>2385</v>
      </c>
      <c r="G1829" s="18">
        <v>-65</v>
      </c>
      <c r="H1829" s="18">
        <v>-2.65</v>
      </c>
      <c r="I1829" s="18">
        <v>2395</v>
      </c>
      <c r="J1829" s="18">
        <v>2395</v>
      </c>
      <c r="K1829" s="18">
        <v>2345</v>
      </c>
      <c r="L1829" s="18">
        <v>101379</v>
      </c>
      <c r="M1829" s="18">
        <v>2.4</v>
      </c>
      <c r="N1829" s="18">
        <v>399</v>
      </c>
      <c r="O1829" s="18">
        <v>16748240</v>
      </c>
    </row>
    <row r="1830" spans="1:15" x14ac:dyDescent="0.6">
      <c r="A1830" s="18">
        <v>20250516</v>
      </c>
      <c r="B1830" s="18">
        <v>418550</v>
      </c>
      <c r="C1830" s="18" t="s">
        <v>1939</v>
      </c>
      <c r="D1830" s="18" t="s">
        <v>276</v>
      </c>
      <c r="E1830" s="18" t="s">
        <v>298</v>
      </c>
      <c r="F1830" s="18">
        <v>8940</v>
      </c>
      <c r="G1830" s="18">
        <v>-260</v>
      </c>
      <c r="H1830" s="18">
        <v>-2.83</v>
      </c>
      <c r="I1830" s="18">
        <v>9250</v>
      </c>
      <c r="J1830" s="18">
        <v>9250</v>
      </c>
      <c r="K1830" s="18">
        <v>8900</v>
      </c>
      <c r="L1830" s="18">
        <v>80150</v>
      </c>
      <c r="M1830" s="18">
        <v>7.2</v>
      </c>
      <c r="N1830" s="18">
        <v>2862</v>
      </c>
      <c r="O1830" s="18">
        <v>32017673</v>
      </c>
    </row>
    <row r="1831" spans="1:15" x14ac:dyDescent="0.6">
      <c r="A1831" s="18">
        <v>20250516</v>
      </c>
      <c r="B1831" s="18">
        <v>25620</v>
      </c>
      <c r="C1831" s="18" t="s">
        <v>1940</v>
      </c>
      <c r="D1831" s="18" t="s">
        <v>279</v>
      </c>
      <c r="F1831" s="18">
        <v>7700</v>
      </c>
      <c r="G1831" s="18">
        <v>-210</v>
      </c>
      <c r="H1831" s="18">
        <v>-2.65</v>
      </c>
      <c r="I1831" s="18">
        <v>7910</v>
      </c>
      <c r="J1831" s="18">
        <v>8300</v>
      </c>
      <c r="K1831" s="18">
        <v>7440</v>
      </c>
      <c r="L1831" s="18">
        <v>88520</v>
      </c>
      <c r="M1831" s="18">
        <v>7</v>
      </c>
      <c r="N1831" s="18">
        <v>369</v>
      </c>
      <c r="O1831" s="18">
        <v>4789257</v>
      </c>
    </row>
    <row r="1832" spans="1:15" x14ac:dyDescent="0.6">
      <c r="A1832" s="18">
        <v>20250516</v>
      </c>
      <c r="B1832" s="18">
        <v>420570</v>
      </c>
      <c r="C1832" s="18" t="s">
        <v>1941</v>
      </c>
      <c r="D1832" s="18" t="s">
        <v>276</v>
      </c>
      <c r="E1832" s="18" t="s">
        <v>277</v>
      </c>
      <c r="F1832" s="18">
        <v>9970</v>
      </c>
      <c r="G1832" s="18">
        <v>-870</v>
      </c>
      <c r="H1832" s="18">
        <v>-8.0299999999999994</v>
      </c>
      <c r="I1832" s="18">
        <v>10550</v>
      </c>
      <c r="J1832" s="18">
        <v>10740</v>
      </c>
      <c r="K1832" s="18">
        <v>9930</v>
      </c>
      <c r="L1832" s="18">
        <v>70777</v>
      </c>
      <c r="M1832" s="18">
        <v>7.2</v>
      </c>
      <c r="N1832" s="18">
        <v>583</v>
      </c>
      <c r="O1832" s="18">
        <v>5847483</v>
      </c>
    </row>
    <row r="1833" spans="1:15" x14ac:dyDescent="0.6">
      <c r="A1833" s="18">
        <v>20250516</v>
      </c>
      <c r="B1833" s="18">
        <v>89790</v>
      </c>
      <c r="C1833" s="18" t="s">
        <v>1942</v>
      </c>
      <c r="D1833" s="18" t="s">
        <v>276</v>
      </c>
      <c r="E1833" s="18" t="s">
        <v>277</v>
      </c>
      <c r="F1833" s="18">
        <v>4300</v>
      </c>
      <c r="G1833" s="18">
        <v>-245</v>
      </c>
      <c r="H1833" s="18">
        <v>-5.39</v>
      </c>
      <c r="I1833" s="18">
        <v>4500</v>
      </c>
      <c r="J1833" s="18">
        <v>4520</v>
      </c>
      <c r="K1833" s="18">
        <v>4295</v>
      </c>
      <c r="L1833" s="18">
        <v>248026</v>
      </c>
      <c r="M1833" s="18">
        <v>10.8</v>
      </c>
      <c r="N1833" s="18">
        <v>444</v>
      </c>
      <c r="O1833" s="18">
        <v>10315513</v>
      </c>
    </row>
    <row r="1834" spans="1:15" x14ac:dyDescent="0.6">
      <c r="A1834" s="18">
        <v>20250516</v>
      </c>
      <c r="B1834" s="18">
        <v>30000</v>
      </c>
      <c r="C1834" s="18" t="s">
        <v>1943</v>
      </c>
      <c r="D1834" s="18" t="s">
        <v>279</v>
      </c>
      <c r="F1834" s="18">
        <v>18410</v>
      </c>
      <c r="G1834" s="18">
        <v>-90</v>
      </c>
      <c r="H1834" s="18">
        <v>-0.49</v>
      </c>
      <c r="I1834" s="18">
        <v>18410</v>
      </c>
      <c r="J1834" s="18">
        <v>18570</v>
      </c>
      <c r="K1834" s="18">
        <v>18290</v>
      </c>
      <c r="L1834" s="18">
        <v>124246</v>
      </c>
      <c r="M1834" s="18">
        <v>22.8</v>
      </c>
      <c r="N1834" s="18">
        <v>21179</v>
      </c>
      <c r="O1834" s="18">
        <v>115041225</v>
      </c>
    </row>
    <row r="1835" spans="1:15" x14ac:dyDescent="0.6">
      <c r="A1835" s="18">
        <v>20250516</v>
      </c>
      <c r="B1835" s="18">
        <v>271980</v>
      </c>
      <c r="C1835" s="18" t="s">
        <v>1944</v>
      </c>
      <c r="D1835" s="18" t="s">
        <v>279</v>
      </c>
      <c r="F1835" s="18">
        <v>12000</v>
      </c>
      <c r="G1835" s="18">
        <v>-400</v>
      </c>
      <c r="H1835" s="18">
        <v>-3.23</v>
      </c>
      <c r="I1835" s="18">
        <v>12480</v>
      </c>
      <c r="J1835" s="18">
        <v>12480</v>
      </c>
      <c r="K1835" s="18">
        <v>12000</v>
      </c>
      <c r="L1835" s="18">
        <v>46265</v>
      </c>
      <c r="M1835" s="18">
        <v>5.6</v>
      </c>
      <c r="N1835" s="18">
        <v>1765</v>
      </c>
      <c r="O1835" s="18">
        <v>14704872</v>
      </c>
    </row>
    <row r="1836" spans="1:15" x14ac:dyDescent="0.6">
      <c r="A1836" s="18">
        <v>20250516</v>
      </c>
      <c r="B1836" s="18">
        <v>1560</v>
      </c>
      <c r="C1836" s="18" t="s">
        <v>1945</v>
      </c>
      <c r="D1836" s="18" t="s">
        <v>279</v>
      </c>
      <c r="F1836" s="18">
        <v>9390</v>
      </c>
      <c r="G1836" s="18">
        <v>140</v>
      </c>
      <c r="H1836" s="18">
        <v>1.51</v>
      </c>
      <c r="I1836" s="18">
        <v>9370</v>
      </c>
      <c r="J1836" s="18">
        <v>9430</v>
      </c>
      <c r="K1836" s="18">
        <v>9330</v>
      </c>
      <c r="L1836" s="18">
        <v>5575</v>
      </c>
      <c r="M1836" s="18">
        <v>0.5</v>
      </c>
      <c r="N1836" s="18">
        <v>930</v>
      </c>
      <c r="O1836" s="18">
        <v>9900000</v>
      </c>
    </row>
    <row r="1837" spans="1:15" x14ac:dyDescent="0.6">
      <c r="A1837" s="18">
        <v>20250516</v>
      </c>
      <c r="B1837" s="18">
        <v>199820</v>
      </c>
      <c r="C1837" s="18" t="s">
        <v>1946</v>
      </c>
      <c r="D1837" s="18" t="s">
        <v>276</v>
      </c>
      <c r="E1837" s="18" t="s">
        <v>284</v>
      </c>
      <c r="F1837" s="18">
        <v>8990</v>
      </c>
      <c r="G1837" s="18">
        <v>10</v>
      </c>
      <c r="H1837" s="18">
        <v>0.11</v>
      </c>
      <c r="I1837" s="18">
        <v>8970</v>
      </c>
      <c r="J1837" s="18">
        <v>9120</v>
      </c>
      <c r="K1837" s="18">
        <v>8910</v>
      </c>
      <c r="L1837" s="18">
        <v>87910</v>
      </c>
      <c r="M1837" s="18">
        <v>7.9</v>
      </c>
      <c r="N1837" s="18">
        <v>1998</v>
      </c>
      <c r="O1837" s="18">
        <v>22220000</v>
      </c>
    </row>
    <row r="1838" spans="1:15" x14ac:dyDescent="0.6">
      <c r="A1838" s="18">
        <v>20250516</v>
      </c>
      <c r="B1838" s="18">
        <v>38010</v>
      </c>
      <c r="C1838" s="18" t="s">
        <v>1947</v>
      </c>
      <c r="D1838" s="18" t="s">
        <v>276</v>
      </c>
      <c r="E1838" s="18" t="s">
        <v>284</v>
      </c>
      <c r="F1838" s="18">
        <v>6390</v>
      </c>
      <c r="G1838" s="18">
        <v>-10</v>
      </c>
      <c r="H1838" s="18">
        <v>-0.16</v>
      </c>
      <c r="I1838" s="18">
        <v>6420</v>
      </c>
      <c r="J1838" s="18">
        <v>6470</v>
      </c>
      <c r="K1838" s="18">
        <v>6330</v>
      </c>
      <c r="L1838" s="18">
        <v>27157</v>
      </c>
      <c r="M1838" s="18">
        <v>1.7</v>
      </c>
      <c r="N1838" s="18">
        <v>575</v>
      </c>
      <c r="O1838" s="18">
        <v>9000000</v>
      </c>
    </row>
    <row r="1839" spans="1:15" x14ac:dyDescent="0.6">
      <c r="A1839" s="18">
        <v>20250516</v>
      </c>
      <c r="B1839" s="18">
        <v>2620</v>
      </c>
      <c r="C1839" s="18" t="s">
        <v>1948</v>
      </c>
      <c r="D1839" s="18" t="s">
        <v>279</v>
      </c>
      <c r="F1839" s="18">
        <v>7960</v>
      </c>
      <c r="G1839" s="18">
        <v>-20</v>
      </c>
      <c r="H1839" s="18">
        <v>-0.25</v>
      </c>
      <c r="I1839" s="18">
        <v>7980</v>
      </c>
      <c r="J1839" s="18">
        <v>8190</v>
      </c>
      <c r="K1839" s="18">
        <v>7950</v>
      </c>
      <c r="L1839" s="18">
        <v>13420</v>
      </c>
      <c r="M1839" s="18">
        <v>1.1000000000000001</v>
      </c>
      <c r="N1839" s="18">
        <v>1271</v>
      </c>
      <c r="O1839" s="18">
        <v>15973355</v>
      </c>
    </row>
    <row r="1840" spans="1:15" x14ac:dyDescent="0.6">
      <c r="A1840" s="18">
        <v>20250516</v>
      </c>
      <c r="B1840" s="18">
        <v>80220</v>
      </c>
      <c r="C1840" s="18" t="s">
        <v>1949</v>
      </c>
      <c r="D1840" s="18" t="s">
        <v>276</v>
      </c>
      <c r="E1840" s="18" t="s">
        <v>284</v>
      </c>
      <c r="F1840" s="18">
        <v>13580</v>
      </c>
      <c r="G1840" s="18">
        <v>290</v>
      </c>
      <c r="H1840" s="18">
        <v>2.1800000000000002</v>
      </c>
      <c r="I1840" s="18">
        <v>13390</v>
      </c>
      <c r="J1840" s="18">
        <v>13750</v>
      </c>
      <c r="K1840" s="18">
        <v>13180</v>
      </c>
      <c r="L1840" s="18">
        <v>484172</v>
      </c>
      <c r="M1840" s="18">
        <v>65.2</v>
      </c>
      <c r="N1840" s="18">
        <v>4677</v>
      </c>
      <c r="O1840" s="18">
        <v>34442833</v>
      </c>
    </row>
    <row r="1841" spans="1:15" x14ac:dyDescent="0.6">
      <c r="A1841" s="18">
        <v>20250516</v>
      </c>
      <c r="B1841" s="18">
        <v>6220</v>
      </c>
      <c r="C1841" s="18" t="s">
        <v>1950</v>
      </c>
      <c r="D1841" s="18" t="s">
        <v>279</v>
      </c>
      <c r="F1841" s="18">
        <v>9640</v>
      </c>
      <c r="G1841" s="18">
        <v>-20</v>
      </c>
      <c r="H1841" s="18">
        <v>-0.21</v>
      </c>
      <c r="I1841" s="18">
        <v>9660</v>
      </c>
      <c r="J1841" s="18">
        <v>9730</v>
      </c>
      <c r="K1841" s="18">
        <v>9520</v>
      </c>
      <c r="L1841" s="18">
        <v>158395</v>
      </c>
      <c r="M1841" s="18">
        <v>15.2</v>
      </c>
      <c r="N1841" s="18">
        <v>3097</v>
      </c>
      <c r="O1841" s="18">
        <v>32128774</v>
      </c>
    </row>
    <row r="1842" spans="1:15" x14ac:dyDescent="0.6">
      <c r="A1842" s="18">
        <v>20250516</v>
      </c>
      <c r="B1842" s="18">
        <v>89590</v>
      </c>
      <c r="C1842" s="18" t="s">
        <v>1951</v>
      </c>
      <c r="D1842" s="18" t="s">
        <v>279</v>
      </c>
      <c r="F1842" s="18">
        <v>7010</v>
      </c>
      <c r="G1842" s="18">
        <v>110</v>
      </c>
      <c r="H1842" s="18">
        <v>1.59</v>
      </c>
      <c r="I1842" s="18">
        <v>7000</v>
      </c>
      <c r="J1842" s="18">
        <v>7080</v>
      </c>
      <c r="K1842" s="18">
        <v>6780</v>
      </c>
      <c r="L1842" s="18">
        <v>287857</v>
      </c>
      <c r="M1842" s="18">
        <v>20</v>
      </c>
      <c r="N1842" s="18">
        <v>5653</v>
      </c>
      <c r="O1842" s="18">
        <v>80640985</v>
      </c>
    </row>
    <row r="1843" spans="1:15" x14ac:dyDescent="0.6">
      <c r="A1843" s="18">
        <v>20250516</v>
      </c>
      <c r="B1843" s="18">
        <v>216080</v>
      </c>
      <c r="C1843" s="18" t="s">
        <v>1952</v>
      </c>
      <c r="D1843" s="18" t="s">
        <v>276</v>
      </c>
      <c r="E1843" s="18" t="s">
        <v>284</v>
      </c>
      <c r="F1843" s="18">
        <v>7040</v>
      </c>
      <c r="G1843" s="18">
        <v>-410</v>
      </c>
      <c r="H1843" s="18">
        <v>-5.5</v>
      </c>
      <c r="I1843" s="18">
        <v>7430</v>
      </c>
      <c r="J1843" s="18">
        <v>7430</v>
      </c>
      <c r="K1843" s="18">
        <v>7010</v>
      </c>
      <c r="L1843" s="18">
        <v>266337</v>
      </c>
      <c r="M1843" s="18">
        <v>18.899999999999999</v>
      </c>
      <c r="N1843" s="18">
        <v>2523</v>
      </c>
      <c r="O1843" s="18">
        <v>35844518</v>
      </c>
    </row>
    <row r="1844" spans="1:15" x14ac:dyDescent="0.6">
      <c r="A1844" s="18">
        <v>20250516</v>
      </c>
      <c r="B1844" s="18">
        <v>337930</v>
      </c>
      <c r="C1844" s="18" t="s">
        <v>1953</v>
      </c>
      <c r="D1844" s="18" t="s">
        <v>276</v>
      </c>
      <c r="E1844" s="18" t="s">
        <v>284</v>
      </c>
      <c r="F1844" s="18">
        <v>5810</v>
      </c>
      <c r="G1844" s="18">
        <v>-1050</v>
      </c>
      <c r="H1844" s="18">
        <v>-15.31</v>
      </c>
      <c r="I1844" s="18">
        <v>6230</v>
      </c>
      <c r="J1844" s="18">
        <v>6280</v>
      </c>
      <c r="K1844" s="18">
        <v>5800</v>
      </c>
      <c r="L1844" s="18">
        <v>963709</v>
      </c>
      <c r="M1844" s="18">
        <v>57.2</v>
      </c>
      <c r="N1844" s="18">
        <v>1703</v>
      </c>
      <c r="O1844" s="18">
        <v>29311547</v>
      </c>
    </row>
    <row r="1845" spans="1:15" x14ac:dyDescent="0.6">
      <c r="A1845" s="18">
        <v>20250516</v>
      </c>
      <c r="B1845" s="18">
        <v>229000</v>
      </c>
      <c r="C1845" s="18" t="s">
        <v>1954</v>
      </c>
      <c r="D1845" s="18" t="s">
        <v>276</v>
      </c>
      <c r="E1845" s="18" t="s">
        <v>298</v>
      </c>
      <c r="F1845" s="18">
        <v>1676</v>
      </c>
      <c r="G1845" s="18">
        <v>-95</v>
      </c>
      <c r="H1845" s="18">
        <v>-5.36</v>
      </c>
      <c r="I1845" s="18">
        <v>1770</v>
      </c>
      <c r="J1845" s="18">
        <v>1780</v>
      </c>
      <c r="K1845" s="18">
        <v>1674</v>
      </c>
      <c r="L1845" s="18">
        <v>62850</v>
      </c>
      <c r="M1845" s="18">
        <v>1.1000000000000001</v>
      </c>
      <c r="N1845" s="18">
        <v>265</v>
      </c>
      <c r="O1845" s="18">
        <v>15801971</v>
      </c>
    </row>
    <row r="1846" spans="1:15" x14ac:dyDescent="0.6">
      <c r="A1846" s="18">
        <v>20250516</v>
      </c>
      <c r="B1846" s="18">
        <v>82270</v>
      </c>
      <c r="C1846" s="18" t="s">
        <v>1955</v>
      </c>
      <c r="D1846" s="18" t="s">
        <v>276</v>
      </c>
      <c r="E1846" s="18" t="s">
        <v>277</v>
      </c>
      <c r="F1846" s="18">
        <v>37350</v>
      </c>
      <c r="G1846" s="18">
        <v>850</v>
      </c>
      <c r="H1846" s="18">
        <v>2.33</v>
      </c>
      <c r="I1846" s="18">
        <v>36400</v>
      </c>
      <c r="J1846" s="18">
        <v>37450</v>
      </c>
      <c r="K1846" s="18">
        <v>36050</v>
      </c>
      <c r="L1846" s="18">
        <v>125377</v>
      </c>
      <c r="M1846" s="18">
        <v>46</v>
      </c>
      <c r="N1846" s="18">
        <v>15465</v>
      </c>
      <c r="O1846" s="18">
        <v>41406061</v>
      </c>
    </row>
    <row r="1847" spans="1:15" x14ac:dyDescent="0.6">
      <c r="A1847" s="18">
        <v>20250516</v>
      </c>
      <c r="B1847" s="18">
        <v>4910</v>
      </c>
      <c r="C1847" s="18" t="s">
        <v>1956</v>
      </c>
      <c r="D1847" s="18" t="s">
        <v>279</v>
      </c>
      <c r="F1847" s="18">
        <v>5700</v>
      </c>
      <c r="G1847" s="18">
        <v>-680</v>
      </c>
      <c r="H1847" s="18">
        <v>-10.66</v>
      </c>
      <c r="I1847" s="18">
        <v>5970</v>
      </c>
      <c r="J1847" s="18">
        <v>6020</v>
      </c>
      <c r="K1847" s="18">
        <v>5490</v>
      </c>
      <c r="L1847" s="18">
        <v>411354</v>
      </c>
      <c r="M1847" s="18">
        <v>23.5</v>
      </c>
      <c r="N1847" s="18">
        <v>730</v>
      </c>
      <c r="O1847" s="18">
        <v>12800000</v>
      </c>
    </row>
    <row r="1848" spans="1:15" x14ac:dyDescent="0.6">
      <c r="A1848" s="18">
        <v>20250516</v>
      </c>
      <c r="B1848" s="18">
        <v>4700</v>
      </c>
      <c r="C1848" s="18" t="s">
        <v>1957</v>
      </c>
      <c r="D1848" s="18" t="s">
        <v>279</v>
      </c>
      <c r="F1848" s="18">
        <v>52100</v>
      </c>
      <c r="G1848" s="18">
        <v>-1000</v>
      </c>
      <c r="H1848" s="18">
        <v>-1.88</v>
      </c>
      <c r="I1848" s="18">
        <v>53200</v>
      </c>
      <c r="J1848" s="18">
        <v>53200</v>
      </c>
      <c r="K1848" s="18">
        <v>51600</v>
      </c>
      <c r="L1848" s="18">
        <v>1454</v>
      </c>
      <c r="M1848" s="18">
        <v>0.8</v>
      </c>
      <c r="N1848" s="18">
        <v>3464</v>
      </c>
      <c r="O1848" s="18">
        <v>6649138</v>
      </c>
    </row>
    <row r="1849" spans="1:15" x14ac:dyDescent="0.6">
      <c r="A1849" s="18">
        <v>20250516</v>
      </c>
      <c r="B1849" s="18">
        <v>1550</v>
      </c>
      <c r="C1849" s="18" t="s">
        <v>1958</v>
      </c>
      <c r="D1849" s="18" t="s">
        <v>279</v>
      </c>
      <c r="F1849" s="18">
        <v>12000</v>
      </c>
      <c r="G1849" s="18">
        <v>-150</v>
      </c>
      <c r="H1849" s="18">
        <v>-1.23</v>
      </c>
      <c r="I1849" s="18">
        <v>12040</v>
      </c>
      <c r="J1849" s="18">
        <v>12140</v>
      </c>
      <c r="K1849" s="18">
        <v>11980</v>
      </c>
      <c r="L1849" s="18">
        <v>15093</v>
      </c>
      <c r="M1849" s="18">
        <v>1.8</v>
      </c>
      <c r="N1849" s="18">
        <v>623</v>
      </c>
      <c r="O1849" s="18">
        <v>5192239</v>
      </c>
    </row>
    <row r="1850" spans="1:15" x14ac:dyDescent="0.6">
      <c r="A1850" s="18">
        <v>20250516</v>
      </c>
      <c r="B1850" s="18">
        <v>462520</v>
      </c>
      <c r="C1850" s="18" t="s">
        <v>1959</v>
      </c>
      <c r="D1850" s="18" t="s">
        <v>279</v>
      </c>
      <c r="F1850" s="18">
        <v>13380</v>
      </c>
      <c r="G1850" s="18">
        <v>-180</v>
      </c>
      <c r="H1850" s="18">
        <v>-1.33</v>
      </c>
      <c r="I1850" s="18">
        <v>13570</v>
      </c>
      <c r="J1850" s="18">
        <v>13580</v>
      </c>
      <c r="K1850" s="18">
        <v>13320</v>
      </c>
      <c r="L1850" s="18">
        <v>3036</v>
      </c>
      <c r="M1850" s="18">
        <v>0.4</v>
      </c>
      <c r="N1850" s="18">
        <v>1586</v>
      </c>
      <c r="O1850" s="18">
        <v>11855168</v>
      </c>
    </row>
    <row r="1851" spans="1:15" x14ac:dyDescent="0.6">
      <c r="A1851" s="18">
        <v>20250516</v>
      </c>
      <c r="B1851" s="18">
        <v>120030</v>
      </c>
      <c r="C1851" s="18" t="s">
        <v>1960</v>
      </c>
      <c r="D1851" s="18" t="s">
        <v>279</v>
      </c>
      <c r="F1851" s="18">
        <v>99600</v>
      </c>
      <c r="G1851" s="18">
        <v>-300</v>
      </c>
      <c r="H1851" s="18">
        <v>-0.3</v>
      </c>
      <c r="I1851" s="18">
        <v>99900</v>
      </c>
      <c r="J1851" s="18">
        <v>100200</v>
      </c>
      <c r="K1851" s="18">
        <v>98500</v>
      </c>
      <c r="L1851" s="18">
        <v>1603</v>
      </c>
      <c r="M1851" s="18">
        <v>1.6</v>
      </c>
      <c r="N1851" s="18">
        <v>1253</v>
      </c>
      <c r="O1851" s="18">
        <v>1257651</v>
      </c>
    </row>
    <row r="1852" spans="1:15" x14ac:dyDescent="0.6">
      <c r="A1852" s="18">
        <v>20250516</v>
      </c>
      <c r="B1852" s="18">
        <v>34940</v>
      </c>
      <c r="C1852" s="18" t="s">
        <v>1961</v>
      </c>
      <c r="D1852" s="18" t="s">
        <v>276</v>
      </c>
      <c r="E1852" s="18" t="s">
        <v>282</v>
      </c>
      <c r="F1852" s="18">
        <v>1051</v>
      </c>
      <c r="G1852" s="18">
        <v>-23</v>
      </c>
      <c r="H1852" s="18">
        <v>-2.14</v>
      </c>
      <c r="I1852" s="18">
        <v>1074</v>
      </c>
      <c r="J1852" s="18">
        <v>1074</v>
      </c>
      <c r="K1852" s="18">
        <v>1030</v>
      </c>
      <c r="L1852" s="18">
        <v>31424</v>
      </c>
      <c r="M1852" s="18">
        <v>0.3</v>
      </c>
      <c r="N1852" s="18">
        <v>326</v>
      </c>
      <c r="O1852" s="18">
        <v>30979827</v>
      </c>
    </row>
    <row r="1853" spans="1:15" x14ac:dyDescent="0.6">
      <c r="A1853" s="18">
        <v>20250516</v>
      </c>
      <c r="B1853" s="18">
        <v>67000</v>
      </c>
      <c r="C1853" s="18" t="s">
        <v>1962</v>
      </c>
      <c r="D1853" s="18" t="s">
        <v>276</v>
      </c>
      <c r="E1853" s="18" t="s">
        <v>282</v>
      </c>
      <c r="F1853" s="18">
        <v>1640</v>
      </c>
      <c r="G1853" s="18">
        <v>-37</v>
      </c>
      <c r="H1853" s="18">
        <v>-2.21</v>
      </c>
      <c r="I1853" s="18">
        <v>1676</v>
      </c>
      <c r="J1853" s="18">
        <v>1689</v>
      </c>
      <c r="K1853" s="18">
        <v>1635</v>
      </c>
      <c r="L1853" s="18">
        <v>81200</v>
      </c>
      <c r="M1853" s="18">
        <v>1.3</v>
      </c>
      <c r="N1853" s="18">
        <v>1146</v>
      </c>
      <c r="O1853" s="18">
        <v>69903446</v>
      </c>
    </row>
    <row r="1854" spans="1:15" x14ac:dyDescent="0.6">
      <c r="A1854" s="18">
        <v>20250516</v>
      </c>
      <c r="B1854" s="18">
        <v>18470</v>
      </c>
      <c r="C1854" s="18" t="s">
        <v>1963</v>
      </c>
      <c r="D1854" s="18" t="s">
        <v>279</v>
      </c>
      <c r="F1854" s="18">
        <v>1583</v>
      </c>
      <c r="G1854" s="18">
        <v>-34</v>
      </c>
      <c r="H1854" s="18">
        <v>-2.1</v>
      </c>
      <c r="I1854" s="18">
        <v>1617</v>
      </c>
      <c r="J1854" s="18">
        <v>1617</v>
      </c>
      <c r="K1854" s="18">
        <v>1560</v>
      </c>
      <c r="L1854" s="18">
        <v>1174811</v>
      </c>
      <c r="M1854" s="18">
        <v>18.600000000000001</v>
      </c>
      <c r="N1854" s="18">
        <v>2005</v>
      </c>
      <c r="O1854" s="18">
        <v>126631721</v>
      </c>
    </row>
    <row r="1855" spans="1:15" x14ac:dyDescent="0.6">
      <c r="A1855" s="18">
        <v>20250516</v>
      </c>
      <c r="B1855" s="18">
        <v>2600</v>
      </c>
      <c r="C1855" s="18" t="s">
        <v>1964</v>
      </c>
      <c r="D1855" s="18" t="s">
        <v>279</v>
      </c>
      <c r="F1855" s="18">
        <v>157400</v>
      </c>
      <c r="G1855" s="18">
        <v>-1700</v>
      </c>
      <c r="H1855" s="18">
        <v>-1.07</v>
      </c>
      <c r="I1855" s="18">
        <v>159100</v>
      </c>
      <c r="J1855" s="18">
        <v>159100</v>
      </c>
      <c r="K1855" s="18">
        <v>157400</v>
      </c>
      <c r="L1855" s="18">
        <v>5</v>
      </c>
      <c r="M1855" s="18">
        <v>0</v>
      </c>
      <c r="N1855" s="18">
        <v>944</v>
      </c>
      <c r="O1855" s="18">
        <v>600000</v>
      </c>
    </row>
    <row r="1856" spans="1:15" x14ac:dyDescent="0.6">
      <c r="A1856" s="18">
        <v>20250516</v>
      </c>
      <c r="B1856" s="18">
        <v>185750</v>
      </c>
      <c r="C1856" s="18" t="s">
        <v>1965</v>
      </c>
      <c r="D1856" s="18" t="s">
        <v>279</v>
      </c>
      <c r="F1856" s="18">
        <v>81800</v>
      </c>
      <c r="G1856" s="18">
        <v>-300</v>
      </c>
      <c r="H1856" s="18">
        <v>-0.37</v>
      </c>
      <c r="I1856" s="18">
        <v>82100</v>
      </c>
      <c r="J1856" s="18">
        <v>82600</v>
      </c>
      <c r="K1856" s="18">
        <v>81400</v>
      </c>
      <c r="L1856" s="18">
        <v>10564</v>
      </c>
      <c r="M1856" s="18">
        <v>8.6999999999999993</v>
      </c>
      <c r="N1856" s="18">
        <v>11291</v>
      </c>
      <c r="O1856" s="18">
        <v>13802780</v>
      </c>
    </row>
    <row r="1857" spans="1:15" x14ac:dyDescent="0.6">
      <c r="A1857" s="18">
        <v>20250516</v>
      </c>
      <c r="B1857" s="18">
        <v>63160</v>
      </c>
      <c r="C1857" s="18" t="s">
        <v>1966</v>
      </c>
      <c r="D1857" s="18" t="s">
        <v>279</v>
      </c>
      <c r="F1857" s="18">
        <v>22300</v>
      </c>
      <c r="G1857" s="18">
        <v>0</v>
      </c>
      <c r="H1857" s="18">
        <v>0</v>
      </c>
      <c r="I1857" s="18">
        <v>22600</v>
      </c>
      <c r="J1857" s="18">
        <v>22600</v>
      </c>
      <c r="K1857" s="18">
        <v>21950</v>
      </c>
      <c r="L1857" s="18">
        <v>6959</v>
      </c>
      <c r="M1857" s="18">
        <v>1.6</v>
      </c>
      <c r="N1857" s="18">
        <v>1223</v>
      </c>
      <c r="O1857" s="18">
        <v>5485962</v>
      </c>
    </row>
    <row r="1858" spans="1:15" x14ac:dyDescent="0.6">
      <c r="A1858" s="18">
        <v>20250516</v>
      </c>
      <c r="B1858" s="18">
        <v>1630</v>
      </c>
      <c r="C1858" s="18" t="s">
        <v>1967</v>
      </c>
      <c r="D1858" s="18" t="s">
        <v>279</v>
      </c>
      <c r="F1858" s="18">
        <v>48450</v>
      </c>
      <c r="G1858" s="18">
        <v>-950</v>
      </c>
      <c r="H1858" s="18">
        <v>-1.92</v>
      </c>
      <c r="I1858" s="18">
        <v>49400</v>
      </c>
      <c r="J1858" s="18">
        <v>49600</v>
      </c>
      <c r="K1858" s="18">
        <v>48400</v>
      </c>
      <c r="L1858" s="18">
        <v>3511</v>
      </c>
      <c r="M1858" s="18">
        <v>1.7</v>
      </c>
      <c r="N1858" s="18">
        <v>2427</v>
      </c>
      <c r="O1858" s="18">
        <v>5009861</v>
      </c>
    </row>
    <row r="1859" spans="1:15" x14ac:dyDescent="0.6">
      <c r="A1859" s="18">
        <v>20250516</v>
      </c>
      <c r="B1859" s="18">
        <v>33340</v>
      </c>
      <c r="C1859" s="18" t="s">
        <v>1968</v>
      </c>
      <c r="D1859" s="18" t="s">
        <v>276</v>
      </c>
      <c r="E1859" s="18" t="s">
        <v>282</v>
      </c>
      <c r="F1859" s="18">
        <v>827</v>
      </c>
      <c r="G1859" s="18">
        <v>-31</v>
      </c>
      <c r="H1859" s="18">
        <v>-3.61</v>
      </c>
      <c r="I1859" s="18">
        <v>856</v>
      </c>
      <c r="J1859" s="18">
        <v>856</v>
      </c>
      <c r="K1859" s="18">
        <v>824</v>
      </c>
      <c r="L1859" s="18">
        <v>734917</v>
      </c>
      <c r="M1859" s="18">
        <v>6.1</v>
      </c>
      <c r="N1859" s="18">
        <v>802</v>
      </c>
      <c r="O1859" s="18">
        <v>96950558</v>
      </c>
    </row>
    <row r="1860" spans="1:15" x14ac:dyDescent="0.6">
      <c r="A1860" s="18">
        <v>20250516</v>
      </c>
      <c r="B1860" s="18">
        <v>36930</v>
      </c>
      <c r="C1860" s="18" t="s">
        <v>58</v>
      </c>
      <c r="D1860" s="18" t="s">
        <v>296</v>
      </c>
      <c r="E1860" s="18" t="s">
        <v>284</v>
      </c>
      <c r="F1860" s="18">
        <v>35100</v>
      </c>
      <c r="G1860" s="18">
        <v>-400</v>
      </c>
      <c r="H1860" s="18">
        <v>-1.1299999999999999</v>
      </c>
      <c r="I1860" s="18">
        <v>35700</v>
      </c>
      <c r="J1860" s="18">
        <v>35700</v>
      </c>
      <c r="K1860" s="18">
        <v>34650</v>
      </c>
      <c r="L1860" s="18">
        <v>377972</v>
      </c>
      <c r="M1860" s="18">
        <v>132.5</v>
      </c>
      <c r="N1860" s="18">
        <v>16591</v>
      </c>
      <c r="O1860" s="18">
        <v>47268321</v>
      </c>
    </row>
    <row r="1861" spans="1:15" x14ac:dyDescent="0.6">
      <c r="A1861" s="18">
        <v>20250516</v>
      </c>
      <c r="B1861" s="18">
        <v>109070</v>
      </c>
      <c r="C1861" s="18" t="s">
        <v>1969</v>
      </c>
      <c r="D1861" s="18" t="s">
        <v>279</v>
      </c>
      <c r="F1861" s="18">
        <v>929</v>
      </c>
      <c r="G1861" s="18">
        <v>-37</v>
      </c>
      <c r="H1861" s="18">
        <v>-3.83</v>
      </c>
      <c r="I1861" s="18">
        <v>981</v>
      </c>
      <c r="J1861" s="18">
        <v>981</v>
      </c>
      <c r="K1861" s="18">
        <v>917</v>
      </c>
      <c r="L1861" s="18">
        <v>452465</v>
      </c>
      <c r="M1861" s="18">
        <v>4.2</v>
      </c>
      <c r="N1861" s="18">
        <v>491</v>
      </c>
      <c r="O1861" s="18">
        <v>52810230</v>
      </c>
    </row>
    <row r="1862" spans="1:15" x14ac:dyDescent="0.6">
      <c r="A1862" s="18">
        <v>20250516</v>
      </c>
      <c r="B1862" s="18">
        <v>44380</v>
      </c>
      <c r="C1862" s="18" t="s">
        <v>1970</v>
      </c>
      <c r="D1862" s="18" t="s">
        <v>279</v>
      </c>
      <c r="F1862" s="18">
        <v>329</v>
      </c>
      <c r="G1862" s="18">
        <v>-5</v>
      </c>
      <c r="H1862" s="18">
        <v>-1.5</v>
      </c>
      <c r="I1862" s="18">
        <v>334</v>
      </c>
      <c r="J1862" s="18">
        <v>336</v>
      </c>
      <c r="K1862" s="18">
        <v>329</v>
      </c>
      <c r="L1862" s="18">
        <v>171230</v>
      </c>
      <c r="M1862" s="18">
        <v>0.6</v>
      </c>
      <c r="N1862" s="18">
        <v>218</v>
      </c>
      <c r="O1862" s="18">
        <v>66403852</v>
      </c>
    </row>
    <row r="1863" spans="1:15" x14ac:dyDescent="0.6">
      <c r="A1863" s="18">
        <v>20250516</v>
      </c>
      <c r="B1863" s="18">
        <v>72020</v>
      </c>
      <c r="C1863" s="18" t="s">
        <v>1971</v>
      </c>
      <c r="D1863" s="18" t="s">
        <v>276</v>
      </c>
      <c r="E1863" s="18" t="s">
        <v>277</v>
      </c>
      <c r="F1863" s="18">
        <v>9830</v>
      </c>
      <c r="G1863" s="18">
        <v>-20</v>
      </c>
      <c r="H1863" s="18">
        <v>-0.2</v>
      </c>
      <c r="I1863" s="18">
        <v>9870</v>
      </c>
      <c r="J1863" s="18">
        <v>9880</v>
      </c>
      <c r="K1863" s="18">
        <v>9800</v>
      </c>
      <c r="L1863" s="18">
        <v>11142</v>
      </c>
      <c r="M1863" s="18">
        <v>1.1000000000000001</v>
      </c>
      <c r="N1863" s="18">
        <v>949</v>
      </c>
      <c r="O1863" s="18">
        <v>9658687</v>
      </c>
    </row>
    <row r="1864" spans="1:15" x14ac:dyDescent="0.6">
      <c r="A1864" s="18">
        <v>20250516</v>
      </c>
      <c r="B1864" s="18">
        <v>440</v>
      </c>
      <c r="C1864" s="18" t="s">
        <v>1972</v>
      </c>
      <c r="D1864" s="18" t="s">
        <v>276</v>
      </c>
      <c r="E1864" s="18" t="s">
        <v>282</v>
      </c>
      <c r="F1864" s="18">
        <v>12800</v>
      </c>
      <c r="G1864" s="18">
        <v>-270</v>
      </c>
      <c r="H1864" s="18">
        <v>-2.0699999999999998</v>
      </c>
      <c r="I1864" s="18">
        <v>13140</v>
      </c>
      <c r="J1864" s="18">
        <v>13140</v>
      </c>
      <c r="K1864" s="18">
        <v>12720</v>
      </c>
      <c r="L1864" s="18">
        <v>5858</v>
      </c>
      <c r="M1864" s="18">
        <v>0.8</v>
      </c>
      <c r="N1864" s="18">
        <v>797</v>
      </c>
      <c r="O1864" s="18">
        <v>6227130</v>
      </c>
    </row>
    <row r="1865" spans="1:15" x14ac:dyDescent="0.6">
      <c r="A1865" s="18">
        <v>20250516</v>
      </c>
      <c r="B1865" s="18">
        <v>51980</v>
      </c>
      <c r="C1865" s="18" t="s">
        <v>1973</v>
      </c>
      <c r="D1865" s="18" t="s">
        <v>276</v>
      </c>
      <c r="E1865" s="18" t="s">
        <v>282</v>
      </c>
      <c r="F1865" s="18">
        <v>3555</v>
      </c>
      <c r="G1865" s="18">
        <v>-195</v>
      </c>
      <c r="H1865" s="18">
        <v>-5.2</v>
      </c>
      <c r="I1865" s="18">
        <v>3665</v>
      </c>
      <c r="J1865" s="18">
        <v>3715</v>
      </c>
      <c r="K1865" s="18">
        <v>3445</v>
      </c>
      <c r="L1865" s="18">
        <v>1005724</v>
      </c>
      <c r="M1865" s="18">
        <v>35.5</v>
      </c>
      <c r="N1865" s="18">
        <v>3619</v>
      </c>
      <c r="O1865" s="18">
        <v>101802299</v>
      </c>
    </row>
    <row r="1866" spans="1:15" x14ac:dyDescent="0.6">
      <c r="A1866" s="18">
        <v>20250516</v>
      </c>
      <c r="B1866" s="18">
        <v>228760</v>
      </c>
      <c r="C1866" s="18" t="s">
        <v>1974</v>
      </c>
      <c r="D1866" s="18" t="s">
        <v>276</v>
      </c>
      <c r="E1866" s="18" t="s">
        <v>298</v>
      </c>
      <c r="F1866" s="18">
        <v>13540</v>
      </c>
      <c r="G1866" s="18">
        <v>-590</v>
      </c>
      <c r="H1866" s="18">
        <v>-4.18</v>
      </c>
      <c r="I1866" s="18">
        <v>14130</v>
      </c>
      <c r="J1866" s="18">
        <v>14130</v>
      </c>
      <c r="K1866" s="18">
        <v>13540</v>
      </c>
      <c r="L1866" s="18">
        <v>113584</v>
      </c>
      <c r="M1866" s="18">
        <v>15.5</v>
      </c>
      <c r="N1866" s="18">
        <v>3301</v>
      </c>
      <c r="O1866" s="18">
        <v>24376642</v>
      </c>
    </row>
    <row r="1867" spans="1:15" x14ac:dyDescent="0.6">
      <c r="A1867" s="18">
        <v>20250516</v>
      </c>
      <c r="B1867" s="18">
        <v>314130</v>
      </c>
      <c r="C1867" s="18" t="s">
        <v>1975</v>
      </c>
      <c r="D1867" s="18" t="s">
        <v>276</v>
      </c>
      <c r="E1867" s="18" t="s">
        <v>298</v>
      </c>
      <c r="F1867" s="18">
        <v>2535</v>
      </c>
      <c r="G1867" s="18">
        <v>-70</v>
      </c>
      <c r="H1867" s="18">
        <v>-2.69</v>
      </c>
      <c r="I1867" s="18">
        <v>2605</v>
      </c>
      <c r="J1867" s="18">
        <v>2620</v>
      </c>
      <c r="K1867" s="18">
        <v>2525</v>
      </c>
      <c r="L1867" s="18">
        <v>78076</v>
      </c>
      <c r="M1867" s="18">
        <v>2</v>
      </c>
      <c r="N1867" s="18">
        <v>788</v>
      </c>
      <c r="O1867" s="18">
        <v>31085515</v>
      </c>
    </row>
    <row r="1868" spans="1:15" x14ac:dyDescent="0.6">
      <c r="A1868" s="18">
        <v>20250516</v>
      </c>
      <c r="B1868" s="18">
        <v>13890</v>
      </c>
      <c r="C1868" s="18" t="s">
        <v>256</v>
      </c>
      <c r="D1868" s="18" t="s">
        <v>279</v>
      </c>
      <c r="F1868" s="18">
        <v>18090</v>
      </c>
      <c r="G1868" s="18">
        <v>-40</v>
      </c>
      <c r="H1868" s="18">
        <v>-0.22</v>
      </c>
      <c r="I1868" s="18">
        <v>18180</v>
      </c>
      <c r="J1868" s="18">
        <v>18300</v>
      </c>
      <c r="K1868" s="18">
        <v>17890</v>
      </c>
      <c r="L1868" s="18">
        <v>70828</v>
      </c>
      <c r="M1868" s="18">
        <v>12.7</v>
      </c>
      <c r="N1868" s="18">
        <v>4026</v>
      </c>
      <c r="O1868" s="18">
        <v>22254576</v>
      </c>
    </row>
    <row r="1869" spans="1:15" x14ac:dyDescent="0.6">
      <c r="A1869" s="18">
        <v>20250516</v>
      </c>
      <c r="B1869" s="18">
        <v>389030</v>
      </c>
      <c r="C1869" s="18" t="s">
        <v>1976</v>
      </c>
      <c r="D1869" s="18" t="s">
        <v>276</v>
      </c>
      <c r="E1869" s="18" t="s">
        <v>298</v>
      </c>
      <c r="F1869" s="18">
        <v>1760</v>
      </c>
      <c r="G1869" s="18">
        <v>82</v>
      </c>
      <c r="H1869" s="18">
        <v>4.8899999999999997</v>
      </c>
      <c r="I1869" s="18">
        <v>1678</v>
      </c>
      <c r="J1869" s="18">
        <v>1772</v>
      </c>
      <c r="K1869" s="18">
        <v>1624</v>
      </c>
      <c r="L1869" s="18">
        <v>323049</v>
      </c>
      <c r="M1869" s="18">
        <v>5.6</v>
      </c>
      <c r="N1869" s="18">
        <v>587</v>
      </c>
      <c r="O1869" s="18">
        <v>33351845</v>
      </c>
    </row>
    <row r="1870" spans="1:15" x14ac:dyDescent="0.6">
      <c r="A1870" s="18">
        <v>20250516</v>
      </c>
      <c r="B1870" s="18">
        <v>263860</v>
      </c>
      <c r="C1870" s="18" t="s">
        <v>1977</v>
      </c>
      <c r="D1870" s="18" t="s">
        <v>276</v>
      </c>
      <c r="E1870" s="18" t="s">
        <v>277</v>
      </c>
      <c r="F1870" s="18">
        <v>18460</v>
      </c>
      <c r="G1870" s="18">
        <v>-990</v>
      </c>
      <c r="H1870" s="18">
        <v>-5.09</v>
      </c>
      <c r="I1870" s="18">
        <v>19570</v>
      </c>
      <c r="J1870" s="18">
        <v>19590</v>
      </c>
      <c r="K1870" s="18">
        <v>17900</v>
      </c>
      <c r="L1870" s="18">
        <v>88336</v>
      </c>
      <c r="M1870" s="18">
        <v>16.399999999999999</v>
      </c>
      <c r="N1870" s="18">
        <v>1676</v>
      </c>
      <c r="O1870" s="18">
        <v>9079600</v>
      </c>
    </row>
    <row r="1871" spans="1:15" x14ac:dyDescent="0.6">
      <c r="A1871" s="18">
        <v>20250516</v>
      </c>
      <c r="B1871" s="18">
        <v>303030</v>
      </c>
      <c r="C1871" s="18" t="s">
        <v>1978</v>
      </c>
      <c r="D1871" s="18" t="s">
        <v>276</v>
      </c>
      <c r="E1871" s="18" t="s">
        <v>277</v>
      </c>
      <c r="F1871" s="18">
        <v>1085</v>
      </c>
      <c r="G1871" s="18">
        <v>-89</v>
      </c>
      <c r="H1871" s="18">
        <v>-7.58</v>
      </c>
      <c r="I1871" s="18">
        <v>1175</v>
      </c>
      <c r="J1871" s="18">
        <v>1200</v>
      </c>
      <c r="K1871" s="18">
        <v>1065</v>
      </c>
      <c r="L1871" s="18">
        <v>170072</v>
      </c>
      <c r="M1871" s="18">
        <v>1.9</v>
      </c>
      <c r="N1871" s="18">
        <v>388</v>
      </c>
      <c r="O1871" s="18">
        <v>35745668</v>
      </c>
    </row>
    <row r="1872" spans="1:15" x14ac:dyDescent="0.6">
      <c r="A1872" s="18">
        <v>20250516</v>
      </c>
      <c r="B1872" s="18">
        <v>36180</v>
      </c>
      <c r="C1872" s="18" t="s">
        <v>1979</v>
      </c>
      <c r="D1872" s="18" t="s">
        <v>276</v>
      </c>
      <c r="E1872" s="18" t="s">
        <v>286</v>
      </c>
      <c r="F1872" s="18">
        <v>577</v>
      </c>
      <c r="G1872" s="18">
        <v>0</v>
      </c>
      <c r="H1872" s="18">
        <v>0</v>
      </c>
      <c r="I1872" s="18">
        <v>0</v>
      </c>
      <c r="J1872" s="18">
        <v>0</v>
      </c>
      <c r="K1872" s="18">
        <v>0</v>
      </c>
      <c r="L1872" s="18">
        <v>0</v>
      </c>
      <c r="M1872" s="18">
        <v>0</v>
      </c>
      <c r="N1872" s="18">
        <v>539</v>
      </c>
      <c r="O1872" s="18">
        <v>93464524</v>
      </c>
    </row>
    <row r="1873" spans="1:15" x14ac:dyDescent="0.6">
      <c r="A1873" s="18">
        <v>20250516</v>
      </c>
      <c r="B1873" s="18">
        <v>208350</v>
      </c>
      <c r="C1873" s="18" t="s">
        <v>1980</v>
      </c>
      <c r="D1873" s="18" t="s">
        <v>276</v>
      </c>
      <c r="E1873" s="18" t="s">
        <v>277</v>
      </c>
      <c r="F1873" s="18">
        <v>2630</v>
      </c>
      <c r="G1873" s="18">
        <v>0</v>
      </c>
      <c r="H1873" s="18">
        <v>0</v>
      </c>
      <c r="I1873" s="18">
        <v>2630</v>
      </c>
      <c r="J1873" s="18">
        <v>2635</v>
      </c>
      <c r="K1873" s="18">
        <v>2550</v>
      </c>
      <c r="L1873" s="18">
        <v>23180</v>
      </c>
      <c r="M1873" s="18">
        <v>0.6</v>
      </c>
      <c r="N1873" s="18">
        <v>232</v>
      </c>
      <c r="O1873" s="18">
        <v>8838549</v>
      </c>
    </row>
    <row r="1874" spans="1:15" x14ac:dyDescent="0.6">
      <c r="A1874" s="18">
        <v>20250516</v>
      </c>
      <c r="B1874" s="18">
        <v>144510</v>
      </c>
      <c r="C1874" s="18" t="s">
        <v>1981</v>
      </c>
      <c r="D1874" s="18" t="s">
        <v>276</v>
      </c>
      <c r="E1874" s="18" t="s">
        <v>282</v>
      </c>
      <c r="F1874" s="18">
        <v>19830</v>
      </c>
      <c r="G1874" s="18">
        <v>-670</v>
      </c>
      <c r="H1874" s="18">
        <v>-3.27</v>
      </c>
      <c r="I1874" s="18">
        <v>20350</v>
      </c>
      <c r="J1874" s="18">
        <v>20600</v>
      </c>
      <c r="K1874" s="18">
        <v>19650</v>
      </c>
      <c r="L1874" s="18">
        <v>35545</v>
      </c>
      <c r="M1874" s="18">
        <v>7.1</v>
      </c>
      <c r="N1874" s="18">
        <v>3133</v>
      </c>
      <c r="O1874" s="18">
        <v>15800344</v>
      </c>
    </row>
    <row r="1875" spans="1:15" x14ac:dyDescent="0.6">
      <c r="A1875" s="18">
        <v>20250516</v>
      </c>
      <c r="B1875" s="18">
        <v>358570</v>
      </c>
      <c r="C1875" s="18" t="s">
        <v>1982</v>
      </c>
      <c r="D1875" s="18" t="s">
        <v>276</v>
      </c>
      <c r="E1875" s="18" t="s">
        <v>298</v>
      </c>
      <c r="F1875" s="18">
        <v>18600</v>
      </c>
      <c r="G1875" s="18">
        <v>1370</v>
      </c>
      <c r="H1875" s="18">
        <v>7.95</v>
      </c>
      <c r="I1875" s="18">
        <v>17200</v>
      </c>
      <c r="J1875" s="18">
        <v>18730</v>
      </c>
      <c r="K1875" s="18">
        <v>17060</v>
      </c>
      <c r="L1875" s="18">
        <v>1311945</v>
      </c>
      <c r="M1875" s="18">
        <v>237.9</v>
      </c>
      <c r="N1875" s="18">
        <v>11460</v>
      </c>
      <c r="O1875" s="18">
        <v>61614273</v>
      </c>
    </row>
    <row r="1876" spans="1:15" x14ac:dyDescent="0.6">
      <c r="A1876" s="18">
        <v>20250516</v>
      </c>
      <c r="B1876" s="18">
        <v>382480</v>
      </c>
      <c r="C1876" s="18" t="s">
        <v>1983</v>
      </c>
      <c r="D1876" s="18" t="s">
        <v>276</v>
      </c>
      <c r="E1876" s="18" t="s">
        <v>277</v>
      </c>
      <c r="F1876" s="18">
        <v>2360</v>
      </c>
      <c r="G1876" s="18">
        <v>-100</v>
      </c>
      <c r="H1876" s="18">
        <v>-4.07</v>
      </c>
      <c r="I1876" s="18">
        <v>2440</v>
      </c>
      <c r="J1876" s="18">
        <v>2445</v>
      </c>
      <c r="K1876" s="18">
        <v>2330</v>
      </c>
      <c r="L1876" s="18">
        <v>312736</v>
      </c>
      <c r="M1876" s="18">
        <v>7.4</v>
      </c>
      <c r="N1876" s="18">
        <v>929</v>
      </c>
      <c r="O1876" s="18">
        <v>39357140</v>
      </c>
    </row>
    <row r="1877" spans="1:15" x14ac:dyDescent="0.6">
      <c r="A1877" s="18">
        <v>20250516</v>
      </c>
      <c r="B1877" s="18">
        <v>382800</v>
      </c>
      <c r="C1877" s="18" t="s">
        <v>1984</v>
      </c>
      <c r="D1877" s="18" t="s">
        <v>276</v>
      </c>
      <c r="E1877" s="18" t="s">
        <v>284</v>
      </c>
      <c r="F1877" s="18">
        <v>4350</v>
      </c>
      <c r="G1877" s="18">
        <v>115</v>
      </c>
      <c r="H1877" s="18">
        <v>2.72</v>
      </c>
      <c r="I1877" s="18">
        <v>4245</v>
      </c>
      <c r="J1877" s="18">
        <v>4400</v>
      </c>
      <c r="K1877" s="18">
        <v>4220</v>
      </c>
      <c r="L1877" s="18">
        <v>182969</v>
      </c>
      <c r="M1877" s="18">
        <v>7.9</v>
      </c>
      <c r="N1877" s="18">
        <v>1385</v>
      </c>
      <c r="O1877" s="18">
        <v>31831041</v>
      </c>
    </row>
    <row r="1878" spans="1:15" x14ac:dyDescent="0.6">
      <c r="A1878" s="18">
        <v>20250516</v>
      </c>
      <c r="B1878" s="18">
        <v>51160</v>
      </c>
      <c r="C1878" s="18" t="s">
        <v>1985</v>
      </c>
      <c r="D1878" s="18" t="s">
        <v>276</v>
      </c>
      <c r="E1878" s="18" t="s">
        <v>282</v>
      </c>
      <c r="F1878" s="18">
        <v>9600</v>
      </c>
      <c r="G1878" s="18">
        <v>-400</v>
      </c>
      <c r="H1878" s="18">
        <v>-4</v>
      </c>
      <c r="I1878" s="18">
        <v>9860</v>
      </c>
      <c r="J1878" s="18">
        <v>10000</v>
      </c>
      <c r="K1878" s="18">
        <v>9580</v>
      </c>
      <c r="L1878" s="18">
        <v>118822</v>
      </c>
      <c r="M1878" s="18">
        <v>11.6</v>
      </c>
      <c r="N1878" s="18">
        <v>1486</v>
      </c>
      <c r="O1878" s="18">
        <v>15474430</v>
      </c>
    </row>
    <row r="1879" spans="1:15" x14ac:dyDescent="0.6">
      <c r="A1879" s="18">
        <v>20250516</v>
      </c>
      <c r="B1879" s="18">
        <v>53050</v>
      </c>
      <c r="C1879" s="18" t="s">
        <v>1986</v>
      </c>
      <c r="D1879" s="18" t="s">
        <v>276</v>
      </c>
      <c r="E1879" s="18" t="s">
        <v>284</v>
      </c>
      <c r="F1879" s="18">
        <v>2685</v>
      </c>
      <c r="G1879" s="18">
        <v>30</v>
      </c>
      <c r="H1879" s="18">
        <v>1.1299999999999999</v>
      </c>
      <c r="I1879" s="18">
        <v>2655</v>
      </c>
      <c r="J1879" s="18">
        <v>2695</v>
      </c>
      <c r="K1879" s="18">
        <v>2645</v>
      </c>
      <c r="L1879" s="18">
        <v>164620</v>
      </c>
      <c r="M1879" s="18">
        <v>4.4000000000000004</v>
      </c>
      <c r="N1879" s="18">
        <v>805</v>
      </c>
      <c r="O1879" s="18">
        <v>29987597</v>
      </c>
    </row>
    <row r="1880" spans="1:15" x14ac:dyDescent="0.6">
      <c r="A1880" s="18">
        <v>20250516</v>
      </c>
      <c r="B1880" s="18">
        <v>119850</v>
      </c>
      <c r="C1880" s="18" t="s">
        <v>1987</v>
      </c>
      <c r="D1880" s="18" t="s">
        <v>276</v>
      </c>
      <c r="E1880" s="18" t="s">
        <v>284</v>
      </c>
      <c r="F1880" s="18">
        <v>28700</v>
      </c>
      <c r="G1880" s="18">
        <v>1350</v>
      </c>
      <c r="H1880" s="18">
        <v>4.9400000000000004</v>
      </c>
      <c r="I1880" s="18">
        <v>27500</v>
      </c>
      <c r="J1880" s="18">
        <v>29900</v>
      </c>
      <c r="K1880" s="18">
        <v>27500</v>
      </c>
      <c r="L1880" s="18">
        <v>791232</v>
      </c>
      <c r="M1880" s="18">
        <v>229.4</v>
      </c>
      <c r="N1880" s="18">
        <v>4721</v>
      </c>
      <c r="O1880" s="18">
        <v>16448909</v>
      </c>
    </row>
    <row r="1881" spans="1:15" x14ac:dyDescent="0.6">
      <c r="A1881" s="18">
        <v>20250516</v>
      </c>
      <c r="B1881" s="18">
        <v>65060</v>
      </c>
      <c r="C1881" s="18" t="s">
        <v>1988</v>
      </c>
      <c r="D1881" s="18" t="s">
        <v>276</v>
      </c>
      <c r="E1881" s="18" t="s">
        <v>282</v>
      </c>
      <c r="F1881" s="18">
        <v>128</v>
      </c>
      <c r="G1881" s="18">
        <v>0</v>
      </c>
      <c r="H1881" s="18">
        <v>0</v>
      </c>
      <c r="I1881" s="18">
        <v>0</v>
      </c>
      <c r="J1881" s="18">
        <v>0</v>
      </c>
      <c r="K1881" s="18">
        <v>0</v>
      </c>
      <c r="L1881" s="18">
        <v>0</v>
      </c>
      <c r="M1881" s="18">
        <v>0</v>
      </c>
      <c r="N1881" s="18">
        <v>138</v>
      </c>
      <c r="O1881" s="18">
        <v>108008044</v>
      </c>
    </row>
    <row r="1882" spans="1:15" x14ac:dyDescent="0.6">
      <c r="A1882" s="18">
        <v>20250516</v>
      </c>
      <c r="B1882" s="18">
        <v>204840</v>
      </c>
      <c r="C1882" s="18" t="s">
        <v>1989</v>
      </c>
      <c r="D1882" s="18" t="s">
        <v>276</v>
      </c>
      <c r="E1882" s="18" t="s">
        <v>298</v>
      </c>
      <c r="F1882" s="18">
        <v>1251</v>
      </c>
      <c r="G1882" s="18">
        <v>-33</v>
      </c>
      <c r="H1882" s="18">
        <v>-2.57</v>
      </c>
      <c r="I1882" s="18">
        <v>1284</v>
      </c>
      <c r="J1882" s="18">
        <v>1290</v>
      </c>
      <c r="K1882" s="18">
        <v>1247</v>
      </c>
      <c r="L1882" s="18">
        <v>406422</v>
      </c>
      <c r="M1882" s="18">
        <v>5.0999999999999996</v>
      </c>
      <c r="N1882" s="18">
        <v>963</v>
      </c>
      <c r="O1882" s="18">
        <v>76965206</v>
      </c>
    </row>
    <row r="1883" spans="1:15" x14ac:dyDescent="0.6">
      <c r="A1883" s="18">
        <v>20250516</v>
      </c>
      <c r="B1883" s="18">
        <v>13870</v>
      </c>
      <c r="C1883" s="18" t="s">
        <v>1990</v>
      </c>
      <c r="D1883" s="18" t="s">
        <v>279</v>
      </c>
      <c r="F1883" s="18">
        <v>3890</v>
      </c>
      <c r="G1883" s="18">
        <v>-160</v>
      </c>
      <c r="H1883" s="18">
        <v>-3.95</v>
      </c>
      <c r="I1883" s="18">
        <v>4005</v>
      </c>
      <c r="J1883" s="18">
        <v>4015</v>
      </c>
      <c r="K1883" s="18">
        <v>3690</v>
      </c>
      <c r="L1883" s="18">
        <v>73873</v>
      </c>
      <c r="M1883" s="18">
        <v>2.9</v>
      </c>
      <c r="N1883" s="18">
        <v>742</v>
      </c>
      <c r="O1883" s="18">
        <v>19072280</v>
      </c>
    </row>
    <row r="1884" spans="1:15" x14ac:dyDescent="0.6">
      <c r="A1884" s="18">
        <v>20250516</v>
      </c>
      <c r="B1884" s="18">
        <v>71320</v>
      </c>
      <c r="C1884" s="18" t="s">
        <v>1991</v>
      </c>
      <c r="D1884" s="18" t="s">
        <v>279</v>
      </c>
      <c r="F1884" s="18">
        <v>68500</v>
      </c>
      <c r="G1884" s="18">
        <v>4700</v>
      </c>
      <c r="H1884" s="18">
        <v>7.37</v>
      </c>
      <c r="I1884" s="18">
        <v>64000</v>
      </c>
      <c r="J1884" s="18">
        <v>68500</v>
      </c>
      <c r="K1884" s="18">
        <v>63800</v>
      </c>
      <c r="L1884" s="18">
        <v>52961</v>
      </c>
      <c r="M1884" s="18">
        <v>35</v>
      </c>
      <c r="N1884" s="18">
        <v>7931</v>
      </c>
      <c r="O1884" s="18">
        <v>11578744</v>
      </c>
    </row>
    <row r="1885" spans="1:15" x14ac:dyDescent="0.6">
      <c r="A1885" s="18">
        <v>20250516</v>
      </c>
      <c r="B1885" s="18">
        <v>311320</v>
      </c>
      <c r="C1885" s="18" t="s">
        <v>1992</v>
      </c>
      <c r="D1885" s="18" t="s">
        <v>276</v>
      </c>
      <c r="E1885" s="18" t="s">
        <v>298</v>
      </c>
      <c r="F1885" s="18">
        <v>6800</v>
      </c>
      <c r="G1885" s="18">
        <v>-170</v>
      </c>
      <c r="H1885" s="18">
        <v>-2.44</v>
      </c>
      <c r="I1885" s="18">
        <v>6970</v>
      </c>
      <c r="J1885" s="18">
        <v>6970</v>
      </c>
      <c r="K1885" s="18">
        <v>6780</v>
      </c>
      <c r="L1885" s="18">
        <v>22497</v>
      </c>
      <c r="M1885" s="18">
        <v>1.5</v>
      </c>
      <c r="N1885" s="18">
        <v>858</v>
      </c>
      <c r="O1885" s="18">
        <v>12614560</v>
      </c>
    </row>
    <row r="1886" spans="1:15" x14ac:dyDescent="0.6">
      <c r="A1886" s="18">
        <v>20250516</v>
      </c>
      <c r="B1886" s="18">
        <v>388050</v>
      </c>
      <c r="C1886" s="18" t="s">
        <v>1993</v>
      </c>
      <c r="D1886" s="18" t="s">
        <v>276</v>
      </c>
      <c r="E1886" s="18" t="s">
        <v>277</v>
      </c>
      <c r="F1886" s="18">
        <v>8170</v>
      </c>
      <c r="G1886" s="18">
        <v>240</v>
      </c>
      <c r="H1886" s="18">
        <v>3.03</v>
      </c>
      <c r="I1886" s="18">
        <v>8100</v>
      </c>
      <c r="J1886" s="18">
        <v>8290</v>
      </c>
      <c r="K1886" s="18">
        <v>8010</v>
      </c>
      <c r="L1886" s="18">
        <v>799704</v>
      </c>
      <c r="M1886" s="18">
        <v>65.400000000000006</v>
      </c>
      <c r="N1886" s="18">
        <v>1529</v>
      </c>
      <c r="O1886" s="18">
        <v>18709437</v>
      </c>
    </row>
    <row r="1887" spans="1:15" x14ac:dyDescent="0.6">
      <c r="A1887" s="18">
        <v>20250516</v>
      </c>
      <c r="B1887" s="18">
        <v>88790</v>
      </c>
      <c r="C1887" s="18" t="s">
        <v>1994</v>
      </c>
      <c r="D1887" s="18" t="s">
        <v>279</v>
      </c>
      <c r="F1887" s="18">
        <v>2030</v>
      </c>
      <c r="G1887" s="18">
        <v>36</v>
      </c>
      <c r="H1887" s="18">
        <v>1.81</v>
      </c>
      <c r="I1887" s="18">
        <v>1994</v>
      </c>
      <c r="J1887" s="18">
        <v>2055</v>
      </c>
      <c r="K1887" s="18">
        <v>1980</v>
      </c>
      <c r="L1887" s="18">
        <v>76568</v>
      </c>
      <c r="M1887" s="18">
        <v>1.6</v>
      </c>
      <c r="N1887" s="18">
        <v>253</v>
      </c>
      <c r="O1887" s="18">
        <v>12447744</v>
      </c>
    </row>
    <row r="1888" spans="1:15" x14ac:dyDescent="0.6">
      <c r="A1888" s="18">
        <v>20250516</v>
      </c>
      <c r="B1888" s="18">
        <v>18120</v>
      </c>
      <c r="C1888" s="18" t="s">
        <v>1995</v>
      </c>
      <c r="D1888" s="18" t="s">
        <v>276</v>
      </c>
      <c r="E1888" s="18" t="s">
        <v>284</v>
      </c>
      <c r="F1888" s="18">
        <v>18180</v>
      </c>
      <c r="G1888" s="18">
        <v>230</v>
      </c>
      <c r="H1888" s="18">
        <v>1.28</v>
      </c>
      <c r="I1888" s="18">
        <v>18000</v>
      </c>
      <c r="J1888" s="18">
        <v>18230</v>
      </c>
      <c r="K1888" s="18">
        <v>17990</v>
      </c>
      <c r="L1888" s="18">
        <v>3574</v>
      </c>
      <c r="M1888" s="18">
        <v>0.6</v>
      </c>
      <c r="N1888" s="18">
        <v>1204</v>
      </c>
      <c r="O1888" s="18">
        <v>6621120</v>
      </c>
    </row>
    <row r="1889" spans="1:15" x14ac:dyDescent="0.6">
      <c r="A1889" s="18">
        <v>20250516</v>
      </c>
      <c r="B1889" s="18">
        <v>109820</v>
      </c>
      <c r="C1889" s="18" t="s">
        <v>1996</v>
      </c>
      <c r="D1889" s="18" t="s">
        <v>276</v>
      </c>
      <c r="E1889" s="18" t="s">
        <v>298</v>
      </c>
      <c r="F1889" s="18">
        <v>2355</v>
      </c>
      <c r="G1889" s="18">
        <v>-45</v>
      </c>
      <c r="H1889" s="18">
        <v>-1.88</v>
      </c>
      <c r="I1889" s="18">
        <v>2400</v>
      </c>
      <c r="J1889" s="18">
        <v>2400</v>
      </c>
      <c r="K1889" s="18">
        <v>2340</v>
      </c>
      <c r="L1889" s="18">
        <v>45253</v>
      </c>
      <c r="M1889" s="18">
        <v>1.1000000000000001</v>
      </c>
      <c r="N1889" s="18">
        <v>480</v>
      </c>
      <c r="O1889" s="18">
        <v>20393640</v>
      </c>
    </row>
    <row r="1890" spans="1:15" x14ac:dyDescent="0.6">
      <c r="A1890" s="18">
        <v>20250516</v>
      </c>
      <c r="B1890" s="18">
        <v>86060</v>
      </c>
      <c r="C1890" s="18" t="s">
        <v>1997</v>
      </c>
      <c r="D1890" s="18" t="s">
        <v>276</v>
      </c>
      <c r="E1890" s="18" t="s">
        <v>282</v>
      </c>
      <c r="F1890" s="18">
        <v>4215</v>
      </c>
      <c r="G1890" s="18">
        <v>70</v>
      </c>
      <c r="H1890" s="18">
        <v>1.69</v>
      </c>
      <c r="I1890" s="18">
        <v>4000</v>
      </c>
      <c r="J1890" s="18">
        <v>4790</v>
      </c>
      <c r="K1890" s="18">
        <v>3880</v>
      </c>
      <c r="L1890" s="18">
        <v>10915839</v>
      </c>
      <c r="M1890" s="18">
        <v>478</v>
      </c>
      <c r="N1890" s="18">
        <v>363</v>
      </c>
      <c r="O1890" s="18">
        <v>8610587</v>
      </c>
    </row>
    <row r="1891" spans="1:15" x14ac:dyDescent="0.6">
      <c r="A1891" s="18">
        <v>20250516</v>
      </c>
      <c r="B1891" s="18">
        <v>36890</v>
      </c>
      <c r="C1891" s="18" t="s">
        <v>1998</v>
      </c>
      <c r="D1891" s="18" t="s">
        <v>276</v>
      </c>
      <c r="E1891" s="18" t="s">
        <v>284</v>
      </c>
      <c r="F1891" s="18">
        <v>9370</v>
      </c>
      <c r="G1891" s="18">
        <v>-20</v>
      </c>
      <c r="H1891" s="18">
        <v>-0.21</v>
      </c>
      <c r="I1891" s="18">
        <v>9400</v>
      </c>
      <c r="J1891" s="18">
        <v>9560</v>
      </c>
      <c r="K1891" s="18">
        <v>9310</v>
      </c>
      <c r="L1891" s="18">
        <v>121332</v>
      </c>
      <c r="M1891" s="18">
        <v>11.4</v>
      </c>
      <c r="N1891" s="18">
        <v>2107</v>
      </c>
      <c r="O1891" s="18">
        <v>22482268</v>
      </c>
    </row>
    <row r="1892" spans="1:15" x14ac:dyDescent="0.6">
      <c r="A1892" s="18">
        <v>20250516</v>
      </c>
      <c r="B1892" s="18">
        <v>363250</v>
      </c>
      <c r="C1892" s="18" t="s">
        <v>1999</v>
      </c>
      <c r="D1892" s="18" t="s">
        <v>276</v>
      </c>
      <c r="E1892" s="18" t="s">
        <v>298</v>
      </c>
      <c r="F1892" s="18">
        <v>9910</v>
      </c>
      <c r="G1892" s="18">
        <v>-170</v>
      </c>
      <c r="H1892" s="18">
        <v>-1.69</v>
      </c>
      <c r="I1892" s="18">
        <v>10000</v>
      </c>
      <c r="J1892" s="18">
        <v>10090</v>
      </c>
      <c r="K1892" s="18">
        <v>9880</v>
      </c>
      <c r="L1892" s="18">
        <v>28620</v>
      </c>
      <c r="M1892" s="18">
        <v>2.9</v>
      </c>
      <c r="N1892" s="18">
        <v>697</v>
      </c>
      <c r="O1892" s="18">
        <v>7032798</v>
      </c>
    </row>
    <row r="1893" spans="1:15" x14ac:dyDescent="0.6">
      <c r="A1893" s="18">
        <v>20250516</v>
      </c>
      <c r="B1893" s="18">
        <v>3780</v>
      </c>
      <c r="C1893" s="18" t="s">
        <v>2000</v>
      </c>
      <c r="D1893" s="18" t="s">
        <v>279</v>
      </c>
      <c r="F1893" s="18">
        <v>5640</v>
      </c>
      <c r="G1893" s="18">
        <v>-40</v>
      </c>
      <c r="H1893" s="18">
        <v>-0.7</v>
      </c>
      <c r="I1893" s="18">
        <v>5680</v>
      </c>
      <c r="J1893" s="18">
        <v>5700</v>
      </c>
      <c r="K1893" s="18">
        <v>5600</v>
      </c>
      <c r="L1893" s="18">
        <v>92819</v>
      </c>
      <c r="M1893" s="18">
        <v>5.2</v>
      </c>
      <c r="N1893" s="18">
        <v>733</v>
      </c>
      <c r="O1893" s="18">
        <v>13000000</v>
      </c>
    </row>
    <row r="1894" spans="1:15" x14ac:dyDescent="0.6">
      <c r="A1894" s="18">
        <v>20250516</v>
      </c>
      <c r="B1894" s="18">
        <v>7370</v>
      </c>
      <c r="C1894" s="18" t="s">
        <v>2001</v>
      </c>
      <c r="D1894" s="18" t="s">
        <v>276</v>
      </c>
      <c r="E1894" s="18" t="s">
        <v>284</v>
      </c>
      <c r="F1894" s="18">
        <v>6220</v>
      </c>
      <c r="G1894" s="18">
        <v>-130</v>
      </c>
      <c r="H1894" s="18">
        <v>-2.0499999999999998</v>
      </c>
      <c r="I1894" s="18">
        <v>6400</v>
      </c>
      <c r="J1894" s="18">
        <v>6400</v>
      </c>
      <c r="K1894" s="18">
        <v>6220</v>
      </c>
      <c r="L1894" s="18">
        <v>117440</v>
      </c>
      <c r="M1894" s="18">
        <v>7.4</v>
      </c>
      <c r="N1894" s="18">
        <v>809</v>
      </c>
      <c r="O1894" s="18">
        <v>13001226</v>
      </c>
    </row>
    <row r="1895" spans="1:15" x14ac:dyDescent="0.6">
      <c r="A1895" s="18">
        <v>20250516</v>
      </c>
      <c r="B1895" s="18">
        <v>10640</v>
      </c>
      <c r="C1895" s="18" t="s">
        <v>2002</v>
      </c>
      <c r="D1895" s="18" t="s">
        <v>279</v>
      </c>
      <c r="F1895" s="18">
        <v>4080</v>
      </c>
      <c r="G1895" s="18">
        <v>-20</v>
      </c>
      <c r="H1895" s="18">
        <v>-0.49</v>
      </c>
      <c r="I1895" s="18">
        <v>4105</v>
      </c>
      <c r="J1895" s="18">
        <v>4150</v>
      </c>
      <c r="K1895" s="18">
        <v>4060</v>
      </c>
      <c r="L1895" s="18">
        <v>105225</v>
      </c>
      <c r="M1895" s="18">
        <v>4.3</v>
      </c>
      <c r="N1895" s="18">
        <v>408</v>
      </c>
      <c r="O1895" s="18">
        <v>10000000</v>
      </c>
    </row>
    <row r="1896" spans="1:15" x14ac:dyDescent="0.6">
      <c r="A1896" s="18">
        <v>20250516</v>
      </c>
      <c r="B1896" s="18">
        <v>100250</v>
      </c>
      <c r="C1896" s="18" t="s">
        <v>2003</v>
      </c>
      <c r="D1896" s="18" t="s">
        <v>279</v>
      </c>
      <c r="F1896" s="18">
        <v>3055</v>
      </c>
      <c r="G1896" s="18">
        <v>-20</v>
      </c>
      <c r="H1896" s="18">
        <v>-0.65</v>
      </c>
      <c r="I1896" s="18">
        <v>3045</v>
      </c>
      <c r="J1896" s="18">
        <v>3060</v>
      </c>
      <c r="K1896" s="18">
        <v>3010</v>
      </c>
      <c r="L1896" s="18">
        <v>48683</v>
      </c>
      <c r="M1896" s="18">
        <v>1.5</v>
      </c>
      <c r="N1896" s="18">
        <v>1708</v>
      </c>
      <c r="O1896" s="18">
        <v>55895292</v>
      </c>
    </row>
    <row r="1897" spans="1:15" x14ac:dyDescent="0.6">
      <c r="A1897" s="18">
        <v>20250516</v>
      </c>
      <c r="B1897" s="18">
        <v>51630</v>
      </c>
      <c r="C1897" s="18" t="s">
        <v>2004</v>
      </c>
      <c r="D1897" s="18" t="s">
        <v>279</v>
      </c>
      <c r="F1897" s="18">
        <v>2030</v>
      </c>
      <c r="G1897" s="18">
        <v>-40</v>
      </c>
      <c r="H1897" s="18">
        <v>-1.93</v>
      </c>
      <c r="I1897" s="18">
        <v>2070</v>
      </c>
      <c r="J1897" s="18">
        <v>2075</v>
      </c>
      <c r="K1897" s="18">
        <v>2005</v>
      </c>
      <c r="L1897" s="18">
        <v>170425</v>
      </c>
      <c r="M1897" s="18">
        <v>3.5</v>
      </c>
      <c r="N1897" s="18">
        <v>430</v>
      </c>
      <c r="O1897" s="18">
        <v>21200000</v>
      </c>
    </row>
    <row r="1898" spans="1:15" x14ac:dyDescent="0.6">
      <c r="A1898" s="18">
        <v>20250516</v>
      </c>
      <c r="B1898" s="18">
        <v>272450</v>
      </c>
      <c r="C1898" s="18" t="s">
        <v>2005</v>
      </c>
      <c r="D1898" s="18" t="s">
        <v>279</v>
      </c>
      <c r="F1898" s="18">
        <v>9060</v>
      </c>
      <c r="G1898" s="18">
        <v>-150</v>
      </c>
      <c r="H1898" s="18">
        <v>-1.63</v>
      </c>
      <c r="I1898" s="18">
        <v>9180</v>
      </c>
      <c r="J1898" s="18">
        <v>9220</v>
      </c>
      <c r="K1898" s="18">
        <v>9000</v>
      </c>
      <c r="L1898" s="18">
        <v>77972</v>
      </c>
      <c r="M1898" s="18">
        <v>7.1</v>
      </c>
      <c r="N1898" s="18">
        <v>4729</v>
      </c>
      <c r="O1898" s="18">
        <v>52200000</v>
      </c>
    </row>
    <row r="1899" spans="1:15" x14ac:dyDescent="0.6">
      <c r="A1899" s="18">
        <v>20250516</v>
      </c>
      <c r="B1899" s="18">
        <v>285800</v>
      </c>
      <c r="C1899" s="18" t="s">
        <v>2006</v>
      </c>
      <c r="D1899" s="18" t="s">
        <v>276</v>
      </c>
      <c r="E1899" s="18" t="s">
        <v>277</v>
      </c>
      <c r="F1899" s="18">
        <v>2235</v>
      </c>
      <c r="G1899" s="18">
        <v>-80</v>
      </c>
      <c r="H1899" s="18">
        <v>-3.46</v>
      </c>
      <c r="I1899" s="18">
        <v>2340</v>
      </c>
      <c r="J1899" s="18">
        <v>2340</v>
      </c>
      <c r="K1899" s="18">
        <v>2235</v>
      </c>
      <c r="L1899" s="18">
        <v>108897</v>
      </c>
      <c r="M1899" s="18">
        <v>2.5</v>
      </c>
      <c r="N1899" s="18">
        <v>391</v>
      </c>
      <c r="O1899" s="18">
        <v>17477270</v>
      </c>
    </row>
    <row r="1900" spans="1:15" x14ac:dyDescent="0.6">
      <c r="A1900" s="18">
        <v>20250516</v>
      </c>
      <c r="B1900" s="18">
        <v>11000</v>
      </c>
      <c r="C1900" s="18" t="s">
        <v>2007</v>
      </c>
      <c r="D1900" s="18" t="s">
        <v>279</v>
      </c>
      <c r="F1900" s="18">
        <v>2215</v>
      </c>
      <c r="G1900" s="18">
        <v>-110</v>
      </c>
      <c r="H1900" s="18">
        <v>-4.7300000000000004</v>
      </c>
      <c r="I1900" s="18">
        <v>2345</v>
      </c>
      <c r="J1900" s="18">
        <v>2460</v>
      </c>
      <c r="K1900" s="18">
        <v>2200</v>
      </c>
      <c r="L1900" s="18">
        <v>1300844</v>
      </c>
      <c r="M1900" s="18">
        <v>29.8</v>
      </c>
      <c r="N1900" s="18">
        <v>1773</v>
      </c>
      <c r="O1900" s="18">
        <v>80039035</v>
      </c>
    </row>
    <row r="1901" spans="1:15" x14ac:dyDescent="0.6">
      <c r="A1901" s="18">
        <v>20250516</v>
      </c>
      <c r="B1901" s="18">
        <v>2780</v>
      </c>
      <c r="C1901" s="18" t="s">
        <v>2008</v>
      </c>
      <c r="D1901" s="18" t="s">
        <v>279</v>
      </c>
      <c r="F1901" s="18">
        <v>733</v>
      </c>
      <c r="G1901" s="18">
        <v>-11</v>
      </c>
      <c r="H1901" s="18">
        <v>-1.48</v>
      </c>
      <c r="I1901" s="18">
        <v>744</v>
      </c>
      <c r="J1901" s="18">
        <v>750</v>
      </c>
      <c r="K1901" s="18">
        <v>732</v>
      </c>
      <c r="L1901" s="18">
        <v>306449</v>
      </c>
      <c r="M1901" s="18">
        <v>2.2999999999999998</v>
      </c>
      <c r="N1901" s="18">
        <v>1066</v>
      </c>
      <c r="O1901" s="18">
        <v>145471745</v>
      </c>
    </row>
    <row r="1902" spans="1:15" x14ac:dyDescent="0.6">
      <c r="A1902" s="18">
        <v>20250516</v>
      </c>
      <c r="B1902" s="18">
        <v>85660</v>
      </c>
      <c r="C1902" s="18" t="s">
        <v>2009</v>
      </c>
      <c r="D1902" s="18" t="s">
        <v>276</v>
      </c>
      <c r="E1902" s="18" t="s">
        <v>282</v>
      </c>
      <c r="F1902" s="18">
        <v>11000</v>
      </c>
      <c r="G1902" s="18">
        <v>-190</v>
      </c>
      <c r="H1902" s="18">
        <v>-1.7</v>
      </c>
      <c r="I1902" s="18">
        <v>11230</v>
      </c>
      <c r="J1902" s="18">
        <v>11230</v>
      </c>
      <c r="K1902" s="18">
        <v>10890</v>
      </c>
      <c r="L1902" s="18">
        <v>207095</v>
      </c>
      <c r="M1902" s="18">
        <v>22.8</v>
      </c>
      <c r="N1902" s="18">
        <v>6195</v>
      </c>
      <c r="O1902" s="18">
        <v>56314443</v>
      </c>
    </row>
    <row r="1903" spans="1:15" x14ac:dyDescent="0.6">
      <c r="A1903" s="18">
        <v>20250516</v>
      </c>
      <c r="B1903" s="18">
        <v>261780</v>
      </c>
      <c r="C1903" s="18" t="s">
        <v>2010</v>
      </c>
      <c r="D1903" s="18" t="s">
        <v>276</v>
      </c>
      <c r="E1903" s="18" t="s">
        <v>298</v>
      </c>
      <c r="F1903" s="18">
        <v>3170</v>
      </c>
      <c r="G1903" s="18">
        <v>-60</v>
      </c>
      <c r="H1903" s="18">
        <v>-1.86</v>
      </c>
      <c r="I1903" s="18">
        <v>3245</v>
      </c>
      <c r="J1903" s="18">
        <v>3390</v>
      </c>
      <c r="K1903" s="18">
        <v>3150</v>
      </c>
      <c r="L1903" s="18">
        <v>327514</v>
      </c>
      <c r="M1903" s="18">
        <v>10.7</v>
      </c>
      <c r="N1903" s="18">
        <v>852</v>
      </c>
      <c r="O1903" s="18">
        <v>26865246</v>
      </c>
    </row>
    <row r="1904" spans="1:15" x14ac:dyDescent="0.6">
      <c r="A1904" s="18">
        <v>20250516</v>
      </c>
      <c r="B1904" s="18">
        <v>351870</v>
      </c>
      <c r="C1904" s="18" t="s">
        <v>2011</v>
      </c>
      <c r="D1904" s="18" t="s">
        <v>276</v>
      </c>
      <c r="E1904" s="18" t="s">
        <v>282</v>
      </c>
      <c r="F1904" s="18">
        <v>8860</v>
      </c>
      <c r="G1904" s="18">
        <v>-190</v>
      </c>
      <c r="H1904" s="18">
        <v>-2.1</v>
      </c>
      <c r="I1904" s="18">
        <v>9150</v>
      </c>
      <c r="J1904" s="18">
        <v>9400</v>
      </c>
      <c r="K1904" s="18">
        <v>8650</v>
      </c>
      <c r="L1904" s="18">
        <v>49807</v>
      </c>
      <c r="M1904" s="18">
        <v>4.4000000000000004</v>
      </c>
      <c r="N1904" s="18">
        <v>989</v>
      </c>
      <c r="O1904" s="18">
        <v>11160642</v>
      </c>
    </row>
    <row r="1905" spans="1:15" x14ac:dyDescent="0.6">
      <c r="A1905" s="18">
        <v>20250516</v>
      </c>
      <c r="B1905" s="18">
        <v>9310</v>
      </c>
      <c r="C1905" s="18" t="s">
        <v>2012</v>
      </c>
      <c r="D1905" s="18" t="s">
        <v>279</v>
      </c>
      <c r="F1905" s="18">
        <v>1310</v>
      </c>
      <c r="G1905" s="18">
        <v>-39</v>
      </c>
      <c r="H1905" s="18">
        <v>-2.89</v>
      </c>
      <c r="I1905" s="18">
        <v>1342</v>
      </c>
      <c r="J1905" s="18">
        <v>1348</v>
      </c>
      <c r="K1905" s="18">
        <v>1309</v>
      </c>
      <c r="L1905" s="18">
        <v>33140</v>
      </c>
      <c r="M1905" s="18">
        <v>0.4</v>
      </c>
      <c r="N1905" s="18">
        <v>222</v>
      </c>
      <c r="O1905" s="18">
        <v>16973483</v>
      </c>
    </row>
    <row r="1906" spans="1:15" x14ac:dyDescent="0.6">
      <c r="A1906" s="18">
        <v>20250516</v>
      </c>
      <c r="B1906" s="18">
        <v>94850</v>
      </c>
      <c r="C1906" s="18" t="s">
        <v>2013</v>
      </c>
      <c r="D1906" s="18" t="s">
        <v>276</v>
      </c>
      <c r="E1906" s="18" t="s">
        <v>277</v>
      </c>
      <c r="F1906" s="18">
        <v>6130</v>
      </c>
      <c r="G1906" s="18">
        <v>-190</v>
      </c>
      <c r="H1906" s="18">
        <v>-3.01</v>
      </c>
      <c r="I1906" s="18">
        <v>6370</v>
      </c>
      <c r="J1906" s="18">
        <v>6370</v>
      </c>
      <c r="K1906" s="18">
        <v>6120</v>
      </c>
      <c r="L1906" s="18">
        <v>75722</v>
      </c>
      <c r="M1906" s="18">
        <v>4.7</v>
      </c>
      <c r="N1906" s="18">
        <v>858</v>
      </c>
      <c r="O1906" s="18">
        <v>14000000</v>
      </c>
    </row>
    <row r="1907" spans="1:15" x14ac:dyDescent="0.6">
      <c r="A1907" s="18">
        <v>20250516</v>
      </c>
      <c r="B1907" s="18">
        <v>4650</v>
      </c>
      <c r="C1907" s="18" t="s">
        <v>2014</v>
      </c>
      <c r="D1907" s="18" t="s">
        <v>276</v>
      </c>
      <c r="E1907" s="18" t="s">
        <v>282</v>
      </c>
      <c r="F1907" s="18">
        <v>9310</v>
      </c>
      <c r="G1907" s="18">
        <v>-90</v>
      </c>
      <c r="H1907" s="18">
        <v>-0.96</v>
      </c>
      <c r="I1907" s="18">
        <v>9400</v>
      </c>
      <c r="J1907" s="18">
        <v>9450</v>
      </c>
      <c r="K1907" s="18">
        <v>9290</v>
      </c>
      <c r="L1907" s="18">
        <v>35508</v>
      </c>
      <c r="M1907" s="18">
        <v>3.3</v>
      </c>
      <c r="N1907" s="18">
        <v>856</v>
      </c>
      <c r="O1907" s="18">
        <v>9190885</v>
      </c>
    </row>
    <row r="1908" spans="1:15" x14ac:dyDescent="0.6">
      <c r="A1908" s="18">
        <v>20250516</v>
      </c>
      <c r="B1908" s="18">
        <v>278280</v>
      </c>
      <c r="C1908" s="18" t="s">
        <v>2015</v>
      </c>
      <c r="D1908" s="18" t="s">
        <v>276</v>
      </c>
      <c r="E1908" s="18" t="s">
        <v>282</v>
      </c>
      <c r="F1908" s="18">
        <v>34950</v>
      </c>
      <c r="G1908" s="18">
        <v>-1350</v>
      </c>
      <c r="H1908" s="18">
        <v>-3.72</v>
      </c>
      <c r="I1908" s="18">
        <v>36350</v>
      </c>
      <c r="J1908" s="18">
        <v>37000</v>
      </c>
      <c r="K1908" s="18">
        <v>34500</v>
      </c>
      <c r="L1908" s="18">
        <v>27360</v>
      </c>
      <c r="M1908" s="18">
        <v>9.6</v>
      </c>
      <c r="N1908" s="18">
        <v>3495</v>
      </c>
      <c r="O1908" s="18">
        <v>10000000</v>
      </c>
    </row>
    <row r="1909" spans="1:15" x14ac:dyDescent="0.6">
      <c r="A1909" s="18">
        <v>20250516</v>
      </c>
      <c r="B1909" s="18">
        <v>650</v>
      </c>
      <c r="C1909" s="18" t="s">
        <v>2016</v>
      </c>
      <c r="D1909" s="18" t="s">
        <v>279</v>
      </c>
      <c r="F1909" s="18">
        <v>40100</v>
      </c>
      <c r="G1909" s="18">
        <v>50</v>
      </c>
      <c r="H1909" s="18">
        <v>0.12</v>
      </c>
      <c r="I1909" s="18">
        <v>40050</v>
      </c>
      <c r="J1909" s="18">
        <v>40500</v>
      </c>
      <c r="K1909" s="18">
        <v>39600</v>
      </c>
      <c r="L1909" s="18">
        <v>112</v>
      </c>
      <c r="M1909" s="18">
        <v>0</v>
      </c>
      <c r="N1909" s="18">
        <v>573</v>
      </c>
      <c r="O1909" s="18">
        <v>1429220</v>
      </c>
    </row>
    <row r="1910" spans="1:15" x14ac:dyDescent="0.6">
      <c r="A1910" s="18">
        <v>20250516</v>
      </c>
      <c r="B1910" s="18">
        <v>362320</v>
      </c>
      <c r="C1910" s="18" t="s">
        <v>2017</v>
      </c>
      <c r="D1910" s="18" t="s">
        <v>276</v>
      </c>
      <c r="E1910" s="18" t="s">
        <v>282</v>
      </c>
      <c r="F1910" s="18">
        <v>5920</v>
      </c>
      <c r="G1910" s="18">
        <v>80</v>
      </c>
      <c r="H1910" s="18">
        <v>1.37</v>
      </c>
      <c r="I1910" s="18">
        <v>5910</v>
      </c>
      <c r="J1910" s="18">
        <v>5940</v>
      </c>
      <c r="K1910" s="18">
        <v>5720</v>
      </c>
      <c r="L1910" s="18">
        <v>99050</v>
      </c>
      <c r="M1910" s="18">
        <v>5.8</v>
      </c>
      <c r="N1910" s="18">
        <v>1246</v>
      </c>
      <c r="O1910" s="18">
        <v>21051290</v>
      </c>
    </row>
    <row r="1911" spans="1:15" x14ac:dyDescent="0.6">
      <c r="A1911" s="18">
        <v>20250516</v>
      </c>
      <c r="B1911" s="18">
        <v>12600</v>
      </c>
      <c r="C1911" s="18" t="s">
        <v>2018</v>
      </c>
      <c r="D1911" s="18" t="s">
        <v>279</v>
      </c>
      <c r="F1911" s="18">
        <v>198</v>
      </c>
      <c r="G1911" s="18">
        <v>-2292</v>
      </c>
      <c r="H1911" s="18">
        <v>-92.05</v>
      </c>
      <c r="I1911" s="18">
        <v>195</v>
      </c>
      <c r="J1911" s="18">
        <v>235</v>
      </c>
      <c r="K1911" s="18">
        <v>190</v>
      </c>
      <c r="L1911" s="18">
        <v>12211203</v>
      </c>
      <c r="M1911" s="18">
        <v>25</v>
      </c>
      <c r="N1911" s="18">
        <v>92</v>
      </c>
      <c r="O1911" s="18">
        <v>46634517</v>
      </c>
    </row>
    <row r="1912" spans="1:15" x14ac:dyDescent="0.6">
      <c r="A1912" s="18">
        <v>20250516</v>
      </c>
      <c r="B1912" s="18">
        <v>66360</v>
      </c>
      <c r="C1912" s="18" t="s">
        <v>2019</v>
      </c>
      <c r="D1912" s="18" t="s">
        <v>276</v>
      </c>
      <c r="E1912" s="18" t="s">
        <v>284</v>
      </c>
      <c r="F1912" s="18">
        <v>781</v>
      </c>
      <c r="G1912" s="18">
        <v>0</v>
      </c>
      <c r="H1912" s="18">
        <v>0</v>
      </c>
      <c r="I1912" s="18">
        <v>785</v>
      </c>
      <c r="J1912" s="18">
        <v>788</v>
      </c>
      <c r="K1912" s="18">
        <v>770</v>
      </c>
      <c r="L1912" s="18">
        <v>61471</v>
      </c>
      <c r="M1912" s="18">
        <v>0.5</v>
      </c>
      <c r="N1912" s="18">
        <v>375</v>
      </c>
      <c r="O1912" s="18">
        <v>47952015</v>
      </c>
    </row>
    <row r="1913" spans="1:15" x14ac:dyDescent="0.6">
      <c r="A1913" s="18">
        <v>20250516</v>
      </c>
      <c r="B1913" s="18">
        <v>33250</v>
      </c>
      <c r="C1913" s="18" t="s">
        <v>2020</v>
      </c>
      <c r="D1913" s="18" t="s">
        <v>279</v>
      </c>
      <c r="F1913" s="18">
        <v>1115</v>
      </c>
      <c r="G1913" s="18">
        <v>-17</v>
      </c>
      <c r="H1913" s="18">
        <v>-1.5</v>
      </c>
      <c r="I1913" s="18">
        <v>1160</v>
      </c>
      <c r="J1913" s="18">
        <v>1160</v>
      </c>
      <c r="K1913" s="18">
        <v>1113</v>
      </c>
      <c r="L1913" s="18">
        <v>187187</v>
      </c>
      <c r="M1913" s="18">
        <v>2.1</v>
      </c>
      <c r="N1913" s="18">
        <v>357</v>
      </c>
      <c r="O1913" s="18">
        <v>32000000</v>
      </c>
    </row>
    <row r="1914" spans="1:15" x14ac:dyDescent="0.6">
      <c r="A1914" s="18">
        <v>20250516</v>
      </c>
      <c r="B1914" s="18">
        <v>47820</v>
      </c>
      <c r="C1914" s="18" t="s">
        <v>2021</v>
      </c>
      <c r="D1914" s="18" t="s">
        <v>276</v>
      </c>
      <c r="E1914" s="18" t="s">
        <v>282</v>
      </c>
      <c r="F1914" s="18">
        <v>4480</v>
      </c>
      <c r="G1914" s="18">
        <v>-165</v>
      </c>
      <c r="H1914" s="18">
        <v>-3.55</v>
      </c>
      <c r="I1914" s="18">
        <v>4645</v>
      </c>
      <c r="J1914" s="18">
        <v>4645</v>
      </c>
      <c r="K1914" s="18">
        <v>4450</v>
      </c>
      <c r="L1914" s="18">
        <v>160957</v>
      </c>
      <c r="M1914" s="18">
        <v>7.2</v>
      </c>
      <c r="N1914" s="18">
        <v>1096</v>
      </c>
      <c r="O1914" s="18">
        <v>24453930</v>
      </c>
    </row>
    <row r="1915" spans="1:15" x14ac:dyDescent="0.6">
      <c r="A1915" s="18">
        <v>20250516</v>
      </c>
      <c r="B1915" s="18">
        <v>94360</v>
      </c>
      <c r="C1915" s="18" t="s">
        <v>2022</v>
      </c>
      <c r="D1915" s="18" t="s">
        <v>276</v>
      </c>
      <c r="E1915" s="18" t="s">
        <v>277</v>
      </c>
      <c r="F1915" s="18">
        <v>16830</v>
      </c>
      <c r="G1915" s="18">
        <v>-510</v>
      </c>
      <c r="H1915" s="18">
        <v>-2.94</v>
      </c>
      <c r="I1915" s="18">
        <v>17200</v>
      </c>
      <c r="J1915" s="18">
        <v>17340</v>
      </c>
      <c r="K1915" s="18">
        <v>16750</v>
      </c>
      <c r="L1915" s="18">
        <v>82216</v>
      </c>
      <c r="M1915" s="18">
        <v>13.9</v>
      </c>
      <c r="N1915" s="18">
        <v>3554</v>
      </c>
      <c r="O1915" s="18">
        <v>21118374</v>
      </c>
    </row>
    <row r="1916" spans="1:15" x14ac:dyDescent="0.6">
      <c r="A1916" s="18">
        <v>20250516</v>
      </c>
      <c r="B1916" s="18">
        <v>16920</v>
      </c>
      <c r="C1916" s="18" t="s">
        <v>2023</v>
      </c>
      <c r="D1916" s="18" t="s">
        <v>276</v>
      </c>
      <c r="E1916" s="18" t="s">
        <v>282</v>
      </c>
      <c r="F1916" s="18">
        <v>1670</v>
      </c>
      <c r="G1916" s="18">
        <v>-10</v>
      </c>
      <c r="H1916" s="18">
        <v>-0.6</v>
      </c>
      <c r="I1916" s="18">
        <v>1680</v>
      </c>
      <c r="J1916" s="18">
        <v>1692</v>
      </c>
      <c r="K1916" s="18">
        <v>1655</v>
      </c>
      <c r="L1916" s="18">
        <v>241156</v>
      </c>
      <c r="M1916" s="18">
        <v>4</v>
      </c>
      <c r="N1916" s="18">
        <v>442</v>
      </c>
      <c r="O1916" s="18">
        <v>26493538</v>
      </c>
    </row>
    <row r="1917" spans="1:15" x14ac:dyDescent="0.6">
      <c r="A1917" s="18">
        <v>20250516</v>
      </c>
      <c r="B1917" s="18">
        <v>35720</v>
      </c>
      <c r="C1917" s="18" t="s">
        <v>142</v>
      </c>
      <c r="D1917" s="18" t="s">
        <v>279</v>
      </c>
      <c r="F1917" s="18">
        <v>37400</v>
      </c>
      <c r="G1917" s="18">
        <v>-250</v>
      </c>
      <c r="H1917" s="18">
        <v>-0.66</v>
      </c>
      <c r="I1917" s="18">
        <v>37650</v>
      </c>
      <c r="J1917" s="18">
        <v>37800</v>
      </c>
      <c r="K1917" s="18">
        <v>37300</v>
      </c>
      <c r="L1917" s="18">
        <v>912660</v>
      </c>
      <c r="M1917" s="18">
        <v>342</v>
      </c>
      <c r="N1917" s="18">
        <v>166024</v>
      </c>
      <c r="O1917" s="18">
        <v>443913939</v>
      </c>
    </row>
    <row r="1918" spans="1:15" x14ac:dyDescent="0.6">
      <c r="A1918" s="18">
        <v>20250516</v>
      </c>
      <c r="B1918" s="18">
        <v>293490</v>
      </c>
      <c r="C1918" s="18" t="s">
        <v>2024</v>
      </c>
      <c r="D1918" s="18" t="s">
        <v>296</v>
      </c>
      <c r="E1918" s="18" t="s">
        <v>282</v>
      </c>
      <c r="F1918" s="18">
        <v>14180</v>
      </c>
      <c r="G1918" s="18">
        <v>-60</v>
      </c>
      <c r="H1918" s="18">
        <v>-0.42</v>
      </c>
      <c r="I1918" s="18">
        <v>14250</v>
      </c>
      <c r="J1918" s="18">
        <v>14640</v>
      </c>
      <c r="K1918" s="18">
        <v>14130</v>
      </c>
      <c r="L1918" s="18">
        <v>160900</v>
      </c>
      <c r="M1918" s="18">
        <v>23.1</v>
      </c>
      <c r="N1918" s="18">
        <v>11750</v>
      </c>
      <c r="O1918" s="18">
        <v>82866437</v>
      </c>
    </row>
    <row r="1919" spans="1:15" x14ac:dyDescent="0.6">
      <c r="A1919" s="18">
        <v>20250516</v>
      </c>
      <c r="B1919" s="18">
        <v>323410</v>
      </c>
      <c r="C1919" s="18" t="s">
        <v>2025</v>
      </c>
      <c r="D1919" s="18" t="s">
        <v>279</v>
      </c>
      <c r="F1919" s="18">
        <v>23250</v>
      </c>
      <c r="G1919" s="18">
        <v>100</v>
      </c>
      <c r="H1919" s="18">
        <v>0.43</v>
      </c>
      <c r="I1919" s="18">
        <v>23200</v>
      </c>
      <c r="J1919" s="18">
        <v>23350</v>
      </c>
      <c r="K1919" s="18">
        <v>23150</v>
      </c>
      <c r="L1919" s="18">
        <v>237452</v>
      </c>
      <c r="M1919" s="18">
        <v>55.3</v>
      </c>
      <c r="N1919" s="18">
        <v>110900</v>
      </c>
      <c r="O1919" s="18">
        <v>476989437</v>
      </c>
    </row>
    <row r="1920" spans="1:15" x14ac:dyDescent="0.6">
      <c r="A1920" s="18">
        <v>20250516</v>
      </c>
      <c r="B1920" s="18">
        <v>377300</v>
      </c>
      <c r="C1920" s="18" t="s">
        <v>2026</v>
      </c>
      <c r="D1920" s="18" t="s">
        <v>279</v>
      </c>
      <c r="F1920" s="18">
        <v>29550</v>
      </c>
      <c r="G1920" s="18">
        <v>-200</v>
      </c>
      <c r="H1920" s="18">
        <v>-0.67</v>
      </c>
      <c r="I1920" s="18">
        <v>29750</v>
      </c>
      <c r="J1920" s="18">
        <v>30050</v>
      </c>
      <c r="K1920" s="18">
        <v>29350</v>
      </c>
      <c r="L1920" s="18">
        <v>83185</v>
      </c>
      <c r="M1920" s="18">
        <v>24.7</v>
      </c>
      <c r="N1920" s="18">
        <v>39802</v>
      </c>
      <c r="O1920" s="18">
        <v>134693503</v>
      </c>
    </row>
    <row r="1921" spans="1:15" x14ac:dyDescent="0.6">
      <c r="A1921" s="18">
        <v>20250516</v>
      </c>
      <c r="B1921" s="18">
        <v>140430</v>
      </c>
      <c r="C1921" s="18" t="s">
        <v>2027</v>
      </c>
      <c r="D1921" s="18" t="s">
        <v>276</v>
      </c>
      <c r="E1921" s="18" t="s">
        <v>277</v>
      </c>
      <c r="F1921" s="18">
        <v>2480</v>
      </c>
      <c r="G1921" s="18">
        <v>-145</v>
      </c>
      <c r="H1921" s="18">
        <v>-5.52</v>
      </c>
      <c r="I1921" s="18">
        <v>2600</v>
      </c>
      <c r="J1921" s="18">
        <v>2620</v>
      </c>
      <c r="K1921" s="18">
        <v>2450</v>
      </c>
      <c r="L1921" s="18">
        <v>160371</v>
      </c>
      <c r="M1921" s="18">
        <v>4</v>
      </c>
      <c r="N1921" s="18">
        <v>474</v>
      </c>
      <c r="O1921" s="18">
        <v>19102219</v>
      </c>
    </row>
    <row r="1922" spans="1:15" x14ac:dyDescent="0.6">
      <c r="A1922" s="18">
        <v>20250516</v>
      </c>
      <c r="B1922" s="18">
        <v>42000</v>
      </c>
      <c r="C1922" s="18" t="s">
        <v>148</v>
      </c>
      <c r="D1922" s="18" t="s">
        <v>276</v>
      </c>
      <c r="E1922" s="18" t="s">
        <v>298</v>
      </c>
      <c r="F1922" s="18">
        <v>45000</v>
      </c>
      <c r="G1922" s="18">
        <v>-2500</v>
      </c>
      <c r="H1922" s="18">
        <v>-5.26</v>
      </c>
      <c r="I1922" s="18">
        <v>48000</v>
      </c>
      <c r="J1922" s="18">
        <v>48100</v>
      </c>
      <c r="K1922" s="18">
        <v>44550</v>
      </c>
      <c r="L1922" s="18">
        <v>581255</v>
      </c>
      <c r="M1922" s="18">
        <v>264.39999999999998</v>
      </c>
      <c r="N1922" s="18">
        <v>10914</v>
      </c>
      <c r="O1922" s="18">
        <v>24253054</v>
      </c>
    </row>
    <row r="1923" spans="1:15" x14ac:dyDescent="0.6">
      <c r="A1923" s="18">
        <v>20250516</v>
      </c>
      <c r="B1923" s="18">
        <v>6380</v>
      </c>
      <c r="C1923" s="18" t="s">
        <v>2028</v>
      </c>
      <c r="D1923" s="18" t="s">
        <v>279</v>
      </c>
      <c r="F1923" s="18">
        <v>3660</v>
      </c>
      <c r="G1923" s="18">
        <v>0</v>
      </c>
      <c r="H1923" s="18">
        <v>0</v>
      </c>
      <c r="I1923" s="18">
        <v>0</v>
      </c>
      <c r="J1923" s="18">
        <v>0</v>
      </c>
      <c r="K1923" s="18">
        <v>0</v>
      </c>
      <c r="L1923" s="18">
        <v>0</v>
      </c>
      <c r="M1923" s="18">
        <v>0</v>
      </c>
      <c r="N1923" s="18">
        <v>6185</v>
      </c>
      <c r="O1923" s="18">
        <v>168999996</v>
      </c>
    </row>
    <row r="1924" spans="1:15" x14ac:dyDescent="0.6">
      <c r="A1924" s="18">
        <v>20250516</v>
      </c>
      <c r="B1924" s="18">
        <v>313760</v>
      </c>
      <c r="C1924" s="18" t="s">
        <v>2029</v>
      </c>
      <c r="D1924" s="18" t="s">
        <v>276</v>
      </c>
      <c r="E1924" s="18" t="s">
        <v>286</v>
      </c>
      <c r="F1924" s="18">
        <v>5100</v>
      </c>
      <c r="G1924" s="18">
        <v>-50</v>
      </c>
      <c r="H1924" s="18">
        <v>-0.97</v>
      </c>
      <c r="I1924" s="18">
        <v>5120</v>
      </c>
      <c r="J1924" s="18">
        <v>5260</v>
      </c>
      <c r="K1924" s="18">
        <v>5010</v>
      </c>
      <c r="L1924" s="18">
        <v>19289</v>
      </c>
      <c r="M1924" s="18">
        <v>1</v>
      </c>
      <c r="N1924" s="18">
        <v>536</v>
      </c>
      <c r="O1924" s="18">
        <v>10512742</v>
      </c>
    </row>
    <row r="1925" spans="1:15" x14ac:dyDescent="0.6">
      <c r="A1925" s="18">
        <v>20250516</v>
      </c>
      <c r="B1925" s="18">
        <v>317530</v>
      </c>
      <c r="C1925" s="18" t="s">
        <v>2030</v>
      </c>
      <c r="D1925" s="18" t="s">
        <v>276</v>
      </c>
      <c r="E1925" s="18" t="s">
        <v>298</v>
      </c>
      <c r="F1925" s="18">
        <v>5320</v>
      </c>
      <c r="G1925" s="18">
        <v>-260</v>
      </c>
      <c r="H1925" s="18">
        <v>-4.66</v>
      </c>
      <c r="I1925" s="18">
        <v>5520</v>
      </c>
      <c r="J1925" s="18">
        <v>5650</v>
      </c>
      <c r="K1925" s="18">
        <v>5300</v>
      </c>
      <c r="L1925" s="18">
        <v>33028</v>
      </c>
      <c r="M1925" s="18">
        <v>1.8</v>
      </c>
      <c r="N1925" s="18">
        <v>534</v>
      </c>
      <c r="O1925" s="18">
        <v>10039454</v>
      </c>
    </row>
    <row r="1926" spans="1:15" x14ac:dyDescent="0.6">
      <c r="A1926" s="18">
        <v>20250516</v>
      </c>
      <c r="B1926" s="18">
        <v>71850</v>
      </c>
      <c r="C1926" s="18" t="s">
        <v>2031</v>
      </c>
      <c r="D1926" s="18" t="s">
        <v>276</v>
      </c>
      <c r="E1926" s="18" t="s">
        <v>286</v>
      </c>
      <c r="F1926" s="18">
        <v>1630</v>
      </c>
      <c r="G1926" s="18">
        <v>-50</v>
      </c>
      <c r="H1926" s="18">
        <v>-2.98</v>
      </c>
      <c r="I1926" s="18">
        <v>1680</v>
      </c>
      <c r="J1926" s="18">
        <v>1680</v>
      </c>
      <c r="K1926" s="18">
        <v>1630</v>
      </c>
      <c r="L1926" s="18">
        <v>2459</v>
      </c>
      <c r="M1926" s="18">
        <v>0</v>
      </c>
      <c r="N1926" s="18">
        <v>395</v>
      </c>
      <c r="O1926" s="18">
        <v>24260938</v>
      </c>
    </row>
    <row r="1927" spans="1:15" x14ac:dyDescent="0.6">
      <c r="A1927" s="18">
        <v>20250516</v>
      </c>
      <c r="B1927" s="18">
        <v>210120</v>
      </c>
      <c r="C1927" s="18" t="s">
        <v>2032</v>
      </c>
      <c r="D1927" s="18" t="s">
        <v>276</v>
      </c>
      <c r="E1927" s="18" t="s">
        <v>282</v>
      </c>
      <c r="F1927" s="18">
        <v>5730</v>
      </c>
      <c r="G1927" s="18">
        <v>110</v>
      </c>
      <c r="H1927" s="18">
        <v>1.96</v>
      </c>
      <c r="I1927" s="18">
        <v>5950</v>
      </c>
      <c r="J1927" s="18">
        <v>5950</v>
      </c>
      <c r="K1927" s="18">
        <v>5010</v>
      </c>
      <c r="L1927" s="18">
        <v>940008</v>
      </c>
      <c r="M1927" s="18">
        <v>51.8</v>
      </c>
      <c r="N1927" s="18">
        <v>1351</v>
      </c>
      <c r="O1927" s="18">
        <v>23582605</v>
      </c>
    </row>
    <row r="1928" spans="1:15" x14ac:dyDescent="0.6">
      <c r="A1928" s="18">
        <v>20250516</v>
      </c>
      <c r="B1928" s="18">
        <v>50110</v>
      </c>
      <c r="C1928" s="18" t="s">
        <v>2033</v>
      </c>
      <c r="D1928" s="18" t="s">
        <v>276</v>
      </c>
      <c r="E1928" s="18" t="s">
        <v>282</v>
      </c>
      <c r="F1928" s="18">
        <v>728</v>
      </c>
      <c r="G1928" s="18">
        <v>5</v>
      </c>
      <c r="H1928" s="18">
        <v>0.69</v>
      </c>
      <c r="I1928" s="18">
        <v>728</v>
      </c>
      <c r="J1928" s="18">
        <v>730</v>
      </c>
      <c r="K1928" s="18">
        <v>714</v>
      </c>
      <c r="L1928" s="18">
        <v>325567</v>
      </c>
      <c r="M1928" s="18">
        <v>2.4</v>
      </c>
      <c r="N1928" s="18">
        <v>537</v>
      </c>
      <c r="O1928" s="18">
        <v>73824118</v>
      </c>
    </row>
    <row r="1929" spans="1:15" x14ac:dyDescent="0.6">
      <c r="A1929" s="18">
        <v>20250516</v>
      </c>
      <c r="B1929" s="18">
        <v>452300</v>
      </c>
      <c r="C1929" s="18" t="s">
        <v>2034</v>
      </c>
      <c r="D1929" s="18" t="s">
        <v>276</v>
      </c>
      <c r="E1929" s="18" t="s">
        <v>282</v>
      </c>
      <c r="F1929" s="18">
        <v>2860</v>
      </c>
      <c r="G1929" s="18">
        <v>-130</v>
      </c>
      <c r="H1929" s="18">
        <v>-4.3499999999999996</v>
      </c>
      <c r="I1929" s="18">
        <v>3000</v>
      </c>
      <c r="J1929" s="18">
        <v>3005</v>
      </c>
      <c r="K1929" s="18">
        <v>2850</v>
      </c>
      <c r="L1929" s="18">
        <v>362395</v>
      </c>
      <c r="M1929" s="18">
        <v>10.5</v>
      </c>
      <c r="N1929" s="18">
        <v>403</v>
      </c>
      <c r="O1929" s="18">
        <v>14100755</v>
      </c>
    </row>
    <row r="1930" spans="1:15" x14ac:dyDescent="0.6">
      <c r="A1930" s="18">
        <v>20250516</v>
      </c>
      <c r="B1930" s="18">
        <v>451760</v>
      </c>
      <c r="C1930" s="18" t="s">
        <v>27</v>
      </c>
      <c r="D1930" s="18" t="s">
        <v>276</v>
      </c>
      <c r="E1930" s="18" t="s">
        <v>298</v>
      </c>
      <c r="F1930" s="18">
        <v>9320</v>
      </c>
      <c r="G1930" s="18">
        <v>-130</v>
      </c>
      <c r="H1930" s="18">
        <v>-1.38</v>
      </c>
      <c r="I1930" s="18">
        <v>9640</v>
      </c>
      <c r="J1930" s="18">
        <v>9640</v>
      </c>
      <c r="K1930" s="18">
        <v>9200</v>
      </c>
      <c r="L1930" s="18">
        <v>27167</v>
      </c>
      <c r="M1930" s="18">
        <v>2.5</v>
      </c>
      <c r="N1930" s="18">
        <v>1422</v>
      </c>
      <c r="O1930" s="18">
        <v>15252196</v>
      </c>
    </row>
    <row r="1931" spans="1:15" x14ac:dyDescent="0.6">
      <c r="A1931" s="18">
        <v>20250516</v>
      </c>
      <c r="B1931" s="18">
        <v>900310</v>
      </c>
      <c r="C1931" s="18" t="s">
        <v>2035</v>
      </c>
      <c r="D1931" s="18" t="s">
        <v>276</v>
      </c>
      <c r="E1931" s="18" t="s">
        <v>341</v>
      </c>
      <c r="F1931" s="18">
        <v>776</v>
      </c>
      <c r="G1931" s="18">
        <v>-22</v>
      </c>
      <c r="H1931" s="18">
        <v>-2.76</v>
      </c>
      <c r="I1931" s="18">
        <v>767</v>
      </c>
      <c r="J1931" s="18">
        <v>800</v>
      </c>
      <c r="K1931" s="18">
        <v>764</v>
      </c>
      <c r="L1931" s="18">
        <v>96677</v>
      </c>
      <c r="M1931" s="18">
        <v>0.7</v>
      </c>
      <c r="N1931" s="18">
        <v>497</v>
      </c>
      <c r="O1931" s="18">
        <v>64041675</v>
      </c>
    </row>
    <row r="1932" spans="1:15" x14ac:dyDescent="0.6">
      <c r="A1932" s="18">
        <v>20250516</v>
      </c>
      <c r="B1932" s="18">
        <v>78340</v>
      </c>
      <c r="C1932" s="18" t="s">
        <v>166</v>
      </c>
      <c r="D1932" s="18" t="s">
        <v>296</v>
      </c>
      <c r="E1932" s="18" t="s">
        <v>282</v>
      </c>
      <c r="F1932" s="18">
        <v>38650</v>
      </c>
      <c r="G1932" s="18">
        <v>700</v>
      </c>
      <c r="H1932" s="18">
        <v>1.84</v>
      </c>
      <c r="I1932" s="18">
        <v>38000</v>
      </c>
      <c r="J1932" s="18">
        <v>38750</v>
      </c>
      <c r="K1932" s="18">
        <v>37850</v>
      </c>
      <c r="L1932" s="18">
        <v>62659</v>
      </c>
      <c r="M1932" s="18">
        <v>24.1</v>
      </c>
      <c r="N1932" s="18">
        <v>4923</v>
      </c>
      <c r="O1932" s="18">
        <v>12737755</v>
      </c>
    </row>
    <row r="1933" spans="1:15" x14ac:dyDescent="0.6">
      <c r="A1933" s="18">
        <v>20250516</v>
      </c>
      <c r="B1933" s="18">
        <v>63080</v>
      </c>
      <c r="C1933" s="18" t="s">
        <v>2036</v>
      </c>
      <c r="D1933" s="18" t="s">
        <v>276</v>
      </c>
      <c r="E1933" s="18" t="s">
        <v>282</v>
      </c>
      <c r="F1933" s="18">
        <v>20950</v>
      </c>
      <c r="G1933" s="18">
        <v>-400</v>
      </c>
      <c r="H1933" s="18">
        <v>-1.87</v>
      </c>
      <c r="I1933" s="18">
        <v>21250</v>
      </c>
      <c r="J1933" s="18">
        <v>21600</v>
      </c>
      <c r="K1933" s="18">
        <v>20700</v>
      </c>
      <c r="L1933" s="18">
        <v>20748</v>
      </c>
      <c r="M1933" s="18">
        <v>4.4000000000000004</v>
      </c>
      <c r="N1933" s="18">
        <v>1382</v>
      </c>
      <c r="O1933" s="18">
        <v>6595192</v>
      </c>
    </row>
    <row r="1934" spans="1:15" x14ac:dyDescent="0.6">
      <c r="A1934" s="18">
        <v>20250516</v>
      </c>
      <c r="B1934" s="18">
        <v>307930</v>
      </c>
      <c r="C1934" s="18" t="s">
        <v>2037</v>
      </c>
      <c r="D1934" s="18" t="s">
        <v>276</v>
      </c>
      <c r="E1934" s="18" t="s">
        <v>282</v>
      </c>
      <c r="F1934" s="18">
        <v>5860</v>
      </c>
      <c r="G1934" s="18">
        <v>-260</v>
      </c>
      <c r="H1934" s="18">
        <v>-4.25</v>
      </c>
      <c r="I1934" s="18">
        <v>5990</v>
      </c>
      <c r="J1934" s="18">
        <v>6030</v>
      </c>
      <c r="K1934" s="18">
        <v>5730</v>
      </c>
      <c r="L1934" s="18">
        <v>167455</v>
      </c>
      <c r="M1934" s="18">
        <v>9.8000000000000007</v>
      </c>
      <c r="N1934" s="18">
        <v>915</v>
      </c>
      <c r="O1934" s="18">
        <v>15610000</v>
      </c>
    </row>
    <row r="1935" spans="1:15" x14ac:dyDescent="0.6">
      <c r="A1935" s="18">
        <v>20250516</v>
      </c>
      <c r="B1935" s="18">
        <v>79190</v>
      </c>
      <c r="C1935" s="18" t="s">
        <v>2038</v>
      </c>
      <c r="D1935" s="18" t="s">
        <v>276</v>
      </c>
      <c r="E1935" s="18" t="s">
        <v>277</v>
      </c>
      <c r="F1935" s="18">
        <v>520</v>
      </c>
      <c r="G1935" s="18">
        <v>-15</v>
      </c>
      <c r="H1935" s="18">
        <v>-2.8</v>
      </c>
      <c r="I1935" s="18">
        <v>535</v>
      </c>
      <c r="J1935" s="18">
        <v>546</v>
      </c>
      <c r="K1935" s="18">
        <v>517</v>
      </c>
      <c r="L1935" s="18">
        <v>106860</v>
      </c>
      <c r="M1935" s="18">
        <v>0.6</v>
      </c>
      <c r="N1935" s="18">
        <v>199</v>
      </c>
      <c r="O1935" s="18">
        <v>38355514</v>
      </c>
    </row>
    <row r="1936" spans="1:15" x14ac:dyDescent="0.6">
      <c r="A1936" s="18">
        <v>20250516</v>
      </c>
      <c r="B1936" s="18">
        <v>263700</v>
      </c>
      <c r="C1936" s="18" t="s">
        <v>2039</v>
      </c>
      <c r="D1936" s="18" t="s">
        <v>276</v>
      </c>
      <c r="E1936" s="18" t="s">
        <v>282</v>
      </c>
      <c r="F1936" s="18">
        <v>3160</v>
      </c>
      <c r="G1936" s="18">
        <v>-50</v>
      </c>
      <c r="H1936" s="18">
        <v>-1.56</v>
      </c>
      <c r="I1936" s="18">
        <v>3245</v>
      </c>
      <c r="J1936" s="18">
        <v>3245</v>
      </c>
      <c r="K1936" s="18">
        <v>3080</v>
      </c>
      <c r="L1936" s="18">
        <v>100437</v>
      </c>
      <c r="M1936" s="18">
        <v>3.2</v>
      </c>
      <c r="N1936" s="18">
        <v>613</v>
      </c>
      <c r="O1936" s="18">
        <v>19414200</v>
      </c>
    </row>
    <row r="1937" spans="1:15" x14ac:dyDescent="0.6">
      <c r="A1937" s="18">
        <v>20250516</v>
      </c>
      <c r="B1937" s="18">
        <v>214370</v>
      </c>
      <c r="C1937" s="18" t="s">
        <v>2040</v>
      </c>
      <c r="D1937" s="18" t="s">
        <v>276</v>
      </c>
      <c r="E1937" s="18" t="s">
        <v>277</v>
      </c>
      <c r="F1937" s="18">
        <v>33700</v>
      </c>
      <c r="G1937" s="18">
        <v>-600</v>
      </c>
      <c r="H1937" s="18">
        <v>-1.75</v>
      </c>
      <c r="I1937" s="18">
        <v>34000</v>
      </c>
      <c r="J1937" s="18">
        <v>34800</v>
      </c>
      <c r="K1937" s="18">
        <v>32950</v>
      </c>
      <c r="L1937" s="18">
        <v>140258</v>
      </c>
      <c r="M1937" s="18">
        <v>47.3</v>
      </c>
      <c r="N1937" s="18">
        <v>18102</v>
      </c>
      <c r="O1937" s="18">
        <v>53715000</v>
      </c>
    </row>
    <row r="1938" spans="1:15" x14ac:dyDescent="0.6">
      <c r="A1938" s="18">
        <v>20250516</v>
      </c>
      <c r="B1938" s="18">
        <v>221980</v>
      </c>
      <c r="C1938" s="18" t="s">
        <v>2041</v>
      </c>
      <c r="D1938" s="18" t="s">
        <v>276</v>
      </c>
      <c r="E1938" s="18" t="s">
        <v>284</v>
      </c>
      <c r="F1938" s="18">
        <v>11300</v>
      </c>
      <c r="G1938" s="18">
        <v>90</v>
      </c>
      <c r="H1938" s="18">
        <v>0.8</v>
      </c>
      <c r="I1938" s="18">
        <v>11210</v>
      </c>
      <c r="J1938" s="18">
        <v>11400</v>
      </c>
      <c r="K1938" s="18">
        <v>11090</v>
      </c>
      <c r="L1938" s="18">
        <v>1438</v>
      </c>
      <c r="M1938" s="18">
        <v>0.2</v>
      </c>
      <c r="N1938" s="18">
        <v>456</v>
      </c>
      <c r="O1938" s="18">
        <v>4034800</v>
      </c>
    </row>
    <row r="1939" spans="1:15" x14ac:dyDescent="0.6">
      <c r="A1939" s="18">
        <v>20250516</v>
      </c>
      <c r="B1939" s="18">
        <v>38530</v>
      </c>
      <c r="C1939" s="18" t="s">
        <v>2042</v>
      </c>
      <c r="D1939" s="18" t="s">
        <v>276</v>
      </c>
      <c r="E1939" s="18" t="s">
        <v>282</v>
      </c>
      <c r="F1939" s="18">
        <v>255</v>
      </c>
      <c r="G1939" s="18">
        <v>5</v>
      </c>
      <c r="H1939" s="18">
        <v>2</v>
      </c>
      <c r="I1939" s="18">
        <v>250</v>
      </c>
      <c r="J1939" s="18">
        <v>260</v>
      </c>
      <c r="K1939" s="18">
        <v>250</v>
      </c>
      <c r="L1939" s="18">
        <v>517944</v>
      </c>
      <c r="M1939" s="18">
        <v>1.3</v>
      </c>
      <c r="N1939" s="18">
        <v>295</v>
      </c>
      <c r="O1939" s="18">
        <v>115714347</v>
      </c>
    </row>
    <row r="1940" spans="1:15" x14ac:dyDescent="0.6">
      <c r="A1940" s="18">
        <v>20250516</v>
      </c>
      <c r="B1940" s="18">
        <v>1620</v>
      </c>
      <c r="C1940" s="18" t="s">
        <v>2043</v>
      </c>
      <c r="D1940" s="18" t="s">
        <v>279</v>
      </c>
      <c r="F1940" s="18">
        <v>514</v>
      </c>
      <c r="G1940" s="18">
        <v>-9</v>
      </c>
      <c r="H1940" s="18">
        <v>-1.72</v>
      </c>
      <c r="I1940" s="18">
        <v>526</v>
      </c>
      <c r="J1940" s="18">
        <v>527</v>
      </c>
      <c r="K1940" s="18">
        <v>505</v>
      </c>
      <c r="L1940" s="18">
        <v>122763</v>
      </c>
      <c r="M1940" s="18">
        <v>0.6</v>
      </c>
      <c r="N1940" s="18">
        <v>572</v>
      </c>
      <c r="O1940" s="18">
        <v>111293031</v>
      </c>
    </row>
    <row r="1941" spans="1:15" x14ac:dyDescent="0.6">
      <c r="A1941" s="18">
        <v>20250516</v>
      </c>
      <c r="B1941" s="18">
        <v>192250</v>
      </c>
      <c r="C1941" s="18" t="s">
        <v>2044</v>
      </c>
      <c r="D1941" s="18" t="s">
        <v>276</v>
      </c>
      <c r="E1941" s="18" t="s">
        <v>277</v>
      </c>
      <c r="F1941" s="18">
        <v>8890</v>
      </c>
      <c r="G1941" s="18">
        <v>-300</v>
      </c>
      <c r="H1941" s="18">
        <v>-3.26</v>
      </c>
      <c r="I1941" s="18">
        <v>9410</v>
      </c>
      <c r="J1941" s="18">
        <v>9410</v>
      </c>
      <c r="K1941" s="18">
        <v>8650</v>
      </c>
      <c r="L1941" s="18">
        <v>18501</v>
      </c>
      <c r="M1941" s="18">
        <v>1.7</v>
      </c>
      <c r="N1941" s="18">
        <v>628</v>
      </c>
      <c r="O1941" s="18">
        <v>7067125</v>
      </c>
    </row>
    <row r="1942" spans="1:15" x14ac:dyDescent="0.6">
      <c r="A1942" s="18">
        <v>20250516</v>
      </c>
      <c r="B1942" s="18">
        <v>431190</v>
      </c>
      <c r="C1942" s="18" t="s">
        <v>2045</v>
      </c>
      <c r="D1942" s="18" t="s">
        <v>276</v>
      </c>
      <c r="E1942" s="18" t="s">
        <v>298</v>
      </c>
      <c r="F1942" s="18">
        <v>5190</v>
      </c>
      <c r="G1942" s="18">
        <v>-530</v>
      </c>
      <c r="H1942" s="18">
        <v>-9.27</v>
      </c>
      <c r="I1942" s="18">
        <v>5630</v>
      </c>
      <c r="J1942" s="18">
        <v>6330</v>
      </c>
      <c r="K1942" s="18">
        <v>5160</v>
      </c>
      <c r="L1942" s="18">
        <v>5721812</v>
      </c>
      <c r="M1942" s="18">
        <v>337.9</v>
      </c>
      <c r="N1942" s="18">
        <v>389</v>
      </c>
      <c r="O1942" s="18">
        <v>7486442</v>
      </c>
    </row>
    <row r="1943" spans="1:15" x14ac:dyDescent="0.6">
      <c r="A1943" s="18">
        <v>20250516</v>
      </c>
      <c r="B1943" s="18">
        <v>29460</v>
      </c>
      <c r="C1943" s="18" t="s">
        <v>2046</v>
      </c>
      <c r="D1943" s="18" t="s">
        <v>279</v>
      </c>
      <c r="F1943" s="18">
        <v>20600</v>
      </c>
      <c r="G1943" s="18">
        <v>1560</v>
      </c>
      <c r="H1943" s="18">
        <v>8.19</v>
      </c>
      <c r="I1943" s="18">
        <v>19150</v>
      </c>
      <c r="J1943" s="18">
        <v>20600</v>
      </c>
      <c r="K1943" s="18">
        <v>19150</v>
      </c>
      <c r="L1943" s="18">
        <v>69660</v>
      </c>
      <c r="M1943" s="18">
        <v>13.9</v>
      </c>
      <c r="N1943" s="18">
        <v>2726</v>
      </c>
      <c r="O1943" s="18">
        <v>13231263</v>
      </c>
    </row>
    <row r="1944" spans="1:15" x14ac:dyDescent="0.6">
      <c r="A1944" s="18">
        <v>20250516</v>
      </c>
      <c r="B1944" s="18">
        <v>115500</v>
      </c>
      <c r="C1944" s="18" t="s">
        <v>2047</v>
      </c>
      <c r="D1944" s="18" t="s">
        <v>276</v>
      </c>
      <c r="E1944" s="18" t="s">
        <v>282</v>
      </c>
      <c r="F1944" s="18">
        <v>10900</v>
      </c>
      <c r="G1944" s="18">
        <v>-580</v>
      </c>
      <c r="H1944" s="18">
        <v>-5.05</v>
      </c>
      <c r="I1944" s="18">
        <v>11500</v>
      </c>
      <c r="J1944" s="18">
        <v>11580</v>
      </c>
      <c r="K1944" s="18">
        <v>10860</v>
      </c>
      <c r="L1944" s="18">
        <v>192184</v>
      </c>
      <c r="M1944" s="18">
        <v>21.3</v>
      </c>
      <c r="N1944" s="18">
        <v>1308</v>
      </c>
      <c r="O1944" s="18">
        <v>12000000</v>
      </c>
    </row>
    <row r="1945" spans="1:15" x14ac:dyDescent="0.6">
      <c r="A1945" s="18">
        <v>20250516</v>
      </c>
      <c r="B1945" s="18">
        <v>281820</v>
      </c>
      <c r="C1945" s="18" t="s">
        <v>61</v>
      </c>
      <c r="D1945" s="18" t="s">
        <v>279</v>
      </c>
      <c r="F1945" s="18">
        <v>27800</v>
      </c>
      <c r="G1945" s="18">
        <v>0</v>
      </c>
      <c r="H1945" s="18">
        <v>0</v>
      </c>
      <c r="I1945" s="18">
        <v>28050</v>
      </c>
      <c r="J1945" s="18">
        <v>28050</v>
      </c>
      <c r="K1945" s="18">
        <v>27000</v>
      </c>
      <c r="L1945" s="18">
        <v>91745</v>
      </c>
      <c r="M1945" s="18">
        <v>25.3</v>
      </c>
      <c r="N1945" s="18">
        <v>5752</v>
      </c>
      <c r="O1945" s="18">
        <v>20690323</v>
      </c>
    </row>
    <row r="1946" spans="1:15" x14ac:dyDescent="0.6">
      <c r="A1946" s="18">
        <v>20250516</v>
      </c>
      <c r="B1946" s="18">
        <v>89150</v>
      </c>
      <c r="C1946" s="18" t="s">
        <v>2048</v>
      </c>
      <c r="D1946" s="18" t="s">
        <v>276</v>
      </c>
      <c r="E1946" s="18" t="s">
        <v>282</v>
      </c>
      <c r="F1946" s="18">
        <v>2520</v>
      </c>
      <c r="G1946" s="18">
        <v>-40</v>
      </c>
      <c r="H1946" s="18">
        <v>-1.56</v>
      </c>
      <c r="I1946" s="18">
        <v>2550</v>
      </c>
      <c r="J1946" s="18">
        <v>2565</v>
      </c>
      <c r="K1946" s="18">
        <v>2485</v>
      </c>
      <c r="L1946" s="18">
        <v>250848</v>
      </c>
      <c r="M1946" s="18">
        <v>6.3</v>
      </c>
      <c r="N1946" s="18">
        <v>432</v>
      </c>
      <c r="O1946" s="18">
        <v>17150000</v>
      </c>
    </row>
    <row r="1947" spans="1:15" x14ac:dyDescent="0.6">
      <c r="A1947" s="18">
        <v>20250516</v>
      </c>
      <c r="B1947" s="18">
        <v>25880</v>
      </c>
      <c r="C1947" s="18" t="s">
        <v>2049</v>
      </c>
      <c r="D1947" s="18" t="s">
        <v>276</v>
      </c>
      <c r="E1947" s="18" t="s">
        <v>284</v>
      </c>
      <c r="F1947" s="18">
        <v>2695</v>
      </c>
      <c r="G1947" s="18">
        <v>-60</v>
      </c>
      <c r="H1947" s="18">
        <v>-2.1800000000000002</v>
      </c>
      <c r="I1947" s="18">
        <v>2760</v>
      </c>
      <c r="J1947" s="18">
        <v>2810</v>
      </c>
      <c r="K1947" s="18">
        <v>2695</v>
      </c>
      <c r="L1947" s="18">
        <v>219630</v>
      </c>
      <c r="M1947" s="18">
        <v>6</v>
      </c>
      <c r="N1947" s="18">
        <v>450</v>
      </c>
      <c r="O1947" s="18">
        <v>16715858</v>
      </c>
    </row>
    <row r="1948" spans="1:15" x14ac:dyDescent="0.6">
      <c r="A1948" s="18">
        <v>20250516</v>
      </c>
      <c r="B1948" s="18">
        <v>93320</v>
      </c>
      <c r="C1948" s="18" t="s">
        <v>2050</v>
      </c>
      <c r="D1948" s="18" t="s">
        <v>276</v>
      </c>
      <c r="E1948" s="18" t="s">
        <v>284</v>
      </c>
      <c r="F1948" s="18">
        <v>78000</v>
      </c>
      <c r="G1948" s="18">
        <v>-1300</v>
      </c>
      <c r="H1948" s="18">
        <v>-1.64</v>
      </c>
      <c r="I1948" s="18">
        <v>79300</v>
      </c>
      <c r="J1948" s="18">
        <v>81200</v>
      </c>
      <c r="K1948" s="18">
        <v>77700</v>
      </c>
      <c r="L1948" s="18">
        <v>23095</v>
      </c>
      <c r="M1948" s="18">
        <v>18.2</v>
      </c>
      <c r="N1948" s="18">
        <v>3806</v>
      </c>
      <c r="O1948" s="18">
        <v>4880000</v>
      </c>
    </row>
    <row r="1949" spans="1:15" x14ac:dyDescent="0.6">
      <c r="A1949" s="18">
        <v>20250516</v>
      </c>
      <c r="B1949" s="18">
        <v>93640</v>
      </c>
      <c r="C1949" s="18" t="s">
        <v>2051</v>
      </c>
      <c r="D1949" s="18" t="s">
        <v>276</v>
      </c>
      <c r="E1949" s="18" t="s">
        <v>286</v>
      </c>
      <c r="F1949" s="18">
        <v>3610</v>
      </c>
      <c r="G1949" s="18">
        <v>-155</v>
      </c>
      <c r="H1949" s="18">
        <v>-4.12</v>
      </c>
      <c r="I1949" s="18">
        <v>3765</v>
      </c>
      <c r="J1949" s="18">
        <v>3800</v>
      </c>
      <c r="K1949" s="18">
        <v>3610</v>
      </c>
      <c r="L1949" s="18">
        <v>43521</v>
      </c>
      <c r="M1949" s="18">
        <v>1.6</v>
      </c>
      <c r="N1949" s="18">
        <v>1177</v>
      </c>
      <c r="O1949" s="18">
        <v>32606724</v>
      </c>
    </row>
    <row r="1950" spans="1:15" x14ac:dyDescent="0.6">
      <c r="A1950" s="18">
        <v>20250516</v>
      </c>
      <c r="B1950" s="18">
        <v>73010</v>
      </c>
      <c r="C1950" s="18" t="s">
        <v>118</v>
      </c>
      <c r="D1950" s="18" t="s">
        <v>276</v>
      </c>
      <c r="E1950" s="18" t="s">
        <v>284</v>
      </c>
      <c r="F1950" s="18">
        <v>3975</v>
      </c>
      <c r="G1950" s="18">
        <v>-370</v>
      </c>
      <c r="H1950" s="18">
        <v>-8.52</v>
      </c>
      <c r="I1950" s="18">
        <v>4090</v>
      </c>
      <c r="J1950" s="18">
        <v>4150</v>
      </c>
      <c r="K1950" s="18">
        <v>3895</v>
      </c>
      <c r="L1950" s="18">
        <v>531572</v>
      </c>
      <c r="M1950" s="18">
        <v>21.1</v>
      </c>
      <c r="N1950" s="18">
        <v>1598</v>
      </c>
      <c r="O1950" s="18">
        <v>40191250</v>
      </c>
    </row>
    <row r="1951" spans="1:15" x14ac:dyDescent="0.6">
      <c r="A1951" s="18">
        <v>20250516</v>
      </c>
      <c r="B1951" s="18">
        <v>105330</v>
      </c>
      <c r="C1951" s="18" t="s">
        <v>2052</v>
      </c>
      <c r="D1951" s="18" t="s">
        <v>276</v>
      </c>
      <c r="E1951" s="18" t="s">
        <v>282</v>
      </c>
      <c r="F1951" s="18">
        <v>3975</v>
      </c>
      <c r="G1951" s="18">
        <v>-150</v>
      </c>
      <c r="H1951" s="18">
        <v>-3.64</v>
      </c>
      <c r="I1951" s="18">
        <v>4125</v>
      </c>
      <c r="J1951" s="18">
        <v>4130</v>
      </c>
      <c r="K1951" s="18">
        <v>3950</v>
      </c>
      <c r="L1951" s="18">
        <v>27071</v>
      </c>
      <c r="M1951" s="18">
        <v>1.1000000000000001</v>
      </c>
      <c r="N1951" s="18">
        <v>638</v>
      </c>
      <c r="O1951" s="18">
        <v>16060028</v>
      </c>
    </row>
    <row r="1952" spans="1:15" x14ac:dyDescent="0.6">
      <c r="A1952" s="18">
        <v>20250516</v>
      </c>
      <c r="B1952" s="18">
        <v>53080</v>
      </c>
      <c r="C1952" s="18" t="s">
        <v>104</v>
      </c>
      <c r="D1952" s="18" t="s">
        <v>276</v>
      </c>
      <c r="E1952" s="18" t="s">
        <v>284</v>
      </c>
      <c r="F1952" s="18">
        <v>12310</v>
      </c>
      <c r="G1952" s="18">
        <v>-30</v>
      </c>
      <c r="H1952" s="18">
        <v>-0.24</v>
      </c>
      <c r="I1952" s="18">
        <v>12350</v>
      </c>
      <c r="J1952" s="18">
        <v>12460</v>
      </c>
      <c r="K1952" s="18">
        <v>12150</v>
      </c>
      <c r="L1952" s="18">
        <v>77022</v>
      </c>
      <c r="M1952" s="18">
        <v>9.5</v>
      </c>
      <c r="N1952" s="18">
        <v>1600</v>
      </c>
      <c r="O1952" s="18">
        <v>12999807</v>
      </c>
    </row>
    <row r="1953" spans="1:15" x14ac:dyDescent="0.6">
      <c r="A1953" s="18">
        <v>20250516</v>
      </c>
      <c r="B1953" s="18">
        <v>199430</v>
      </c>
      <c r="C1953" s="18" t="s">
        <v>2053</v>
      </c>
      <c r="D1953" s="18" t="s">
        <v>276</v>
      </c>
      <c r="E1953" s="18" t="s">
        <v>298</v>
      </c>
      <c r="F1953" s="18">
        <v>7500</v>
      </c>
      <c r="G1953" s="18">
        <v>-170</v>
      </c>
      <c r="H1953" s="18">
        <v>-2.2200000000000002</v>
      </c>
      <c r="I1953" s="18">
        <v>7840</v>
      </c>
      <c r="J1953" s="18">
        <v>7890</v>
      </c>
      <c r="K1953" s="18">
        <v>7350</v>
      </c>
      <c r="L1953" s="18">
        <v>43249</v>
      </c>
      <c r="M1953" s="18">
        <v>3.3</v>
      </c>
      <c r="N1953" s="18">
        <v>815</v>
      </c>
      <c r="O1953" s="18">
        <v>10867713</v>
      </c>
    </row>
    <row r="1954" spans="1:15" x14ac:dyDescent="0.6">
      <c r="A1954" s="18">
        <v>20250516</v>
      </c>
      <c r="B1954" s="18">
        <v>432470</v>
      </c>
      <c r="C1954" s="18" t="s">
        <v>2054</v>
      </c>
      <c r="D1954" s="18" t="s">
        <v>276</v>
      </c>
      <c r="E1954" s="18" t="s">
        <v>277</v>
      </c>
      <c r="F1954" s="18">
        <v>10430</v>
      </c>
      <c r="G1954" s="18">
        <v>-450</v>
      </c>
      <c r="H1954" s="18">
        <v>-4.1399999999999997</v>
      </c>
      <c r="I1954" s="18">
        <v>11000</v>
      </c>
      <c r="J1954" s="18">
        <v>11000</v>
      </c>
      <c r="K1954" s="18">
        <v>10420</v>
      </c>
      <c r="L1954" s="18">
        <v>20338</v>
      </c>
      <c r="M1954" s="18">
        <v>2.1</v>
      </c>
      <c r="N1954" s="18">
        <v>905</v>
      </c>
      <c r="O1954" s="18">
        <v>8674556</v>
      </c>
    </row>
    <row r="1955" spans="1:15" x14ac:dyDescent="0.6">
      <c r="A1955" s="18">
        <v>20250516</v>
      </c>
      <c r="B1955" s="18">
        <v>272110</v>
      </c>
      <c r="C1955" s="18" t="s">
        <v>52</v>
      </c>
      <c r="D1955" s="18" t="s">
        <v>276</v>
      </c>
      <c r="E1955" s="18" t="s">
        <v>284</v>
      </c>
      <c r="F1955" s="18">
        <v>18000</v>
      </c>
      <c r="G1955" s="18">
        <v>250</v>
      </c>
      <c r="H1955" s="18">
        <v>1.41</v>
      </c>
      <c r="I1955" s="18">
        <v>17620</v>
      </c>
      <c r="J1955" s="18">
        <v>18100</v>
      </c>
      <c r="K1955" s="18">
        <v>17300</v>
      </c>
      <c r="L1955" s="18">
        <v>42466</v>
      </c>
      <c r="M1955" s="18">
        <v>7.6</v>
      </c>
      <c r="N1955" s="18">
        <v>1445</v>
      </c>
      <c r="O1955" s="18">
        <v>8025395</v>
      </c>
    </row>
    <row r="1956" spans="1:15" x14ac:dyDescent="0.6">
      <c r="A1956" s="18">
        <v>20250516</v>
      </c>
      <c r="B1956" s="18">
        <v>39420</v>
      </c>
      <c r="C1956" s="18" t="s">
        <v>2055</v>
      </c>
      <c r="D1956" s="18" t="s">
        <v>276</v>
      </c>
      <c r="E1956" s="18" t="s">
        <v>282</v>
      </c>
      <c r="F1956" s="18">
        <v>2580</v>
      </c>
      <c r="G1956" s="18">
        <v>10</v>
      </c>
      <c r="H1956" s="18">
        <v>0.39</v>
      </c>
      <c r="I1956" s="18">
        <v>2570</v>
      </c>
      <c r="J1956" s="18">
        <v>2615</v>
      </c>
      <c r="K1956" s="18">
        <v>2555</v>
      </c>
      <c r="L1956" s="18">
        <v>104585</v>
      </c>
      <c r="M1956" s="18">
        <v>2.7</v>
      </c>
      <c r="N1956" s="18">
        <v>623</v>
      </c>
      <c r="O1956" s="18">
        <v>24154730</v>
      </c>
    </row>
    <row r="1957" spans="1:15" x14ac:dyDescent="0.6">
      <c r="A1957" s="18">
        <v>20250516</v>
      </c>
      <c r="B1957" s="18">
        <v>83550</v>
      </c>
      <c r="C1957" s="18" t="s">
        <v>2056</v>
      </c>
      <c r="D1957" s="18" t="s">
        <v>276</v>
      </c>
      <c r="E1957" s="18" t="s">
        <v>282</v>
      </c>
      <c r="F1957" s="18">
        <v>3080</v>
      </c>
      <c r="G1957" s="18">
        <v>10</v>
      </c>
      <c r="H1957" s="18">
        <v>0.33</v>
      </c>
      <c r="I1957" s="18">
        <v>3070</v>
      </c>
      <c r="J1957" s="18">
        <v>3085</v>
      </c>
      <c r="K1957" s="18">
        <v>2980</v>
      </c>
      <c r="L1957" s="18">
        <v>25452</v>
      </c>
      <c r="M1957" s="18">
        <v>0.8</v>
      </c>
      <c r="N1957" s="18">
        <v>399</v>
      </c>
      <c r="O1957" s="18">
        <v>12950887</v>
      </c>
    </row>
    <row r="1958" spans="1:15" x14ac:dyDescent="0.6">
      <c r="A1958" s="18">
        <v>20250516</v>
      </c>
      <c r="B1958" s="18">
        <v>32500</v>
      </c>
      <c r="C1958" s="18" t="s">
        <v>2057</v>
      </c>
      <c r="D1958" s="18" t="s">
        <v>276</v>
      </c>
      <c r="E1958" s="18" t="s">
        <v>282</v>
      </c>
      <c r="F1958" s="18">
        <v>8710</v>
      </c>
      <c r="G1958" s="18">
        <v>10</v>
      </c>
      <c r="H1958" s="18">
        <v>0.11</v>
      </c>
      <c r="I1958" s="18">
        <v>8700</v>
      </c>
      <c r="J1958" s="18">
        <v>8710</v>
      </c>
      <c r="K1958" s="18">
        <v>8530</v>
      </c>
      <c r="L1958" s="18">
        <v>41671</v>
      </c>
      <c r="M1958" s="18">
        <v>3.6</v>
      </c>
      <c r="N1958" s="18">
        <v>3468</v>
      </c>
      <c r="O1958" s="18">
        <v>39820883</v>
      </c>
    </row>
    <row r="1959" spans="1:15" x14ac:dyDescent="0.6">
      <c r="A1959" s="18">
        <v>20250516</v>
      </c>
      <c r="B1959" s="18">
        <v>225430</v>
      </c>
      <c r="C1959" s="18" t="s">
        <v>2058</v>
      </c>
      <c r="D1959" s="18" t="s">
        <v>276</v>
      </c>
      <c r="E1959" s="18" t="s">
        <v>277</v>
      </c>
      <c r="F1959" s="18">
        <v>632</v>
      </c>
      <c r="G1959" s="18">
        <v>2</v>
      </c>
      <c r="H1959" s="18">
        <v>0.32</v>
      </c>
      <c r="I1959" s="18">
        <v>630</v>
      </c>
      <c r="J1959" s="18">
        <v>651</v>
      </c>
      <c r="K1959" s="18">
        <v>630</v>
      </c>
      <c r="L1959" s="18">
        <v>50154</v>
      </c>
      <c r="M1959" s="18">
        <v>0.3</v>
      </c>
      <c r="N1959" s="18">
        <v>176</v>
      </c>
      <c r="O1959" s="18">
        <v>27887050</v>
      </c>
    </row>
    <row r="1960" spans="1:15" x14ac:dyDescent="0.6">
      <c r="A1960" s="18">
        <v>20250516</v>
      </c>
      <c r="B1960" s="18">
        <v>102370</v>
      </c>
      <c r="C1960" s="18" t="s">
        <v>2059</v>
      </c>
      <c r="D1960" s="18" t="s">
        <v>276</v>
      </c>
      <c r="E1960" s="18" t="s">
        <v>298</v>
      </c>
      <c r="F1960" s="18">
        <v>3620</v>
      </c>
      <c r="G1960" s="18">
        <v>-100</v>
      </c>
      <c r="H1960" s="18">
        <v>-2.69</v>
      </c>
      <c r="I1960" s="18">
        <v>3690</v>
      </c>
      <c r="J1960" s="18">
        <v>3720</v>
      </c>
      <c r="K1960" s="18">
        <v>3600</v>
      </c>
      <c r="L1960" s="18">
        <v>122275</v>
      </c>
      <c r="M1960" s="18">
        <v>4.5</v>
      </c>
      <c r="N1960" s="18">
        <v>986</v>
      </c>
      <c r="O1960" s="18">
        <v>27229210</v>
      </c>
    </row>
    <row r="1961" spans="1:15" x14ac:dyDescent="0.6">
      <c r="A1961" s="18">
        <v>20250516</v>
      </c>
      <c r="B1961" s="18">
        <v>68100</v>
      </c>
      <c r="C1961" s="18" t="s">
        <v>2060</v>
      </c>
      <c r="D1961" s="18" t="s">
        <v>276</v>
      </c>
      <c r="E1961" s="18" t="s">
        <v>298</v>
      </c>
      <c r="F1961" s="18">
        <v>3780</v>
      </c>
      <c r="G1961" s="18">
        <v>10</v>
      </c>
      <c r="H1961" s="18">
        <v>0.27</v>
      </c>
      <c r="I1961" s="18">
        <v>3740</v>
      </c>
      <c r="J1961" s="18">
        <v>3795</v>
      </c>
      <c r="K1961" s="18">
        <v>3660</v>
      </c>
      <c r="L1961" s="18">
        <v>106764</v>
      </c>
      <c r="M1961" s="18">
        <v>4</v>
      </c>
      <c r="N1961" s="18">
        <v>376</v>
      </c>
      <c r="O1961" s="18">
        <v>9939614</v>
      </c>
    </row>
    <row r="1962" spans="1:15" x14ac:dyDescent="0.6">
      <c r="A1962" s="18">
        <v>20250516</v>
      </c>
      <c r="B1962" s="18">
        <v>106080</v>
      </c>
      <c r="C1962" s="18" t="s">
        <v>2061</v>
      </c>
      <c r="D1962" s="18" t="s">
        <v>276</v>
      </c>
      <c r="E1962" s="18" t="s">
        <v>282</v>
      </c>
      <c r="F1962" s="18">
        <v>2505</v>
      </c>
      <c r="G1962" s="18">
        <v>225</v>
      </c>
      <c r="H1962" s="18">
        <v>9.8699999999999992</v>
      </c>
      <c r="I1962" s="18">
        <v>2265</v>
      </c>
      <c r="J1962" s="18">
        <v>2580</v>
      </c>
      <c r="K1962" s="18">
        <v>2250</v>
      </c>
      <c r="L1962" s="18">
        <v>489210</v>
      </c>
      <c r="M1962" s="18">
        <v>11.9</v>
      </c>
      <c r="N1962" s="18">
        <v>630</v>
      </c>
      <c r="O1962" s="18">
        <v>25135465</v>
      </c>
    </row>
    <row r="1963" spans="1:15" x14ac:dyDescent="0.6">
      <c r="A1963" s="18">
        <v>20250516</v>
      </c>
      <c r="B1963" s="18">
        <v>381970</v>
      </c>
      <c r="C1963" s="18" t="s">
        <v>2062</v>
      </c>
      <c r="D1963" s="18" t="s">
        <v>279</v>
      </c>
      <c r="F1963" s="18">
        <v>14450</v>
      </c>
      <c r="G1963" s="18">
        <v>130</v>
      </c>
      <c r="H1963" s="18">
        <v>0.91</v>
      </c>
      <c r="I1963" s="18">
        <v>14470</v>
      </c>
      <c r="J1963" s="18">
        <v>14470</v>
      </c>
      <c r="K1963" s="18">
        <v>14080</v>
      </c>
      <c r="L1963" s="18">
        <v>125187</v>
      </c>
      <c r="M1963" s="18">
        <v>17.8</v>
      </c>
      <c r="N1963" s="18">
        <v>6962</v>
      </c>
      <c r="O1963" s="18">
        <v>48182073</v>
      </c>
    </row>
    <row r="1964" spans="1:15" x14ac:dyDescent="0.6">
      <c r="A1964" s="18">
        <v>20250516</v>
      </c>
      <c r="B1964" s="18">
        <v>145270</v>
      </c>
      <c r="C1964" s="18" t="s">
        <v>2063</v>
      </c>
      <c r="D1964" s="18" t="s">
        <v>279</v>
      </c>
      <c r="F1964" s="18">
        <v>941</v>
      </c>
      <c r="G1964" s="18">
        <v>-7</v>
      </c>
      <c r="H1964" s="18">
        <v>-0.74</v>
      </c>
      <c r="I1964" s="18">
        <v>949</v>
      </c>
      <c r="J1964" s="18">
        <v>949</v>
      </c>
      <c r="K1964" s="18">
        <v>937</v>
      </c>
      <c r="L1964" s="18">
        <v>48671</v>
      </c>
      <c r="M1964" s="18">
        <v>0.5</v>
      </c>
      <c r="N1964" s="18">
        <v>452</v>
      </c>
      <c r="O1964" s="18">
        <v>48060774</v>
      </c>
    </row>
    <row r="1965" spans="1:15" x14ac:dyDescent="0.6">
      <c r="A1965" s="18">
        <v>20250516</v>
      </c>
      <c r="B1965" s="18">
        <v>36030</v>
      </c>
      <c r="C1965" s="18" t="s">
        <v>2064</v>
      </c>
      <c r="D1965" s="18" t="s">
        <v>276</v>
      </c>
      <c r="E1965" s="18" t="s">
        <v>284</v>
      </c>
      <c r="F1965" s="18">
        <v>4045</v>
      </c>
      <c r="G1965" s="18">
        <v>5</v>
      </c>
      <c r="H1965" s="18">
        <v>0.12</v>
      </c>
      <c r="I1965" s="18">
        <v>4060</v>
      </c>
      <c r="J1965" s="18">
        <v>4085</v>
      </c>
      <c r="K1965" s="18">
        <v>4010</v>
      </c>
      <c r="L1965" s="18">
        <v>60115</v>
      </c>
      <c r="M1965" s="18">
        <v>2.4</v>
      </c>
      <c r="N1965" s="18">
        <v>1983</v>
      </c>
      <c r="O1965" s="18">
        <v>49019283</v>
      </c>
    </row>
    <row r="1966" spans="1:15" x14ac:dyDescent="0.6">
      <c r="A1966" s="18">
        <v>20250516</v>
      </c>
      <c r="B1966" s="18">
        <v>64820</v>
      </c>
      <c r="C1966" s="18" t="s">
        <v>2065</v>
      </c>
      <c r="D1966" s="18" t="s">
        <v>276</v>
      </c>
      <c r="E1966" s="18" t="s">
        <v>284</v>
      </c>
      <c r="F1966" s="18">
        <v>5890</v>
      </c>
      <c r="G1966" s="18">
        <v>-940</v>
      </c>
      <c r="H1966" s="18">
        <v>-13.76</v>
      </c>
      <c r="I1966" s="18">
        <v>6480</v>
      </c>
      <c r="J1966" s="18">
        <v>6480</v>
      </c>
      <c r="K1966" s="18">
        <v>5880</v>
      </c>
      <c r="L1966" s="18">
        <v>821648</v>
      </c>
      <c r="M1966" s="18">
        <v>49.6</v>
      </c>
      <c r="N1966" s="18">
        <v>1820</v>
      </c>
      <c r="O1966" s="18">
        <v>30901728</v>
      </c>
    </row>
    <row r="1967" spans="1:15" x14ac:dyDescent="0.6">
      <c r="A1967" s="18">
        <v>20250516</v>
      </c>
      <c r="B1967" s="18">
        <v>24880</v>
      </c>
      <c r="C1967" s="18" t="s">
        <v>2066</v>
      </c>
      <c r="D1967" s="18" t="s">
        <v>276</v>
      </c>
      <c r="E1967" s="18" t="s">
        <v>284</v>
      </c>
      <c r="F1967" s="18">
        <v>4370</v>
      </c>
      <c r="G1967" s="18">
        <v>90</v>
      </c>
      <c r="H1967" s="18">
        <v>2.1</v>
      </c>
      <c r="I1967" s="18">
        <v>4255</v>
      </c>
      <c r="J1967" s="18">
        <v>4450</v>
      </c>
      <c r="K1967" s="18">
        <v>4255</v>
      </c>
      <c r="L1967" s="18">
        <v>129281</v>
      </c>
      <c r="M1967" s="18">
        <v>5.7</v>
      </c>
      <c r="N1967" s="18">
        <v>904</v>
      </c>
      <c r="O1967" s="18">
        <v>20682798</v>
      </c>
    </row>
    <row r="1968" spans="1:15" x14ac:dyDescent="0.6">
      <c r="A1968" s="18">
        <v>20250516</v>
      </c>
      <c r="B1968" s="18">
        <v>42040</v>
      </c>
      <c r="C1968" s="18" t="s">
        <v>2067</v>
      </c>
      <c r="D1968" s="18" t="s">
        <v>276</v>
      </c>
      <c r="E1968" s="18" t="s">
        <v>282</v>
      </c>
      <c r="F1968" s="18">
        <v>237</v>
      </c>
      <c r="G1968" s="18">
        <v>-7</v>
      </c>
      <c r="H1968" s="18">
        <v>-2.87</v>
      </c>
      <c r="I1968" s="18">
        <v>246</v>
      </c>
      <c r="J1968" s="18">
        <v>247</v>
      </c>
      <c r="K1968" s="18">
        <v>234</v>
      </c>
      <c r="L1968" s="18">
        <v>362608</v>
      </c>
      <c r="M1968" s="18">
        <v>0.9</v>
      </c>
      <c r="N1968" s="18">
        <v>460</v>
      </c>
      <c r="O1968" s="18">
        <v>194004890</v>
      </c>
    </row>
    <row r="1969" spans="1:15" x14ac:dyDescent="0.6">
      <c r="A1969" s="18">
        <v>20250516</v>
      </c>
      <c r="B1969" s="18">
        <v>54410</v>
      </c>
      <c r="C1969" s="18" t="s">
        <v>2068</v>
      </c>
      <c r="D1969" s="18" t="s">
        <v>276</v>
      </c>
      <c r="E1969" s="18" t="s">
        <v>282</v>
      </c>
      <c r="F1969" s="18">
        <v>3510</v>
      </c>
      <c r="G1969" s="18">
        <v>50</v>
      </c>
      <c r="H1969" s="18">
        <v>1.45</v>
      </c>
      <c r="I1969" s="18">
        <v>3460</v>
      </c>
      <c r="J1969" s="18">
        <v>3530</v>
      </c>
      <c r="K1969" s="18">
        <v>3445</v>
      </c>
      <c r="L1969" s="18">
        <v>31422</v>
      </c>
      <c r="M1969" s="18">
        <v>1.1000000000000001</v>
      </c>
      <c r="N1969" s="18">
        <v>201</v>
      </c>
      <c r="O1969" s="18">
        <v>5726444</v>
      </c>
    </row>
    <row r="1970" spans="1:15" x14ac:dyDescent="0.6">
      <c r="A1970" s="18">
        <v>20250516</v>
      </c>
      <c r="B1970" s="18">
        <v>258610</v>
      </c>
      <c r="C1970" s="18" t="s">
        <v>2069</v>
      </c>
      <c r="D1970" s="18" t="s">
        <v>276</v>
      </c>
      <c r="E1970" s="18" t="s">
        <v>282</v>
      </c>
      <c r="F1970" s="18">
        <v>1779</v>
      </c>
      <c r="G1970" s="18">
        <v>-4</v>
      </c>
      <c r="H1970" s="18">
        <v>-0.22</v>
      </c>
      <c r="I1970" s="18">
        <v>1783</v>
      </c>
      <c r="J1970" s="18">
        <v>1805</v>
      </c>
      <c r="K1970" s="18">
        <v>1747</v>
      </c>
      <c r="L1970" s="18">
        <v>22132</v>
      </c>
      <c r="M1970" s="18">
        <v>0.4</v>
      </c>
      <c r="N1970" s="18">
        <v>477</v>
      </c>
      <c r="O1970" s="18">
        <v>26787133</v>
      </c>
    </row>
    <row r="1971" spans="1:15" x14ac:dyDescent="0.6">
      <c r="A1971" s="18">
        <v>20250516</v>
      </c>
      <c r="B1971" s="18">
        <v>274090</v>
      </c>
      <c r="C1971" s="18" t="s">
        <v>2070</v>
      </c>
      <c r="D1971" s="18" t="s">
        <v>276</v>
      </c>
      <c r="E1971" s="18" t="s">
        <v>298</v>
      </c>
      <c r="F1971" s="18">
        <v>14020</v>
      </c>
      <c r="G1971" s="18">
        <v>10</v>
      </c>
      <c r="H1971" s="18">
        <v>7.0000000000000007E-2</v>
      </c>
      <c r="I1971" s="18">
        <v>14150</v>
      </c>
      <c r="J1971" s="18">
        <v>14210</v>
      </c>
      <c r="K1971" s="18">
        <v>13670</v>
      </c>
      <c r="L1971" s="18">
        <v>251498</v>
      </c>
      <c r="M1971" s="18">
        <v>35.1</v>
      </c>
      <c r="N1971" s="18">
        <v>1837</v>
      </c>
      <c r="O1971" s="18">
        <v>13104750</v>
      </c>
    </row>
    <row r="1972" spans="1:15" x14ac:dyDescent="0.6">
      <c r="A1972" s="18">
        <v>20250516</v>
      </c>
      <c r="B1972" s="18">
        <v>89010</v>
      </c>
      <c r="C1972" s="18" t="s">
        <v>97</v>
      </c>
      <c r="D1972" s="18" t="s">
        <v>276</v>
      </c>
      <c r="E1972" s="18" t="s">
        <v>284</v>
      </c>
      <c r="F1972" s="18">
        <v>22150</v>
      </c>
      <c r="G1972" s="18">
        <v>-600</v>
      </c>
      <c r="H1972" s="18">
        <v>-2.64</v>
      </c>
      <c r="I1972" s="18">
        <v>22900</v>
      </c>
      <c r="J1972" s="18">
        <v>22900</v>
      </c>
      <c r="K1972" s="18">
        <v>21950</v>
      </c>
      <c r="L1972" s="18">
        <v>141997</v>
      </c>
      <c r="M1972" s="18">
        <v>31.5</v>
      </c>
      <c r="N1972" s="18">
        <v>3397</v>
      </c>
      <c r="O1972" s="18">
        <v>15334346</v>
      </c>
    </row>
    <row r="1973" spans="1:15" x14ac:dyDescent="0.6">
      <c r="A1973" s="18">
        <v>20250516</v>
      </c>
      <c r="B1973" s="18">
        <v>220260</v>
      </c>
      <c r="C1973" s="18" t="s">
        <v>2071</v>
      </c>
      <c r="D1973" s="18" t="s">
        <v>276</v>
      </c>
      <c r="E1973" s="18" t="s">
        <v>284</v>
      </c>
      <c r="F1973" s="18">
        <v>4400</v>
      </c>
      <c r="G1973" s="18">
        <v>-210</v>
      </c>
      <c r="H1973" s="18">
        <v>-4.5599999999999996</v>
      </c>
      <c r="I1973" s="18">
        <v>4565</v>
      </c>
      <c r="J1973" s="18">
        <v>4605</v>
      </c>
      <c r="K1973" s="18">
        <v>4385</v>
      </c>
      <c r="L1973" s="18">
        <v>184391</v>
      </c>
      <c r="M1973" s="18">
        <v>8.1999999999999993</v>
      </c>
      <c r="N1973" s="18">
        <v>1169</v>
      </c>
      <c r="O1973" s="18">
        <v>26558307</v>
      </c>
    </row>
    <row r="1974" spans="1:15" x14ac:dyDescent="0.6">
      <c r="A1974" s="18">
        <v>20250516</v>
      </c>
      <c r="B1974" s="18">
        <v>52400</v>
      </c>
      <c r="C1974" s="18" t="s">
        <v>2072</v>
      </c>
      <c r="D1974" s="18" t="s">
        <v>276</v>
      </c>
      <c r="E1974" s="18" t="s">
        <v>284</v>
      </c>
      <c r="F1974" s="18">
        <v>45350</v>
      </c>
      <c r="G1974" s="18">
        <v>3800</v>
      </c>
      <c r="H1974" s="18">
        <v>9.15</v>
      </c>
      <c r="I1974" s="18">
        <v>41850</v>
      </c>
      <c r="J1974" s="18">
        <v>45500</v>
      </c>
      <c r="K1974" s="18">
        <v>41600</v>
      </c>
      <c r="L1974" s="18">
        <v>505991</v>
      </c>
      <c r="M1974" s="18">
        <v>222.6</v>
      </c>
      <c r="N1974" s="18">
        <v>6604</v>
      </c>
      <c r="O1974" s="18">
        <v>14563291</v>
      </c>
    </row>
    <row r="1975" spans="1:15" x14ac:dyDescent="0.6">
      <c r="A1975" s="18">
        <v>20250516</v>
      </c>
      <c r="B1975" s="18">
        <v>402030</v>
      </c>
      <c r="C1975" s="18" t="s">
        <v>2073</v>
      </c>
      <c r="D1975" s="18" t="s">
        <v>276</v>
      </c>
      <c r="E1975" s="18" t="s">
        <v>298</v>
      </c>
      <c r="F1975" s="18">
        <v>26000</v>
      </c>
      <c r="G1975" s="18">
        <v>-1650</v>
      </c>
      <c r="H1975" s="18">
        <v>-5.97</v>
      </c>
      <c r="I1975" s="18">
        <v>27300</v>
      </c>
      <c r="J1975" s="18">
        <v>27500</v>
      </c>
      <c r="K1975" s="18">
        <v>25500</v>
      </c>
      <c r="L1975" s="18">
        <v>93780</v>
      </c>
      <c r="M1975" s="18">
        <v>24.5</v>
      </c>
      <c r="N1975" s="18">
        <v>2981</v>
      </c>
      <c r="O1975" s="18">
        <v>11467288</v>
      </c>
    </row>
    <row r="1976" spans="1:15" x14ac:dyDescent="0.6">
      <c r="A1976" s="18">
        <v>20250516</v>
      </c>
      <c r="B1976" s="18">
        <v>391710</v>
      </c>
      <c r="C1976" s="18" t="s">
        <v>2074</v>
      </c>
      <c r="D1976" s="18" t="s">
        <v>276</v>
      </c>
      <c r="E1976" s="18" t="s">
        <v>277</v>
      </c>
      <c r="F1976" s="18">
        <v>1691</v>
      </c>
      <c r="G1976" s="18">
        <v>0</v>
      </c>
      <c r="H1976" s="18">
        <v>0</v>
      </c>
      <c r="I1976" s="18">
        <v>1700</v>
      </c>
      <c r="J1976" s="18">
        <v>1714</v>
      </c>
      <c r="K1976" s="18">
        <v>1660</v>
      </c>
      <c r="L1976" s="18">
        <v>80846</v>
      </c>
      <c r="M1976" s="18">
        <v>1.4</v>
      </c>
      <c r="N1976" s="18">
        <v>711</v>
      </c>
      <c r="O1976" s="18">
        <v>42065086</v>
      </c>
    </row>
    <row r="1977" spans="1:15" x14ac:dyDescent="0.6">
      <c r="A1977" s="18">
        <v>20250516</v>
      </c>
      <c r="B1977" s="18">
        <v>47770</v>
      </c>
      <c r="C1977" s="18" t="s">
        <v>2075</v>
      </c>
      <c r="D1977" s="18" t="s">
        <v>276</v>
      </c>
      <c r="E1977" s="18" t="s">
        <v>282</v>
      </c>
      <c r="F1977" s="18">
        <v>1728</v>
      </c>
      <c r="G1977" s="18">
        <v>8</v>
      </c>
      <c r="H1977" s="18">
        <v>0.47</v>
      </c>
      <c r="I1977" s="18">
        <v>1720</v>
      </c>
      <c r="J1977" s="18">
        <v>1780</v>
      </c>
      <c r="K1977" s="18">
        <v>1706</v>
      </c>
      <c r="L1977" s="18">
        <v>212937</v>
      </c>
      <c r="M1977" s="18">
        <v>3.7</v>
      </c>
      <c r="N1977" s="18">
        <v>654</v>
      </c>
      <c r="O1977" s="18">
        <v>37842602</v>
      </c>
    </row>
    <row r="1978" spans="1:15" x14ac:dyDescent="0.6">
      <c r="A1978" s="18">
        <v>20250516</v>
      </c>
      <c r="B1978" s="18">
        <v>80530</v>
      </c>
      <c r="C1978" s="18" t="s">
        <v>2076</v>
      </c>
      <c r="D1978" s="18" t="s">
        <v>276</v>
      </c>
      <c r="E1978" s="18" t="s">
        <v>282</v>
      </c>
      <c r="F1978" s="18">
        <v>1336</v>
      </c>
      <c r="G1978" s="18">
        <v>-60</v>
      </c>
      <c r="H1978" s="18">
        <v>-4.3</v>
      </c>
      <c r="I1978" s="18">
        <v>1386</v>
      </c>
      <c r="J1978" s="18">
        <v>1393</v>
      </c>
      <c r="K1978" s="18">
        <v>1307</v>
      </c>
      <c r="L1978" s="18">
        <v>297674</v>
      </c>
      <c r="M1978" s="18">
        <v>4</v>
      </c>
      <c r="N1978" s="18">
        <v>614</v>
      </c>
      <c r="O1978" s="18">
        <v>45932005</v>
      </c>
    </row>
    <row r="1979" spans="1:15" x14ac:dyDescent="0.6">
      <c r="A1979" s="18">
        <v>20250516</v>
      </c>
      <c r="B1979" s="18">
        <v>417310</v>
      </c>
      <c r="C1979" s="18" t="s">
        <v>2077</v>
      </c>
      <c r="D1979" s="18" t="s">
        <v>279</v>
      </c>
      <c r="F1979" s="18">
        <v>5250</v>
      </c>
      <c r="G1979" s="18">
        <v>50</v>
      </c>
      <c r="H1979" s="18">
        <v>0.96</v>
      </c>
      <c r="I1979" s="18">
        <v>5200</v>
      </c>
      <c r="J1979" s="18">
        <v>5250</v>
      </c>
      <c r="K1979" s="18">
        <v>5120</v>
      </c>
      <c r="L1979" s="18">
        <v>35243</v>
      </c>
      <c r="M1979" s="18">
        <v>1.8</v>
      </c>
      <c r="N1979" s="18">
        <v>2121</v>
      </c>
      <c r="O1979" s="18">
        <v>40400000</v>
      </c>
    </row>
    <row r="1980" spans="1:15" x14ac:dyDescent="0.6">
      <c r="A1980" s="18">
        <v>20250516</v>
      </c>
      <c r="B1980" s="18">
        <v>357120</v>
      </c>
      <c r="C1980" s="18" t="s">
        <v>2078</v>
      </c>
      <c r="D1980" s="18" t="s">
        <v>279</v>
      </c>
      <c r="F1980" s="18">
        <v>4560</v>
      </c>
      <c r="G1980" s="18">
        <v>50</v>
      </c>
      <c r="H1980" s="18">
        <v>1.1100000000000001</v>
      </c>
      <c r="I1980" s="18">
        <v>4510</v>
      </c>
      <c r="J1980" s="18">
        <v>4560</v>
      </c>
      <c r="K1980" s="18">
        <v>4490</v>
      </c>
      <c r="L1980" s="18">
        <v>71899</v>
      </c>
      <c r="M1980" s="18">
        <v>3.3</v>
      </c>
      <c r="N1980" s="18">
        <v>4438</v>
      </c>
      <c r="O1980" s="18">
        <v>97335354</v>
      </c>
    </row>
    <row r="1981" spans="1:15" x14ac:dyDescent="0.6">
      <c r="A1981" s="18">
        <v>20250516</v>
      </c>
      <c r="B1981" s="18">
        <v>104540</v>
      </c>
      <c r="C1981" s="18" t="s">
        <v>2079</v>
      </c>
      <c r="D1981" s="18" t="s">
        <v>276</v>
      </c>
      <c r="E1981" s="18" t="s">
        <v>298</v>
      </c>
      <c r="F1981" s="18">
        <v>6140</v>
      </c>
      <c r="G1981" s="18">
        <v>-190</v>
      </c>
      <c r="H1981" s="18">
        <v>-3</v>
      </c>
      <c r="I1981" s="18">
        <v>6380</v>
      </c>
      <c r="J1981" s="18">
        <v>6380</v>
      </c>
      <c r="K1981" s="18">
        <v>6090</v>
      </c>
      <c r="L1981" s="18">
        <v>51427</v>
      </c>
      <c r="M1981" s="18">
        <v>3.2</v>
      </c>
      <c r="N1981" s="18">
        <v>785</v>
      </c>
      <c r="O1981" s="18">
        <v>12785740</v>
      </c>
    </row>
    <row r="1982" spans="1:15" x14ac:dyDescent="0.6">
      <c r="A1982" s="18">
        <v>20250516</v>
      </c>
      <c r="B1982" s="18">
        <v>27050</v>
      </c>
      <c r="C1982" s="18" t="s">
        <v>2080</v>
      </c>
      <c r="D1982" s="18" t="s">
        <v>276</v>
      </c>
      <c r="E1982" s="18" t="s">
        <v>282</v>
      </c>
      <c r="F1982" s="18">
        <v>2340</v>
      </c>
      <c r="G1982" s="18">
        <v>-95</v>
      </c>
      <c r="H1982" s="18">
        <v>-3.9</v>
      </c>
      <c r="I1982" s="18">
        <v>2405</v>
      </c>
      <c r="J1982" s="18">
        <v>2415</v>
      </c>
      <c r="K1982" s="18">
        <v>2340</v>
      </c>
      <c r="L1982" s="18">
        <v>152662</v>
      </c>
      <c r="M1982" s="18">
        <v>3.6</v>
      </c>
      <c r="N1982" s="18">
        <v>936</v>
      </c>
      <c r="O1982" s="18">
        <v>40000000</v>
      </c>
    </row>
    <row r="1983" spans="1:15" x14ac:dyDescent="0.6">
      <c r="A1983" s="18">
        <v>20250516</v>
      </c>
      <c r="B1983" s="18">
        <v>7810</v>
      </c>
      <c r="C1983" s="18" t="s">
        <v>2081</v>
      </c>
      <c r="D1983" s="18" t="s">
        <v>279</v>
      </c>
      <c r="F1983" s="18">
        <v>10220</v>
      </c>
      <c r="G1983" s="18">
        <v>-780</v>
      </c>
      <c r="H1983" s="18">
        <v>-7.09</v>
      </c>
      <c r="I1983" s="18">
        <v>10690</v>
      </c>
      <c r="J1983" s="18">
        <v>10790</v>
      </c>
      <c r="K1983" s="18">
        <v>10180</v>
      </c>
      <c r="L1983" s="18">
        <v>151953</v>
      </c>
      <c r="M1983" s="18">
        <v>15.7</v>
      </c>
      <c r="N1983" s="18">
        <v>2414</v>
      </c>
      <c r="O1983" s="18">
        <v>23620751</v>
      </c>
    </row>
    <row r="1984" spans="1:15" x14ac:dyDescent="0.6">
      <c r="A1984" s="18">
        <v>20250516</v>
      </c>
      <c r="B1984" s="18">
        <v>190650</v>
      </c>
      <c r="C1984" s="18" t="s">
        <v>2082</v>
      </c>
      <c r="D1984" s="18" t="s">
        <v>276</v>
      </c>
      <c r="E1984" s="18" t="s">
        <v>284</v>
      </c>
      <c r="F1984" s="18">
        <v>6450</v>
      </c>
      <c r="G1984" s="18">
        <v>40</v>
      </c>
      <c r="H1984" s="18">
        <v>0.62</v>
      </c>
      <c r="I1984" s="18">
        <v>6410</v>
      </c>
      <c r="J1984" s="18">
        <v>6600</v>
      </c>
      <c r="K1984" s="18">
        <v>6390</v>
      </c>
      <c r="L1984" s="18">
        <v>29528</v>
      </c>
      <c r="M1984" s="18">
        <v>1.9</v>
      </c>
      <c r="N1984" s="18">
        <v>412</v>
      </c>
      <c r="O1984" s="18">
        <v>6388000</v>
      </c>
    </row>
    <row r="1985" spans="1:15" x14ac:dyDescent="0.6">
      <c r="A1985" s="18">
        <v>20250516</v>
      </c>
      <c r="B1985" s="18">
        <v>123410</v>
      </c>
      <c r="C1985" s="18" t="s">
        <v>2083</v>
      </c>
      <c r="D1985" s="18" t="s">
        <v>276</v>
      </c>
      <c r="E1985" s="18" t="s">
        <v>284</v>
      </c>
      <c r="F1985" s="18">
        <v>4560</v>
      </c>
      <c r="G1985" s="18">
        <v>-60</v>
      </c>
      <c r="H1985" s="18">
        <v>-1.3</v>
      </c>
      <c r="I1985" s="18">
        <v>4655</v>
      </c>
      <c r="J1985" s="18">
        <v>4655</v>
      </c>
      <c r="K1985" s="18">
        <v>4525</v>
      </c>
      <c r="L1985" s="18">
        <v>145159</v>
      </c>
      <c r="M1985" s="18">
        <v>6.6</v>
      </c>
      <c r="N1985" s="18">
        <v>1270</v>
      </c>
      <c r="O1985" s="18">
        <v>27841064</v>
      </c>
    </row>
    <row r="1986" spans="1:15" x14ac:dyDescent="0.6">
      <c r="A1986" s="18">
        <v>20250516</v>
      </c>
      <c r="B1986" s="18">
        <v>3690</v>
      </c>
      <c r="C1986" s="18" t="s">
        <v>2084</v>
      </c>
      <c r="D1986" s="18" t="s">
        <v>279</v>
      </c>
      <c r="F1986" s="18">
        <v>8510</v>
      </c>
      <c r="G1986" s="18">
        <v>400</v>
      </c>
      <c r="H1986" s="18">
        <v>4.93</v>
      </c>
      <c r="I1986" s="18">
        <v>8250</v>
      </c>
      <c r="J1986" s="18">
        <v>8550</v>
      </c>
      <c r="K1986" s="18">
        <v>8210</v>
      </c>
      <c r="L1986" s="18">
        <v>1033371</v>
      </c>
      <c r="M1986" s="18">
        <v>87.5</v>
      </c>
      <c r="N1986" s="18">
        <v>16579</v>
      </c>
      <c r="O1986" s="18">
        <v>194821031</v>
      </c>
    </row>
    <row r="1987" spans="1:15" x14ac:dyDescent="0.6">
      <c r="A1987" s="18">
        <v>20250516</v>
      </c>
      <c r="B1987" s="18">
        <v>49430</v>
      </c>
      <c r="C1987" s="18" t="s">
        <v>2085</v>
      </c>
      <c r="D1987" s="18" t="s">
        <v>276</v>
      </c>
      <c r="E1987" s="18" t="s">
        <v>284</v>
      </c>
      <c r="F1987" s="18">
        <v>9560</v>
      </c>
      <c r="G1987" s="18">
        <v>-90</v>
      </c>
      <c r="H1987" s="18">
        <v>-0.93</v>
      </c>
      <c r="I1987" s="18">
        <v>9590</v>
      </c>
      <c r="J1987" s="18">
        <v>9730</v>
      </c>
      <c r="K1987" s="18">
        <v>9550</v>
      </c>
      <c r="L1987" s="18">
        <v>32494</v>
      </c>
      <c r="M1987" s="18">
        <v>3.1</v>
      </c>
      <c r="N1987" s="18">
        <v>865</v>
      </c>
      <c r="O1987" s="18">
        <v>9048000</v>
      </c>
    </row>
    <row r="1988" spans="1:15" x14ac:dyDescent="0.6">
      <c r="A1988" s="18">
        <v>20250516</v>
      </c>
      <c r="B1988" s="18">
        <v>183300</v>
      </c>
      <c r="C1988" s="18" t="s">
        <v>55</v>
      </c>
      <c r="D1988" s="18" t="s">
        <v>296</v>
      </c>
      <c r="E1988" s="18" t="s">
        <v>284</v>
      </c>
      <c r="F1988" s="18">
        <v>58800</v>
      </c>
      <c r="G1988" s="18">
        <v>-800</v>
      </c>
      <c r="H1988" s="18">
        <v>-1.34</v>
      </c>
      <c r="I1988" s="18">
        <v>60000</v>
      </c>
      <c r="J1988" s="18">
        <v>60100</v>
      </c>
      <c r="K1988" s="18">
        <v>58200</v>
      </c>
      <c r="L1988" s="18">
        <v>103239</v>
      </c>
      <c r="M1988" s="18">
        <v>60.5</v>
      </c>
      <c r="N1988" s="18">
        <v>6151</v>
      </c>
      <c r="O1988" s="18">
        <v>10460684</v>
      </c>
    </row>
    <row r="1989" spans="1:15" x14ac:dyDescent="0.6">
      <c r="A1989" s="18">
        <v>20250516</v>
      </c>
      <c r="B1989" s="18">
        <v>41960</v>
      </c>
      <c r="C1989" s="18" t="s">
        <v>2086</v>
      </c>
      <c r="D1989" s="18" t="s">
        <v>276</v>
      </c>
      <c r="E1989" s="18" t="s">
        <v>277</v>
      </c>
      <c r="F1989" s="18">
        <v>5540</v>
      </c>
      <c r="G1989" s="18">
        <v>-110</v>
      </c>
      <c r="H1989" s="18">
        <v>-1.95</v>
      </c>
      <c r="I1989" s="18">
        <v>5650</v>
      </c>
      <c r="J1989" s="18">
        <v>5770</v>
      </c>
      <c r="K1989" s="18">
        <v>5460</v>
      </c>
      <c r="L1989" s="18">
        <v>334028</v>
      </c>
      <c r="M1989" s="18">
        <v>18.5</v>
      </c>
      <c r="N1989" s="18">
        <v>3977</v>
      </c>
      <c r="O1989" s="18">
        <v>71793466</v>
      </c>
    </row>
    <row r="1990" spans="1:15" x14ac:dyDescent="0.6">
      <c r="A1990" s="18">
        <v>20250516</v>
      </c>
      <c r="B1990" s="18">
        <v>89890</v>
      </c>
      <c r="C1990" s="18" t="s">
        <v>2087</v>
      </c>
      <c r="D1990" s="18" t="s">
        <v>276</v>
      </c>
      <c r="E1990" s="18" t="s">
        <v>284</v>
      </c>
      <c r="F1990" s="18">
        <v>7370</v>
      </c>
      <c r="G1990" s="18">
        <v>-130</v>
      </c>
      <c r="H1990" s="18">
        <v>-1.73</v>
      </c>
      <c r="I1990" s="18">
        <v>7500</v>
      </c>
      <c r="J1990" s="18">
        <v>7500</v>
      </c>
      <c r="K1990" s="18">
        <v>7270</v>
      </c>
      <c r="L1990" s="18">
        <v>25433</v>
      </c>
      <c r="M1990" s="18">
        <v>1.9</v>
      </c>
      <c r="N1990" s="18">
        <v>1222</v>
      </c>
      <c r="O1990" s="18">
        <v>16584962</v>
      </c>
    </row>
    <row r="1991" spans="1:15" x14ac:dyDescent="0.6">
      <c r="A1991" s="18">
        <v>20250516</v>
      </c>
      <c r="B1991" s="18">
        <v>360350</v>
      </c>
      <c r="C1991" s="18" t="s">
        <v>2088</v>
      </c>
      <c r="D1991" s="18" t="s">
        <v>276</v>
      </c>
      <c r="E1991" s="18" t="s">
        <v>298</v>
      </c>
      <c r="F1991" s="18">
        <v>8900</v>
      </c>
      <c r="G1991" s="18">
        <v>-60</v>
      </c>
      <c r="H1991" s="18">
        <v>-0.67</v>
      </c>
      <c r="I1991" s="18">
        <v>8960</v>
      </c>
      <c r="J1991" s="18">
        <v>9070</v>
      </c>
      <c r="K1991" s="18">
        <v>8810</v>
      </c>
      <c r="L1991" s="18">
        <v>62866</v>
      </c>
      <c r="M1991" s="18">
        <v>5.6</v>
      </c>
      <c r="N1991" s="18">
        <v>508</v>
      </c>
      <c r="O1991" s="18">
        <v>5704970</v>
      </c>
    </row>
    <row r="1992" spans="1:15" x14ac:dyDescent="0.6">
      <c r="A1992" s="18">
        <v>20250516</v>
      </c>
      <c r="B1992" s="18">
        <v>192820</v>
      </c>
      <c r="C1992" s="18" t="s">
        <v>180</v>
      </c>
      <c r="D1992" s="18" t="s">
        <v>279</v>
      </c>
      <c r="F1992" s="18">
        <v>210000</v>
      </c>
      <c r="G1992" s="18">
        <v>1500</v>
      </c>
      <c r="H1992" s="18">
        <v>0.72</v>
      </c>
      <c r="I1992" s="18">
        <v>209500</v>
      </c>
      <c r="J1992" s="18">
        <v>212500</v>
      </c>
      <c r="K1992" s="18">
        <v>205000</v>
      </c>
      <c r="L1992" s="18">
        <v>58203</v>
      </c>
      <c r="M1992" s="18">
        <v>121.7</v>
      </c>
      <c r="N1992" s="18">
        <v>23834</v>
      </c>
      <c r="O1992" s="18">
        <v>11349509</v>
      </c>
    </row>
    <row r="1993" spans="1:15" x14ac:dyDescent="0.6">
      <c r="A1993" s="18">
        <v>20250516</v>
      </c>
      <c r="B1993" s="18">
        <v>44820</v>
      </c>
      <c r="C1993" s="18" t="s">
        <v>2089</v>
      </c>
      <c r="D1993" s="18" t="s">
        <v>279</v>
      </c>
      <c r="F1993" s="18">
        <v>12740</v>
      </c>
      <c r="G1993" s="18">
        <v>-20</v>
      </c>
      <c r="H1993" s="18">
        <v>-0.16</v>
      </c>
      <c r="I1993" s="18">
        <v>12810</v>
      </c>
      <c r="J1993" s="18">
        <v>12970</v>
      </c>
      <c r="K1993" s="18">
        <v>12360</v>
      </c>
      <c r="L1993" s="18">
        <v>21872</v>
      </c>
      <c r="M1993" s="18">
        <v>2.8</v>
      </c>
      <c r="N1993" s="18">
        <v>1224</v>
      </c>
      <c r="O1993" s="18">
        <v>9603921</v>
      </c>
    </row>
    <row r="1994" spans="1:15" x14ac:dyDescent="0.6">
      <c r="A1994" s="18">
        <v>20250516</v>
      </c>
      <c r="B1994" s="18">
        <v>222040</v>
      </c>
      <c r="C1994" s="18" t="s">
        <v>2090</v>
      </c>
      <c r="D1994" s="18" t="s">
        <v>276</v>
      </c>
      <c r="E1994" s="18" t="s">
        <v>282</v>
      </c>
      <c r="F1994" s="18">
        <v>4165</v>
      </c>
      <c r="G1994" s="18">
        <v>-60</v>
      </c>
      <c r="H1994" s="18">
        <v>-1.42</v>
      </c>
      <c r="I1994" s="18">
        <v>4220</v>
      </c>
      <c r="J1994" s="18">
        <v>4260</v>
      </c>
      <c r="K1994" s="18">
        <v>4020</v>
      </c>
      <c r="L1994" s="18">
        <v>97073</v>
      </c>
      <c r="M1994" s="18">
        <v>4</v>
      </c>
      <c r="N1994" s="18">
        <v>859</v>
      </c>
      <c r="O1994" s="18">
        <v>20628000</v>
      </c>
    </row>
    <row r="1995" spans="1:15" x14ac:dyDescent="0.6">
      <c r="A1995" s="18">
        <v>20250516</v>
      </c>
      <c r="B1995" s="18">
        <v>241710</v>
      </c>
      <c r="C1995" s="18" t="s">
        <v>182</v>
      </c>
      <c r="D1995" s="18" t="s">
        <v>276</v>
      </c>
      <c r="E1995" s="18" t="s">
        <v>284</v>
      </c>
      <c r="F1995" s="18">
        <v>42250</v>
      </c>
      <c r="G1995" s="18">
        <v>-1400</v>
      </c>
      <c r="H1995" s="18">
        <v>-3.21</v>
      </c>
      <c r="I1995" s="18">
        <v>43250</v>
      </c>
      <c r="J1995" s="18">
        <v>43800</v>
      </c>
      <c r="K1995" s="18">
        <v>42250</v>
      </c>
      <c r="L1995" s="18">
        <v>86775</v>
      </c>
      <c r="M1995" s="18">
        <v>37.200000000000003</v>
      </c>
      <c r="N1995" s="18">
        <v>4512</v>
      </c>
      <c r="O1995" s="18">
        <v>10680000</v>
      </c>
    </row>
    <row r="1996" spans="1:15" x14ac:dyDescent="0.6">
      <c r="A1996" s="18">
        <v>20250516</v>
      </c>
      <c r="B1996" s="18">
        <v>5070</v>
      </c>
      <c r="C1996" s="18" t="s">
        <v>2091</v>
      </c>
      <c r="D1996" s="18" t="s">
        <v>279</v>
      </c>
      <c r="F1996" s="18">
        <v>33600</v>
      </c>
      <c r="G1996" s="18">
        <v>-1700</v>
      </c>
      <c r="H1996" s="18">
        <v>-4.82</v>
      </c>
      <c r="I1996" s="18">
        <v>35300</v>
      </c>
      <c r="J1996" s="18">
        <v>35400</v>
      </c>
      <c r="K1996" s="18">
        <v>33600</v>
      </c>
      <c r="L1996" s="18">
        <v>334906</v>
      </c>
      <c r="M1996" s="18">
        <v>113.8</v>
      </c>
      <c r="N1996" s="18">
        <v>10924</v>
      </c>
      <c r="O1996" s="18">
        <v>32510756</v>
      </c>
    </row>
    <row r="1997" spans="1:15" x14ac:dyDescent="0.6">
      <c r="A1997" s="18">
        <v>20250516</v>
      </c>
      <c r="B1997" s="18">
        <v>5420</v>
      </c>
      <c r="C1997" s="18" t="s">
        <v>2092</v>
      </c>
      <c r="D1997" s="18" t="s">
        <v>279</v>
      </c>
      <c r="F1997" s="18">
        <v>14350</v>
      </c>
      <c r="G1997" s="18">
        <v>-230</v>
      </c>
      <c r="H1997" s="18">
        <v>-1.58</v>
      </c>
      <c r="I1997" s="18">
        <v>14580</v>
      </c>
      <c r="J1997" s="18">
        <v>14780</v>
      </c>
      <c r="K1997" s="18">
        <v>14080</v>
      </c>
      <c r="L1997" s="18">
        <v>130914</v>
      </c>
      <c r="M1997" s="18">
        <v>18.7</v>
      </c>
      <c r="N1997" s="18">
        <v>5512</v>
      </c>
      <c r="O1997" s="18">
        <v>38408228</v>
      </c>
    </row>
    <row r="1998" spans="1:15" x14ac:dyDescent="0.6">
      <c r="A1998" s="18">
        <v>20250516</v>
      </c>
      <c r="B1998" s="18">
        <v>355150</v>
      </c>
      <c r="C1998" s="18" t="s">
        <v>2093</v>
      </c>
      <c r="D1998" s="18" t="s">
        <v>276</v>
      </c>
      <c r="E1998" s="18" t="s">
        <v>277</v>
      </c>
      <c r="F1998" s="18">
        <v>6770</v>
      </c>
      <c r="G1998" s="18">
        <v>-250</v>
      </c>
      <c r="H1998" s="18">
        <v>-3.56</v>
      </c>
      <c r="I1998" s="18">
        <v>7200</v>
      </c>
      <c r="J1998" s="18">
        <v>7200</v>
      </c>
      <c r="K1998" s="18">
        <v>6770</v>
      </c>
      <c r="L1998" s="18">
        <v>51493</v>
      </c>
      <c r="M1998" s="18">
        <v>3.5</v>
      </c>
      <c r="N1998" s="18">
        <v>528</v>
      </c>
      <c r="O1998" s="18">
        <v>7797350</v>
      </c>
    </row>
    <row r="1999" spans="1:15" x14ac:dyDescent="0.6">
      <c r="A1999" s="18">
        <v>20250516</v>
      </c>
      <c r="B1999" s="18">
        <v>71950</v>
      </c>
      <c r="C1999" s="18" t="s">
        <v>2094</v>
      </c>
      <c r="D1999" s="18" t="s">
        <v>279</v>
      </c>
      <c r="F1999" s="18">
        <v>9410</v>
      </c>
      <c r="G1999" s="18">
        <v>200</v>
      </c>
      <c r="H1999" s="18">
        <v>2.17</v>
      </c>
      <c r="I1999" s="18">
        <v>9400</v>
      </c>
      <c r="J1999" s="18">
        <v>9570</v>
      </c>
      <c r="K1999" s="18">
        <v>9230</v>
      </c>
      <c r="L1999" s="18">
        <v>14485</v>
      </c>
      <c r="M1999" s="18">
        <v>1.4</v>
      </c>
      <c r="N1999" s="18">
        <v>310</v>
      </c>
      <c r="O1999" s="18">
        <v>3290720</v>
      </c>
    </row>
    <row r="2000" spans="1:15" x14ac:dyDescent="0.6">
      <c r="A2000" s="18">
        <v>20250516</v>
      </c>
      <c r="B2000" s="18">
        <v>166480</v>
      </c>
      <c r="C2000" s="18" t="s">
        <v>2095</v>
      </c>
      <c r="D2000" s="18" t="s">
        <v>276</v>
      </c>
      <c r="E2000" s="18" t="s">
        <v>277</v>
      </c>
      <c r="F2000" s="18">
        <v>3195</v>
      </c>
      <c r="G2000" s="18">
        <v>-65</v>
      </c>
      <c r="H2000" s="18">
        <v>-1.99</v>
      </c>
      <c r="I2000" s="18">
        <v>3260</v>
      </c>
      <c r="J2000" s="18">
        <v>3265</v>
      </c>
      <c r="K2000" s="18">
        <v>3175</v>
      </c>
      <c r="L2000" s="18">
        <v>90235</v>
      </c>
      <c r="M2000" s="18">
        <v>2.9</v>
      </c>
      <c r="N2000" s="18">
        <v>1050</v>
      </c>
      <c r="O2000" s="18">
        <v>32870376</v>
      </c>
    </row>
    <row r="2001" spans="1:15" x14ac:dyDescent="0.6">
      <c r="A2001" s="18">
        <v>20250516</v>
      </c>
      <c r="B2001" s="18">
        <v>45970</v>
      </c>
      <c r="C2001" s="18" t="s">
        <v>92</v>
      </c>
      <c r="D2001" s="18" t="s">
        <v>276</v>
      </c>
      <c r="E2001" s="18" t="s">
        <v>282</v>
      </c>
      <c r="F2001" s="18">
        <v>2990</v>
      </c>
      <c r="G2001" s="18">
        <v>-100</v>
      </c>
      <c r="H2001" s="18">
        <v>-3.24</v>
      </c>
      <c r="I2001" s="18">
        <v>3090</v>
      </c>
      <c r="J2001" s="18">
        <v>3090</v>
      </c>
      <c r="K2001" s="18">
        <v>2965</v>
      </c>
      <c r="L2001" s="18">
        <v>39354</v>
      </c>
      <c r="M2001" s="18">
        <v>1.2</v>
      </c>
      <c r="N2001" s="18">
        <v>787</v>
      </c>
      <c r="O2001" s="18">
        <v>26314876</v>
      </c>
    </row>
    <row r="2002" spans="1:15" x14ac:dyDescent="0.6">
      <c r="A2002" s="18">
        <v>20250516</v>
      </c>
      <c r="B2002" s="18">
        <v>196450</v>
      </c>
      <c r="C2002" s="18" t="s">
        <v>2096</v>
      </c>
      <c r="D2002" s="18" t="s">
        <v>276</v>
      </c>
      <c r="E2002" s="18" t="s">
        <v>282</v>
      </c>
      <c r="F2002" s="18">
        <v>660</v>
      </c>
      <c r="G2002" s="18">
        <v>16</v>
      </c>
      <c r="H2002" s="18">
        <v>2.48</v>
      </c>
      <c r="I2002" s="18">
        <v>644</v>
      </c>
      <c r="J2002" s="18">
        <v>660</v>
      </c>
      <c r="K2002" s="18">
        <v>642</v>
      </c>
      <c r="L2002" s="18">
        <v>130871</v>
      </c>
      <c r="M2002" s="18">
        <v>0.9</v>
      </c>
      <c r="N2002" s="18">
        <v>299</v>
      </c>
      <c r="O2002" s="18">
        <v>45319582</v>
      </c>
    </row>
    <row r="2003" spans="1:15" x14ac:dyDescent="0.6">
      <c r="A2003" s="18">
        <v>20250516</v>
      </c>
      <c r="B2003" s="18">
        <v>384470</v>
      </c>
      <c r="C2003" s="18" t="s">
        <v>2097</v>
      </c>
      <c r="D2003" s="18" t="s">
        <v>276</v>
      </c>
      <c r="E2003" s="18" t="s">
        <v>298</v>
      </c>
      <c r="F2003" s="18">
        <v>6490</v>
      </c>
      <c r="G2003" s="18">
        <v>650</v>
      </c>
      <c r="H2003" s="18">
        <v>11.13</v>
      </c>
      <c r="I2003" s="18">
        <v>5840</v>
      </c>
      <c r="J2003" s="18">
        <v>7590</v>
      </c>
      <c r="K2003" s="18">
        <v>5750</v>
      </c>
      <c r="L2003" s="18">
        <v>5829643</v>
      </c>
      <c r="M2003" s="18">
        <v>411.5</v>
      </c>
      <c r="N2003" s="18">
        <v>833</v>
      </c>
      <c r="O2003" s="18">
        <v>12841064</v>
      </c>
    </row>
    <row r="2004" spans="1:15" x14ac:dyDescent="0.6">
      <c r="A2004" s="18">
        <v>20250516</v>
      </c>
      <c r="B2004" s="18">
        <v>29960</v>
      </c>
      <c r="C2004" s="18" t="s">
        <v>2098</v>
      </c>
      <c r="D2004" s="18" t="s">
        <v>276</v>
      </c>
      <c r="E2004" s="18" t="s">
        <v>284</v>
      </c>
      <c r="F2004" s="18">
        <v>8930</v>
      </c>
      <c r="G2004" s="18">
        <v>0</v>
      </c>
      <c r="H2004" s="18">
        <v>0</v>
      </c>
      <c r="I2004" s="18">
        <v>8950</v>
      </c>
      <c r="J2004" s="18">
        <v>8950</v>
      </c>
      <c r="K2004" s="18">
        <v>8930</v>
      </c>
      <c r="L2004" s="18">
        <v>6619</v>
      </c>
      <c r="M2004" s="18">
        <v>0.6</v>
      </c>
      <c r="N2004" s="18">
        <v>4338</v>
      </c>
      <c r="O2004" s="18">
        <v>48580720</v>
      </c>
    </row>
    <row r="2005" spans="1:15" x14ac:dyDescent="0.6">
      <c r="A2005" s="18">
        <v>20250516</v>
      </c>
      <c r="B2005" s="18">
        <v>2020</v>
      </c>
      <c r="C2005" s="18" t="s">
        <v>2099</v>
      </c>
      <c r="D2005" s="18" t="s">
        <v>279</v>
      </c>
      <c r="F2005" s="18">
        <v>22200</v>
      </c>
      <c r="G2005" s="18">
        <v>-750</v>
      </c>
      <c r="H2005" s="18">
        <v>-3.27</v>
      </c>
      <c r="I2005" s="18">
        <v>22950</v>
      </c>
      <c r="J2005" s="18">
        <v>23150</v>
      </c>
      <c r="K2005" s="18">
        <v>21900</v>
      </c>
      <c r="L2005" s="18">
        <v>39693</v>
      </c>
      <c r="M2005" s="18">
        <v>8.9</v>
      </c>
      <c r="N2005" s="18">
        <v>2803</v>
      </c>
      <c r="O2005" s="18">
        <v>12626426</v>
      </c>
    </row>
    <row r="2006" spans="1:15" x14ac:dyDescent="0.6">
      <c r="A2006" s="18">
        <v>20250516</v>
      </c>
      <c r="B2006" s="18">
        <v>138490</v>
      </c>
      <c r="C2006" s="18" t="s">
        <v>2100</v>
      </c>
      <c r="D2006" s="18" t="s">
        <v>279</v>
      </c>
      <c r="F2006" s="18">
        <v>6550</v>
      </c>
      <c r="G2006" s="18">
        <v>-80</v>
      </c>
      <c r="H2006" s="18">
        <v>-1.21</v>
      </c>
      <c r="I2006" s="18">
        <v>6600</v>
      </c>
      <c r="J2006" s="18">
        <v>6690</v>
      </c>
      <c r="K2006" s="18">
        <v>6550</v>
      </c>
      <c r="L2006" s="18">
        <v>80099</v>
      </c>
      <c r="M2006" s="18">
        <v>5.3</v>
      </c>
      <c r="N2006" s="18">
        <v>2489</v>
      </c>
      <c r="O2006" s="18">
        <v>38000000</v>
      </c>
    </row>
    <row r="2007" spans="1:15" x14ac:dyDescent="0.6">
      <c r="A2007" s="18">
        <v>20250516</v>
      </c>
      <c r="B2007" s="18">
        <v>3070</v>
      </c>
      <c r="C2007" s="18" t="s">
        <v>2101</v>
      </c>
      <c r="D2007" s="18" t="s">
        <v>279</v>
      </c>
      <c r="F2007" s="18">
        <v>8790</v>
      </c>
      <c r="G2007" s="18">
        <v>-10</v>
      </c>
      <c r="H2007" s="18">
        <v>-0.11</v>
      </c>
      <c r="I2007" s="18">
        <v>8780</v>
      </c>
      <c r="J2007" s="18">
        <v>8850</v>
      </c>
      <c r="K2007" s="18">
        <v>8740</v>
      </c>
      <c r="L2007" s="18">
        <v>9151</v>
      </c>
      <c r="M2007" s="18">
        <v>0.8</v>
      </c>
      <c r="N2007" s="18">
        <v>1664</v>
      </c>
      <c r="O2007" s="18">
        <v>18932713</v>
      </c>
    </row>
    <row r="2008" spans="1:15" x14ac:dyDescent="0.6">
      <c r="A2008" s="18">
        <v>20250516</v>
      </c>
      <c r="B2008" s="18">
        <v>450140</v>
      </c>
      <c r="C2008" s="18" t="s">
        <v>2102</v>
      </c>
      <c r="D2008" s="18" t="s">
        <v>279</v>
      </c>
      <c r="F2008" s="18">
        <v>2065</v>
      </c>
      <c r="G2008" s="18">
        <v>-45</v>
      </c>
      <c r="H2008" s="18">
        <v>-2.13</v>
      </c>
      <c r="I2008" s="18">
        <v>2110</v>
      </c>
      <c r="J2008" s="18">
        <v>2120</v>
      </c>
      <c r="K2008" s="18">
        <v>2065</v>
      </c>
      <c r="L2008" s="18">
        <v>116011</v>
      </c>
      <c r="M2008" s="18">
        <v>2.4</v>
      </c>
      <c r="N2008" s="18">
        <v>1296</v>
      </c>
      <c r="O2008" s="18">
        <v>62777250</v>
      </c>
    </row>
    <row r="2009" spans="1:15" x14ac:dyDescent="0.6">
      <c r="A2009" s="18">
        <v>20250516</v>
      </c>
      <c r="B2009" s="18">
        <v>102940</v>
      </c>
      <c r="C2009" s="18" t="s">
        <v>2103</v>
      </c>
      <c r="D2009" s="18" t="s">
        <v>276</v>
      </c>
      <c r="E2009" s="18" t="s">
        <v>282</v>
      </c>
      <c r="F2009" s="18">
        <v>24350</v>
      </c>
      <c r="G2009" s="18">
        <v>-300</v>
      </c>
      <c r="H2009" s="18">
        <v>-1.22</v>
      </c>
      <c r="I2009" s="18">
        <v>25000</v>
      </c>
      <c r="J2009" s="18">
        <v>25000</v>
      </c>
      <c r="K2009" s="18">
        <v>24000</v>
      </c>
      <c r="L2009" s="18">
        <v>11572</v>
      </c>
      <c r="M2009" s="18">
        <v>2.8</v>
      </c>
      <c r="N2009" s="18">
        <v>3025</v>
      </c>
      <c r="O2009" s="18">
        <v>12423387</v>
      </c>
    </row>
    <row r="2010" spans="1:15" x14ac:dyDescent="0.6">
      <c r="A2010" s="18">
        <v>20250516</v>
      </c>
      <c r="B2010" s="18">
        <v>120110</v>
      </c>
      <c r="C2010" s="18" t="s">
        <v>2104</v>
      </c>
      <c r="D2010" s="18" t="s">
        <v>279</v>
      </c>
      <c r="F2010" s="18">
        <v>30500</v>
      </c>
      <c r="G2010" s="18">
        <v>-50</v>
      </c>
      <c r="H2010" s="18">
        <v>-0.16</v>
      </c>
      <c r="I2010" s="18">
        <v>30850</v>
      </c>
      <c r="J2010" s="18">
        <v>30900</v>
      </c>
      <c r="K2010" s="18">
        <v>30300</v>
      </c>
      <c r="L2010" s="18">
        <v>112980</v>
      </c>
      <c r="M2010" s="18">
        <v>34.4</v>
      </c>
      <c r="N2010" s="18">
        <v>8393</v>
      </c>
      <c r="O2010" s="18">
        <v>27519091</v>
      </c>
    </row>
    <row r="2011" spans="1:15" x14ac:dyDescent="0.6">
      <c r="A2011" s="18">
        <v>20250516</v>
      </c>
      <c r="B2011" s="18">
        <v>950160</v>
      </c>
      <c r="C2011" s="18" t="s">
        <v>2105</v>
      </c>
      <c r="D2011" s="18" t="s">
        <v>276</v>
      </c>
      <c r="E2011" s="18" t="s">
        <v>341</v>
      </c>
      <c r="F2011" s="18">
        <v>33950</v>
      </c>
      <c r="G2011" s="18">
        <v>-250</v>
      </c>
      <c r="H2011" s="18">
        <v>-0.73</v>
      </c>
      <c r="I2011" s="18">
        <v>34500</v>
      </c>
      <c r="J2011" s="18">
        <v>34750</v>
      </c>
      <c r="K2011" s="18">
        <v>33450</v>
      </c>
      <c r="L2011" s="18">
        <v>193412</v>
      </c>
      <c r="M2011" s="18">
        <v>65.8</v>
      </c>
      <c r="N2011" s="18">
        <v>27677</v>
      </c>
      <c r="O2011" s="18">
        <v>81523780</v>
      </c>
    </row>
    <row r="2012" spans="1:15" x14ac:dyDescent="0.6">
      <c r="A2012" s="18">
        <v>20250516</v>
      </c>
      <c r="B2012" s="18">
        <v>21240</v>
      </c>
      <c r="C2012" s="18" t="s">
        <v>2106</v>
      </c>
      <c r="D2012" s="18" t="s">
        <v>279</v>
      </c>
      <c r="F2012" s="18">
        <v>97700</v>
      </c>
      <c r="G2012" s="18">
        <v>900</v>
      </c>
      <c r="H2012" s="18">
        <v>0.93</v>
      </c>
      <c r="I2012" s="18">
        <v>96900</v>
      </c>
      <c r="J2012" s="18">
        <v>98400</v>
      </c>
      <c r="K2012" s="18">
        <v>95200</v>
      </c>
      <c r="L2012" s="18">
        <v>180082</v>
      </c>
      <c r="M2012" s="18">
        <v>175.2</v>
      </c>
      <c r="N2012" s="18">
        <v>70895</v>
      </c>
      <c r="O2012" s="18">
        <v>72563745</v>
      </c>
    </row>
    <row r="2013" spans="1:15" x14ac:dyDescent="0.6">
      <c r="A2013" s="18">
        <v>20250516</v>
      </c>
      <c r="B2013" s="18">
        <v>33290</v>
      </c>
      <c r="C2013" s="18" t="s">
        <v>2107</v>
      </c>
      <c r="D2013" s="18" t="s">
        <v>276</v>
      </c>
      <c r="E2013" s="18" t="s">
        <v>282</v>
      </c>
      <c r="F2013" s="18">
        <v>2060</v>
      </c>
      <c r="G2013" s="18">
        <v>5</v>
      </c>
      <c r="H2013" s="18">
        <v>0.24</v>
      </c>
      <c r="I2013" s="18">
        <v>2055</v>
      </c>
      <c r="J2013" s="18">
        <v>2070</v>
      </c>
      <c r="K2013" s="18">
        <v>2025</v>
      </c>
      <c r="L2013" s="18">
        <v>16584</v>
      </c>
      <c r="M2013" s="18">
        <v>0.3</v>
      </c>
      <c r="N2013" s="18">
        <v>1157</v>
      </c>
      <c r="O2013" s="18">
        <v>56156301</v>
      </c>
    </row>
    <row r="2014" spans="1:15" x14ac:dyDescent="0.6">
      <c r="A2014" s="18">
        <v>20250516</v>
      </c>
      <c r="B2014" s="18">
        <v>56360</v>
      </c>
      <c r="C2014" s="18" t="s">
        <v>2108</v>
      </c>
      <c r="D2014" s="18" t="s">
        <v>276</v>
      </c>
      <c r="E2014" s="18" t="s">
        <v>277</v>
      </c>
      <c r="F2014" s="18">
        <v>5590</v>
      </c>
      <c r="G2014" s="18">
        <v>-210</v>
      </c>
      <c r="H2014" s="18">
        <v>-3.62</v>
      </c>
      <c r="I2014" s="18">
        <v>5780</v>
      </c>
      <c r="J2014" s="18">
        <v>5780</v>
      </c>
      <c r="K2014" s="18">
        <v>5560</v>
      </c>
      <c r="L2014" s="18">
        <v>111057</v>
      </c>
      <c r="M2014" s="18">
        <v>6.3</v>
      </c>
      <c r="N2014" s="18">
        <v>548</v>
      </c>
      <c r="O2014" s="18">
        <v>9796800</v>
      </c>
    </row>
    <row r="2015" spans="1:15" x14ac:dyDescent="0.6">
      <c r="A2015" s="18">
        <v>20250516</v>
      </c>
      <c r="B2015" s="18">
        <v>282880</v>
      </c>
      <c r="C2015" s="18" t="s">
        <v>2109</v>
      </c>
      <c r="D2015" s="18" t="s">
        <v>276</v>
      </c>
      <c r="E2015" s="18" t="s">
        <v>284</v>
      </c>
      <c r="F2015" s="18">
        <v>12450</v>
      </c>
      <c r="G2015" s="18">
        <v>-450</v>
      </c>
      <c r="H2015" s="18">
        <v>-3.49</v>
      </c>
      <c r="I2015" s="18">
        <v>12850</v>
      </c>
      <c r="J2015" s="18">
        <v>12850</v>
      </c>
      <c r="K2015" s="18">
        <v>12310</v>
      </c>
      <c r="L2015" s="18">
        <v>33889</v>
      </c>
      <c r="M2015" s="18">
        <v>4.2</v>
      </c>
      <c r="N2015" s="18">
        <v>1428</v>
      </c>
      <c r="O2015" s="18">
        <v>11469370</v>
      </c>
    </row>
    <row r="2016" spans="1:15" x14ac:dyDescent="0.6">
      <c r="A2016" s="18">
        <v>20250516</v>
      </c>
      <c r="B2016" s="18">
        <v>121850</v>
      </c>
      <c r="C2016" s="18" t="s">
        <v>2110</v>
      </c>
      <c r="D2016" s="18" t="s">
        <v>276</v>
      </c>
      <c r="E2016" s="18" t="s">
        <v>277</v>
      </c>
      <c r="F2016" s="18">
        <v>1196</v>
      </c>
      <c r="G2016" s="18">
        <v>-29</v>
      </c>
      <c r="H2016" s="18">
        <v>-2.37</v>
      </c>
      <c r="I2016" s="18">
        <v>1210</v>
      </c>
      <c r="J2016" s="18">
        <v>1230</v>
      </c>
      <c r="K2016" s="18">
        <v>1190</v>
      </c>
      <c r="L2016" s="18">
        <v>153559</v>
      </c>
      <c r="M2016" s="18">
        <v>1.8</v>
      </c>
      <c r="N2016" s="18">
        <v>366</v>
      </c>
      <c r="O2016" s="18">
        <v>30614175</v>
      </c>
    </row>
    <row r="2017" spans="1:15" x14ac:dyDescent="0.6">
      <c r="A2017" s="18">
        <v>20250516</v>
      </c>
      <c r="B2017" s="18">
        <v>448710</v>
      </c>
      <c r="C2017" s="18" t="s">
        <v>2111</v>
      </c>
      <c r="D2017" s="18" t="s">
        <v>276</v>
      </c>
      <c r="E2017" s="18" t="s">
        <v>277</v>
      </c>
      <c r="F2017" s="18">
        <v>18510</v>
      </c>
      <c r="G2017" s="18">
        <v>-460</v>
      </c>
      <c r="H2017" s="18">
        <v>-2.42</v>
      </c>
      <c r="I2017" s="18">
        <v>19100</v>
      </c>
      <c r="J2017" s="18">
        <v>19320</v>
      </c>
      <c r="K2017" s="18">
        <v>18490</v>
      </c>
      <c r="L2017" s="18">
        <v>84442</v>
      </c>
      <c r="M2017" s="18">
        <v>15.9</v>
      </c>
      <c r="N2017" s="18">
        <v>974</v>
      </c>
      <c r="O2017" s="18">
        <v>5260589</v>
      </c>
    </row>
    <row r="2018" spans="1:15" x14ac:dyDescent="0.6">
      <c r="A2018" s="18">
        <v>20250516</v>
      </c>
      <c r="B2018" s="18">
        <v>126730</v>
      </c>
      <c r="C2018" s="18" t="s">
        <v>2112</v>
      </c>
      <c r="D2018" s="18" t="s">
        <v>276</v>
      </c>
      <c r="E2018" s="18" t="s">
        <v>277</v>
      </c>
      <c r="F2018" s="18">
        <v>11260</v>
      </c>
      <c r="G2018" s="18">
        <v>-280</v>
      </c>
      <c r="H2018" s="18">
        <v>-2.4300000000000002</v>
      </c>
      <c r="I2018" s="18">
        <v>11540</v>
      </c>
      <c r="J2018" s="18">
        <v>11640</v>
      </c>
      <c r="K2018" s="18">
        <v>11260</v>
      </c>
      <c r="L2018" s="18">
        <v>24005</v>
      </c>
      <c r="M2018" s="18">
        <v>2.7</v>
      </c>
      <c r="N2018" s="18">
        <v>957</v>
      </c>
      <c r="O2018" s="18">
        <v>8503460</v>
      </c>
    </row>
    <row r="2019" spans="1:15" x14ac:dyDescent="0.6">
      <c r="A2019" s="18">
        <v>20250516</v>
      </c>
      <c r="B2019" s="18">
        <v>15710</v>
      </c>
      <c r="C2019" s="18" t="s">
        <v>2113</v>
      </c>
      <c r="D2019" s="18" t="s">
        <v>276</v>
      </c>
      <c r="E2019" s="18" t="s">
        <v>282</v>
      </c>
      <c r="F2019" s="18">
        <v>4250</v>
      </c>
      <c r="G2019" s="18">
        <v>40</v>
      </c>
      <c r="H2019" s="18">
        <v>0.95</v>
      </c>
      <c r="I2019" s="18">
        <v>4215</v>
      </c>
      <c r="J2019" s="18">
        <v>4350</v>
      </c>
      <c r="K2019" s="18">
        <v>4190</v>
      </c>
      <c r="L2019" s="18">
        <v>170704</v>
      </c>
      <c r="M2019" s="18">
        <v>7.3</v>
      </c>
      <c r="N2019" s="18">
        <v>745</v>
      </c>
      <c r="O2019" s="18">
        <v>17530500</v>
      </c>
    </row>
    <row r="2020" spans="1:15" x14ac:dyDescent="0.6">
      <c r="A2020" s="18">
        <v>20250516</v>
      </c>
      <c r="B2020" s="18">
        <v>52330</v>
      </c>
      <c r="C2020" s="18" t="s">
        <v>2114</v>
      </c>
      <c r="D2020" s="18" t="s">
        <v>276</v>
      </c>
      <c r="E2020" s="18" t="s">
        <v>284</v>
      </c>
      <c r="F2020" s="18">
        <v>9780</v>
      </c>
      <c r="G2020" s="18">
        <v>-20</v>
      </c>
      <c r="H2020" s="18">
        <v>-0.2</v>
      </c>
      <c r="I2020" s="18">
        <v>9750</v>
      </c>
      <c r="J2020" s="18">
        <v>9830</v>
      </c>
      <c r="K2020" s="18">
        <v>9680</v>
      </c>
      <c r="L2020" s="18">
        <v>27664</v>
      </c>
      <c r="M2020" s="18">
        <v>2.7</v>
      </c>
      <c r="N2020" s="18">
        <v>1616</v>
      </c>
      <c r="O2020" s="18">
        <v>16527174</v>
      </c>
    </row>
    <row r="2021" spans="1:15" x14ac:dyDescent="0.6">
      <c r="A2021" s="18">
        <v>20250516</v>
      </c>
      <c r="B2021" s="18">
        <v>322780</v>
      </c>
      <c r="C2021" s="18" t="s">
        <v>2115</v>
      </c>
      <c r="D2021" s="18" t="s">
        <v>276</v>
      </c>
      <c r="E2021" s="18" t="s">
        <v>282</v>
      </c>
      <c r="F2021" s="18">
        <v>997</v>
      </c>
      <c r="G2021" s="18">
        <v>-23</v>
      </c>
      <c r="H2021" s="18">
        <v>-2.25</v>
      </c>
      <c r="I2021" s="18">
        <v>1030</v>
      </c>
      <c r="J2021" s="18">
        <v>1030</v>
      </c>
      <c r="K2021" s="18">
        <v>990</v>
      </c>
      <c r="L2021" s="18">
        <v>145631</v>
      </c>
      <c r="M2021" s="18">
        <v>1.5</v>
      </c>
      <c r="N2021" s="18">
        <v>378</v>
      </c>
      <c r="O2021" s="18">
        <v>37932613</v>
      </c>
    </row>
    <row r="2022" spans="1:15" x14ac:dyDescent="0.6">
      <c r="A2022" s="18">
        <v>20250516</v>
      </c>
      <c r="B2022" s="18">
        <v>36420</v>
      </c>
      <c r="C2022" s="18" t="s">
        <v>20</v>
      </c>
      <c r="D2022" s="18" t="s">
        <v>279</v>
      </c>
      <c r="F2022" s="18">
        <v>9170</v>
      </c>
      <c r="G2022" s="18">
        <v>-90</v>
      </c>
      <c r="H2022" s="18">
        <v>-0.97</v>
      </c>
      <c r="I2022" s="18">
        <v>9430</v>
      </c>
      <c r="J2022" s="18">
        <v>9430</v>
      </c>
      <c r="K2022" s="18">
        <v>9100</v>
      </c>
      <c r="L2022" s="18">
        <v>37408</v>
      </c>
      <c r="M2022" s="18">
        <v>3.4</v>
      </c>
      <c r="N2022" s="18">
        <v>1766</v>
      </c>
      <c r="O2022" s="18">
        <v>19262308</v>
      </c>
    </row>
    <row r="2023" spans="1:15" x14ac:dyDescent="0.6">
      <c r="A2023" s="18">
        <v>20250516</v>
      </c>
      <c r="B2023" s="18">
        <v>200130</v>
      </c>
      <c r="C2023" s="18" t="s">
        <v>2116</v>
      </c>
      <c r="D2023" s="18" t="s">
        <v>296</v>
      </c>
      <c r="E2023" s="18" t="s">
        <v>284</v>
      </c>
      <c r="F2023" s="18">
        <v>13700</v>
      </c>
      <c r="G2023" s="18">
        <v>-330</v>
      </c>
      <c r="H2023" s="18">
        <v>-2.35</v>
      </c>
      <c r="I2023" s="18">
        <v>13900</v>
      </c>
      <c r="J2023" s="18">
        <v>13950</v>
      </c>
      <c r="K2023" s="18">
        <v>13100</v>
      </c>
      <c r="L2023" s="18">
        <v>110475</v>
      </c>
      <c r="M2023" s="18">
        <v>15.2</v>
      </c>
      <c r="N2023" s="18">
        <v>4030</v>
      </c>
      <c r="O2023" s="18">
        <v>29415558</v>
      </c>
    </row>
    <row r="2024" spans="1:15" x14ac:dyDescent="0.6">
      <c r="A2024" s="18">
        <v>20250516</v>
      </c>
      <c r="B2024" s="18">
        <v>24720</v>
      </c>
      <c r="C2024" s="18" t="s">
        <v>2117</v>
      </c>
      <c r="D2024" s="18" t="s">
        <v>279</v>
      </c>
      <c r="F2024" s="18">
        <v>9550</v>
      </c>
      <c r="G2024" s="18">
        <v>-180</v>
      </c>
      <c r="H2024" s="18">
        <v>-1.85</v>
      </c>
      <c r="I2024" s="18">
        <v>9800</v>
      </c>
      <c r="J2024" s="18">
        <v>9800</v>
      </c>
      <c r="K2024" s="18">
        <v>9490</v>
      </c>
      <c r="L2024" s="18">
        <v>109880</v>
      </c>
      <c r="M2024" s="18">
        <v>10.6</v>
      </c>
      <c r="N2024" s="18">
        <v>3275</v>
      </c>
      <c r="O2024" s="18">
        <v>34296259</v>
      </c>
    </row>
    <row r="2025" spans="1:15" x14ac:dyDescent="0.6">
      <c r="A2025" s="18">
        <v>20250516</v>
      </c>
      <c r="B2025" s="18">
        <v>294570</v>
      </c>
      <c r="C2025" s="18" t="s">
        <v>2118</v>
      </c>
      <c r="D2025" s="18" t="s">
        <v>276</v>
      </c>
      <c r="E2025" s="18" t="s">
        <v>284</v>
      </c>
      <c r="F2025" s="18">
        <v>21250</v>
      </c>
      <c r="G2025" s="18">
        <v>700</v>
      </c>
      <c r="H2025" s="18">
        <v>3.41</v>
      </c>
      <c r="I2025" s="18">
        <v>20500</v>
      </c>
      <c r="J2025" s="18">
        <v>21550</v>
      </c>
      <c r="K2025" s="18">
        <v>20250</v>
      </c>
      <c r="L2025" s="18">
        <v>82356</v>
      </c>
      <c r="M2025" s="18">
        <v>17.3</v>
      </c>
      <c r="N2025" s="18">
        <v>2179</v>
      </c>
      <c r="O2025" s="18">
        <v>10254685</v>
      </c>
    </row>
    <row r="2026" spans="1:15" x14ac:dyDescent="0.6">
      <c r="A2026" s="18">
        <v>20250516</v>
      </c>
      <c r="B2026" s="18">
        <v>192400</v>
      </c>
      <c r="C2026" s="18" t="s">
        <v>2119</v>
      </c>
      <c r="D2026" s="18" t="s">
        <v>279</v>
      </c>
      <c r="F2026" s="18">
        <v>28100</v>
      </c>
      <c r="G2026" s="18">
        <v>500</v>
      </c>
      <c r="H2026" s="18">
        <v>1.81</v>
      </c>
      <c r="I2026" s="18">
        <v>27500</v>
      </c>
      <c r="J2026" s="18">
        <v>28250</v>
      </c>
      <c r="K2026" s="18">
        <v>26650</v>
      </c>
      <c r="L2026" s="18">
        <v>43711</v>
      </c>
      <c r="M2026" s="18">
        <v>12</v>
      </c>
      <c r="N2026" s="18">
        <v>9993</v>
      </c>
      <c r="O2026" s="18">
        <v>35562185</v>
      </c>
    </row>
    <row r="2027" spans="1:15" x14ac:dyDescent="0.6">
      <c r="A2027" s="18">
        <v>20250516</v>
      </c>
      <c r="B2027" s="18">
        <v>284740</v>
      </c>
      <c r="C2027" s="18" t="s">
        <v>2120</v>
      </c>
      <c r="D2027" s="18" t="s">
        <v>279</v>
      </c>
      <c r="F2027" s="18">
        <v>25350</v>
      </c>
      <c r="G2027" s="18">
        <v>-150</v>
      </c>
      <c r="H2027" s="18">
        <v>-0.59</v>
      </c>
      <c r="I2027" s="18">
        <v>25400</v>
      </c>
      <c r="J2027" s="18">
        <v>25800</v>
      </c>
      <c r="K2027" s="18">
        <v>24500</v>
      </c>
      <c r="L2027" s="18">
        <v>99370</v>
      </c>
      <c r="M2027" s="18">
        <v>25</v>
      </c>
      <c r="N2027" s="18">
        <v>5688</v>
      </c>
      <c r="O2027" s="18">
        <v>22437330</v>
      </c>
    </row>
    <row r="2028" spans="1:15" x14ac:dyDescent="0.6">
      <c r="A2028" s="18">
        <v>20250516</v>
      </c>
      <c r="B2028" s="18">
        <v>317690</v>
      </c>
      <c r="C2028" s="18" t="s">
        <v>2121</v>
      </c>
      <c r="D2028" s="18" t="s">
        <v>276</v>
      </c>
      <c r="E2028" s="18" t="s">
        <v>298</v>
      </c>
      <c r="F2028" s="18">
        <v>3455</v>
      </c>
      <c r="G2028" s="18">
        <v>-190</v>
      </c>
      <c r="H2028" s="18">
        <v>-5.21</v>
      </c>
      <c r="I2028" s="18">
        <v>3690</v>
      </c>
      <c r="J2028" s="18">
        <v>3720</v>
      </c>
      <c r="K2028" s="18">
        <v>3400</v>
      </c>
      <c r="L2028" s="18">
        <v>183419</v>
      </c>
      <c r="M2028" s="18">
        <v>6.4</v>
      </c>
      <c r="N2028" s="18">
        <v>627</v>
      </c>
      <c r="O2028" s="18">
        <v>18144289</v>
      </c>
    </row>
    <row r="2029" spans="1:15" x14ac:dyDescent="0.6">
      <c r="A2029" s="18">
        <v>20250516</v>
      </c>
      <c r="B2029" s="18">
        <v>432720</v>
      </c>
      <c r="C2029" s="18" t="s">
        <v>100</v>
      </c>
      <c r="D2029" s="18" t="s">
        <v>276</v>
      </c>
      <c r="E2029" s="18" t="s">
        <v>298</v>
      </c>
      <c r="F2029" s="18">
        <v>15480</v>
      </c>
      <c r="G2029" s="18">
        <v>120</v>
      </c>
      <c r="H2029" s="18">
        <v>0.78</v>
      </c>
      <c r="I2029" s="18">
        <v>15450</v>
      </c>
      <c r="J2029" s="18">
        <v>15820</v>
      </c>
      <c r="K2029" s="18">
        <v>15030</v>
      </c>
      <c r="L2029" s="18">
        <v>225768</v>
      </c>
      <c r="M2029" s="18">
        <v>34.799999999999997</v>
      </c>
      <c r="N2029" s="18">
        <v>2169</v>
      </c>
      <c r="O2029" s="18">
        <v>14011412</v>
      </c>
    </row>
    <row r="2030" spans="1:15" x14ac:dyDescent="0.6">
      <c r="A2030" s="18">
        <v>20250516</v>
      </c>
      <c r="B2030" s="18">
        <v>365270</v>
      </c>
      <c r="C2030" s="18" t="s">
        <v>2122</v>
      </c>
      <c r="D2030" s="18" t="s">
        <v>276</v>
      </c>
      <c r="E2030" s="18" t="s">
        <v>298</v>
      </c>
      <c r="F2030" s="18">
        <v>5200</v>
      </c>
      <c r="G2030" s="18">
        <v>-990</v>
      </c>
      <c r="H2030" s="18">
        <v>-15.99</v>
      </c>
      <c r="I2030" s="18">
        <v>6100</v>
      </c>
      <c r="J2030" s="18">
        <v>6100</v>
      </c>
      <c r="K2030" s="18">
        <v>4535</v>
      </c>
      <c r="L2030" s="18">
        <v>1070582</v>
      </c>
      <c r="M2030" s="18">
        <v>54.8</v>
      </c>
      <c r="N2030" s="18">
        <v>728</v>
      </c>
      <c r="O2030" s="18">
        <v>14009155</v>
      </c>
    </row>
    <row r="2031" spans="1:15" x14ac:dyDescent="0.6">
      <c r="A2031" s="18">
        <v>20250516</v>
      </c>
      <c r="B2031" s="18">
        <v>348080</v>
      </c>
      <c r="C2031" s="18" t="s">
        <v>2123</v>
      </c>
      <c r="D2031" s="18" t="s">
        <v>276</v>
      </c>
      <c r="E2031" s="18" t="s">
        <v>286</v>
      </c>
      <c r="F2031" s="18">
        <v>1610</v>
      </c>
      <c r="G2031" s="18">
        <v>122</v>
      </c>
      <c r="H2031" s="18">
        <v>8.1999999999999993</v>
      </c>
      <c r="I2031" s="18">
        <v>1628</v>
      </c>
      <c r="J2031" s="18">
        <v>1740</v>
      </c>
      <c r="K2031" s="18">
        <v>1494</v>
      </c>
      <c r="L2031" s="18">
        <v>6193276</v>
      </c>
      <c r="M2031" s="18">
        <v>100.8</v>
      </c>
      <c r="N2031" s="18">
        <v>1189</v>
      </c>
      <c r="O2031" s="18">
        <v>73862864</v>
      </c>
    </row>
    <row r="2032" spans="1:15" x14ac:dyDescent="0.6">
      <c r="A2032" s="18">
        <v>20250516</v>
      </c>
      <c r="B2032" s="18">
        <v>60280</v>
      </c>
      <c r="C2032" s="18" t="s">
        <v>2124</v>
      </c>
      <c r="D2032" s="18" t="s">
        <v>276</v>
      </c>
      <c r="E2032" s="18" t="s">
        <v>282</v>
      </c>
      <c r="F2032" s="18">
        <v>9440</v>
      </c>
      <c r="G2032" s="18">
        <v>0</v>
      </c>
      <c r="H2032" s="18">
        <v>0</v>
      </c>
      <c r="I2032" s="18">
        <v>9440</v>
      </c>
      <c r="J2032" s="18">
        <v>9600</v>
      </c>
      <c r="K2032" s="18">
        <v>9350</v>
      </c>
      <c r="L2032" s="18">
        <v>188201</v>
      </c>
      <c r="M2032" s="18">
        <v>17.8</v>
      </c>
      <c r="N2032" s="18">
        <v>3879</v>
      </c>
      <c r="O2032" s="18">
        <v>41089990</v>
      </c>
    </row>
    <row r="2033" spans="1:15" x14ac:dyDescent="0.6">
      <c r="A2033" s="18">
        <v>20250516</v>
      </c>
      <c r="B2033" s="18">
        <v>372320</v>
      </c>
      <c r="C2033" s="18" t="s">
        <v>2125</v>
      </c>
      <c r="D2033" s="18" t="s">
        <v>276</v>
      </c>
      <c r="E2033" s="18" t="s">
        <v>298</v>
      </c>
      <c r="F2033" s="18">
        <v>29000</v>
      </c>
      <c r="G2033" s="18">
        <v>2600</v>
      </c>
      <c r="H2033" s="18">
        <v>9.85</v>
      </c>
      <c r="I2033" s="18">
        <v>26300</v>
      </c>
      <c r="J2033" s="18">
        <v>29400</v>
      </c>
      <c r="K2033" s="18">
        <v>25900</v>
      </c>
      <c r="L2033" s="18">
        <v>105029</v>
      </c>
      <c r="M2033" s="18">
        <v>29.3</v>
      </c>
      <c r="N2033" s="18">
        <v>4154</v>
      </c>
      <c r="O2033" s="18">
        <v>14323581</v>
      </c>
    </row>
    <row r="2034" spans="1:15" x14ac:dyDescent="0.6">
      <c r="A2034" s="18">
        <v>20250516</v>
      </c>
      <c r="B2034" s="18">
        <v>51780</v>
      </c>
      <c r="C2034" s="18" t="s">
        <v>2126</v>
      </c>
      <c r="D2034" s="18" t="s">
        <v>276</v>
      </c>
      <c r="E2034" s="18" t="s">
        <v>282</v>
      </c>
      <c r="F2034" s="18">
        <v>737</v>
      </c>
      <c r="G2034" s="18">
        <v>8</v>
      </c>
      <c r="H2034" s="18">
        <v>1.1000000000000001</v>
      </c>
      <c r="I2034" s="18">
        <v>747</v>
      </c>
      <c r="J2034" s="18">
        <v>779</v>
      </c>
      <c r="K2034" s="18">
        <v>729</v>
      </c>
      <c r="L2034" s="18">
        <v>285065</v>
      </c>
      <c r="M2034" s="18">
        <v>2.1</v>
      </c>
      <c r="N2034" s="18">
        <v>171</v>
      </c>
      <c r="O2034" s="18">
        <v>23242245</v>
      </c>
    </row>
    <row r="2035" spans="1:15" x14ac:dyDescent="0.6">
      <c r="A2035" s="18">
        <v>20250516</v>
      </c>
      <c r="B2035" s="18">
        <v>115180</v>
      </c>
      <c r="C2035" s="18" t="s">
        <v>2127</v>
      </c>
      <c r="D2035" s="18" t="s">
        <v>276</v>
      </c>
      <c r="E2035" s="18" t="s">
        <v>277</v>
      </c>
      <c r="F2035" s="18">
        <v>11560</v>
      </c>
      <c r="G2035" s="18">
        <v>310</v>
      </c>
      <c r="H2035" s="18">
        <v>2.76</v>
      </c>
      <c r="I2035" s="18">
        <v>11260</v>
      </c>
      <c r="J2035" s="18">
        <v>11710</v>
      </c>
      <c r="K2035" s="18">
        <v>11240</v>
      </c>
      <c r="L2035" s="18">
        <v>267274</v>
      </c>
      <c r="M2035" s="18">
        <v>30.7</v>
      </c>
      <c r="N2035" s="18">
        <v>3899</v>
      </c>
      <c r="O2035" s="18">
        <v>33725867</v>
      </c>
    </row>
    <row r="2036" spans="1:15" x14ac:dyDescent="0.6">
      <c r="A2036" s="18">
        <v>20250516</v>
      </c>
      <c r="B2036" s="18">
        <v>445680</v>
      </c>
      <c r="C2036" s="18" t="s">
        <v>2128</v>
      </c>
      <c r="D2036" s="18" t="s">
        <v>276</v>
      </c>
      <c r="E2036" s="18" t="s">
        <v>298</v>
      </c>
      <c r="F2036" s="18">
        <v>27000</v>
      </c>
      <c r="G2036" s="18">
        <v>-450</v>
      </c>
      <c r="H2036" s="18">
        <v>-1.64</v>
      </c>
      <c r="I2036" s="18">
        <v>27400</v>
      </c>
      <c r="J2036" s="18">
        <v>27750</v>
      </c>
      <c r="K2036" s="18">
        <v>26250</v>
      </c>
      <c r="L2036" s="18">
        <v>197752</v>
      </c>
      <c r="M2036" s="18">
        <v>53.3</v>
      </c>
      <c r="N2036" s="18">
        <v>4360</v>
      </c>
      <c r="O2036" s="18">
        <v>16148980</v>
      </c>
    </row>
    <row r="2037" spans="1:15" x14ac:dyDescent="0.6">
      <c r="A2037" s="18">
        <v>20250516</v>
      </c>
      <c r="B2037" s="18">
        <v>182360</v>
      </c>
      <c r="C2037" s="18" t="s">
        <v>15</v>
      </c>
      <c r="D2037" s="18" t="s">
        <v>276</v>
      </c>
      <c r="E2037" s="18" t="s">
        <v>284</v>
      </c>
      <c r="F2037" s="18">
        <v>18180</v>
      </c>
      <c r="G2037" s="18">
        <v>180</v>
      </c>
      <c r="H2037" s="18">
        <v>1</v>
      </c>
      <c r="I2037" s="18">
        <v>17970</v>
      </c>
      <c r="J2037" s="18">
        <v>18450</v>
      </c>
      <c r="K2037" s="18">
        <v>17870</v>
      </c>
      <c r="L2037" s="18">
        <v>137979</v>
      </c>
      <c r="M2037" s="18">
        <v>25.1</v>
      </c>
      <c r="N2037" s="18">
        <v>2727</v>
      </c>
      <c r="O2037" s="18">
        <v>15002490</v>
      </c>
    </row>
    <row r="2038" spans="1:15" x14ac:dyDescent="0.6">
      <c r="A2038" s="18">
        <v>20250516</v>
      </c>
      <c r="B2038" s="18">
        <v>405100</v>
      </c>
      <c r="C2038" s="18" t="s">
        <v>2129</v>
      </c>
      <c r="D2038" s="18" t="s">
        <v>276</v>
      </c>
      <c r="E2038" s="18" t="s">
        <v>284</v>
      </c>
      <c r="F2038" s="18">
        <v>12580</v>
      </c>
      <c r="G2038" s="18">
        <v>-130</v>
      </c>
      <c r="H2038" s="18">
        <v>-1.02</v>
      </c>
      <c r="I2038" s="18">
        <v>12800</v>
      </c>
      <c r="J2038" s="18">
        <v>12850</v>
      </c>
      <c r="K2038" s="18">
        <v>12500</v>
      </c>
      <c r="L2038" s="18">
        <v>30189</v>
      </c>
      <c r="M2038" s="18">
        <v>3.8</v>
      </c>
      <c r="N2038" s="18">
        <v>1546</v>
      </c>
      <c r="O2038" s="18">
        <v>12289301</v>
      </c>
    </row>
    <row r="2039" spans="1:15" x14ac:dyDescent="0.6">
      <c r="A2039" s="18">
        <v>20250516</v>
      </c>
      <c r="B2039" s="18">
        <v>66310</v>
      </c>
      <c r="C2039" s="18" t="s">
        <v>2130</v>
      </c>
      <c r="D2039" s="18" t="s">
        <v>276</v>
      </c>
      <c r="E2039" s="18" t="s">
        <v>277</v>
      </c>
      <c r="F2039" s="18">
        <v>8080</v>
      </c>
      <c r="G2039" s="18">
        <v>-320</v>
      </c>
      <c r="H2039" s="18">
        <v>-3.81</v>
      </c>
      <c r="I2039" s="18">
        <v>8340</v>
      </c>
      <c r="J2039" s="18">
        <v>8480</v>
      </c>
      <c r="K2039" s="18">
        <v>8000</v>
      </c>
      <c r="L2039" s="18">
        <v>55279</v>
      </c>
      <c r="M2039" s="18">
        <v>4.5</v>
      </c>
      <c r="N2039" s="18">
        <v>749</v>
      </c>
      <c r="O2039" s="18">
        <v>9271621</v>
      </c>
    </row>
    <row r="2040" spans="1:15" x14ac:dyDescent="0.6">
      <c r="A2040" s="18">
        <v>20250516</v>
      </c>
      <c r="B2040" s="18">
        <v>16600</v>
      </c>
      <c r="C2040" s="18" t="s">
        <v>2131</v>
      </c>
      <c r="D2040" s="18" t="s">
        <v>276</v>
      </c>
      <c r="E2040" s="18" t="s">
        <v>277</v>
      </c>
      <c r="F2040" s="18">
        <v>274</v>
      </c>
      <c r="G2040" s="18">
        <v>5</v>
      </c>
      <c r="H2040" s="18">
        <v>1.86</v>
      </c>
      <c r="I2040" s="18">
        <v>269</v>
      </c>
      <c r="J2040" s="18">
        <v>281</v>
      </c>
      <c r="K2040" s="18">
        <v>266</v>
      </c>
      <c r="L2040" s="18">
        <v>1017935</v>
      </c>
      <c r="M2040" s="18">
        <v>2.8</v>
      </c>
      <c r="N2040" s="18">
        <v>488</v>
      </c>
      <c r="O2040" s="18">
        <v>178247112</v>
      </c>
    </row>
    <row r="2041" spans="1:15" x14ac:dyDescent="0.6">
      <c r="A2041" s="18">
        <v>20250516</v>
      </c>
      <c r="B2041" s="18">
        <v>355390</v>
      </c>
      <c r="C2041" s="18" t="s">
        <v>2132</v>
      </c>
      <c r="D2041" s="18" t="s">
        <v>276</v>
      </c>
      <c r="E2041" s="18" t="s">
        <v>298</v>
      </c>
      <c r="F2041" s="18">
        <v>13580</v>
      </c>
      <c r="G2041" s="18">
        <v>-170</v>
      </c>
      <c r="H2041" s="18">
        <v>-1.24</v>
      </c>
      <c r="I2041" s="18">
        <v>13760</v>
      </c>
      <c r="J2041" s="18">
        <v>13760</v>
      </c>
      <c r="K2041" s="18">
        <v>12850</v>
      </c>
      <c r="L2041" s="18">
        <v>684587</v>
      </c>
      <c r="M2041" s="18">
        <v>90.2</v>
      </c>
      <c r="N2041" s="18">
        <v>1264</v>
      </c>
      <c r="O2041" s="18">
        <v>9307914</v>
      </c>
    </row>
    <row r="2042" spans="1:15" x14ac:dyDescent="0.6">
      <c r="A2042" s="18">
        <v>20250516</v>
      </c>
      <c r="B2042" s="18">
        <v>264900</v>
      </c>
      <c r="C2042" s="18" t="s">
        <v>2133</v>
      </c>
      <c r="D2042" s="18" t="s">
        <v>279</v>
      </c>
      <c r="F2042" s="18">
        <v>8350</v>
      </c>
      <c r="G2042" s="18">
        <v>-60</v>
      </c>
      <c r="H2042" s="18">
        <v>-0.71</v>
      </c>
      <c r="I2042" s="18">
        <v>8420</v>
      </c>
      <c r="J2042" s="18">
        <v>8440</v>
      </c>
      <c r="K2042" s="18">
        <v>8350</v>
      </c>
      <c r="L2042" s="18">
        <v>32775</v>
      </c>
      <c r="M2042" s="18">
        <v>2.8</v>
      </c>
      <c r="N2042" s="18">
        <v>1046</v>
      </c>
      <c r="O2042" s="18">
        <v>12523850</v>
      </c>
    </row>
    <row r="2043" spans="1:15" x14ac:dyDescent="0.6">
      <c r="A2043" s="18">
        <v>20250516</v>
      </c>
      <c r="B2043" s="18">
        <v>5740</v>
      </c>
      <c r="C2043" s="18" t="s">
        <v>2134</v>
      </c>
      <c r="D2043" s="18" t="s">
        <v>279</v>
      </c>
      <c r="F2043" s="18">
        <v>6180</v>
      </c>
      <c r="G2043" s="18">
        <v>60</v>
      </c>
      <c r="H2043" s="18">
        <v>0.98</v>
      </c>
      <c r="I2043" s="18">
        <v>6160</v>
      </c>
      <c r="J2043" s="18">
        <v>6310</v>
      </c>
      <c r="K2043" s="18">
        <v>6120</v>
      </c>
      <c r="L2043" s="18">
        <v>60622</v>
      </c>
      <c r="M2043" s="18">
        <v>3.8</v>
      </c>
      <c r="N2043" s="18">
        <v>918</v>
      </c>
      <c r="O2043" s="18">
        <v>14847347</v>
      </c>
    </row>
    <row r="2044" spans="1:15" x14ac:dyDescent="0.6">
      <c r="A2044" s="18">
        <v>20250516</v>
      </c>
      <c r="B2044" s="18">
        <v>259960</v>
      </c>
      <c r="C2044" s="18" t="s">
        <v>165</v>
      </c>
      <c r="D2044" s="18" t="s">
        <v>279</v>
      </c>
      <c r="F2044" s="18">
        <v>382500</v>
      </c>
      <c r="G2044" s="18">
        <v>7500</v>
      </c>
      <c r="H2044" s="18">
        <v>2</v>
      </c>
      <c r="I2044" s="18">
        <v>377000</v>
      </c>
      <c r="J2044" s="18">
        <v>386000</v>
      </c>
      <c r="K2044" s="18">
        <v>375500</v>
      </c>
      <c r="L2044" s="18">
        <v>119157</v>
      </c>
      <c r="M2044" s="18">
        <v>455.6</v>
      </c>
      <c r="N2044" s="18">
        <v>183287</v>
      </c>
      <c r="O2044" s="18">
        <v>47918199</v>
      </c>
    </row>
    <row r="2045" spans="1:15" x14ac:dyDescent="0.6">
      <c r="A2045" s="18">
        <v>20250516</v>
      </c>
      <c r="B2045" s="18">
        <v>96240</v>
      </c>
      <c r="C2045" s="18" t="s">
        <v>2135</v>
      </c>
      <c r="D2045" s="18" t="s">
        <v>276</v>
      </c>
      <c r="E2045" s="18" t="s">
        <v>284</v>
      </c>
      <c r="F2045" s="18">
        <v>14170</v>
      </c>
      <c r="G2045" s="18">
        <v>-30</v>
      </c>
      <c r="H2045" s="18">
        <v>-0.21</v>
      </c>
      <c r="I2045" s="18">
        <v>14200</v>
      </c>
      <c r="J2045" s="18">
        <v>14260</v>
      </c>
      <c r="K2045" s="18">
        <v>14100</v>
      </c>
      <c r="L2045" s="18">
        <v>21557</v>
      </c>
      <c r="M2045" s="18">
        <v>3</v>
      </c>
      <c r="N2045" s="18">
        <v>1578</v>
      </c>
      <c r="O2045" s="18">
        <v>11138180</v>
      </c>
    </row>
    <row r="2046" spans="1:15" x14ac:dyDescent="0.6">
      <c r="A2046" s="18">
        <v>20250516</v>
      </c>
      <c r="B2046" s="18">
        <v>40350</v>
      </c>
      <c r="C2046" s="18" t="s">
        <v>2136</v>
      </c>
      <c r="D2046" s="18" t="s">
        <v>276</v>
      </c>
      <c r="E2046" s="18" t="s">
        <v>277</v>
      </c>
      <c r="F2046" s="18">
        <v>581</v>
      </c>
      <c r="G2046" s="18">
        <v>1</v>
      </c>
      <c r="H2046" s="18">
        <v>0.17</v>
      </c>
      <c r="I2046" s="18">
        <v>574</v>
      </c>
      <c r="J2046" s="18">
        <v>631</v>
      </c>
      <c r="K2046" s="18">
        <v>563</v>
      </c>
      <c r="L2046" s="18">
        <v>2448190</v>
      </c>
      <c r="M2046" s="18">
        <v>14.6</v>
      </c>
      <c r="N2046" s="18">
        <v>1123</v>
      </c>
      <c r="O2046" s="18">
        <v>193205323</v>
      </c>
    </row>
    <row r="2047" spans="1:15" x14ac:dyDescent="0.6">
      <c r="A2047" s="18">
        <v>20250516</v>
      </c>
      <c r="B2047" s="18">
        <v>110790</v>
      </c>
      <c r="C2047" s="18" t="s">
        <v>2137</v>
      </c>
      <c r="D2047" s="18" t="s">
        <v>276</v>
      </c>
      <c r="E2047" s="18" t="s">
        <v>284</v>
      </c>
      <c r="F2047" s="18">
        <v>4500</v>
      </c>
      <c r="G2047" s="18">
        <v>-25</v>
      </c>
      <c r="H2047" s="18">
        <v>-0.55000000000000004</v>
      </c>
      <c r="I2047" s="18">
        <v>4550</v>
      </c>
      <c r="J2047" s="18">
        <v>4550</v>
      </c>
      <c r="K2047" s="18">
        <v>4445</v>
      </c>
      <c r="L2047" s="18">
        <v>6499</v>
      </c>
      <c r="M2047" s="18">
        <v>0.3</v>
      </c>
      <c r="N2047" s="18">
        <v>1054</v>
      </c>
      <c r="O2047" s="18">
        <v>23430960</v>
      </c>
    </row>
    <row r="2048" spans="1:15" x14ac:dyDescent="0.6">
      <c r="A2048" s="18">
        <v>20250516</v>
      </c>
      <c r="B2048" s="18">
        <v>900250</v>
      </c>
      <c r="C2048" s="18" t="s">
        <v>2138</v>
      </c>
      <c r="D2048" s="18" t="s">
        <v>276</v>
      </c>
      <c r="E2048" s="18" t="s">
        <v>341</v>
      </c>
      <c r="F2048" s="18">
        <v>910</v>
      </c>
      <c r="G2048" s="18">
        <v>-23</v>
      </c>
      <c r="H2048" s="18">
        <v>-2.4700000000000002</v>
      </c>
      <c r="I2048" s="18">
        <v>933</v>
      </c>
      <c r="J2048" s="18">
        <v>938</v>
      </c>
      <c r="K2048" s="18">
        <v>908</v>
      </c>
      <c r="L2048" s="18">
        <v>530507</v>
      </c>
      <c r="M2048" s="18">
        <v>4.9000000000000004</v>
      </c>
      <c r="N2048" s="18">
        <v>1189</v>
      </c>
      <c r="O2048" s="18">
        <v>130640004</v>
      </c>
    </row>
    <row r="2049" spans="1:15" x14ac:dyDescent="0.6">
      <c r="A2049" s="18">
        <v>20250516</v>
      </c>
      <c r="B2049" s="18">
        <v>45520</v>
      </c>
      <c r="C2049" s="18" t="s">
        <v>2139</v>
      </c>
      <c r="D2049" s="18" t="s">
        <v>276</v>
      </c>
      <c r="E2049" s="18" t="s">
        <v>282</v>
      </c>
      <c r="F2049" s="18">
        <v>4480</v>
      </c>
      <c r="G2049" s="18">
        <v>60</v>
      </c>
      <c r="H2049" s="18">
        <v>1.36</v>
      </c>
      <c r="I2049" s="18">
        <v>4610</v>
      </c>
      <c r="J2049" s="18">
        <v>4610</v>
      </c>
      <c r="K2049" s="18">
        <v>4470</v>
      </c>
      <c r="L2049" s="18">
        <v>12557</v>
      </c>
      <c r="M2049" s="18">
        <v>0.6</v>
      </c>
      <c r="N2049" s="18">
        <v>291</v>
      </c>
      <c r="O2049" s="18">
        <v>6500000</v>
      </c>
    </row>
    <row r="2050" spans="1:15" x14ac:dyDescent="0.6">
      <c r="A2050" s="18">
        <v>20250516</v>
      </c>
      <c r="B2050" s="18">
        <v>214150</v>
      </c>
      <c r="C2050" s="18" t="s">
        <v>29</v>
      </c>
      <c r="D2050" s="18" t="s">
        <v>296</v>
      </c>
      <c r="E2050" s="18" t="s">
        <v>284</v>
      </c>
      <c r="F2050" s="18">
        <v>60500</v>
      </c>
      <c r="G2050" s="18">
        <v>-4500</v>
      </c>
      <c r="H2050" s="18">
        <v>-6.92</v>
      </c>
      <c r="I2050" s="18">
        <v>64000</v>
      </c>
      <c r="J2050" s="18">
        <v>64000</v>
      </c>
      <c r="K2050" s="18">
        <v>57800</v>
      </c>
      <c r="L2050" s="18">
        <v>4854986</v>
      </c>
      <c r="M2050" s="18">
        <v>2838.9</v>
      </c>
      <c r="N2050" s="18">
        <v>39631</v>
      </c>
      <c r="O2050" s="18">
        <v>65505659</v>
      </c>
    </row>
    <row r="2051" spans="1:15" x14ac:dyDescent="0.6">
      <c r="A2051" s="18">
        <v>20250516</v>
      </c>
      <c r="B2051" s="18">
        <v>466100</v>
      </c>
      <c r="C2051" s="18" t="s">
        <v>217</v>
      </c>
      <c r="D2051" s="18" t="s">
        <v>276</v>
      </c>
      <c r="E2051" s="18" t="s">
        <v>298</v>
      </c>
      <c r="F2051" s="18">
        <v>20350</v>
      </c>
      <c r="G2051" s="18">
        <v>200</v>
      </c>
      <c r="H2051" s="18">
        <v>0.99</v>
      </c>
      <c r="I2051" s="18">
        <v>20200</v>
      </c>
      <c r="J2051" s="18">
        <v>21500</v>
      </c>
      <c r="K2051" s="18">
        <v>20050</v>
      </c>
      <c r="L2051" s="18">
        <v>2575415</v>
      </c>
      <c r="M2051" s="18">
        <v>533.29999999999995</v>
      </c>
      <c r="N2051" s="18">
        <v>5017</v>
      </c>
      <c r="O2051" s="18">
        <v>24651339</v>
      </c>
    </row>
    <row r="2052" spans="1:15" x14ac:dyDescent="0.6">
      <c r="A2052" s="18">
        <v>20250516</v>
      </c>
      <c r="B2052" s="18">
        <v>237880</v>
      </c>
      <c r="C2052" s="18" t="s">
        <v>2140</v>
      </c>
      <c r="D2052" s="18" t="s">
        <v>276</v>
      </c>
      <c r="E2052" s="18" t="s">
        <v>284</v>
      </c>
      <c r="F2052" s="18">
        <v>15450</v>
      </c>
      <c r="G2052" s="18">
        <v>-630</v>
      </c>
      <c r="H2052" s="18">
        <v>-3.92</v>
      </c>
      <c r="I2052" s="18">
        <v>16120</v>
      </c>
      <c r="J2052" s="18">
        <v>16200</v>
      </c>
      <c r="K2052" s="18">
        <v>15320</v>
      </c>
      <c r="L2052" s="18">
        <v>344660</v>
      </c>
      <c r="M2052" s="18">
        <v>53.6</v>
      </c>
      <c r="N2052" s="18">
        <v>2792</v>
      </c>
      <c r="O2052" s="18">
        <v>18071353</v>
      </c>
    </row>
    <row r="2053" spans="1:15" x14ac:dyDescent="0.6">
      <c r="A2053" s="18">
        <v>20250516</v>
      </c>
      <c r="B2053" s="18">
        <v>139670</v>
      </c>
      <c r="C2053" s="18" t="s">
        <v>2141</v>
      </c>
      <c r="D2053" s="18" t="s">
        <v>276</v>
      </c>
      <c r="E2053" s="18" t="s">
        <v>282</v>
      </c>
      <c r="F2053" s="18">
        <v>2590</v>
      </c>
      <c r="G2053" s="18">
        <v>-45</v>
      </c>
      <c r="H2053" s="18">
        <v>-1.71</v>
      </c>
      <c r="I2053" s="18">
        <v>2635</v>
      </c>
      <c r="J2053" s="18">
        <v>2700</v>
      </c>
      <c r="K2053" s="18">
        <v>2550</v>
      </c>
      <c r="L2053" s="18">
        <v>27427</v>
      </c>
      <c r="M2053" s="18">
        <v>0.7</v>
      </c>
      <c r="N2053" s="18">
        <v>366</v>
      </c>
      <c r="O2053" s="18">
        <v>14118810</v>
      </c>
    </row>
    <row r="2054" spans="1:15" x14ac:dyDescent="0.6">
      <c r="A2054" s="18">
        <v>20250516</v>
      </c>
      <c r="B2054" s="18">
        <v>20120</v>
      </c>
      <c r="C2054" s="18" t="s">
        <v>2142</v>
      </c>
      <c r="D2054" s="18" t="s">
        <v>279</v>
      </c>
      <c r="F2054" s="18">
        <v>3375</v>
      </c>
      <c r="G2054" s="18">
        <v>-80</v>
      </c>
      <c r="H2054" s="18">
        <v>-2.3199999999999998</v>
      </c>
      <c r="I2054" s="18">
        <v>3480</v>
      </c>
      <c r="J2054" s="18">
        <v>3480</v>
      </c>
      <c r="K2054" s="18">
        <v>3375</v>
      </c>
      <c r="L2054" s="18">
        <v>110119</v>
      </c>
      <c r="M2054" s="18">
        <v>3.7</v>
      </c>
      <c r="N2054" s="18">
        <v>1251</v>
      </c>
      <c r="O2054" s="18">
        <v>37063766</v>
      </c>
    </row>
    <row r="2055" spans="1:15" x14ac:dyDescent="0.6">
      <c r="A2055" s="18">
        <v>20250516</v>
      </c>
      <c r="B2055" s="18">
        <v>39490</v>
      </c>
      <c r="C2055" s="18" t="s">
        <v>2143</v>
      </c>
      <c r="D2055" s="18" t="s">
        <v>279</v>
      </c>
      <c r="F2055" s="18">
        <v>148200</v>
      </c>
      <c r="G2055" s="18">
        <v>1200</v>
      </c>
      <c r="H2055" s="18">
        <v>0.82</v>
      </c>
      <c r="I2055" s="18">
        <v>147800</v>
      </c>
      <c r="J2055" s="18">
        <v>148600</v>
      </c>
      <c r="K2055" s="18">
        <v>145200</v>
      </c>
      <c r="L2055" s="18">
        <v>52295</v>
      </c>
      <c r="M2055" s="18">
        <v>77.099999999999994</v>
      </c>
      <c r="N2055" s="18">
        <v>36274</v>
      </c>
      <c r="O2055" s="18">
        <v>24476706</v>
      </c>
    </row>
    <row r="2056" spans="1:15" x14ac:dyDescent="0.6">
      <c r="A2056" s="18">
        <v>20250516</v>
      </c>
      <c r="B2056" s="18">
        <v>54780</v>
      </c>
      <c r="C2056" s="18" t="s">
        <v>2144</v>
      </c>
      <c r="D2056" s="18" t="s">
        <v>276</v>
      </c>
      <c r="E2056" s="18" t="s">
        <v>282</v>
      </c>
      <c r="F2056" s="18">
        <v>4050</v>
      </c>
      <c r="G2056" s="18">
        <v>-205</v>
      </c>
      <c r="H2056" s="18">
        <v>-4.82</v>
      </c>
      <c r="I2056" s="18">
        <v>4255</v>
      </c>
      <c r="J2056" s="18">
        <v>4255</v>
      </c>
      <c r="K2056" s="18">
        <v>4030</v>
      </c>
      <c r="L2056" s="18">
        <v>100406</v>
      </c>
      <c r="M2056" s="18">
        <v>4.0999999999999996</v>
      </c>
      <c r="N2056" s="18">
        <v>792</v>
      </c>
      <c r="O2056" s="18">
        <v>19547793</v>
      </c>
    </row>
    <row r="2057" spans="1:15" x14ac:dyDescent="0.6">
      <c r="A2057" s="18">
        <v>20250516</v>
      </c>
      <c r="B2057" s="18">
        <v>256940</v>
      </c>
      <c r="C2057" s="18" t="s">
        <v>2145</v>
      </c>
      <c r="D2057" s="18" t="s">
        <v>276</v>
      </c>
      <c r="E2057" s="18" t="s">
        <v>277</v>
      </c>
      <c r="F2057" s="18">
        <v>14000</v>
      </c>
      <c r="G2057" s="18">
        <v>-670</v>
      </c>
      <c r="H2057" s="18">
        <v>-4.57</v>
      </c>
      <c r="I2057" s="18">
        <v>14070</v>
      </c>
      <c r="J2057" s="18">
        <v>14900</v>
      </c>
      <c r="K2057" s="18">
        <v>13550</v>
      </c>
      <c r="L2057" s="18">
        <v>1094065</v>
      </c>
      <c r="M2057" s="18">
        <v>154.69999999999999</v>
      </c>
      <c r="N2057" s="18">
        <v>2671</v>
      </c>
      <c r="O2057" s="18">
        <v>19076310</v>
      </c>
    </row>
    <row r="2058" spans="1:15" x14ac:dyDescent="0.6">
      <c r="A2058" s="18">
        <v>20250516</v>
      </c>
      <c r="B2058" s="18">
        <v>219130</v>
      </c>
      <c r="C2058" s="18" t="s">
        <v>2146</v>
      </c>
      <c r="D2058" s="18" t="s">
        <v>276</v>
      </c>
      <c r="E2058" s="18" t="s">
        <v>282</v>
      </c>
      <c r="F2058" s="18">
        <v>14400</v>
      </c>
      <c r="G2058" s="18">
        <v>0</v>
      </c>
      <c r="H2058" s="18">
        <v>0</v>
      </c>
      <c r="I2058" s="18">
        <v>14410</v>
      </c>
      <c r="J2058" s="18">
        <v>14910</v>
      </c>
      <c r="K2058" s="18">
        <v>14000</v>
      </c>
      <c r="L2058" s="18">
        <v>25781</v>
      </c>
      <c r="M2058" s="18">
        <v>3.7</v>
      </c>
      <c r="N2058" s="18">
        <v>909</v>
      </c>
      <c r="O2058" s="18">
        <v>6314290</v>
      </c>
    </row>
    <row r="2059" spans="1:15" x14ac:dyDescent="0.6">
      <c r="A2059" s="18">
        <v>20250516</v>
      </c>
      <c r="B2059" s="18">
        <v>336680</v>
      </c>
      <c r="C2059" s="18" t="s">
        <v>2147</v>
      </c>
      <c r="D2059" s="18" t="s">
        <v>276</v>
      </c>
      <c r="E2059" s="18" t="s">
        <v>282</v>
      </c>
      <c r="F2059" s="18">
        <v>10730</v>
      </c>
      <c r="G2059" s="18">
        <v>530</v>
      </c>
      <c r="H2059" s="18">
        <v>5.2</v>
      </c>
      <c r="I2059" s="18">
        <v>11370</v>
      </c>
      <c r="J2059" s="18">
        <v>11640</v>
      </c>
      <c r="K2059" s="18">
        <v>10620</v>
      </c>
      <c r="L2059" s="18">
        <v>861939</v>
      </c>
      <c r="M2059" s="18">
        <v>95.8</v>
      </c>
      <c r="N2059" s="18">
        <v>2100</v>
      </c>
      <c r="O2059" s="18">
        <v>19572779</v>
      </c>
    </row>
    <row r="2060" spans="1:15" x14ac:dyDescent="0.6">
      <c r="A2060" s="18">
        <v>20250516</v>
      </c>
      <c r="B2060" s="18">
        <v>360070</v>
      </c>
      <c r="C2060" s="18" t="s">
        <v>2148</v>
      </c>
      <c r="D2060" s="18" t="s">
        <v>276</v>
      </c>
      <c r="E2060" s="18" t="s">
        <v>284</v>
      </c>
      <c r="F2060" s="18">
        <v>25500</v>
      </c>
      <c r="G2060" s="18">
        <v>-700</v>
      </c>
      <c r="H2060" s="18">
        <v>-2.67</v>
      </c>
      <c r="I2060" s="18">
        <v>26100</v>
      </c>
      <c r="J2060" s="18">
        <v>26550</v>
      </c>
      <c r="K2060" s="18">
        <v>25350</v>
      </c>
      <c r="L2060" s="18">
        <v>18948</v>
      </c>
      <c r="M2060" s="18">
        <v>4.9000000000000004</v>
      </c>
      <c r="N2060" s="18">
        <v>2075</v>
      </c>
      <c r="O2060" s="18">
        <v>8138143</v>
      </c>
    </row>
    <row r="2061" spans="1:15" x14ac:dyDescent="0.6">
      <c r="A2061" s="18">
        <v>20250516</v>
      </c>
      <c r="B2061" s="18">
        <v>65130</v>
      </c>
      <c r="C2061" s="18" t="s">
        <v>2149</v>
      </c>
      <c r="D2061" s="18" t="s">
        <v>276</v>
      </c>
      <c r="E2061" s="18" t="s">
        <v>282</v>
      </c>
      <c r="F2061" s="18">
        <v>3975</v>
      </c>
      <c r="G2061" s="18">
        <v>-185</v>
      </c>
      <c r="H2061" s="18">
        <v>-4.45</v>
      </c>
      <c r="I2061" s="18">
        <v>4135</v>
      </c>
      <c r="J2061" s="18">
        <v>4160</v>
      </c>
      <c r="K2061" s="18">
        <v>3940</v>
      </c>
      <c r="L2061" s="18">
        <v>48967</v>
      </c>
      <c r="M2061" s="18">
        <v>2</v>
      </c>
      <c r="N2061" s="18">
        <v>649</v>
      </c>
      <c r="O2061" s="18">
        <v>16330482</v>
      </c>
    </row>
    <row r="2062" spans="1:15" x14ac:dyDescent="0.6">
      <c r="A2062" s="18">
        <v>20250516</v>
      </c>
      <c r="B2062" s="18">
        <v>134580</v>
      </c>
      <c r="C2062" s="18" t="s">
        <v>2150</v>
      </c>
      <c r="D2062" s="18" t="s">
        <v>276</v>
      </c>
      <c r="E2062" s="18" t="s">
        <v>282</v>
      </c>
      <c r="F2062" s="18">
        <v>1910</v>
      </c>
      <c r="G2062" s="18">
        <v>-58</v>
      </c>
      <c r="H2062" s="18">
        <v>-2.95</v>
      </c>
      <c r="I2062" s="18">
        <v>1993</v>
      </c>
      <c r="J2062" s="18">
        <v>1993</v>
      </c>
      <c r="K2062" s="18">
        <v>1904</v>
      </c>
      <c r="L2062" s="18">
        <v>48522</v>
      </c>
      <c r="M2062" s="18">
        <v>0.9</v>
      </c>
      <c r="N2062" s="18">
        <v>942</v>
      </c>
      <c r="O2062" s="18">
        <v>49294149</v>
      </c>
    </row>
    <row r="2063" spans="1:15" x14ac:dyDescent="0.6">
      <c r="A2063" s="18">
        <v>20250516</v>
      </c>
      <c r="B2063" s="18">
        <v>14580</v>
      </c>
      <c r="C2063" s="18" t="s">
        <v>2151</v>
      </c>
      <c r="D2063" s="18" t="s">
        <v>279</v>
      </c>
      <c r="F2063" s="18">
        <v>4565</v>
      </c>
      <c r="G2063" s="18">
        <v>-170</v>
      </c>
      <c r="H2063" s="18">
        <v>-3.59</v>
      </c>
      <c r="I2063" s="18">
        <v>4685</v>
      </c>
      <c r="J2063" s="18">
        <v>4710</v>
      </c>
      <c r="K2063" s="18">
        <v>4535</v>
      </c>
      <c r="L2063" s="18">
        <v>173457</v>
      </c>
      <c r="M2063" s="18">
        <v>8</v>
      </c>
      <c r="N2063" s="18">
        <v>1259</v>
      </c>
      <c r="O2063" s="18">
        <v>27583100</v>
      </c>
    </row>
    <row r="2064" spans="1:15" x14ac:dyDescent="0.6">
      <c r="A2064" s="18">
        <v>20250516</v>
      </c>
      <c r="B2064" s="18">
        <v>15890</v>
      </c>
      <c r="C2064" s="18" t="s">
        <v>2152</v>
      </c>
      <c r="D2064" s="18" t="s">
        <v>279</v>
      </c>
      <c r="F2064" s="18">
        <v>4920</v>
      </c>
      <c r="G2064" s="18">
        <v>-75</v>
      </c>
      <c r="H2064" s="18">
        <v>-1.5</v>
      </c>
      <c r="I2064" s="18">
        <v>4995</v>
      </c>
      <c r="J2064" s="18">
        <v>5010</v>
      </c>
      <c r="K2064" s="18">
        <v>4915</v>
      </c>
      <c r="L2064" s="18">
        <v>41341</v>
      </c>
      <c r="M2064" s="18">
        <v>2</v>
      </c>
      <c r="N2064" s="18">
        <v>1438</v>
      </c>
      <c r="O2064" s="18">
        <v>29228750</v>
      </c>
    </row>
    <row r="2065" spans="1:15" x14ac:dyDescent="0.6">
      <c r="A2065" s="18">
        <v>20250516</v>
      </c>
      <c r="B2065" s="18">
        <v>6890</v>
      </c>
      <c r="C2065" s="18" t="s">
        <v>2153</v>
      </c>
      <c r="D2065" s="18" t="s">
        <v>279</v>
      </c>
      <c r="F2065" s="18">
        <v>11580</v>
      </c>
      <c r="G2065" s="18">
        <v>-290</v>
      </c>
      <c r="H2065" s="18">
        <v>-2.44</v>
      </c>
      <c r="I2065" s="18">
        <v>11740</v>
      </c>
      <c r="J2065" s="18">
        <v>11800</v>
      </c>
      <c r="K2065" s="18">
        <v>11520</v>
      </c>
      <c r="L2065" s="18">
        <v>80223</v>
      </c>
      <c r="M2065" s="18">
        <v>9.3000000000000007</v>
      </c>
      <c r="N2065" s="18">
        <v>1343</v>
      </c>
      <c r="O2065" s="18">
        <v>11600000</v>
      </c>
    </row>
    <row r="2066" spans="1:15" x14ac:dyDescent="0.6">
      <c r="A2066" s="18">
        <v>20250516</v>
      </c>
      <c r="B2066" s="18">
        <v>23160</v>
      </c>
      <c r="C2066" s="18" t="s">
        <v>204</v>
      </c>
      <c r="D2066" s="18" t="s">
        <v>276</v>
      </c>
      <c r="E2066" s="18" t="s">
        <v>284</v>
      </c>
      <c r="F2066" s="18">
        <v>18690</v>
      </c>
      <c r="G2066" s="18">
        <v>210</v>
      </c>
      <c r="H2066" s="18">
        <v>1.1399999999999999</v>
      </c>
      <c r="I2066" s="18">
        <v>18470</v>
      </c>
      <c r="J2066" s="18">
        <v>18990</v>
      </c>
      <c r="K2066" s="18">
        <v>18260</v>
      </c>
      <c r="L2066" s="18">
        <v>247724</v>
      </c>
      <c r="M2066" s="18">
        <v>46.2</v>
      </c>
      <c r="N2066" s="18">
        <v>4953</v>
      </c>
      <c r="O2066" s="18">
        <v>26500000</v>
      </c>
    </row>
    <row r="2067" spans="1:15" x14ac:dyDescent="0.6">
      <c r="A2067" s="18">
        <v>20250516</v>
      </c>
      <c r="B2067" s="18">
        <v>3240</v>
      </c>
      <c r="C2067" s="18" t="s">
        <v>2154</v>
      </c>
      <c r="D2067" s="18" t="s">
        <v>279</v>
      </c>
      <c r="F2067" s="18">
        <v>871000</v>
      </c>
      <c r="G2067" s="18">
        <v>4000</v>
      </c>
      <c r="H2067" s="18">
        <v>0.46</v>
      </c>
      <c r="I2067" s="18">
        <v>867000</v>
      </c>
      <c r="J2067" s="18">
        <v>874000</v>
      </c>
      <c r="K2067" s="18">
        <v>858000</v>
      </c>
      <c r="L2067" s="18">
        <v>1696</v>
      </c>
      <c r="M2067" s="18">
        <v>14.7</v>
      </c>
      <c r="N2067" s="18">
        <v>9698</v>
      </c>
      <c r="O2067" s="18">
        <v>1113400</v>
      </c>
    </row>
    <row r="2068" spans="1:15" x14ac:dyDescent="0.6">
      <c r="A2068" s="18">
        <v>20250516</v>
      </c>
      <c r="B2068" s="18">
        <v>11280</v>
      </c>
      <c r="C2068" s="18" t="s">
        <v>2155</v>
      </c>
      <c r="D2068" s="18" t="s">
        <v>279</v>
      </c>
      <c r="F2068" s="18">
        <v>2150</v>
      </c>
      <c r="G2068" s="18">
        <v>-15</v>
      </c>
      <c r="H2068" s="18">
        <v>-0.69</v>
      </c>
      <c r="I2068" s="18">
        <v>2165</v>
      </c>
      <c r="J2068" s="18">
        <v>2180</v>
      </c>
      <c r="K2068" s="18">
        <v>2145</v>
      </c>
      <c r="L2068" s="18">
        <v>140176</v>
      </c>
      <c r="M2068" s="18">
        <v>3</v>
      </c>
      <c r="N2068" s="18">
        <v>1522</v>
      </c>
      <c r="O2068" s="18">
        <v>70805940</v>
      </c>
    </row>
    <row r="2069" spans="1:15" x14ac:dyDescent="0.6">
      <c r="A2069" s="18">
        <v>20250516</v>
      </c>
      <c r="B2069" s="18">
        <v>323280</v>
      </c>
      <c r="C2069" s="18" t="s">
        <v>2156</v>
      </c>
      <c r="D2069" s="18" t="s">
        <v>276</v>
      </c>
      <c r="E2069" s="18" t="s">
        <v>282</v>
      </c>
      <c r="F2069" s="18">
        <v>20950</v>
      </c>
      <c r="G2069" s="18">
        <v>-550</v>
      </c>
      <c r="H2069" s="18">
        <v>-2.56</v>
      </c>
      <c r="I2069" s="18">
        <v>20900</v>
      </c>
      <c r="J2069" s="18">
        <v>21550</v>
      </c>
      <c r="K2069" s="18">
        <v>20050</v>
      </c>
      <c r="L2069" s="18">
        <v>337455</v>
      </c>
      <c r="M2069" s="18">
        <v>69.8</v>
      </c>
      <c r="N2069" s="18">
        <v>6377</v>
      </c>
      <c r="O2069" s="18">
        <v>30440730</v>
      </c>
    </row>
    <row r="2070" spans="1:15" x14ac:dyDescent="0.6">
      <c r="A2070" s="18">
        <v>20250516</v>
      </c>
      <c r="B2070" s="18">
        <v>53620</v>
      </c>
      <c r="C2070" s="18" t="s">
        <v>2157</v>
      </c>
      <c r="D2070" s="18" t="s">
        <v>276</v>
      </c>
      <c r="E2070" s="18" t="s">
        <v>284</v>
      </c>
      <c r="F2070" s="18">
        <v>6600</v>
      </c>
      <c r="G2070" s="18">
        <v>100</v>
      </c>
      <c r="H2070" s="18">
        <v>1.54</v>
      </c>
      <c r="I2070" s="18">
        <v>6500</v>
      </c>
      <c r="J2070" s="18">
        <v>6620</v>
      </c>
      <c r="K2070" s="18">
        <v>6445</v>
      </c>
      <c r="L2070" s="18">
        <v>2805</v>
      </c>
      <c r="M2070" s="18">
        <v>0.2</v>
      </c>
      <c r="N2070" s="18">
        <v>568</v>
      </c>
      <c r="O2070" s="18">
        <v>8600000</v>
      </c>
    </row>
    <row r="2071" spans="1:15" x14ac:dyDescent="0.6">
      <c r="A2071" s="18">
        <v>20250516</v>
      </c>
      <c r="B2071" s="18">
        <v>4100</v>
      </c>
      <c r="C2071" s="18" t="s">
        <v>2158</v>
      </c>
      <c r="D2071" s="18" t="s">
        <v>279</v>
      </c>
      <c r="F2071" s="18">
        <v>2755</v>
      </c>
      <c r="G2071" s="18">
        <v>30</v>
      </c>
      <c r="H2071" s="18">
        <v>1.1000000000000001</v>
      </c>
      <c r="I2071" s="18">
        <v>2725</v>
      </c>
      <c r="J2071" s="18">
        <v>2765</v>
      </c>
      <c r="K2071" s="18">
        <v>2685</v>
      </c>
      <c r="L2071" s="18">
        <v>902857</v>
      </c>
      <c r="M2071" s="18">
        <v>24.6</v>
      </c>
      <c r="N2071" s="18">
        <v>1011</v>
      </c>
      <c r="O2071" s="18">
        <v>36700000</v>
      </c>
    </row>
    <row r="2072" spans="1:15" x14ac:dyDescent="0.6">
      <c r="A2072" s="18">
        <v>20250516</v>
      </c>
      <c r="B2072" s="18">
        <v>9410</v>
      </c>
      <c r="C2072" s="18" t="s">
        <v>2159</v>
      </c>
      <c r="D2072" s="18" t="s">
        <v>279</v>
      </c>
      <c r="F2072" s="18">
        <v>2540</v>
      </c>
      <c r="G2072" s="18">
        <v>-30</v>
      </c>
      <c r="H2072" s="18">
        <v>-1.17</v>
      </c>
      <c r="I2072" s="18">
        <v>2550</v>
      </c>
      <c r="J2072" s="18">
        <v>2570</v>
      </c>
      <c r="K2072" s="18">
        <v>2500</v>
      </c>
      <c r="L2072" s="18">
        <v>151337</v>
      </c>
      <c r="M2072" s="18">
        <v>3.8</v>
      </c>
      <c r="N2072" s="18">
        <v>7469</v>
      </c>
      <c r="O2072" s="18">
        <v>294073558</v>
      </c>
    </row>
    <row r="2073" spans="1:15" x14ac:dyDescent="0.6">
      <c r="A2073" s="18">
        <v>20250516</v>
      </c>
      <c r="B2073" s="18">
        <v>44490</v>
      </c>
      <c r="C2073" s="18" t="s">
        <v>2160</v>
      </c>
      <c r="D2073" s="18" t="s">
        <v>276</v>
      </c>
      <c r="E2073" s="18" t="s">
        <v>284</v>
      </c>
      <c r="F2073" s="18">
        <v>13830</v>
      </c>
      <c r="G2073" s="18">
        <v>-860</v>
      </c>
      <c r="H2073" s="18">
        <v>-5.85</v>
      </c>
      <c r="I2073" s="18">
        <v>14670</v>
      </c>
      <c r="J2073" s="18">
        <v>14670</v>
      </c>
      <c r="K2073" s="18">
        <v>13370</v>
      </c>
      <c r="L2073" s="18">
        <v>359163</v>
      </c>
      <c r="M2073" s="18">
        <v>49.3</v>
      </c>
      <c r="N2073" s="18">
        <v>2767</v>
      </c>
      <c r="O2073" s="18">
        <v>20007381</v>
      </c>
    </row>
    <row r="2074" spans="1:15" x14ac:dyDescent="0.6">
      <c r="A2074" s="18">
        <v>20250516</v>
      </c>
      <c r="B2074" s="18">
        <v>124560</v>
      </c>
      <c r="C2074" s="18" t="s">
        <v>2161</v>
      </c>
      <c r="D2074" s="18" t="s">
        <v>276</v>
      </c>
      <c r="E2074" s="18" t="s">
        <v>284</v>
      </c>
      <c r="F2074" s="18">
        <v>2920</v>
      </c>
      <c r="G2074" s="18">
        <v>-15</v>
      </c>
      <c r="H2074" s="18">
        <v>-0.51</v>
      </c>
      <c r="I2074" s="18">
        <v>2930</v>
      </c>
      <c r="J2074" s="18">
        <v>2960</v>
      </c>
      <c r="K2074" s="18">
        <v>2890</v>
      </c>
      <c r="L2074" s="18">
        <v>148689</v>
      </c>
      <c r="M2074" s="18">
        <v>4.3</v>
      </c>
      <c r="N2074" s="18">
        <v>1107</v>
      </c>
      <c r="O2074" s="18">
        <v>37916584</v>
      </c>
    </row>
    <row r="2075" spans="1:15" x14ac:dyDescent="0.6">
      <c r="A2075" s="18">
        <v>20250516</v>
      </c>
      <c r="B2075" s="18">
        <v>1420</v>
      </c>
      <c r="C2075" s="18" t="s">
        <v>2162</v>
      </c>
      <c r="D2075" s="18" t="s">
        <v>279</v>
      </c>
      <c r="F2075" s="18">
        <v>4070</v>
      </c>
      <c r="G2075" s="18">
        <v>110</v>
      </c>
      <c r="H2075" s="18">
        <v>2.78</v>
      </c>
      <c r="I2075" s="18">
        <v>3960</v>
      </c>
      <c r="J2075" s="18">
        <v>4070</v>
      </c>
      <c r="K2075" s="18">
        <v>3960</v>
      </c>
      <c r="L2075" s="18">
        <v>6099</v>
      </c>
      <c r="M2075" s="18">
        <v>0.2</v>
      </c>
      <c r="N2075" s="18">
        <v>309</v>
      </c>
      <c r="O2075" s="18">
        <v>7600000</v>
      </c>
    </row>
    <row r="2076" spans="1:15" x14ac:dyDescent="0.6">
      <c r="A2076" s="18">
        <v>20250516</v>
      </c>
      <c r="B2076" s="18">
        <v>191420</v>
      </c>
      <c r="C2076" s="18" t="s">
        <v>2163</v>
      </c>
      <c r="D2076" s="18" t="s">
        <v>276</v>
      </c>
      <c r="E2076" s="18" t="s">
        <v>277</v>
      </c>
      <c r="F2076" s="18">
        <v>17740</v>
      </c>
      <c r="G2076" s="18">
        <v>290</v>
      </c>
      <c r="H2076" s="18">
        <v>1.66</v>
      </c>
      <c r="I2076" s="18">
        <v>17450</v>
      </c>
      <c r="J2076" s="18">
        <v>18050</v>
      </c>
      <c r="K2076" s="18">
        <v>17250</v>
      </c>
      <c r="L2076" s="18">
        <v>13190</v>
      </c>
      <c r="M2076" s="18">
        <v>2.2999999999999998</v>
      </c>
      <c r="N2076" s="18">
        <v>1439</v>
      </c>
      <c r="O2076" s="18">
        <v>8108834</v>
      </c>
    </row>
    <row r="2077" spans="1:15" x14ac:dyDescent="0.6">
      <c r="A2077" s="18">
        <v>20250516</v>
      </c>
      <c r="B2077" s="18">
        <v>66700</v>
      </c>
      <c r="C2077" s="18" t="s">
        <v>2164</v>
      </c>
      <c r="D2077" s="18" t="s">
        <v>276</v>
      </c>
      <c r="E2077" s="18" t="s">
        <v>277</v>
      </c>
      <c r="F2077" s="18">
        <v>3000</v>
      </c>
      <c r="G2077" s="18">
        <v>-20</v>
      </c>
      <c r="H2077" s="18">
        <v>-0.66</v>
      </c>
      <c r="I2077" s="18">
        <v>2990</v>
      </c>
      <c r="J2077" s="18">
        <v>3010</v>
      </c>
      <c r="K2077" s="18">
        <v>2975</v>
      </c>
      <c r="L2077" s="18">
        <v>38832</v>
      </c>
      <c r="M2077" s="18">
        <v>1.2</v>
      </c>
      <c r="N2077" s="18">
        <v>1115</v>
      </c>
      <c r="O2077" s="18">
        <v>37152376</v>
      </c>
    </row>
    <row r="2078" spans="1:15" x14ac:dyDescent="0.6">
      <c r="A2078" s="18">
        <v>20250516</v>
      </c>
      <c r="B2078" s="18">
        <v>95610</v>
      </c>
      <c r="C2078" s="18" t="s">
        <v>63</v>
      </c>
      <c r="D2078" s="18" t="s">
        <v>276</v>
      </c>
      <c r="E2078" s="18" t="s">
        <v>284</v>
      </c>
      <c r="F2078" s="18">
        <v>22550</v>
      </c>
      <c r="G2078" s="18">
        <v>50</v>
      </c>
      <c r="H2078" s="18">
        <v>0.22</v>
      </c>
      <c r="I2078" s="18">
        <v>22550</v>
      </c>
      <c r="J2078" s="18">
        <v>22750</v>
      </c>
      <c r="K2078" s="18">
        <v>22050</v>
      </c>
      <c r="L2078" s="18">
        <v>55457</v>
      </c>
      <c r="M2078" s="18">
        <v>12.4</v>
      </c>
      <c r="N2078" s="18">
        <v>4458</v>
      </c>
      <c r="O2078" s="18">
        <v>19768226</v>
      </c>
    </row>
    <row r="2079" spans="1:15" x14ac:dyDescent="0.6">
      <c r="A2079" s="18">
        <v>20250516</v>
      </c>
      <c r="B2079" s="18">
        <v>55490</v>
      </c>
      <c r="C2079" s="18" t="s">
        <v>2165</v>
      </c>
      <c r="D2079" s="18" t="s">
        <v>279</v>
      </c>
      <c r="F2079" s="18">
        <v>13740</v>
      </c>
      <c r="G2079" s="18">
        <v>-430</v>
      </c>
      <c r="H2079" s="18">
        <v>-3.03</v>
      </c>
      <c r="I2079" s="18">
        <v>14300</v>
      </c>
      <c r="J2079" s="18">
        <v>14300</v>
      </c>
      <c r="K2079" s="18">
        <v>13740</v>
      </c>
      <c r="L2079" s="18">
        <v>12747</v>
      </c>
      <c r="M2079" s="18">
        <v>1.8</v>
      </c>
      <c r="N2079" s="18">
        <v>655</v>
      </c>
      <c r="O2079" s="18">
        <v>4769650</v>
      </c>
    </row>
    <row r="2080" spans="1:15" x14ac:dyDescent="0.6">
      <c r="A2080" s="18">
        <v>20250516</v>
      </c>
      <c r="B2080" s="18">
        <v>64520</v>
      </c>
      <c r="C2080" s="18" t="s">
        <v>2166</v>
      </c>
      <c r="D2080" s="18" t="s">
        <v>276</v>
      </c>
      <c r="E2080" s="18" t="s">
        <v>282</v>
      </c>
      <c r="F2080" s="18">
        <v>2280</v>
      </c>
      <c r="G2080" s="18">
        <v>-60</v>
      </c>
      <c r="H2080" s="18">
        <v>-2.56</v>
      </c>
      <c r="I2080" s="18">
        <v>2380</v>
      </c>
      <c r="J2080" s="18">
        <v>2395</v>
      </c>
      <c r="K2080" s="18">
        <v>2155</v>
      </c>
      <c r="L2080" s="18">
        <v>30854</v>
      </c>
      <c r="M2080" s="18">
        <v>0.7</v>
      </c>
      <c r="N2080" s="18">
        <v>510</v>
      </c>
      <c r="O2080" s="18">
        <v>22351062</v>
      </c>
    </row>
    <row r="2081" spans="1:15" x14ac:dyDescent="0.6">
      <c r="A2081" s="18">
        <v>20250516</v>
      </c>
      <c r="B2081" s="18">
        <v>89030</v>
      </c>
      <c r="C2081" s="18" t="s">
        <v>2167</v>
      </c>
      <c r="D2081" s="18" t="s">
        <v>276</v>
      </c>
      <c r="E2081" s="18" t="s">
        <v>282</v>
      </c>
      <c r="F2081" s="18">
        <v>37600</v>
      </c>
      <c r="G2081" s="18">
        <v>750</v>
      </c>
      <c r="H2081" s="18">
        <v>2.04</v>
      </c>
      <c r="I2081" s="18">
        <v>37300</v>
      </c>
      <c r="J2081" s="18">
        <v>37950</v>
      </c>
      <c r="K2081" s="18">
        <v>36750</v>
      </c>
      <c r="L2081" s="18">
        <v>392940</v>
      </c>
      <c r="M2081" s="18">
        <v>146.69999999999999</v>
      </c>
      <c r="N2081" s="18">
        <v>14045</v>
      </c>
      <c r="O2081" s="18">
        <v>37353645</v>
      </c>
    </row>
    <row r="2082" spans="1:15" x14ac:dyDescent="0.6">
      <c r="A2082" s="18">
        <v>20250516</v>
      </c>
      <c r="B2082" s="18">
        <v>54450</v>
      </c>
      <c r="C2082" s="18" t="s">
        <v>2168</v>
      </c>
      <c r="D2082" s="18" t="s">
        <v>276</v>
      </c>
      <c r="E2082" s="18" t="s">
        <v>284</v>
      </c>
      <c r="F2082" s="18">
        <v>13790</v>
      </c>
      <c r="G2082" s="18">
        <v>-410</v>
      </c>
      <c r="H2082" s="18">
        <v>-2.89</v>
      </c>
      <c r="I2082" s="18">
        <v>14200</v>
      </c>
      <c r="J2082" s="18">
        <v>14200</v>
      </c>
      <c r="K2082" s="18">
        <v>13770</v>
      </c>
      <c r="L2082" s="18">
        <v>37921</v>
      </c>
      <c r="M2082" s="18">
        <v>5.3</v>
      </c>
      <c r="N2082" s="18">
        <v>2088</v>
      </c>
      <c r="O2082" s="18">
        <v>15144233</v>
      </c>
    </row>
    <row r="2083" spans="1:15" x14ac:dyDescent="0.6">
      <c r="A2083" s="18">
        <v>20250516</v>
      </c>
      <c r="B2083" s="18">
        <v>78000</v>
      </c>
      <c r="C2083" s="18" t="s">
        <v>2169</v>
      </c>
      <c r="D2083" s="18" t="s">
        <v>279</v>
      </c>
      <c r="F2083" s="18">
        <v>9810</v>
      </c>
      <c r="G2083" s="18">
        <v>160</v>
      </c>
      <c r="H2083" s="18">
        <v>1.66</v>
      </c>
      <c r="I2083" s="18">
        <v>9730</v>
      </c>
      <c r="J2083" s="18">
        <v>9820</v>
      </c>
      <c r="K2083" s="18">
        <v>9530</v>
      </c>
      <c r="L2083" s="18">
        <v>36608</v>
      </c>
      <c r="M2083" s="18">
        <v>3.5</v>
      </c>
      <c r="N2083" s="18">
        <v>906</v>
      </c>
      <c r="O2083" s="18">
        <v>9240077</v>
      </c>
    </row>
    <row r="2084" spans="1:15" x14ac:dyDescent="0.6">
      <c r="A2084" s="18">
        <v>20250516</v>
      </c>
      <c r="B2084" s="18">
        <v>200230</v>
      </c>
      <c r="C2084" s="18" t="s">
        <v>2170</v>
      </c>
      <c r="D2084" s="18" t="s">
        <v>276</v>
      </c>
      <c r="E2084" s="18" t="s">
        <v>282</v>
      </c>
      <c r="F2084" s="18">
        <v>4115</v>
      </c>
      <c r="G2084" s="18">
        <v>-150</v>
      </c>
      <c r="H2084" s="18">
        <v>-3.52</v>
      </c>
      <c r="I2084" s="18">
        <v>4265</v>
      </c>
      <c r="J2084" s="18">
        <v>4300</v>
      </c>
      <c r="K2084" s="18">
        <v>4110</v>
      </c>
      <c r="L2084" s="18">
        <v>18265</v>
      </c>
      <c r="M2084" s="18">
        <v>0.8</v>
      </c>
      <c r="N2084" s="18">
        <v>495</v>
      </c>
      <c r="O2084" s="18">
        <v>12025023</v>
      </c>
    </row>
    <row r="2085" spans="1:15" x14ac:dyDescent="0.6">
      <c r="A2085" s="18">
        <v>20250516</v>
      </c>
      <c r="B2085" s="18">
        <v>214420</v>
      </c>
      <c r="C2085" s="18" t="s">
        <v>187</v>
      </c>
      <c r="D2085" s="18" t="s">
        <v>279</v>
      </c>
      <c r="F2085" s="18">
        <v>9000</v>
      </c>
      <c r="G2085" s="18">
        <v>-190</v>
      </c>
      <c r="H2085" s="18">
        <v>-2.0699999999999998</v>
      </c>
      <c r="I2085" s="18">
        <v>9330</v>
      </c>
      <c r="J2085" s="18">
        <v>9330</v>
      </c>
      <c r="K2085" s="18">
        <v>8810</v>
      </c>
      <c r="L2085" s="18">
        <v>364479</v>
      </c>
      <c r="M2085" s="18">
        <v>32.799999999999997</v>
      </c>
      <c r="N2085" s="18">
        <v>2165</v>
      </c>
      <c r="O2085" s="18">
        <v>24054799</v>
      </c>
    </row>
    <row r="2086" spans="1:15" x14ac:dyDescent="0.6">
      <c r="A2086" s="18">
        <v>20250516</v>
      </c>
      <c r="B2086" s="18">
        <v>393210</v>
      </c>
      <c r="C2086" s="18" t="s">
        <v>2171</v>
      </c>
      <c r="D2086" s="18" t="s">
        <v>276</v>
      </c>
      <c r="E2086" s="18" t="s">
        <v>298</v>
      </c>
      <c r="F2086" s="18">
        <v>7460</v>
      </c>
      <c r="G2086" s="18">
        <v>-570</v>
      </c>
      <c r="H2086" s="18">
        <v>-7.1</v>
      </c>
      <c r="I2086" s="18">
        <v>8060</v>
      </c>
      <c r="J2086" s="18">
        <v>8130</v>
      </c>
      <c r="K2086" s="18">
        <v>7400</v>
      </c>
      <c r="L2086" s="18">
        <v>833071</v>
      </c>
      <c r="M2086" s="18">
        <v>63.3</v>
      </c>
      <c r="N2086" s="18">
        <v>1165</v>
      </c>
      <c r="O2086" s="18">
        <v>15614544</v>
      </c>
    </row>
    <row r="2087" spans="1:15" x14ac:dyDescent="0.6">
      <c r="A2087" s="18">
        <v>20250516</v>
      </c>
      <c r="B2087" s="18">
        <v>475960</v>
      </c>
      <c r="C2087" s="18" t="s">
        <v>2172</v>
      </c>
      <c r="D2087" s="18" t="s">
        <v>276</v>
      </c>
      <c r="E2087" s="18" t="s">
        <v>298</v>
      </c>
      <c r="F2087" s="18">
        <v>29650</v>
      </c>
      <c r="G2087" s="18">
        <v>400</v>
      </c>
      <c r="H2087" s="18">
        <v>1.37</v>
      </c>
      <c r="I2087" s="18">
        <v>30800</v>
      </c>
      <c r="J2087" s="18">
        <v>32500</v>
      </c>
      <c r="K2087" s="18">
        <v>29050</v>
      </c>
      <c r="L2087" s="18">
        <v>1683055</v>
      </c>
      <c r="M2087" s="18">
        <v>519.1</v>
      </c>
      <c r="N2087" s="18">
        <v>3905</v>
      </c>
      <c r="O2087" s="18">
        <v>13170874</v>
      </c>
    </row>
    <row r="2088" spans="1:15" x14ac:dyDescent="0.6">
      <c r="A2088" s="18">
        <v>20250516</v>
      </c>
      <c r="B2088" s="18">
        <v>215480</v>
      </c>
      <c r="C2088" s="18" t="s">
        <v>2173</v>
      </c>
      <c r="D2088" s="18" t="s">
        <v>276</v>
      </c>
      <c r="E2088" s="18" t="s">
        <v>282</v>
      </c>
      <c r="F2088" s="18">
        <v>2585</v>
      </c>
      <c r="G2088" s="18">
        <v>-30</v>
      </c>
      <c r="H2088" s="18">
        <v>-1.1499999999999999</v>
      </c>
      <c r="I2088" s="18">
        <v>2615</v>
      </c>
      <c r="J2088" s="18">
        <v>2615</v>
      </c>
      <c r="K2088" s="18">
        <v>2500</v>
      </c>
      <c r="L2088" s="18">
        <v>75334</v>
      </c>
      <c r="M2088" s="18">
        <v>1.9</v>
      </c>
      <c r="N2088" s="18">
        <v>237</v>
      </c>
      <c r="O2088" s="18">
        <v>9180000</v>
      </c>
    </row>
    <row r="2089" spans="1:15" x14ac:dyDescent="0.6">
      <c r="A2089" s="18">
        <v>20250516</v>
      </c>
      <c r="B2089" s="18">
        <v>51360</v>
      </c>
      <c r="C2089" s="18" t="s">
        <v>2174</v>
      </c>
      <c r="D2089" s="18" t="s">
        <v>276</v>
      </c>
      <c r="E2089" s="18" t="s">
        <v>284</v>
      </c>
      <c r="F2089" s="18">
        <v>16550</v>
      </c>
      <c r="G2089" s="18">
        <v>240</v>
      </c>
      <c r="H2089" s="18">
        <v>1.47</v>
      </c>
      <c r="I2089" s="18">
        <v>16400</v>
      </c>
      <c r="J2089" s="18">
        <v>16640</v>
      </c>
      <c r="K2089" s="18">
        <v>16140</v>
      </c>
      <c r="L2089" s="18">
        <v>115866</v>
      </c>
      <c r="M2089" s="18">
        <v>19</v>
      </c>
      <c r="N2089" s="18">
        <v>2659</v>
      </c>
      <c r="O2089" s="18">
        <v>16067058</v>
      </c>
    </row>
    <row r="2090" spans="1:15" x14ac:dyDescent="0.6">
      <c r="A2090" s="18">
        <v>20250516</v>
      </c>
      <c r="B2090" s="18">
        <v>45340</v>
      </c>
      <c r="C2090" s="18" t="s">
        <v>2175</v>
      </c>
      <c r="D2090" s="18" t="s">
        <v>276</v>
      </c>
      <c r="E2090" s="18" t="s">
        <v>277</v>
      </c>
      <c r="F2090" s="18">
        <v>6480</v>
      </c>
      <c r="G2090" s="18">
        <v>-120</v>
      </c>
      <c r="H2090" s="18">
        <v>-1.82</v>
      </c>
      <c r="I2090" s="18">
        <v>6600</v>
      </c>
      <c r="J2090" s="18">
        <v>6660</v>
      </c>
      <c r="K2090" s="18">
        <v>6450</v>
      </c>
      <c r="L2090" s="18">
        <v>121446</v>
      </c>
      <c r="M2090" s="18">
        <v>7.9</v>
      </c>
      <c r="N2090" s="18">
        <v>555</v>
      </c>
      <c r="O2090" s="18">
        <v>8558040</v>
      </c>
    </row>
    <row r="2091" spans="1:15" x14ac:dyDescent="0.6">
      <c r="A2091" s="18">
        <v>20250516</v>
      </c>
      <c r="B2091" s="18">
        <v>108230</v>
      </c>
      <c r="C2091" s="18" t="s">
        <v>2176</v>
      </c>
      <c r="D2091" s="18" t="s">
        <v>276</v>
      </c>
      <c r="E2091" s="18" t="s">
        <v>284</v>
      </c>
      <c r="F2091" s="18">
        <v>4145</v>
      </c>
      <c r="G2091" s="18">
        <v>-80</v>
      </c>
      <c r="H2091" s="18">
        <v>-1.89</v>
      </c>
      <c r="I2091" s="18">
        <v>4220</v>
      </c>
      <c r="J2091" s="18">
        <v>4220</v>
      </c>
      <c r="K2091" s="18">
        <v>4080</v>
      </c>
      <c r="L2091" s="18">
        <v>63143</v>
      </c>
      <c r="M2091" s="18">
        <v>2.6</v>
      </c>
      <c r="N2091" s="18">
        <v>1576</v>
      </c>
      <c r="O2091" s="18">
        <v>38023245</v>
      </c>
    </row>
    <row r="2092" spans="1:15" x14ac:dyDescent="0.6">
      <c r="A2092" s="18">
        <v>20250516</v>
      </c>
      <c r="B2092" s="18">
        <v>199800</v>
      </c>
      <c r="C2092" s="18" t="s">
        <v>2177</v>
      </c>
      <c r="D2092" s="18" t="s">
        <v>276</v>
      </c>
      <c r="E2092" s="18" t="s">
        <v>298</v>
      </c>
      <c r="F2092" s="18">
        <v>31700</v>
      </c>
      <c r="G2092" s="18">
        <v>-300</v>
      </c>
      <c r="H2092" s="18">
        <v>-0.94</v>
      </c>
      <c r="I2092" s="18">
        <v>32450</v>
      </c>
      <c r="J2092" s="18">
        <v>32450</v>
      </c>
      <c r="K2092" s="18">
        <v>31300</v>
      </c>
      <c r="L2092" s="18">
        <v>12058</v>
      </c>
      <c r="M2092" s="18">
        <v>3.8</v>
      </c>
      <c r="N2092" s="18">
        <v>2712</v>
      </c>
      <c r="O2092" s="18">
        <v>8556355</v>
      </c>
    </row>
    <row r="2093" spans="1:15" x14ac:dyDescent="0.6">
      <c r="A2093" s="18">
        <v>20250516</v>
      </c>
      <c r="B2093" s="18">
        <v>417790</v>
      </c>
      <c r="C2093" s="18" t="s">
        <v>2178</v>
      </c>
      <c r="D2093" s="18" t="s">
        <v>276</v>
      </c>
      <c r="E2093" s="18" t="s">
        <v>277</v>
      </c>
      <c r="F2093" s="18">
        <v>9240</v>
      </c>
      <c r="G2093" s="18">
        <v>-110</v>
      </c>
      <c r="H2093" s="18">
        <v>-1.18</v>
      </c>
      <c r="I2093" s="18">
        <v>9360</v>
      </c>
      <c r="J2093" s="18">
        <v>9370</v>
      </c>
      <c r="K2093" s="18">
        <v>9170</v>
      </c>
      <c r="L2093" s="18">
        <v>33868</v>
      </c>
      <c r="M2093" s="18">
        <v>3.1</v>
      </c>
      <c r="N2093" s="18">
        <v>1016</v>
      </c>
      <c r="O2093" s="18">
        <v>10999650</v>
      </c>
    </row>
    <row r="2094" spans="1:15" x14ac:dyDescent="0.6">
      <c r="A2094" s="18">
        <v>20250516</v>
      </c>
      <c r="B2094" s="18">
        <v>290090</v>
      </c>
      <c r="C2094" s="18" t="s">
        <v>2179</v>
      </c>
      <c r="D2094" s="18" t="s">
        <v>276</v>
      </c>
      <c r="E2094" s="18" t="s">
        <v>277</v>
      </c>
      <c r="F2094" s="18">
        <v>7690</v>
      </c>
      <c r="G2094" s="18">
        <v>-10</v>
      </c>
      <c r="H2094" s="18">
        <v>-0.13</v>
      </c>
      <c r="I2094" s="18">
        <v>7700</v>
      </c>
      <c r="J2094" s="18">
        <v>7770</v>
      </c>
      <c r="K2094" s="18">
        <v>7460</v>
      </c>
      <c r="L2094" s="18">
        <v>5792</v>
      </c>
      <c r="M2094" s="18">
        <v>0.4</v>
      </c>
      <c r="N2094" s="18">
        <v>572</v>
      </c>
      <c r="O2094" s="18">
        <v>7440268</v>
      </c>
    </row>
    <row r="2095" spans="1:15" x14ac:dyDescent="0.6">
      <c r="A2095" s="18">
        <v>20250516</v>
      </c>
      <c r="B2095" s="18">
        <v>26150</v>
      </c>
      <c r="C2095" s="18" t="s">
        <v>2180</v>
      </c>
      <c r="D2095" s="18" t="s">
        <v>276</v>
      </c>
      <c r="E2095" s="18" t="s">
        <v>282</v>
      </c>
      <c r="F2095" s="18">
        <v>8330</v>
      </c>
      <c r="G2095" s="18">
        <v>90</v>
      </c>
      <c r="H2095" s="18">
        <v>1.0900000000000001</v>
      </c>
      <c r="I2095" s="18">
        <v>8240</v>
      </c>
      <c r="J2095" s="18">
        <v>8370</v>
      </c>
      <c r="K2095" s="18">
        <v>8140</v>
      </c>
      <c r="L2095" s="18">
        <v>122871</v>
      </c>
      <c r="M2095" s="18">
        <v>10.1</v>
      </c>
      <c r="N2095" s="18">
        <v>1462</v>
      </c>
      <c r="O2095" s="18">
        <v>17546331</v>
      </c>
    </row>
    <row r="2096" spans="1:15" x14ac:dyDescent="0.6">
      <c r="A2096" s="18">
        <v>20250516</v>
      </c>
      <c r="B2096" s="18">
        <v>464280</v>
      </c>
      <c r="C2096" s="18" t="s">
        <v>2181</v>
      </c>
      <c r="D2096" s="18" t="s">
        <v>276</v>
      </c>
      <c r="E2096" s="18" t="s">
        <v>282</v>
      </c>
      <c r="F2096" s="18">
        <v>11930</v>
      </c>
      <c r="G2096" s="18">
        <v>-370</v>
      </c>
      <c r="H2096" s="18">
        <v>-3.01</v>
      </c>
      <c r="I2096" s="18">
        <v>12480</v>
      </c>
      <c r="J2096" s="18">
        <v>12480</v>
      </c>
      <c r="K2096" s="18">
        <v>11850</v>
      </c>
      <c r="L2096" s="18">
        <v>48030</v>
      </c>
      <c r="M2096" s="18">
        <v>5.8</v>
      </c>
      <c r="N2096" s="18">
        <v>660</v>
      </c>
      <c r="O2096" s="18">
        <v>5530000</v>
      </c>
    </row>
    <row r="2097" spans="1:15" x14ac:dyDescent="0.6">
      <c r="A2097" s="18">
        <v>20250516</v>
      </c>
      <c r="B2097" s="18">
        <v>117730</v>
      </c>
      <c r="C2097" s="18" t="s">
        <v>2182</v>
      </c>
      <c r="D2097" s="18" t="s">
        <v>276</v>
      </c>
      <c r="E2097" s="18" t="s">
        <v>277</v>
      </c>
      <c r="F2097" s="18">
        <v>12190</v>
      </c>
      <c r="G2097" s="18">
        <v>20</v>
      </c>
      <c r="H2097" s="18">
        <v>0.16</v>
      </c>
      <c r="I2097" s="18">
        <v>12290</v>
      </c>
      <c r="J2097" s="18">
        <v>12510</v>
      </c>
      <c r="K2097" s="18">
        <v>11920</v>
      </c>
      <c r="L2097" s="18">
        <v>515747</v>
      </c>
      <c r="M2097" s="18">
        <v>63.1</v>
      </c>
      <c r="N2097" s="18">
        <v>2290</v>
      </c>
      <c r="O2097" s="18">
        <v>18782090</v>
      </c>
    </row>
    <row r="2098" spans="1:15" x14ac:dyDescent="0.6">
      <c r="A2098" s="18">
        <v>20250516</v>
      </c>
      <c r="B2098" s="18">
        <v>33830</v>
      </c>
      <c r="C2098" s="18" t="s">
        <v>2183</v>
      </c>
      <c r="D2098" s="18" t="s">
        <v>276</v>
      </c>
      <c r="E2098" s="18" t="s">
        <v>282</v>
      </c>
      <c r="F2098" s="18">
        <v>764</v>
      </c>
      <c r="G2098" s="18">
        <v>-1</v>
      </c>
      <c r="H2098" s="18">
        <v>-0.13</v>
      </c>
      <c r="I2098" s="18">
        <v>756</v>
      </c>
      <c r="J2098" s="18">
        <v>769</v>
      </c>
      <c r="K2098" s="18">
        <v>754</v>
      </c>
      <c r="L2098" s="18">
        <v>156644</v>
      </c>
      <c r="M2098" s="18">
        <v>1.2</v>
      </c>
      <c r="N2098" s="18">
        <v>764</v>
      </c>
      <c r="O2098" s="18">
        <v>100000000</v>
      </c>
    </row>
    <row r="2099" spans="1:15" x14ac:dyDescent="0.6">
      <c r="A2099" s="18">
        <v>20250516</v>
      </c>
      <c r="B2099" s="18">
        <v>57680</v>
      </c>
      <c r="C2099" s="18" t="s">
        <v>2184</v>
      </c>
      <c r="D2099" s="18" t="s">
        <v>276</v>
      </c>
      <c r="E2099" s="18" t="s">
        <v>277</v>
      </c>
      <c r="F2099" s="18">
        <v>884</v>
      </c>
      <c r="G2099" s="18">
        <v>5</v>
      </c>
      <c r="H2099" s="18">
        <v>0.56999999999999995</v>
      </c>
      <c r="I2099" s="18">
        <v>879</v>
      </c>
      <c r="J2099" s="18">
        <v>894</v>
      </c>
      <c r="K2099" s="18">
        <v>871</v>
      </c>
      <c r="L2099" s="18">
        <v>201525</v>
      </c>
      <c r="M2099" s="18">
        <v>1.8</v>
      </c>
      <c r="N2099" s="18">
        <v>630</v>
      </c>
      <c r="O2099" s="18">
        <v>71248501</v>
      </c>
    </row>
    <row r="2100" spans="1:15" x14ac:dyDescent="0.6">
      <c r="A2100" s="18">
        <v>20250516</v>
      </c>
      <c r="B2100" s="18">
        <v>204610</v>
      </c>
      <c r="C2100" s="18" t="s">
        <v>2185</v>
      </c>
      <c r="D2100" s="18" t="s">
        <v>276</v>
      </c>
      <c r="E2100" s="18" t="s">
        <v>277</v>
      </c>
      <c r="F2100" s="18">
        <v>1765</v>
      </c>
      <c r="G2100" s="18">
        <v>122</v>
      </c>
      <c r="H2100" s="18">
        <v>7.43</v>
      </c>
      <c r="I2100" s="18">
        <v>1649</v>
      </c>
      <c r="J2100" s="18">
        <v>1780</v>
      </c>
      <c r="K2100" s="18">
        <v>1649</v>
      </c>
      <c r="L2100" s="18">
        <v>801820</v>
      </c>
      <c r="M2100" s="18">
        <v>13.9</v>
      </c>
      <c r="N2100" s="18">
        <v>1082</v>
      </c>
      <c r="O2100" s="18">
        <v>61321720</v>
      </c>
    </row>
    <row r="2101" spans="1:15" x14ac:dyDescent="0.6">
      <c r="A2101" s="18">
        <v>20250516</v>
      </c>
      <c r="B2101" s="18">
        <v>125020</v>
      </c>
      <c r="C2101" s="18" t="s">
        <v>2186</v>
      </c>
      <c r="D2101" s="18" t="s">
        <v>276</v>
      </c>
      <c r="E2101" s="18" t="s">
        <v>282</v>
      </c>
      <c r="F2101" s="18">
        <v>5940</v>
      </c>
      <c r="G2101" s="18">
        <v>-200</v>
      </c>
      <c r="H2101" s="18">
        <v>-3.26</v>
      </c>
      <c r="I2101" s="18">
        <v>6160</v>
      </c>
      <c r="J2101" s="18">
        <v>6220</v>
      </c>
      <c r="K2101" s="18">
        <v>5640</v>
      </c>
      <c r="L2101" s="18">
        <v>6826636</v>
      </c>
      <c r="M2101" s="18">
        <v>401.6</v>
      </c>
      <c r="N2101" s="18">
        <v>2033</v>
      </c>
      <c r="O2101" s="18">
        <v>34227815</v>
      </c>
    </row>
    <row r="2102" spans="1:15" x14ac:dyDescent="0.6">
      <c r="A2102" s="18">
        <v>20250516</v>
      </c>
      <c r="B2102" s="18">
        <v>64760</v>
      </c>
      <c r="C2102" s="18" t="s">
        <v>47</v>
      </c>
      <c r="D2102" s="18" t="s">
        <v>296</v>
      </c>
      <c r="E2102" s="18" t="s">
        <v>284</v>
      </c>
      <c r="F2102" s="18">
        <v>91300</v>
      </c>
      <c r="G2102" s="18">
        <v>-4100</v>
      </c>
      <c r="H2102" s="18">
        <v>-4.3</v>
      </c>
      <c r="I2102" s="18">
        <v>95400</v>
      </c>
      <c r="J2102" s="18">
        <v>95400</v>
      </c>
      <c r="K2102" s="18">
        <v>90300</v>
      </c>
      <c r="L2102" s="18">
        <v>43334</v>
      </c>
      <c r="M2102" s="18">
        <v>40.200000000000003</v>
      </c>
      <c r="N2102" s="18">
        <v>10659</v>
      </c>
      <c r="O2102" s="18">
        <v>11675000</v>
      </c>
    </row>
    <row r="2103" spans="1:15" x14ac:dyDescent="0.6">
      <c r="A2103" s="18">
        <v>20250516</v>
      </c>
      <c r="B2103" s="18">
        <v>246710</v>
      </c>
      <c r="C2103" s="18" t="s">
        <v>2187</v>
      </c>
      <c r="D2103" s="18" t="s">
        <v>276</v>
      </c>
      <c r="E2103" s="18" t="s">
        <v>298</v>
      </c>
      <c r="F2103" s="18">
        <v>5440</v>
      </c>
      <c r="G2103" s="18">
        <v>240</v>
      </c>
      <c r="H2103" s="18">
        <v>4.62</v>
      </c>
      <c r="I2103" s="18">
        <v>5420</v>
      </c>
      <c r="J2103" s="18">
        <v>5710</v>
      </c>
      <c r="K2103" s="18">
        <v>5210</v>
      </c>
      <c r="L2103" s="18">
        <v>476839</v>
      </c>
      <c r="M2103" s="18">
        <v>26</v>
      </c>
      <c r="N2103" s="18">
        <v>1172</v>
      </c>
      <c r="O2103" s="18">
        <v>21546828</v>
      </c>
    </row>
    <row r="2104" spans="1:15" x14ac:dyDescent="0.6">
      <c r="A2104" s="18">
        <v>20250516</v>
      </c>
      <c r="B2104" s="18">
        <v>340570</v>
      </c>
      <c r="C2104" s="18" t="s">
        <v>2188</v>
      </c>
      <c r="D2104" s="18" t="s">
        <v>276</v>
      </c>
      <c r="E2104" s="18" t="s">
        <v>284</v>
      </c>
      <c r="F2104" s="18">
        <v>65400</v>
      </c>
      <c r="G2104" s="18">
        <v>-2100</v>
      </c>
      <c r="H2104" s="18">
        <v>-3.11</v>
      </c>
      <c r="I2104" s="18">
        <v>68600</v>
      </c>
      <c r="J2104" s="18">
        <v>68900</v>
      </c>
      <c r="K2104" s="18">
        <v>64800</v>
      </c>
      <c r="L2104" s="18">
        <v>149510</v>
      </c>
      <c r="M2104" s="18">
        <v>98.5</v>
      </c>
      <c r="N2104" s="18">
        <v>5316</v>
      </c>
      <c r="O2104" s="18">
        <v>8128000</v>
      </c>
    </row>
    <row r="2105" spans="1:15" x14ac:dyDescent="0.6">
      <c r="A2105" s="18">
        <v>20250516</v>
      </c>
      <c r="B2105" s="18">
        <v>277880</v>
      </c>
      <c r="C2105" s="18" t="s">
        <v>2189</v>
      </c>
      <c r="D2105" s="18" t="s">
        <v>276</v>
      </c>
      <c r="E2105" s="18" t="s">
        <v>284</v>
      </c>
      <c r="F2105" s="18">
        <v>5250</v>
      </c>
      <c r="G2105" s="18">
        <v>-170</v>
      </c>
      <c r="H2105" s="18">
        <v>-3.14</v>
      </c>
      <c r="I2105" s="18">
        <v>5420</v>
      </c>
      <c r="J2105" s="18">
        <v>5430</v>
      </c>
      <c r="K2105" s="18">
        <v>5230</v>
      </c>
      <c r="L2105" s="18">
        <v>72484</v>
      </c>
      <c r="M2105" s="18">
        <v>3.8</v>
      </c>
      <c r="N2105" s="18">
        <v>1061</v>
      </c>
      <c r="O2105" s="18">
        <v>20206248</v>
      </c>
    </row>
    <row r="2106" spans="1:15" x14ac:dyDescent="0.6">
      <c r="A2106" s="18">
        <v>20250516</v>
      </c>
      <c r="B2106" s="18">
        <v>131290</v>
      </c>
      <c r="C2106" s="18" t="s">
        <v>84</v>
      </c>
      <c r="D2106" s="18" t="s">
        <v>276</v>
      </c>
      <c r="E2106" s="18" t="s">
        <v>284</v>
      </c>
      <c r="F2106" s="18">
        <v>40800</v>
      </c>
      <c r="G2106" s="18">
        <v>-4350</v>
      </c>
      <c r="H2106" s="18">
        <v>-9.6300000000000008</v>
      </c>
      <c r="I2106" s="18">
        <v>43350</v>
      </c>
      <c r="J2106" s="18">
        <v>43500</v>
      </c>
      <c r="K2106" s="18">
        <v>40400</v>
      </c>
      <c r="L2106" s="18">
        <v>199282</v>
      </c>
      <c r="M2106" s="18">
        <v>81.7</v>
      </c>
      <c r="N2106" s="18">
        <v>4513</v>
      </c>
      <c r="O2106" s="18">
        <v>11061429</v>
      </c>
    </row>
    <row r="2107" spans="1:15" x14ac:dyDescent="0.6">
      <c r="A2107" s="18">
        <v>20250516</v>
      </c>
      <c r="B2107" s="18">
        <v>19180</v>
      </c>
      <c r="C2107" s="18" t="s">
        <v>2190</v>
      </c>
      <c r="D2107" s="18" t="s">
        <v>279</v>
      </c>
      <c r="F2107" s="18">
        <v>2840</v>
      </c>
      <c r="G2107" s="18">
        <v>-145</v>
      </c>
      <c r="H2107" s="18">
        <v>-4.8600000000000003</v>
      </c>
      <c r="I2107" s="18">
        <v>2910</v>
      </c>
      <c r="J2107" s="18">
        <v>2935</v>
      </c>
      <c r="K2107" s="18">
        <v>2830</v>
      </c>
      <c r="L2107" s="18">
        <v>424388</v>
      </c>
      <c r="M2107" s="18">
        <v>12.1</v>
      </c>
      <c r="N2107" s="18">
        <v>511</v>
      </c>
      <c r="O2107" s="18">
        <v>18000000</v>
      </c>
    </row>
    <row r="2108" spans="1:15" x14ac:dyDescent="0.6">
      <c r="A2108" s="18">
        <v>20250516</v>
      </c>
      <c r="B2108" s="18">
        <v>425420</v>
      </c>
      <c r="C2108" s="18" t="s">
        <v>85</v>
      </c>
      <c r="D2108" s="18" t="s">
        <v>276</v>
      </c>
      <c r="E2108" s="18" t="s">
        <v>284</v>
      </c>
      <c r="F2108" s="18">
        <v>18690</v>
      </c>
      <c r="G2108" s="18">
        <v>840</v>
      </c>
      <c r="H2108" s="18">
        <v>4.71</v>
      </c>
      <c r="I2108" s="18">
        <v>18000</v>
      </c>
      <c r="J2108" s="18">
        <v>18880</v>
      </c>
      <c r="K2108" s="18">
        <v>17400</v>
      </c>
      <c r="L2108" s="18">
        <v>71809</v>
      </c>
      <c r="M2108" s="18">
        <v>13</v>
      </c>
      <c r="N2108" s="18">
        <v>2127</v>
      </c>
      <c r="O2108" s="18">
        <v>11381000</v>
      </c>
    </row>
    <row r="2109" spans="1:15" x14ac:dyDescent="0.6">
      <c r="A2109" s="18">
        <v>20250516</v>
      </c>
      <c r="B2109" s="18">
        <v>484810</v>
      </c>
      <c r="C2109" s="18" t="s">
        <v>2191</v>
      </c>
      <c r="D2109" s="18" t="s">
        <v>276</v>
      </c>
      <c r="E2109" s="18" t="s">
        <v>282</v>
      </c>
      <c r="F2109" s="18">
        <v>18000</v>
      </c>
      <c r="G2109" s="18">
        <v>-740</v>
      </c>
      <c r="H2109" s="18">
        <v>-3.95</v>
      </c>
      <c r="I2109" s="18">
        <v>18740</v>
      </c>
      <c r="J2109" s="18">
        <v>18870</v>
      </c>
      <c r="K2109" s="18">
        <v>18000</v>
      </c>
      <c r="L2109" s="18">
        <v>379837</v>
      </c>
      <c r="M2109" s="18">
        <v>69.400000000000006</v>
      </c>
      <c r="N2109" s="18">
        <v>2781</v>
      </c>
      <c r="O2109" s="18">
        <v>15450915</v>
      </c>
    </row>
    <row r="2110" spans="1:15" x14ac:dyDescent="0.6">
      <c r="A2110" s="18">
        <v>20250516</v>
      </c>
      <c r="B2110" s="18">
        <v>131100</v>
      </c>
      <c r="C2110" s="18" t="s">
        <v>2192</v>
      </c>
      <c r="D2110" s="18" t="s">
        <v>276</v>
      </c>
      <c r="E2110" s="18" t="s">
        <v>282</v>
      </c>
      <c r="F2110" s="18">
        <v>1390</v>
      </c>
      <c r="G2110" s="18">
        <v>22</v>
      </c>
      <c r="H2110" s="18">
        <v>1.61</v>
      </c>
      <c r="I2110" s="18">
        <v>1354</v>
      </c>
      <c r="J2110" s="18">
        <v>1397</v>
      </c>
      <c r="K2110" s="18">
        <v>1354</v>
      </c>
      <c r="L2110" s="18">
        <v>32889</v>
      </c>
      <c r="M2110" s="18">
        <v>0.5</v>
      </c>
      <c r="N2110" s="18">
        <v>390</v>
      </c>
      <c r="O2110" s="18">
        <v>28048252</v>
      </c>
    </row>
    <row r="2111" spans="1:15" x14ac:dyDescent="0.6">
      <c r="A2111" s="18">
        <v>20250516</v>
      </c>
      <c r="B2111" s="18">
        <v>356860</v>
      </c>
      <c r="C2111" s="18" t="s">
        <v>81</v>
      </c>
      <c r="D2111" s="18" t="s">
        <v>276</v>
      </c>
      <c r="E2111" s="18" t="s">
        <v>284</v>
      </c>
      <c r="F2111" s="18">
        <v>17750</v>
      </c>
      <c r="G2111" s="18">
        <v>-780</v>
      </c>
      <c r="H2111" s="18">
        <v>-4.21</v>
      </c>
      <c r="I2111" s="18">
        <v>18530</v>
      </c>
      <c r="J2111" s="18">
        <v>18640</v>
      </c>
      <c r="K2111" s="18">
        <v>17630</v>
      </c>
      <c r="L2111" s="18">
        <v>196541</v>
      </c>
      <c r="M2111" s="18">
        <v>35.1</v>
      </c>
      <c r="N2111" s="18">
        <v>1745</v>
      </c>
      <c r="O2111" s="18">
        <v>9832630</v>
      </c>
    </row>
    <row r="2112" spans="1:15" x14ac:dyDescent="0.6">
      <c r="A2112" s="18">
        <v>20250516</v>
      </c>
      <c r="B2112" s="18">
        <v>363280</v>
      </c>
      <c r="C2112" s="18" t="s">
        <v>2193</v>
      </c>
      <c r="D2112" s="18" t="s">
        <v>279</v>
      </c>
      <c r="F2112" s="18">
        <v>2240</v>
      </c>
      <c r="G2112" s="18">
        <v>-105</v>
      </c>
      <c r="H2112" s="18">
        <v>-4.4800000000000004</v>
      </c>
      <c r="I2112" s="18">
        <v>2345</v>
      </c>
      <c r="J2112" s="18">
        <v>2345</v>
      </c>
      <c r="K2112" s="18">
        <v>2205</v>
      </c>
      <c r="L2112" s="18">
        <v>115506</v>
      </c>
      <c r="M2112" s="18">
        <v>2.6</v>
      </c>
      <c r="N2112" s="18">
        <v>1130</v>
      </c>
      <c r="O2112" s="18">
        <v>50429268</v>
      </c>
    </row>
    <row r="2113" spans="1:15" x14ac:dyDescent="0.6">
      <c r="A2113" s="18">
        <v>20250516</v>
      </c>
      <c r="B2113" s="18">
        <v>321550</v>
      </c>
      <c r="C2113" s="18" t="s">
        <v>2194</v>
      </c>
      <c r="D2113" s="18" t="s">
        <v>276</v>
      </c>
      <c r="E2113" s="18" t="s">
        <v>298</v>
      </c>
      <c r="F2113" s="18">
        <v>6150</v>
      </c>
      <c r="G2113" s="18">
        <v>-50</v>
      </c>
      <c r="H2113" s="18">
        <v>-0.81</v>
      </c>
      <c r="I2113" s="18">
        <v>6200</v>
      </c>
      <c r="J2113" s="18">
        <v>6250</v>
      </c>
      <c r="K2113" s="18">
        <v>5900</v>
      </c>
      <c r="L2113" s="18">
        <v>122957</v>
      </c>
      <c r="M2113" s="18">
        <v>7.4</v>
      </c>
      <c r="N2113" s="18">
        <v>1643</v>
      </c>
      <c r="O2113" s="18">
        <v>26712231</v>
      </c>
    </row>
    <row r="2114" spans="1:15" x14ac:dyDescent="0.6">
      <c r="A2114" s="18">
        <v>20250516</v>
      </c>
      <c r="B2114" s="18">
        <v>91810</v>
      </c>
      <c r="C2114" s="18" t="s">
        <v>2195</v>
      </c>
      <c r="D2114" s="18" t="s">
        <v>279</v>
      </c>
      <c r="F2114" s="18">
        <v>2135</v>
      </c>
      <c r="G2114" s="18">
        <v>-45</v>
      </c>
      <c r="H2114" s="18">
        <v>-2.06</v>
      </c>
      <c r="I2114" s="18">
        <v>2150</v>
      </c>
      <c r="J2114" s="18">
        <v>2175</v>
      </c>
      <c r="K2114" s="18">
        <v>2130</v>
      </c>
      <c r="L2114" s="18">
        <v>400843</v>
      </c>
      <c r="M2114" s="18">
        <v>8.6</v>
      </c>
      <c r="N2114" s="18">
        <v>4598</v>
      </c>
      <c r="O2114" s="18">
        <v>215378976</v>
      </c>
    </row>
    <row r="2115" spans="1:15" x14ac:dyDescent="0.6">
      <c r="A2115" s="18">
        <v>20250516</v>
      </c>
      <c r="B2115" s="18">
        <v>4870</v>
      </c>
      <c r="C2115" s="18" t="s">
        <v>2196</v>
      </c>
      <c r="D2115" s="18" t="s">
        <v>279</v>
      </c>
      <c r="F2115" s="18">
        <v>663</v>
      </c>
      <c r="G2115" s="18">
        <v>-11</v>
      </c>
      <c r="H2115" s="18">
        <v>-1.63</v>
      </c>
      <c r="I2115" s="18">
        <v>674</v>
      </c>
      <c r="J2115" s="18">
        <v>676</v>
      </c>
      <c r="K2115" s="18">
        <v>654</v>
      </c>
      <c r="L2115" s="18">
        <v>190883</v>
      </c>
      <c r="M2115" s="18">
        <v>1.3</v>
      </c>
      <c r="N2115" s="18">
        <v>750</v>
      </c>
      <c r="O2115" s="18">
        <v>113163494</v>
      </c>
    </row>
    <row r="2116" spans="1:15" x14ac:dyDescent="0.6">
      <c r="A2116" s="18">
        <v>20250516</v>
      </c>
      <c r="B2116" s="18">
        <v>425040</v>
      </c>
      <c r="C2116" s="18" t="s">
        <v>2197</v>
      </c>
      <c r="D2116" s="18" t="s">
        <v>276</v>
      </c>
      <c r="E2116" s="18" t="s">
        <v>298</v>
      </c>
      <c r="F2116" s="18">
        <v>6710</v>
      </c>
      <c r="G2116" s="18">
        <v>-110</v>
      </c>
      <c r="H2116" s="18">
        <v>-1.61</v>
      </c>
      <c r="I2116" s="18">
        <v>6830</v>
      </c>
      <c r="J2116" s="18">
        <v>6830</v>
      </c>
      <c r="K2116" s="18">
        <v>6630</v>
      </c>
      <c r="L2116" s="18">
        <v>49681</v>
      </c>
      <c r="M2116" s="18">
        <v>3.3</v>
      </c>
      <c r="N2116" s="18">
        <v>1431</v>
      </c>
      <c r="O2116" s="18">
        <v>21329082</v>
      </c>
    </row>
    <row r="2117" spans="1:15" x14ac:dyDescent="0.6">
      <c r="A2117" s="18">
        <v>20250516</v>
      </c>
      <c r="B2117" s="18">
        <v>241790</v>
      </c>
      <c r="C2117" s="18" t="s">
        <v>2198</v>
      </c>
      <c r="D2117" s="18" t="s">
        <v>276</v>
      </c>
      <c r="E2117" s="18" t="s">
        <v>284</v>
      </c>
      <c r="F2117" s="18">
        <v>6010</v>
      </c>
      <c r="G2117" s="18">
        <v>90</v>
      </c>
      <c r="H2117" s="18">
        <v>1.52</v>
      </c>
      <c r="I2117" s="18">
        <v>5930</v>
      </c>
      <c r="J2117" s="18">
        <v>6070</v>
      </c>
      <c r="K2117" s="18">
        <v>5740</v>
      </c>
      <c r="L2117" s="18">
        <v>64381</v>
      </c>
      <c r="M2117" s="18">
        <v>3.8</v>
      </c>
      <c r="N2117" s="18">
        <v>601</v>
      </c>
      <c r="O2117" s="18">
        <v>10002634</v>
      </c>
    </row>
    <row r="2118" spans="1:15" x14ac:dyDescent="0.6">
      <c r="A2118" s="18">
        <v>20250516</v>
      </c>
      <c r="B2118" s="18">
        <v>104480</v>
      </c>
      <c r="C2118" s="18" t="s">
        <v>2199</v>
      </c>
      <c r="D2118" s="18" t="s">
        <v>276</v>
      </c>
      <c r="E2118" s="18" t="s">
        <v>284</v>
      </c>
      <c r="F2118" s="18">
        <v>1468</v>
      </c>
      <c r="G2118" s="18">
        <v>-22</v>
      </c>
      <c r="H2118" s="18">
        <v>-1.48</v>
      </c>
      <c r="I2118" s="18">
        <v>1502</v>
      </c>
      <c r="J2118" s="18">
        <v>1518</v>
      </c>
      <c r="K2118" s="18">
        <v>1460</v>
      </c>
      <c r="L2118" s="18">
        <v>204869</v>
      </c>
      <c r="M2118" s="18">
        <v>3</v>
      </c>
      <c r="N2118" s="18">
        <v>1334</v>
      </c>
      <c r="O2118" s="18">
        <v>90895434</v>
      </c>
    </row>
    <row r="2119" spans="1:15" x14ac:dyDescent="0.6">
      <c r="A2119" s="18">
        <v>20250516</v>
      </c>
      <c r="B2119" s="18">
        <v>81150</v>
      </c>
      <c r="C2119" s="18" t="s">
        <v>2200</v>
      </c>
      <c r="D2119" s="18" t="s">
        <v>276</v>
      </c>
      <c r="E2119" s="18" t="s">
        <v>284</v>
      </c>
      <c r="F2119" s="18">
        <v>3220</v>
      </c>
      <c r="G2119" s="18">
        <v>-70</v>
      </c>
      <c r="H2119" s="18">
        <v>-2.13</v>
      </c>
      <c r="I2119" s="18">
        <v>3265</v>
      </c>
      <c r="J2119" s="18">
        <v>3280</v>
      </c>
      <c r="K2119" s="18">
        <v>3210</v>
      </c>
      <c r="L2119" s="18">
        <v>160109</v>
      </c>
      <c r="M2119" s="18">
        <v>5.2</v>
      </c>
      <c r="N2119" s="18">
        <v>781</v>
      </c>
      <c r="O2119" s="18">
        <v>24268402</v>
      </c>
    </row>
    <row r="2120" spans="1:15" x14ac:dyDescent="0.6">
      <c r="A2120" s="18">
        <v>20250516</v>
      </c>
      <c r="B2120" s="18">
        <v>130740</v>
      </c>
      <c r="C2120" s="18" t="s">
        <v>2201</v>
      </c>
      <c r="D2120" s="18" t="s">
        <v>276</v>
      </c>
      <c r="E2120" s="18" t="s">
        <v>282</v>
      </c>
      <c r="F2120" s="18">
        <v>1842</v>
      </c>
      <c r="G2120" s="18">
        <v>-10</v>
      </c>
      <c r="H2120" s="18">
        <v>-0.54</v>
      </c>
      <c r="I2120" s="18">
        <v>1834</v>
      </c>
      <c r="J2120" s="18">
        <v>1884</v>
      </c>
      <c r="K2120" s="18">
        <v>1815</v>
      </c>
      <c r="L2120" s="18">
        <v>43837</v>
      </c>
      <c r="M2120" s="18">
        <v>0.8</v>
      </c>
      <c r="N2120" s="18">
        <v>208</v>
      </c>
      <c r="O2120" s="18">
        <v>11276679</v>
      </c>
    </row>
    <row r="2121" spans="1:15" x14ac:dyDescent="0.6">
      <c r="A2121" s="18">
        <v>20250516</v>
      </c>
      <c r="B2121" s="18">
        <v>84730</v>
      </c>
      <c r="C2121" s="18" t="s">
        <v>2202</v>
      </c>
      <c r="D2121" s="18" t="s">
        <v>276</v>
      </c>
      <c r="E2121" s="18" t="s">
        <v>284</v>
      </c>
      <c r="F2121" s="18">
        <v>9190</v>
      </c>
      <c r="G2121" s="18">
        <v>-390</v>
      </c>
      <c r="H2121" s="18">
        <v>-4.07</v>
      </c>
      <c r="I2121" s="18">
        <v>9650</v>
      </c>
      <c r="J2121" s="18">
        <v>9650</v>
      </c>
      <c r="K2121" s="18">
        <v>9180</v>
      </c>
      <c r="L2121" s="18">
        <v>39229</v>
      </c>
      <c r="M2121" s="18">
        <v>3.7</v>
      </c>
      <c r="N2121" s="18">
        <v>1021</v>
      </c>
      <c r="O2121" s="18">
        <v>11109424</v>
      </c>
    </row>
    <row r="2122" spans="1:15" x14ac:dyDescent="0.6">
      <c r="A2122" s="18">
        <v>20250516</v>
      </c>
      <c r="B2122" s="18">
        <v>440110</v>
      </c>
      <c r="C2122" s="18" t="s">
        <v>2203</v>
      </c>
      <c r="D2122" s="18" t="s">
        <v>276</v>
      </c>
      <c r="E2122" s="18" t="s">
        <v>298</v>
      </c>
      <c r="F2122" s="18">
        <v>11440</v>
      </c>
      <c r="G2122" s="18">
        <v>-30</v>
      </c>
      <c r="H2122" s="18">
        <v>-0.26</v>
      </c>
      <c r="I2122" s="18">
        <v>11520</v>
      </c>
      <c r="J2122" s="18">
        <v>11600</v>
      </c>
      <c r="K2122" s="18">
        <v>11230</v>
      </c>
      <c r="L2122" s="18">
        <v>209244</v>
      </c>
      <c r="M2122" s="18">
        <v>22.9</v>
      </c>
      <c r="N2122" s="18">
        <v>5655</v>
      </c>
      <c r="O2122" s="18">
        <v>49428413</v>
      </c>
    </row>
    <row r="2123" spans="1:15" x14ac:dyDescent="0.6">
      <c r="A2123" s="18">
        <v>20250516</v>
      </c>
      <c r="B2123" s="18">
        <v>34230</v>
      </c>
      <c r="C2123" s="18" t="s">
        <v>2204</v>
      </c>
      <c r="D2123" s="18" t="s">
        <v>279</v>
      </c>
      <c r="F2123" s="18">
        <v>13190</v>
      </c>
      <c r="G2123" s="18">
        <v>120</v>
      </c>
      <c r="H2123" s="18">
        <v>0.92</v>
      </c>
      <c r="I2123" s="18">
        <v>13130</v>
      </c>
      <c r="J2123" s="18">
        <v>13230</v>
      </c>
      <c r="K2123" s="18">
        <v>13000</v>
      </c>
      <c r="L2123" s="18">
        <v>366520</v>
      </c>
      <c r="M2123" s="18">
        <v>48.2</v>
      </c>
      <c r="N2123" s="18">
        <v>12105</v>
      </c>
      <c r="O2123" s="18">
        <v>91771623</v>
      </c>
    </row>
    <row r="2124" spans="1:15" x14ac:dyDescent="0.6">
      <c r="A2124" s="18">
        <v>20250516</v>
      </c>
      <c r="B2124" s="18">
        <v>33540</v>
      </c>
      <c r="C2124" s="18" t="s">
        <v>2205</v>
      </c>
      <c r="D2124" s="18" t="s">
        <v>276</v>
      </c>
      <c r="E2124" s="18" t="s">
        <v>282</v>
      </c>
      <c r="F2124" s="18">
        <v>1395</v>
      </c>
      <c r="G2124" s="18">
        <v>-29</v>
      </c>
      <c r="H2124" s="18">
        <v>-2.04</v>
      </c>
      <c r="I2124" s="18">
        <v>1430</v>
      </c>
      <c r="J2124" s="18">
        <v>1431</v>
      </c>
      <c r="K2124" s="18">
        <v>1386</v>
      </c>
      <c r="L2124" s="18">
        <v>171376</v>
      </c>
      <c r="M2124" s="18">
        <v>2.4</v>
      </c>
      <c r="N2124" s="18">
        <v>527</v>
      </c>
      <c r="O2124" s="18">
        <v>37751063</v>
      </c>
    </row>
    <row r="2125" spans="1:15" x14ac:dyDescent="0.6">
      <c r="A2125" s="18">
        <v>20250516</v>
      </c>
      <c r="B2125" s="18">
        <v>388870</v>
      </c>
      <c r="C2125" s="18" t="s">
        <v>2206</v>
      </c>
      <c r="D2125" s="18" t="s">
        <v>276</v>
      </c>
      <c r="E2125" s="18" t="s">
        <v>298</v>
      </c>
      <c r="F2125" s="18">
        <v>6820</v>
      </c>
      <c r="G2125" s="18">
        <v>-290</v>
      </c>
      <c r="H2125" s="18">
        <v>-4.08</v>
      </c>
      <c r="I2125" s="18">
        <v>7240</v>
      </c>
      <c r="J2125" s="18">
        <v>7240</v>
      </c>
      <c r="K2125" s="18">
        <v>6620</v>
      </c>
      <c r="L2125" s="18">
        <v>131966</v>
      </c>
      <c r="M2125" s="18">
        <v>9</v>
      </c>
      <c r="N2125" s="18">
        <v>883</v>
      </c>
      <c r="O2125" s="18">
        <v>12945932</v>
      </c>
    </row>
    <row r="2126" spans="1:15" x14ac:dyDescent="0.6">
      <c r="A2126" s="18">
        <v>20250516</v>
      </c>
      <c r="B2126" s="18">
        <v>43200</v>
      </c>
      <c r="C2126" s="18" t="s">
        <v>2207</v>
      </c>
      <c r="D2126" s="18" t="s">
        <v>276</v>
      </c>
      <c r="E2126" s="18" t="s">
        <v>277</v>
      </c>
      <c r="F2126" s="18">
        <v>985</v>
      </c>
      <c r="G2126" s="18">
        <v>-252</v>
      </c>
      <c r="H2126" s="18">
        <v>-20.37</v>
      </c>
      <c r="I2126" s="18">
        <v>1300</v>
      </c>
      <c r="J2126" s="18">
        <v>1336</v>
      </c>
      <c r="K2126" s="18">
        <v>980</v>
      </c>
      <c r="L2126" s="18">
        <v>27996800</v>
      </c>
      <c r="M2126" s="18">
        <v>306.7</v>
      </c>
      <c r="N2126" s="18">
        <v>412</v>
      </c>
      <c r="O2126" s="18">
        <v>41804315</v>
      </c>
    </row>
    <row r="2127" spans="1:15" x14ac:dyDescent="0.6">
      <c r="A2127" s="18">
        <v>20250516</v>
      </c>
      <c r="B2127" s="18">
        <v>214450</v>
      </c>
      <c r="C2127" s="18" t="s">
        <v>34</v>
      </c>
      <c r="D2127" s="18" t="s">
        <v>296</v>
      </c>
      <c r="E2127" s="18" t="s">
        <v>284</v>
      </c>
      <c r="F2127" s="18">
        <v>416000</v>
      </c>
      <c r="G2127" s="18">
        <v>6000</v>
      </c>
      <c r="H2127" s="18">
        <v>1.46</v>
      </c>
      <c r="I2127" s="18">
        <v>410500</v>
      </c>
      <c r="J2127" s="18">
        <v>422500</v>
      </c>
      <c r="K2127" s="18">
        <v>408500</v>
      </c>
      <c r="L2127" s="18">
        <v>74416</v>
      </c>
      <c r="M2127" s="18">
        <v>309</v>
      </c>
      <c r="N2127" s="18">
        <v>43720</v>
      </c>
      <c r="O2127" s="18">
        <v>10509600</v>
      </c>
    </row>
    <row r="2128" spans="1:15" x14ac:dyDescent="0.6">
      <c r="A2128" s="18">
        <v>20250516</v>
      </c>
      <c r="B2128" s="18">
        <v>5690</v>
      </c>
      <c r="C2128" s="18" t="s">
        <v>2208</v>
      </c>
      <c r="D2128" s="18" t="s">
        <v>279</v>
      </c>
      <c r="F2128" s="18">
        <v>11200</v>
      </c>
      <c r="G2128" s="18">
        <v>-160</v>
      </c>
      <c r="H2128" s="18">
        <v>-1.41</v>
      </c>
      <c r="I2128" s="18">
        <v>11310</v>
      </c>
      <c r="J2128" s="18">
        <v>11420</v>
      </c>
      <c r="K2128" s="18">
        <v>11100</v>
      </c>
      <c r="L2128" s="18">
        <v>430736</v>
      </c>
      <c r="M2128" s="18">
        <v>48.4</v>
      </c>
      <c r="N2128" s="18">
        <v>6722</v>
      </c>
      <c r="O2128" s="18">
        <v>60016964</v>
      </c>
    </row>
    <row r="2129" spans="1:15" x14ac:dyDescent="0.6">
      <c r="A2129" s="18">
        <v>20250516</v>
      </c>
      <c r="B2129" s="18">
        <v>177830</v>
      </c>
      <c r="C2129" s="18" t="s">
        <v>2209</v>
      </c>
      <c r="D2129" s="18" t="s">
        <v>276</v>
      </c>
      <c r="E2129" s="18" t="s">
        <v>284</v>
      </c>
      <c r="F2129" s="18">
        <v>3060</v>
      </c>
      <c r="G2129" s="18">
        <v>40</v>
      </c>
      <c r="H2129" s="18">
        <v>1.32</v>
      </c>
      <c r="I2129" s="18">
        <v>3020</v>
      </c>
      <c r="J2129" s="18">
        <v>3065</v>
      </c>
      <c r="K2129" s="18">
        <v>3000</v>
      </c>
      <c r="L2129" s="18">
        <v>18890</v>
      </c>
      <c r="M2129" s="18">
        <v>0.6</v>
      </c>
      <c r="N2129" s="18">
        <v>413</v>
      </c>
      <c r="O2129" s="18">
        <v>13493951</v>
      </c>
    </row>
    <row r="2130" spans="1:15" x14ac:dyDescent="0.6">
      <c r="A2130" s="18">
        <v>20250516</v>
      </c>
      <c r="B2130" s="18">
        <v>37070</v>
      </c>
      <c r="C2130" s="18" t="s">
        <v>2210</v>
      </c>
      <c r="D2130" s="18" t="s">
        <v>276</v>
      </c>
      <c r="E2130" s="18" t="s">
        <v>282</v>
      </c>
      <c r="F2130" s="18">
        <v>6910</v>
      </c>
      <c r="G2130" s="18">
        <v>-110</v>
      </c>
      <c r="H2130" s="18">
        <v>-1.57</v>
      </c>
      <c r="I2130" s="18">
        <v>7020</v>
      </c>
      <c r="J2130" s="18">
        <v>7060</v>
      </c>
      <c r="K2130" s="18">
        <v>6770</v>
      </c>
      <c r="L2130" s="18">
        <v>85828</v>
      </c>
      <c r="M2130" s="18">
        <v>5.9</v>
      </c>
      <c r="N2130" s="18">
        <v>1382</v>
      </c>
      <c r="O2130" s="18">
        <v>20000000</v>
      </c>
    </row>
    <row r="2131" spans="1:15" x14ac:dyDescent="0.6">
      <c r="A2131" s="18">
        <v>20250516</v>
      </c>
      <c r="B2131" s="18">
        <v>150900</v>
      </c>
      <c r="C2131" s="18" t="s">
        <v>2211</v>
      </c>
      <c r="D2131" s="18" t="s">
        <v>276</v>
      </c>
      <c r="E2131" s="18" t="s">
        <v>277</v>
      </c>
      <c r="F2131" s="18">
        <v>4945</v>
      </c>
      <c r="G2131" s="18">
        <v>-40</v>
      </c>
      <c r="H2131" s="18">
        <v>-0.8</v>
      </c>
      <c r="I2131" s="18">
        <v>5010</v>
      </c>
      <c r="J2131" s="18">
        <v>5010</v>
      </c>
      <c r="K2131" s="18">
        <v>4900</v>
      </c>
      <c r="L2131" s="18">
        <v>33489</v>
      </c>
      <c r="M2131" s="18">
        <v>1.7</v>
      </c>
      <c r="N2131" s="18">
        <v>578</v>
      </c>
      <c r="O2131" s="18">
        <v>11685422</v>
      </c>
    </row>
    <row r="2132" spans="1:15" x14ac:dyDescent="0.6">
      <c r="A2132" s="18">
        <v>20250516</v>
      </c>
      <c r="B2132" s="18">
        <v>37030</v>
      </c>
      <c r="C2132" s="18" t="s">
        <v>2212</v>
      </c>
      <c r="D2132" s="18" t="s">
        <v>276</v>
      </c>
      <c r="E2132" s="18" t="s">
        <v>284</v>
      </c>
      <c r="F2132" s="18">
        <v>2270</v>
      </c>
      <c r="G2132" s="18">
        <v>-70</v>
      </c>
      <c r="H2132" s="18">
        <v>-2.99</v>
      </c>
      <c r="I2132" s="18">
        <v>2330</v>
      </c>
      <c r="J2132" s="18">
        <v>2330</v>
      </c>
      <c r="K2132" s="18">
        <v>2245</v>
      </c>
      <c r="L2132" s="18">
        <v>214151</v>
      </c>
      <c r="M2132" s="18">
        <v>4.9000000000000004</v>
      </c>
      <c r="N2132" s="18">
        <v>497</v>
      </c>
      <c r="O2132" s="18">
        <v>21878974</v>
      </c>
    </row>
    <row r="2133" spans="1:15" x14ac:dyDescent="0.6">
      <c r="A2133" s="18">
        <v>20250516</v>
      </c>
      <c r="B2133" s="18">
        <v>47310</v>
      </c>
      <c r="C2133" s="18" t="s">
        <v>2213</v>
      </c>
      <c r="D2133" s="18" t="s">
        <v>276</v>
      </c>
      <c r="E2133" s="18" t="s">
        <v>282</v>
      </c>
      <c r="F2133" s="18">
        <v>4665</v>
      </c>
      <c r="G2133" s="18">
        <v>-145</v>
      </c>
      <c r="H2133" s="18">
        <v>-3.01</v>
      </c>
      <c r="I2133" s="18">
        <v>4805</v>
      </c>
      <c r="J2133" s="18">
        <v>4805</v>
      </c>
      <c r="K2133" s="18">
        <v>4655</v>
      </c>
      <c r="L2133" s="18">
        <v>74472</v>
      </c>
      <c r="M2133" s="18">
        <v>3.5</v>
      </c>
      <c r="N2133" s="18">
        <v>1708</v>
      </c>
      <c r="O2133" s="18">
        <v>36610755</v>
      </c>
    </row>
    <row r="2134" spans="1:15" x14ac:dyDescent="0.6">
      <c r="A2134" s="18">
        <v>20250516</v>
      </c>
      <c r="B2134" s="18">
        <v>368770</v>
      </c>
      <c r="C2134" s="18" t="s">
        <v>2214</v>
      </c>
      <c r="D2134" s="18" t="s">
        <v>276</v>
      </c>
      <c r="E2134" s="18" t="s">
        <v>277</v>
      </c>
      <c r="F2134" s="18">
        <v>6870</v>
      </c>
      <c r="G2134" s="18">
        <v>-280</v>
      </c>
      <c r="H2134" s="18">
        <v>-3.92</v>
      </c>
      <c r="I2134" s="18">
        <v>7140</v>
      </c>
      <c r="J2134" s="18">
        <v>7140</v>
      </c>
      <c r="K2134" s="18">
        <v>6860</v>
      </c>
      <c r="L2134" s="18">
        <v>233827</v>
      </c>
      <c r="M2134" s="18">
        <v>16.3</v>
      </c>
      <c r="N2134" s="18">
        <v>2257</v>
      </c>
      <c r="O2134" s="18">
        <v>32854225</v>
      </c>
    </row>
    <row r="2135" spans="1:15" x14ac:dyDescent="0.6">
      <c r="A2135" s="18">
        <v>20250516</v>
      </c>
      <c r="B2135" s="18">
        <v>170790</v>
      </c>
      <c r="C2135" s="18" t="s">
        <v>2215</v>
      </c>
      <c r="D2135" s="18" t="s">
        <v>276</v>
      </c>
      <c r="E2135" s="18" t="s">
        <v>284</v>
      </c>
      <c r="F2135" s="18">
        <v>7270</v>
      </c>
      <c r="G2135" s="18">
        <v>-250</v>
      </c>
      <c r="H2135" s="18">
        <v>-3.32</v>
      </c>
      <c r="I2135" s="18">
        <v>7520</v>
      </c>
      <c r="J2135" s="18">
        <v>7550</v>
      </c>
      <c r="K2135" s="18">
        <v>7270</v>
      </c>
      <c r="L2135" s="18">
        <v>18983</v>
      </c>
      <c r="M2135" s="18">
        <v>1.4</v>
      </c>
      <c r="N2135" s="18">
        <v>498</v>
      </c>
      <c r="O2135" s="18">
        <v>6856330</v>
      </c>
    </row>
    <row r="2136" spans="1:15" x14ac:dyDescent="0.6">
      <c r="A2136" s="18">
        <v>20250516</v>
      </c>
      <c r="B2136" s="18">
        <v>49120</v>
      </c>
      <c r="C2136" s="18" t="s">
        <v>2216</v>
      </c>
      <c r="D2136" s="18" t="s">
        <v>276</v>
      </c>
      <c r="E2136" s="18" t="s">
        <v>277</v>
      </c>
      <c r="F2136" s="18">
        <v>974</v>
      </c>
      <c r="G2136" s="18">
        <v>0</v>
      </c>
      <c r="H2136" s="18">
        <v>0</v>
      </c>
      <c r="I2136" s="18">
        <v>974</v>
      </c>
      <c r="J2136" s="18">
        <v>986</v>
      </c>
      <c r="K2136" s="18">
        <v>963</v>
      </c>
      <c r="L2136" s="18">
        <v>27908</v>
      </c>
      <c r="M2136" s="18">
        <v>0.3</v>
      </c>
      <c r="N2136" s="18">
        <v>507</v>
      </c>
      <c r="O2136" s="18">
        <v>52012744</v>
      </c>
    </row>
    <row r="2137" spans="1:15" x14ac:dyDescent="0.6">
      <c r="A2137" s="18">
        <v>20250516</v>
      </c>
      <c r="B2137" s="18">
        <v>38950</v>
      </c>
      <c r="C2137" s="18" t="s">
        <v>2217</v>
      </c>
      <c r="D2137" s="18" t="s">
        <v>276</v>
      </c>
      <c r="E2137" s="18" t="s">
        <v>282</v>
      </c>
      <c r="F2137" s="18">
        <v>3420</v>
      </c>
      <c r="G2137" s="18">
        <v>-15</v>
      </c>
      <c r="H2137" s="18">
        <v>-0.44</v>
      </c>
      <c r="I2137" s="18">
        <v>3430</v>
      </c>
      <c r="J2137" s="18">
        <v>3435</v>
      </c>
      <c r="K2137" s="18">
        <v>3380</v>
      </c>
      <c r="L2137" s="18">
        <v>3132</v>
      </c>
      <c r="M2137" s="18">
        <v>0.1</v>
      </c>
      <c r="N2137" s="18">
        <v>349</v>
      </c>
      <c r="O2137" s="18">
        <v>10210765</v>
      </c>
    </row>
    <row r="2138" spans="1:15" x14ac:dyDescent="0.6">
      <c r="A2138" s="18">
        <v>20250516</v>
      </c>
      <c r="B2138" s="18">
        <v>387570</v>
      </c>
      <c r="C2138" s="18" t="s">
        <v>2218</v>
      </c>
      <c r="D2138" s="18" t="s">
        <v>276</v>
      </c>
      <c r="E2138" s="18" t="s">
        <v>298</v>
      </c>
      <c r="F2138" s="18">
        <v>7190</v>
      </c>
      <c r="G2138" s="18">
        <v>-160</v>
      </c>
      <c r="H2138" s="18">
        <v>-2.1800000000000002</v>
      </c>
      <c r="I2138" s="18">
        <v>7350</v>
      </c>
      <c r="J2138" s="18">
        <v>7410</v>
      </c>
      <c r="K2138" s="18">
        <v>7190</v>
      </c>
      <c r="L2138" s="18">
        <v>45755</v>
      </c>
      <c r="M2138" s="18">
        <v>3.3</v>
      </c>
      <c r="N2138" s="18">
        <v>405</v>
      </c>
      <c r="O2138" s="18">
        <v>5625900</v>
      </c>
    </row>
    <row r="2139" spans="1:15" x14ac:dyDescent="0.6">
      <c r="A2139" s="18">
        <v>20250516</v>
      </c>
      <c r="B2139" s="18">
        <v>441270</v>
      </c>
      <c r="C2139" s="18" t="s">
        <v>2219</v>
      </c>
      <c r="D2139" s="18" t="s">
        <v>276</v>
      </c>
      <c r="E2139" s="18" t="s">
        <v>282</v>
      </c>
      <c r="F2139" s="18">
        <v>5700</v>
      </c>
      <c r="G2139" s="18">
        <v>-130</v>
      </c>
      <c r="H2139" s="18">
        <v>-2.23</v>
      </c>
      <c r="I2139" s="18">
        <v>5820</v>
      </c>
      <c r="J2139" s="18">
        <v>5850</v>
      </c>
      <c r="K2139" s="18">
        <v>5650</v>
      </c>
      <c r="L2139" s="18">
        <v>134912</v>
      </c>
      <c r="M2139" s="18">
        <v>7.7</v>
      </c>
      <c r="N2139" s="18">
        <v>2108</v>
      </c>
      <c r="O2139" s="18">
        <v>36987901</v>
      </c>
    </row>
    <row r="2140" spans="1:15" x14ac:dyDescent="0.6">
      <c r="A2140" s="18">
        <v>20250516</v>
      </c>
      <c r="B2140" s="18">
        <v>106240</v>
      </c>
      <c r="C2140" s="18" t="s">
        <v>2220</v>
      </c>
      <c r="D2140" s="18" t="s">
        <v>276</v>
      </c>
      <c r="E2140" s="18" t="s">
        <v>284</v>
      </c>
      <c r="F2140" s="18">
        <v>1075</v>
      </c>
      <c r="G2140" s="18">
        <v>-33</v>
      </c>
      <c r="H2140" s="18">
        <v>-2.98</v>
      </c>
      <c r="I2140" s="18">
        <v>1108</v>
      </c>
      <c r="J2140" s="18">
        <v>1118</v>
      </c>
      <c r="K2140" s="18">
        <v>1060</v>
      </c>
      <c r="L2140" s="18">
        <v>152181</v>
      </c>
      <c r="M2140" s="18">
        <v>1.6</v>
      </c>
      <c r="N2140" s="18">
        <v>183</v>
      </c>
      <c r="O2140" s="18">
        <v>16999340</v>
      </c>
    </row>
    <row r="2141" spans="1:15" x14ac:dyDescent="0.6">
      <c r="A2141" s="18">
        <v>20250516</v>
      </c>
      <c r="B2141" s="18">
        <v>131760</v>
      </c>
      <c r="C2141" s="18" t="s">
        <v>2221</v>
      </c>
      <c r="D2141" s="18" t="s">
        <v>276</v>
      </c>
      <c r="E2141" s="18" t="s">
        <v>277</v>
      </c>
      <c r="F2141" s="18">
        <v>815</v>
      </c>
      <c r="G2141" s="18">
        <v>-69</v>
      </c>
      <c r="H2141" s="18">
        <v>-7.81</v>
      </c>
      <c r="I2141" s="18">
        <v>883</v>
      </c>
      <c r="J2141" s="18">
        <v>883</v>
      </c>
      <c r="K2141" s="18">
        <v>800</v>
      </c>
      <c r="L2141" s="18">
        <v>486146</v>
      </c>
      <c r="M2141" s="18">
        <v>4.0999999999999996</v>
      </c>
      <c r="N2141" s="18">
        <v>354</v>
      </c>
      <c r="O2141" s="18">
        <v>43431583</v>
      </c>
    </row>
    <row r="2142" spans="1:15" x14ac:dyDescent="0.6">
      <c r="A2142" s="18">
        <v>20250516</v>
      </c>
      <c r="B2142" s="18">
        <v>65690</v>
      </c>
      <c r="C2142" s="18" t="s">
        <v>2222</v>
      </c>
      <c r="D2142" s="18" t="s">
        <v>276</v>
      </c>
      <c r="E2142" s="18" t="s">
        <v>286</v>
      </c>
      <c r="F2142" s="18">
        <v>1120</v>
      </c>
      <c r="G2142" s="18">
        <v>-25</v>
      </c>
      <c r="H2142" s="18">
        <v>-2.1800000000000002</v>
      </c>
      <c r="I2142" s="18">
        <v>1134</v>
      </c>
      <c r="J2142" s="18">
        <v>1141</v>
      </c>
      <c r="K2142" s="18">
        <v>1113</v>
      </c>
      <c r="L2142" s="18">
        <v>34668</v>
      </c>
      <c r="M2142" s="18">
        <v>0.4</v>
      </c>
      <c r="N2142" s="18">
        <v>157</v>
      </c>
      <c r="O2142" s="18">
        <v>14049331</v>
      </c>
    </row>
    <row r="2143" spans="1:15" x14ac:dyDescent="0.6">
      <c r="A2143" s="18">
        <v>20250516</v>
      </c>
      <c r="B2143" s="18">
        <v>140860</v>
      </c>
      <c r="C2143" s="18" t="s">
        <v>65</v>
      </c>
      <c r="D2143" s="18" t="s">
        <v>276</v>
      </c>
      <c r="E2143" s="18" t="s">
        <v>284</v>
      </c>
      <c r="F2143" s="18">
        <v>230500</v>
      </c>
      <c r="G2143" s="18">
        <v>-1000</v>
      </c>
      <c r="H2143" s="18">
        <v>-0.43</v>
      </c>
      <c r="I2143" s="18">
        <v>229500</v>
      </c>
      <c r="J2143" s="18">
        <v>232500</v>
      </c>
      <c r="K2143" s="18">
        <v>220500</v>
      </c>
      <c r="L2143" s="18">
        <v>26184</v>
      </c>
      <c r="M2143" s="18">
        <v>59.3</v>
      </c>
      <c r="N2143" s="18">
        <v>16112</v>
      </c>
      <c r="O2143" s="18">
        <v>6989977</v>
      </c>
    </row>
    <row r="2144" spans="1:15" x14ac:dyDescent="0.6">
      <c r="A2144" s="18">
        <v>20250516</v>
      </c>
      <c r="B2144" s="18">
        <v>91700</v>
      </c>
      <c r="C2144" s="18" t="s">
        <v>2223</v>
      </c>
      <c r="D2144" s="18" t="s">
        <v>296</v>
      </c>
      <c r="E2144" s="18" t="s">
        <v>284</v>
      </c>
      <c r="F2144" s="18">
        <v>6730</v>
      </c>
      <c r="G2144" s="18">
        <v>50</v>
      </c>
      <c r="H2144" s="18">
        <v>0.75</v>
      </c>
      <c r="I2144" s="18">
        <v>6770</v>
      </c>
      <c r="J2144" s="18">
        <v>6810</v>
      </c>
      <c r="K2144" s="18">
        <v>6690</v>
      </c>
      <c r="L2144" s="18">
        <v>143944</v>
      </c>
      <c r="M2144" s="18">
        <v>9.6999999999999993</v>
      </c>
      <c r="N2144" s="18">
        <v>3836</v>
      </c>
      <c r="O2144" s="18">
        <v>57000000</v>
      </c>
    </row>
    <row r="2145" spans="1:15" x14ac:dyDescent="0.6">
      <c r="A2145" s="18">
        <v>20250516</v>
      </c>
      <c r="B2145" s="18">
        <v>32800</v>
      </c>
      <c r="C2145" s="18" t="s">
        <v>2224</v>
      </c>
      <c r="D2145" s="18" t="s">
        <v>276</v>
      </c>
      <c r="E2145" s="18" t="s">
        <v>282</v>
      </c>
      <c r="F2145" s="18">
        <v>578</v>
      </c>
      <c r="G2145" s="18">
        <v>-7</v>
      </c>
      <c r="H2145" s="18">
        <v>-1.2</v>
      </c>
      <c r="I2145" s="18">
        <v>585</v>
      </c>
      <c r="J2145" s="18">
        <v>600</v>
      </c>
      <c r="K2145" s="18">
        <v>577</v>
      </c>
      <c r="L2145" s="18">
        <v>179882</v>
      </c>
      <c r="M2145" s="18">
        <v>1.1000000000000001</v>
      </c>
      <c r="N2145" s="18">
        <v>266</v>
      </c>
      <c r="O2145" s="18">
        <v>45957058</v>
      </c>
    </row>
    <row r="2146" spans="1:15" x14ac:dyDescent="0.6">
      <c r="A2146" s="18">
        <v>20250516</v>
      </c>
      <c r="B2146" s="18">
        <v>318010</v>
      </c>
      <c r="C2146" s="18" t="s">
        <v>2225</v>
      </c>
      <c r="D2146" s="18" t="s">
        <v>276</v>
      </c>
      <c r="E2146" s="18" t="s">
        <v>282</v>
      </c>
      <c r="F2146" s="18">
        <v>3710</v>
      </c>
      <c r="G2146" s="18">
        <v>5</v>
      </c>
      <c r="H2146" s="18">
        <v>0.13</v>
      </c>
      <c r="I2146" s="18">
        <v>3725</v>
      </c>
      <c r="J2146" s="18">
        <v>3765</v>
      </c>
      <c r="K2146" s="18">
        <v>3650</v>
      </c>
      <c r="L2146" s="18">
        <v>10685</v>
      </c>
      <c r="M2146" s="18">
        <v>0.4</v>
      </c>
      <c r="N2146" s="18">
        <v>294</v>
      </c>
      <c r="O2146" s="18">
        <v>7929338</v>
      </c>
    </row>
    <row r="2147" spans="1:15" x14ac:dyDescent="0.6">
      <c r="A2147" s="18">
        <v>20250516</v>
      </c>
      <c r="B2147" s="18">
        <v>36580</v>
      </c>
      <c r="C2147" s="18" t="s">
        <v>2226</v>
      </c>
      <c r="D2147" s="18" t="s">
        <v>279</v>
      </c>
      <c r="F2147" s="18">
        <v>2270</v>
      </c>
      <c r="G2147" s="18">
        <v>-25</v>
      </c>
      <c r="H2147" s="18">
        <v>-1.0900000000000001</v>
      </c>
      <c r="I2147" s="18">
        <v>2295</v>
      </c>
      <c r="J2147" s="18">
        <v>2340</v>
      </c>
      <c r="K2147" s="18">
        <v>2265</v>
      </c>
      <c r="L2147" s="18">
        <v>107200</v>
      </c>
      <c r="M2147" s="18">
        <v>2.5</v>
      </c>
      <c r="N2147" s="18">
        <v>834</v>
      </c>
      <c r="O2147" s="18">
        <v>36727943</v>
      </c>
    </row>
    <row r="2148" spans="1:15" x14ac:dyDescent="0.6">
      <c r="A2148" s="18">
        <v>20250516</v>
      </c>
      <c r="B2148" s="18">
        <v>27710</v>
      </c>
      <c r="C2148" s="18" t="s">
        <v>2227</v>
      </c>
      <c r="D2148" s="18" t="s">
        <v>276</v>
      </c>
      <c r="E2148" s="18" t="s">
        <v>282</v>
      </c>
      <c r="F2148" s="18">
        <v>1310</v>
      </c>
      <c r="G2148" s="18">
        <v>-8</v>
      </c>
      <c r="H2148" s="18">
        <v>-0.61</v>
      </c>
      <c r="I2148" s="18">
        <v>1306</v>
      </c>
      <c r="J2148" s="18">
        <v>1317</v>
      </c>
      <c r="K2148" s="18">
        <v>1260</v>
      </c>
      <c r="L2148" s="18">
        <v>647599</v>
      </c>
      <c r="M2148" s="18">
        <v>8.4</v>
      </c>
      <c r="N2148" s="18">
        <v>1460</v>
      </c>
      <c r="O2148" s="18">
        <v>111416600</v>
      </c>
    </row>
    <row r="2149" spans="1:15" x14ac:dyDescent="0.6">
      <c r="A2149" s="18">
        <v>20250516</v>
      </c>
      <c r="B2149" s="18">
        <v>4720</v>
      </c>
      <c r="C2149" s="18" t="s">
        <v>2228</v>
      </c>
      <c r="D2149" s="18" t="s">
        <v>279</v>
      </c>
      <c r="F2149" s="18">
        <v>3935</v>
      </c>
      <c r="G2149" s="18">
        <v>-100</v>
      </c>
      <c r="H2149" s="18">
        <v>-2.48</v>
      </c>
      <c r="I2149" s="18">
        <v>4005</v>
      </c>
      <c r="J2149" s="18">
        <v>4035</v>
      </c>
      <c r="K2149" s="18">
        <v>3925</v>
      </c>
      <c r="L2149" s="18">
        <v>36399</v>
      </c>
      <c r="M2149" s="18">
        <v>1.4</v>
      </c>
      <c r="N2149" s="18">
        <v>716</v>
      </c>
      <c r="O2149" s="18">
        <v>18201304</v>
      </c>
    </row>
    <row r="2150" spans="1:15" x14ac:dyDescent="0.6">
      <c r="A2150" s="18">
        <v>20250516</v>
      </c>
      <c r="B2150" s="18">
        <v>225590</v>
      </c>
      <c r="C2150" s="18" t="s">
        <v>2229</v>
      </c>
      <c r="D2150" s="18" t="s">
        <v>276</v>
      </c>
      <c r="E2150" s="18" t="s">
        <v>284</v>
      </c>
      <c r="F2150" s="18">
        <v>894</v>
      </c>
      <c r="G2150" s="18">
        <v>22</v>
      </c>
      <c r="H2150" s="18">
        <v>2.52</v>
      </c>
      <c r="I2150" s="18">
        <v>872</v>
      </c>
      <c r="J2150" s="18">
        <v>905</v>
      </c>
      <c r="K2150" s="18">
        <v>869</v>
      </c>
      <c r="L2150" s="18">
        <v>105780</v>
      </c>
      <c r="M2150" s="18">
        <v>0.9</v>
      </c>
      <c r="N2150" s="18">
        <v>238</v>
      </c>
      <c r="O2150" s="18">
        <v>26636713</v>
      </c>
    </row>
    <row r="2151" spans="1:15" x14ac:dyDescent="0.6">
      <c r="A2151" s="18">
        <v>20250516</v>
      </c>
      <c r="B2151" s="18">
        <v>54300</v>
      </c>
      <c r="C2151" s="18" t="s">
        <v>2230</v>
      </c>
      <c r="D2151" s="18" t="s">
        <v>276</v>
      </c>
      <c r="E2151" s="18" t="s">
        <v>277</v>
      </c>
      <c r="F2151" s="18">
        <v>671</v>
      </c>
      <c r="G2151" s="18">
        <v>6</v>
      </c>
      <c r="H2151" s="18">
        <v>0.9</v>
      </c>
      <c r="I2151" s="18">
        <v>664</v>
      </c>
      <c r="J2151" s="18">
        <v>697</v>
      </c>
      <c r="K2151" s="18">
        <v>658</v>
      </c>
      <c r="L2151" s="18">
        <v>1329873</v>
      </c>
      <c r="M2151" s="18">
        <v>9</v>
      </c>
      <c r="N2151" s="18">
        <v>450</v>
      </c>
      <c r="O2151" s="18">
        <v>67006296</v>
      </c>
    </row>
    <row r="2152" spans="1:15" x14ac:dyDescent="0.6">
      <c r="A2152" s="18">
        <v>20250516</v>
      </c>
      <c r="B2152" s="18">
        <v>68050</v>
      </c>
      <c r="C2152" s="18" t="s">
        <v>2231</v>
      </c>
      <c r="D2152" s="18" t="s">
        <v>276</v>
      </c>
      <c r="E2152" s="18" t="s">
        <v>282</v>
      </c>
      <c r="F2152" s="18">
        <v>2165</v>
      </c>
      <c r="G2152" s="18">
        <v>-35</v>
      </c>
      <c r="H2152" s="18">
        <v>-1.59</v>
      </c>
      <c r="I2152" s="18">
        <v>2220</v>
      </c>
      <c r="J2152" s="18">
        <v>2220</v>
      </c>
      <c r="K2152" s="18">
        <v>2135</v>
      </c>
      <c r="L2152" s="18">
        <v>173210</v>
      </c>
      <c r="M2152" s="18">
        <v>3.7</v>
      </c>
      <c r="N2152" s="18">
        <v>600</v>
      </c>
      <c r="O2152" s="18">
        <v>27694076</v>
      </c>
    </row>
    <row r="2153" spans="1:15" x14ac:dyDescent="0.6">
      <c r="A2153" s="18">
        <v>20250516</v>
      </c>
      <c r="B2153" s="18">
        <v>28670</v>
      </c>
      <c r="C2153" s="18" t="s">
        <v>238</v>
      </c>
      <c r="D2153" s="18" t="s">
        <v>279</v>
      </c>
      <c r="F2153" s="18">
        <v>3635</v>
      </c>
      <c r="G2153" s="18">
        <v>35</v>
      </c>
      <c r="H2153" s="18">
        <v>0.97</v>
      </c>
      <c r="I2153" s="18">
        <v>3630</v>
      </c>
      <c r="J2153" s="18">
        <v>3660</v>
      </c>
      <c r="K2153" s="18">
        <v>3585</v>
      </c>
      <c r="L2153" s="18">
        <v>988691</v>
      </c>
      <c r="M2153" s="18">
        <v>35.799999999999997</v>
      </c>
      <c r="N2153" s="18">
        <v>19432</v>
      </c>
      <c r="O2153" s="18">
        <v>534569512</v>
      </c>
    </row>
    <row r="2154" spans="1:15" x14ac:dyDescent="0.6">
      <c r="A2154" s="18">
        <v>20250516</v>
      </c>
      <c r="B2154" s="18">
        <v>222110</v>
      </c>
      <c r="C2154" s="18" t="s">
        <v>2232</v>
      </c>
      <c r="D2154" s="18" t="s">
        <v>276</v>
      </c>
      <c r="E2154" s="18" t="s">
        <v>298</v>
      </c>
      <c r="F2154" s="18">
        <v>6100</v>
      </c>
      <c r="G2154" s="18">
        <v>-10</v>
      </c>
      <c r="H2154" s="18">
        <v>-0.16</v>
      </c>
      <c r="I2154" s="18">
        <v>6110</v>
      </c>
      <c r="J2154" s="18">
        <v>6170</v>
      </c>
      <c r="K2154" s="18">
        <v>5840</v>
      </c>
      <c r="L2154" s="18">
        <v>32405</v>
      </c>
      <c r="M2154" s="18">
        <v>2</v>
      </c>
      <c r="N2154" s="18">
        <v>787</v>
      </c>
      <c r="O2154" s="18">
        <v>12898197</v>
      </c>
    </row>
    <row r="2155" spans="1:15" x14ac:dyDescent="0.6">
      <c r="A2155" s="18">
        <v>20250516</v>
      </c>
      <c r="B2155" s="18">
        <v>271830</v>
      </c>
      <c r="C2155" s="18" t="s">
        <v>2233</v>
      </c>
      <c r="D2155" s="18" t="s">
        <v>276</v>
      </c>
      <c r="E2155" s="18" t="s">
        <v>277</v>
      </c>
      <c r="F2155" s="18">
        <v>1652</v>
      </c>
      <c r="G2155" s="18">
        <v>-74</v>
      </c>
      <c r="H2155" s="18">
        <v>-4.29</v>
      </c>
      <c r="I2155" s="18">
        <v>1726</v>
      </c>
      <c r="J2155" s="18">
        <v>1726</v>
      </c>
      <c r="K2155" s="18">
        <v>1651</v>
      </c>
      <c r="L2155" s="18">
        <v>204963</v>
      </c>
      <c r="M2155" s="18">
        <v>3.4</v>
      </c>
      <c r="N2155" s="18">
        <v>487</v>
      </c>
      <c r="O2155" s="18">
        <v>29490202</v>
      </c>
    </row>
    <row r="2156" spans="1:15" x14ac:dyDescent="0.6">
      <c r="A2156" s="18">
        <v>20250516</v>
      </c>
      <c r="B2156" s="18">
        <v>10820</v>
      </c>
      <c r="C2156" s="18" t="s">
        <v>2234</v>
      </c>
      <c r="D2156" s="18" t="s">
        <v>279</v>
      </c>
      <c r="F2156" s="18">
        <v>3635</v>
      </c>
      <c r="G2156" s="18">
        <v>-65</v>
      </c>
      <c r="H2156" s="18">
        <v>-1.76</v>
      </c>
      <c r="I2156" s="18">
        <v>3710</v>
      </c>
      <c r="J2156" s="18">
        <v>3740</v>
      </c>
      <c r="K2156" s="18">
        <v>3615</v>
      </c>
      <c r="L2156" s="18">
        <v>345044</v>
      </c>
      <c r="M2156" s="18">
        <v>12.7</v>
      </c>
      <c r="N2156" s="18">
        <v>1773</v>
      </c>
      <c r="O2156" s="18">
        <v>48771938</v>
      </c>
    </row>
    <row r="2157" spans="1:15" x14ac:dyDescent="0.6">
      <c r="A2157" s="18">
        <v>20250516</v>
      </c>
      <c r="B2157" s="18">
        <v>16800</v>
      </c>
      <c r="C2157" s="18" t="s">
        <v>2235</v>
      </c>
      <c r="D2157" s="18" t="s">
        <v>279</v>
      </c>
      <c r="F2157" s="18">
        <v>44000</v>
      </c>
      <c r="G2157" s="18">
        <v>-1150</v>
      </c>
      <c r="H2157" s="18">
        <v>-2.5499999999999998</v>
      </c>
      <c r="I2157" s="18">
        <v>45150</v>
      </c>
      <c r="J2157" s="18">
        <v>45150</v>
      </c>
      <c r="K2157" s="18">
        <v>44000</v>
      </c>
      <c r="L2157" s="18">
        <v>515</v>
      </c>
      <c r="M2157" s="18">
        <v>0.2</v>
      </c>
      <c r="N2157" s="18">
        <v>5060</v>
      </c>
      <c r="O2157" s="18">
        <v>11500000</v>
      </c>
    </row>
    <row r="2158" spans="1:15" x14ac:dyDescent="0.6">
      <c r="A2158" s="18">
        <v>20250516</v>
      </c>
      <c r="B2158" s="18">
        <v>263750</v>
      </c>
      <c r="C2158" s="18" t="s">
        <v>2236</v>
      </c>
      <c r="D2158" s="18" t="s">
        <v>296</v>
      </c>
      <c r="E2158" s="18" t="s">
        <v>284</v>
      </c>
      <c r="F2158" s="18">
        <v>37600</v>
      </c>
      <c r="G2158" s="18">
        <v>100</v>
      </c>
      <c r="H2158" s="18">
        <v>0.27</v>
      </c>
      <c r="I2158" s="18">
        <v>37450</v>
      </c>
      <c r="J2158" s="18">
        <v>38250</v>
      </c>
      <c r="K2158" s="18">
        <v>37350</v>
      </c>
      <c r="L2158" s="18">
        <v>141278</v>
      </c>
      <c r="M2158" s="18">
        <v>53.4</v>
      </c>
      <c r="N2158" s="18">
        <v>24157</v>
      </c>
      <c r="O2158" s="18">
        <v>64247855</v>
      </c>
    </row>
    <row r="2159" spans="1:15" x14ac:dyDescent="0.6">
      <c r="A2159" s="18">
        <v>20250516</v>
      </c>
      <c r="B2159" s="18">
        <v>251970</v>
      </c>
      <c r="C2159" s="18" t="s">
        <v>190</v>
      </c>
      <c r="D2159" s="18" t="s">
        <v>276</v>
      </c>
      <c r="E2159" s="18" t="s">
        <v>284</v>
      </c>
      <c r="F2159" s="18">
        <v>58300</v>
      </c>
      <c r="G2159" s="18">
        <v>-900</v>
      </c>
      <c r="H2159" s="18">
        <v>-1.52</v>
      </c>
      <c r="I2159" s="18">
        <v>59200</v>
      </c>
      <c r="J2159" s="18">
        <v>59300</v>
      </c>
      <c r="K2159" s="18">
        <v>57800</v>
      </c>
      <c r="L2159" s="18">
        <v>35361</v>
      </c>
      <c r="M2159" s="18">
        <v>20.6</v>
      </c>
      <c r="N2159" s="18">
        <v>7229</v>
      </c>
      <c r="O2159" s="18">
        <v>12400000</v>
      </c>
    </row>
    <row r="2160" spans="1:15" x14ac:dyDescent="0.6">
      <c r="A2160" s="18">
        <v>20250516</v>
      </c>
      <c r="B2160" s="18">
        <v>1020</v>
      </c>
      <c r="C2160" s="18" t="s">
        <v>2237</v>
      </c>
      <c r="D2160" s="18" t="s">
        <v>279</v>
      </c>
      <c r="F2160" s="18">
        <v>780</v>
      </c>
      <c r="G2160" s="18">
        <v>-18</v>
      </c>
      <c r="H2160" s="18">
        <v>-2.2599999999999998</v>
      </c>
      <c r="I2160" s="18">
        <v>798</v>
      </c>
      <c r="J2160" s="18">
        <v>798</v>
      </c>
      <c r="K2160" s="18">
        <v>728</v>
      </c>
      <c r="L2160" s="18">
        <v>316558</v>
      </c>
      <c r="M2160" s="18">
        <v>2.4</v>
      </c>
      <c r="N2160" s="18">
        <v>1388</v>
      </c>
      <c r="O2160" s="18">
        <v>177983313</v>
      </c>
    </row>
    <row r="2161" spans="1:15" x14ac:dyDescent="0.6">
      <c r="A2161" s="18">
        <v>20250516</v>
      </c>
      <c r="B2161" s="18">
        <v>168360</v>
      </c>
      <c r="C2161" s="18" t="s">
        <v>68</v>
      </c>
      <c r="D2161" s="18" t="s">
        <v>276</v>
      </c>
      <c r="E2161" s="18" t="s">
        <v>284</v>
      </c>
      <c r="F2161" s="18">
        <v>9610</v>
      </c>
      <c r="G2161" s="18">
        <v>140</v>
      </c>
      <c r="H2161" s="18">
        <v>1.48</v>
      </c>
      <c r="I2161" s="18">
        <v>9510</v>
      </c>
      <c r="J2161" s="18">
        <v>9750</v>
      </c>
      <c r="K2161" s="18">
        <v>9150</v>
      </c>
      <c r="L2161" s="18">
        <v>194514</v>
      </c>
      <c r="M2161" s="18">
        <v>18.100000000000001</v>
      </c>
      <c r="N2161" s="18">
        <v>2046</v>
      </c>
      <c r="O2161" s="18">
        <v>21288284</v>
      </c>
    </row>
    <row r="2162" spans="1:15" x14ac:dyDescent="0.6">
      <c r="A2162" s="18">
        <v>20250516</v>
      </c>
      <c r="B2162" s="18">
        <v>87010</v>
      </c>
      <c r="C2162" s="18" t="s">
        <v>2238</v>
      </c>
      <c r="D2162" s="18" t="s">
        <v>276</v>
      </c>
      <c r="E2162" s="18" t="s">
        <v>298</v>
      </c>
      <c r="F2162" s="18">
        <v>197800</v>
      </c>
      <c r="G2162" s="18">
        <v>9600</v>
      </c>
      <c r="H2162" s="18">
        <v>5.0999999999999996</v>
      </c>
      <c r="I2162" s="18">
        <v>187300</v>
      </c>
      <c r="J2162" s="18">
        <v>202000</v>
      </c>
      <c r="K2162" s="18">
        <v>185000</v>
      </c>
      <c r="L2162" s="18">
        <v>296750</v>
      </c>
      <c r="M2162" s="18">
        <v>578.9</v>
      </c>
      <c r="N2162" s="18">
        <v>46082</v>
      </c>
      <c r="O2162" s="18">
        <v>23297350</v>
      </c>
    </row>
    <row r="2163" spans="1:15" x14ac:dyDescent="0.6">
      <c r="A2163" s="18">
        <v>20250516</v>
      </c>
      <c r="B2163" s="18">
        <v>90080</v>
      </c>
      <c r="C2163" s="18" t="s">
        <v>2239</v>
      </c>
      <c r="D2163" s="18" t="s">
        <v>279</v>
      </c>
      <c r="F2163" s="18">
        <v>1461</v>
      </c>
      <c r="G2163" s="18">
        <v>-126</v>
      </c>
      <c r="H2163" s="18">
        <v>-7.94</v>
      </c>
      <c r="I2163" s="18">
        <v>1626</v>
      </c>
      <c r="J2163" s="18">
        <v>1646</v>
      </c>
      <c r="K2163" s="18">
        <v>1429</v>
      </c>
      <c r="L2163" s="18">
        <v>7066933</v>
      </c>
      <c r="M2163" s="18">
        <v>108.2</v>
      </c>
      <c r="N2163" s="18">
        <v>802</v>
      </c>
      <c r="O2163" s="18">
        <v>54902259</v>
      </c>
    </row>
    <row r="2164" spans="1:15" x14ac:dyDescent="0.6">
      <c r="A2164" s="18">
        <v>20250516</v>
      </c>
      <c r="B2164" s="18">
        <v>10770</v>
      </c>
      <c r="C2164" s="18" t="s">
        <v>2240</v>
      </c>
      <c r="D2164" s="18" t="s">
        <v>279</v>
      </c>
      <c r="F2164" s="18">
        <v>8300</v>
      </c>
      <c r="G2164" s="18">
        <v>-190</v>
      </c>
      <c r="H2164" s="18">
        <v>-2.2400000000000002</v>
      </c>
      <c r="I2164" s="18">
        <v>8210</v>
      </c>
      <c r="J2164" s="18">
        <v>9350</v>
      </c>
      <c r="K2164" s="18">
        <v>7930</v>
      </c>
      <c r="L2164" s="18">
        <v>2952729</v>
      </c>
      <c r="M2164" s="18">
        <v>252.6</v>
      </c>
      <c r="N2164" s="18">
        <v>1214</v>
      </c>
      <c r="O2164" s="18">
        <v>14625466</v>
      </c>
    </row>
    <row r="2165" spans="1:15" x14ac:dyDescent="0.6">
      <c r="A2165" s="18">
        <v>20250516</v>
      </c>
      <c r="B2165" s="18">
        <v>64800</v>
      </c>
      <c r="C2165" s="18" t="s">
        <v>2241</v>
      </c>
      <c r="D2165" s="18" t="s">
        <v>276</v>
      </c>
      <c r="E2165" s="18" t="s">
        <v>282</v>
      </c>
      <c r="F2165" s="18">
        <v>1042</v>
      </c>
      <c r="G2165" s="18">
        <v>-17</v>
      </c>
      <c r="H2165" s="18">
        <v>-1.61</v>
      </c>
      <c r="I2165" s="18">
        <v>1084</v>
      </c>
      <c r="J2165" s="18">
        <v>1154</v>
      </c>
      <c r="K2165" s="18">
        <v>1036</v>
      </c>
      <c r="L2165" s="18">
        <v>1633028</v>
      </c>
      <c r="M2165" s="18">
        <v>17.7</v>
      </c>
      <c r="N2165" s="18">
        <v>1332</v>
      </c>
      <c r="O2165" s="18">
        <v>127807298</v>
      </c>
    </row>
    <row r="2166" spans="1:15" x14ac:dyDescent="0.6">
      <c r="A2166" s="18">
        <v>20250516</v>
      </c>
      <c r="B2166" s="18">
        <v>119500</v>
      </c>
      <c r="C2166" s="18" t="s">
        <v>2242</v>
      </c>
      <c r="D2166" s="18" t="s">
        <v>276</v>
      </c>
      <c r="E2166" s="18" t="s">
        <v>282</v>
      </c>
      <c r="F2166" s="18">
        <v>3260</v>
      </c>
      <c r="G2166" s="18">
        <v>-110</v>
      </c>
      <c r="H2166" s="18">
        <v>-3.26</v>
      </c>
      <c r="I2166" s="18">
        <v>3400</v>
      </c>
      <c r="J2166" s="18">
        <v>3430</v>
      </c>
      <c r="K2166" s="18">
        <v>3210</v>
      </c>
      <c r="L2166" s="18">
        <v>621005</v>
      </c>
      <c r="M2166" s="18">
        <v>20.3</v>
      </c>
      <c r="N2166" s="18">
        <v>386</v>
      </c>
      <c r="O2166" s="18">
        <v>11847232</v>
      </c>
    </row>
    <row r="2167" spans="1:15" x14ac:dyDescent="0.6">
      <c r="A2167" s="18">
        <v>20250516</v>
      </c>
      <c r="B2167" s="18">
        <v>389140</v>
      </c>
      <c r="C2167" s="18" t="s">
        <v>2243</v>
      </c>
      <c r="D2167" s="18" t="s">
        <v>276</v>
      </c>
      <c r="E2167" s="18" t="s">
        <v>277</v>
      </c>
      <c r="F2167" s="18">
        <v>25900</v>
      </c>
      <c r="G2167" s="18">
        <v>300</v>
      </c>
      <c r="H2167" s="18">
        <v>1.17</v>
      </c>
      <c r="I2167" s="18">
        <v>24550</v>
      </c>
      <c r="J2167" s="18">
        <v>26400</v>
      </c>
      <c r="K2167" s="18">
        <v>24300</v>
      </c>
      <c r="L2167" s="18">
        <v>1868828</v>
      </c>
      <c r="M2167" s="18">
        <v>470.6</v>
      </c>
      <c r="N2167" s="18">
        <v>2878</v>
      </c>
      <c r="O2167" s="18">
        <v>11112735</v>
      </c>
    </row>
    <row r="2168" spans="1:15" x14ac:dyDescent="0.6">
      <c r="A2168" s="18">
        <v>20250516</v>
      </c>
      <c r="B2168" s="18">
        <v>105760</v>
      </c>
      <c r="C2168" s="18" t="s">
        <v>2244</v>
      </c>
      <c r="D2168" s="18" t="s">
        <v>276</v>
      </c>
      <c r="E2168" s="18" t="s">
        <v>277</v>
      </c>
      <c r="F2168" s="18">
        <v>6640</v>
      </c>
      <c r="G2168" s="18">
        <v>-130</v>
      </c>
      <c r="H2168" s="18">
        <v>-1.92</v>
      </c>
      <c r="I2168" s="18">
        <v>6830</v>
      </c>
      <c r="J2168" s="18">
        <v>6900</v>
      </c>
      <c r="K2168" s="18">
        <v>6640</v>
      </c>
      <c r="L2168" s="18">
        <v>61870</v>
      </c>
      <c r="M2168" s="18">
        <v>4.2</v>
      </c>
      <c r="N2168" s="18">
        <v>640</v>
      </c>
      <c r="O2168" s="18">
        <v>9641010</v>
      </c>
    </row>
    <row r="2169" spans="1:15" x14ac:dyDescent="0.6">
      <c r="A2169" s="18">
        <v>20250516</v>
      </c>
      <c r="B2169" s="18">
        <v>22100</v>
      </c>
      <c r="C2169" s="18" t="s">
        <v>2245</v>
      </c>
      <c r="D2169" s="18" t="s">
        <v>279</v>
      </c>
      <c r="F2169" s="18">
        <v>22500</v>
      </c>
      <c r="G2169" s="18">
        <v>-400</v>
      </c>
      <c r="H2169" s="18">
        <v>-1.75</v>
      </c>
      <c r="I2169" s="18">
        <v>23200</v>
      </c>
      <c r="J2169" s="18">
        <v>23250</v>
      </c>
      <c r="K2169" s="18">
        <v>22450</v>
      </c>
      <c r="L2169" s="18">
        <v>283637</v>
      </c>
      <c r="M2169" s="18">
        <v>64.2</v>
      </c>
      <c r="N2169" s="18">
        <v>34208</v>
      </c>
      <c r="O2169" s="18">
        <v>152034729</v>
      </c>
    </row>
    <row r="2170" spans="1:15" x14ac:dyDescent="0.6">
      <c r="A2170" s="18">
        <v>20250516</v>
      </c>
      <c r="B2170" s="18">
        <v>58430</v>
      </c>
      <c r="C2170" s="18" t="s">
        <v>2246</v>
      </c>
      <c r="D2170" s="18" t="s">
        <v>279</v>
      </c>
      <c r="F2170" s="18">
        <v>37650</v>
      </c>
      <c r="G2170" s="18">
        <v>-650</v>
      </c>
      <c r="H2170" s="18">
        <v>-1.7</v>
      </c>
      <c r="I2170" s="18">
        <v>38300</v>
      </c>
      <c r="J2170" s="18">
        <v>38500</v>
      </c>
      <c r="K2170" s="18">
        <v>37600</v>
      </c>
      <c r="L2170" s="18">
        <v>15718</v>
      </c>
      <c r="M2170" s="18">
        <v>5.9</v>
      </c>
      <c r="N2170" s="18">
        <v>2259</v>
      </c>
      <c r="O2170" s="18">
        <v>6000000</v>
      </c>
    </row>
    <row r="2171" spans="1:15" x14ac:dyDescent="0.6">
      <c r="A2171" s="18">
        <v>20250516</v>
      </c>
      <c r="B2171" s="18">
        <v>9520</v>
      </c>
      <c r="C2171" s="18" t="s">
        <v>2247</v>
      </c>
      <c r="D2171" s="18" t="s">
        <v>296</v>
      </c>
      <c r="E2171" s="18" t="s">
        <v>284</v>
      </c>
      <c r="F2171" s="18">
        <v>11360</v>
      </c>
      <c r="G2171" s="18">
        <v>-320</v>
      </c>
      <c r="H2171" s="18">
        <v>-2.74</v>
      </c>
      <c r="I2171" s="18">
        <v>11720</v>
      </c>
      <c r="J2171" s="18">
        <v>11720</v>
      </c>
      <c r="K2171" s="18">
        <v>11340</v>
      </c>
      <c r="L2171" s="18">
        <v>102488</v>
      </c>
      <c r="M2171" s="18">
        <v>11.7</v>
      </c>
      <c r="N2171" s="18">
        <v>4731</v>
      </c>
      <c r="O2171" s="18">
        <v>41642703</v>
      </c>
    </row>
    <row r="2172" spans="1:15" x14ac:dyDescent="0.6">
      <c r="A2172" s="18">
        <v>20250516</v>
      </c>
      <c r="B2172" s="18">
        <v>47050</v>
      </c>
      <c r="C2172" s="18" t="s">
        <v>208</v>
      </c>
      <c r="D2172" s="18" t="s">
        <v>279</v>
      </c>
      <c r="F2172" s="18">
        <v>46850</v>
      </c>
      <c r="G2172" s="18">
        <v>-800</v>
      </c>
      <c r="H2172" s="18">
        <v>-1.68</v>
      </c>
      <c r="I2172" s="18">
        <v>47250</v>
      </c>
      <c r="J2172" s="18">
        <v>47800</v>
      </c>
      <c r="K2172" s="18">
        <v>46800</v>
      </c>
      <c r="L2172" s="18">
        <v>298958</v>
      </c>
      <c r="M2172" s="18">
        <v>140.6</v>
      </c>
      <c r="N2172" s="18">
        <v>82420</v>
      </c>
      <c r="O2172" s="18">
        <v>175922788</v>
      </c>
    </row>
    <row r="2173" spans="1:15" x14ac:dyDescent="0.6">
      <c r="A2173" s="18">
        <v>20250516</v>
      </c>
      <c r="B2173" s="18">
        <v>3670</v>
      </c>
      <c r="C2173" s="18" t="s">
        <v>2248</v>
      </c>
      <c r="D2173" s="18" t="s">
        <v>279</v>
      </c>
      <c r="F2173" s="18">
        <v>111000</v>
      </c>
      <c r="G2173" s="18">
        <v>-3500</v>
      </c>
      <c r="H2173" s="18">
        <v>-3.06</v>
      </c>
      <c r="I2173" s="18">
        <v>113600</v>
      </c>
      <c r="J2173" s="18">
        <v>114500</v>
      </c>
      <c r="K2173" s="18">
        <v>109000</v>
      </c>
      <c r="L2173" s="18">
        <v>330408</v>
      </c>
      <c r="M2173" s="18">
        <v>367.3</v>
      </c>
      <c r="N2173" s="18">
        <v>85984</v>
      </c>
      <c r="O2173" s="18">
        <v>77463220</v>
      </c>
    </row>
    <row r="2174" spans="1:15" x14ac:dyDescent="0.6">
      <c r="A2174" s="18">
        <v>20250516</v>
      </c>
      <c r="B2174" s="18">
        <v>189690</v>
      </c>
      <c r="C2174" s="18" t="s">
        <v>2249</v>
      </c>
      <c r="D2174" s="18" t="s">
        <v>276</v>
      </c>
      <c r="E2174" s="18" t="s">
        <v>277</v>
      </c>
      <c r="F2174" s="18">
        <v>2240</v>
      </c>
      <c r="G2174" s="18">
        <v>-35</v>
      </c>
      <c r="H2174" s="18">
        <v>-1.54</v>
      </c>
      <c r="I2174" s="18">
        <v>2260</v>
      </c>
      <c r="J2174" s="18">
        <v>2275</v>
      </c>
      <c r="K2174" s="18">
        <v>2225</v>
      </c>
      <c r="L2174" s="18">
        <v>73440</v>
      </c>
      <c r="M2174" s="18">
        <v>1.6</v>
      </c>
      <c r="N2174" s="18">
        <v>612</v>
      </c>
      <c r="O2174" s="18">
        <v>27321969</v>
      </c>
    </row>
    <row r="2175" spans="1:15" x14ac:dyDescent="0.6">
      <c r="A2175" s="18">
        <v>20250516</v>
      </c>
      <c r="B2175" s="18">
        <v>318020</v>
      </c>
      <c r="C2175" s="18" t="s">
        <v>2250</v>
      </c>
      <c r="D2175" s="18" t="s">
        <v>276</v>
      </c>
      <c r="E2175" s="18" t="s">
        <v>277</v>
      </c>
      <c r="F2175" s="18">
        <v>3350</v>
      </c>
      <c r="G2175" s="18">
        <v>15</v>
      </c>
      <c r="H2175" s="18">
        <v>0.45</v>
      </c>
      <c r="I2175" s="18">
        <v>3345</v>
      </c>
      <c r="J2175" s="18">
        <v>3410</v>
      </c>
      <c r="K2175" s="18">
        <v>3300</v>
      </c>
      <c r="L2175" s="18">
        <v>53804</v>
      </c>
      <c r="M2175" s="18">
        <v>1.8</v>
      </c>
      <c r="N2175" s="18">
        <v>424</v>
      </c>
      <c r="O2175" s="18">
        <v>12662272</v>
      </c>
    </row>
    <row r="2176" spans="1:15" x14ac:dyDescent="0.6">
      <c r="A2176" s="18">
        <v>20250516</v>
      </c>
      <c r="B2176" s="18">
        <v>256630</v>
      </c>
      <c r="C2176" s="18" t="s">
        <v>2251</v>
      </c>
      <c r="D2176" s="18" t="s">
        <v>276</v>
      </c>
      <c r="E2176" s="18" t="s">
        <v>277</v>
      </c>
      <c r="F2176" s="18">
        <v>1190</v>
      </c>
      <c r="G2176" s="18">
        <v>-8</v>
      </c>
      <c r="H2176" s="18">
        <v>-0.67</v>
      </c>
      <c r="I2176" s="18">
        <v>1198</v>
      </c>
      <c r="J2176" s="18">
        <v>1199</v>
      </c>
      <c r="K2176" s="18">
        <v>1180</v>
      </c>
      <c r="L2176" s="18">
        <v>15898</v>
      </c>
      <c r="M2176" s="18">
        <v>0.2</v>
      </c>
      <c r="N2176" s="18">
        <v>690</v>
      </c>
      <c r="O2176" s="18">
        <v>57997072</v>
      </c>
    </row>
    <row r="2177" spans="1:15" x14ac:dyDescent="0.6">
      <c r="A2177" s="18">
        <v>20250516</v>
      </c>
      <c r="B2177" s="18">
        <v>331380</v>
      </c>
      <c r="C2177" s="18" t="s">
        <v>2252</v>
      </c>
      <c r="D2177" s="18" t="s">
        <v>276</v>
      </c>
      <c r="E2177" s="18" t="s">
        <v>286</v>
      </c>
      <c r="F2177" s="18">
        <v>1762</v>
      </c>
      <c r="G2177" s="18">
        <v>-28</v>
      </c>
      <c r="H2177" s="18">
        <v>-1.56</v>
      </c>
      <c r="I2177" s="18">
        <v>1789</v>
      </c>
      <c r="J2177" s="18">
        <v>1789</v>
      </c>
      <c r="K2177" s="18">
        <v>1745</v>
      </c>
      <c r="L2177" s="18">
        <v>28789</v>
      </c>
      <c r="M2177" s="18">
        <v>0.5</v>
      </c>
      <c r="N2177" s="18">
        <v>400</v>
      </c>
      <c r="O2177" s="18">
        <v>22725452</v>
      </c>
    </row>
    <row r="2178" spans="1:15" x14ac:dyDescent="0.6">
      <c r="A2178" s="18">
        <v>20250516</v>
      </c>
      <c r="B2178" s="18">
        <v>208710</v>
      </c>
      <c r="C2178" s="18" t="s">
        <v>2253</v>
      </c>
      <c r="D2178" s="18" t="s">
        <v>276</v>
      </c>
      <c r="E2178" s="18" t="s">
        <v>282</v>
      </c>
      <c r="F2178" s="18">
        <v>662</v>
      </c>
      <c r="G2178" s="18">
        <v>0</v>
      </c>
      <c r="H2178" s="18">
        <v>0</v>
      </c>
      <c r="I2178" s="18">
        <v>0</v>
      </c>
      <c r="J2178" s="18">
        <v>0</v>
      </c>
      <c r="K2178" s="18">
        <v>0</v>
      </c>
      <c r="L2178" s="18">
        <v>0</v>
      </c>
      <c r="M2178" s="18">
        <v>0</v>
      </c>
      <c r="N2178" s="18">
        <v>436</v>
      </c>
      <c r="O2178" s="18">
        <v>65900664</v>
      </c>
    </row>
    <row r="2179" spans="1:15" x14ac:dyDescent="0.6">
      <c r="A2179" s="18">
        <v>20250516</v>
      </c>
      <c r="B2179" s="18">
        <v>472850</v>
      </c>
      <c r="C2179" s="18" t="s">
        <v>2254</v>
      </c>
      <c r="D2179" s="18" t="s">
        <v>276</v>
      </c>
      <c r="E2179" s="18" t="s">
        <v>282</v>
      </c>
      <c r="F2179" s="18">
        <v>6820</v>
      </c>
      <c r="G2179" s="18">
        <v>110</v>
      </c>
      <c r="H2179" s="18">
        <v>1.64</v>
      </c>
      <c r="I2179" s="18">
        <v>6700</v>
      </c>
      <c r="J2179" s="18">
        <v>6950</v>
      </c>
      <c r="K2179" s="18">
        <v>6600</v>
      </c>
      <c r="L2179" s="18">
        <v>111387</v>
      </c>
      <c r="M2179" s="18">
        <v>7.5</v>
      </c>
      <c r="N2179" s="18">
        <v>2206</v>
      </c>
      <c r="O2179" s="18">
        <v>32343933</v>
      </c>
    </row>
    <row r="2180" spans="1:15" x14ac:dyDescent="0.6">
      <c r="A2180" s="18">
        <v>20250516</v>
      </c>
      <c r="B2180" s="18">
        <v>39980</v>
      </c>
      <c r="C2180" s="18" t="s">
        <v>2255</v>
      </c>
      <c r="D2180" s="18" t="s">
        <v>276</v>
      </c>
      <c r="E2180" s="18" t="s">
        <v>282</v>
      </c>
      <c r="F2180" s="18">
        <v>2880</v>
      </c>
      <c r="G2180" s="18">
        <v>-185</v>
      </c>
      <c r="H2180" s="18">
        <v>-6.04</v>
      </c>
      <c r="I2180" s="18">
        <v>2960</v>
      </c>
      <c r="J2180" s="18">
        <v>2990</v>
      </c>
      <c r="K2180" s="18">
        <v>2845</v>
      </c>
      <c r="L2180" s="18">
        <v>2942981</v>
      </c>
      <c r="M2180" s="18">
        <v>85.1</v>
      </c>
      <c r="N2180" s="18">
        <v>2094</v>
      </c>
      <c r="O2180" s="18">
        <v>72696064</v>
      </c>
    </row>
    <row r="2181" spans="1:15" x14ac:dyDescent="0.6">
      <c r="A2181" s="18">
        <v>20250516</v>
      </c>
      <c r="B2181" s="18">
        <v>41910</v>
      </c>
      <c r="C2181" s="18" t="s">
        <v>2256</v>
      </c>
      <c r="D2181" s="18" t="s">
        <v>276</v>
      </c>
      <c r="E2181" s="18" t="s">
        <v>282</v>
      </c>
      <c r="F2181" s="18">
        <v>8590</v>
      </c>
      <c r="G2181" s="18">
        <v>-580</v>
      </c>
      <c r="H2181" s="18">
        <v>-6.32</v>
      </c>
      <c r="I2181" s="18">
        <v>8930</v>
      </c>
      <c r="J2181" s="18">
        <v>8960</v>
      </c>
      <c r="K2181" s="18">
        <v>8260</v>
      </c>
      <c r="L2181" s="18">
        <v>2113084</v>
      </c>
      <c r="M2181" s="18">
        <v>181.4</v>
      </c>
      <c r="N2181" s="18">
        <v>1160</v>
      </c>
      <c r="O2181" s="18">
        <v>13501607</v>
      </c>
    </row>
    <row r="2182" spans="1:15" x14ac:dyDescent="0.6">
      <c r="A2182" s="18">
        <v>20250516</v>
      </c>
      <c r="B2182" s="18">
        <v>234100</v>
      </c>
      <c r="C2182" s="18" t="s">
        <v>2257</v>
      </c>
      <c r="D2182" s="18" t="s">
        <v>276</v>
      </c>
      <c r="E2182" s="18" t="s">
        <v>284</v>
      </c>
      <c r="F2182" s="18">
        <v>1052</v>
      </c>
      <c r="G2182" s="18">
        <v>-18</v>
      </c>
      <c r="H2182" s="18">
        <v>-1.68</v>
      </c>
      <c r="I2182" s="18">
        <v>1070</v>
      </c>
      <c r="J2182" s="18">
        <v>1073</v>
      </c>
      <c r="K2182" s="18">
        <v>1010</v>
      </c>
      <c r="L2182" s="18">
        <v>149356</v>
      </c>
      <c r="M2182" s="18">
        <v>1.6</v>
      </c>
      <c r="N2182" s="18">
        <v>689</v>
      </c>
      <c r="O2182" s="18">
        <v>65524325</v>
      </c>
    </row>
    <row r="2183" spans="1:15" x14ac:dyDescent="0.6">
      <c r="A2183" s="18">
        <v>20250516</v>
      </c>
      <c r="B2183" s="18">
        <v>41020</v>
      </c>
      <c r="C2183" s="18" t="s">
        <v>2258</v>
      </c>
      <c r="D2183" s="18" t="s">
        <v>276</v>
      </c>
      <c r="E2183" s="18" t="s">
        <v>277</v>
      </c>
      <c r="F2183" s="18">
        <v>5660</v>
      </c>
      <c r="G2183" s="18">
        <v>-130</v>
      </c>
      <c r="H2183" s="18">
        <v>-2.25</v>
      </c>
      <c r="I2183" s="18">
        <v>5720</v>
      </c>
      <c r="J2183" s="18">
        <v>5740</v>
      </c>
      <c r="K2183" s="18">
        <v>5580</v>
      </c>
      <c r="L2183" s="18">
        <v>476914</v>
      </c>
      <c r="M2183" s="18">
        <v>27</v>
      </c>
      <c r="N2183" s="18">
        <v>2814</v>
      </c>
      <c r="O2183" s="18">
        <v>49725498</v>
      </c>
    </row>
    <row r="2184" spans="1:15" x14ac:dyDescent="0.6">
      <c r="A2184" s="18">
        <v>20250516</v>
      </c>
      <c r="B2184" s="18">
        <v>114630</v>
      </c>
      <c r="C2184" s="18" t="s">
        <v>2259</v>
      </c>
      <c r="D2184" s="18" t="s">
        <v>276</v>
      </c>
      <c r="E2184" s="18" t="s">
        <v>284</v>
      </c>
      <c r="F2184" s="18">
        <v>527</v>
      </c>
      <c r="G2184" s="18">
        <v>-15</v>
      </c>
      <c r="H2184" s="18">
        <v>-2.77</v>
      </c>
      <c r="I2184" s="18">
        <v>537</v>
      </c>
      <c r="J2184" s="18">
        <v>537</v>
      </c>
      <c r="K2184" s="18">
        <v>517</v>
      </c>
      <c r="L2184" s="18">
        <v>406294</v>
      </c>
      <c r="M2184" s="18">
        <v>2.1</v>
      </c>
      <c r="N2184" s="18">
        <v>410</v>
      </c>
      <c r="O2184" s="18">
        <v>77757548</v>
      </c>
    </row>
    <row r="2185" spans="1:15" x14ac:dyDescent="0.6">
      <c r="A2185" s="18">
        <v>20250516</v>
      </c>
      <c r="B2185" s="18">
        <v>5670</v>
      </c>
      <c r="C2185" s="18" t="s">
        <v>2260</v>
      </c>
      <c r="D2185" s="18" t="s">
        <v>276</v>
      </c>
      <c r="E2185" s="18" t="s">
        <v>284</v>
      </c>
      <c r="F2185" s="18">
        <v>5080</v>
      </c>
      <c r="G2185" s="18">
        <v>175</v>
      </c>
      <c r="H2185" s="18">
        <v>3.57</v>
      </c>
      <c r="I2185" s="18">
        <v>4905</v>
      </c>
      <c r="J2185" s="18">
        <v>5080</v>
      </c>
      <c r="K2185" s="18">
        <v>4905</v>
      </c>
      <c r="L2185" s="18">
        <v>72375</v>
      </c>
      <c r="M2185" s="18">
        <v>3.6</v>
      </c>
      <c r="N2185" s="18">
        <v>508</v>
      </c>
      <c r="O2185" s="18">
        <v>10000000</v>
      </c>
    </row>
    <row r="2186" spans="1:15" x14ac:dyDescent="0.6">
      <c r="A2186" s="18">
        <v>20250516</v>
      </c>
      <c r="B2186" s="18">
        <v>94940</v>
      </c>
      <c r="C2186" s="18" t="s">
        <v>2261</v>
      </c>
      <c r="D2186" s="18" t="s">
        <v>276</v>
      </c>
      <c r="E2186" s="18" t="s">
        <v>277</v>
      </c>
      <c r="F2186" s="18">
        <v>7400</v>
      </c>
      <c r="G2186" s="18">
        <v>-260</v>
      </c>
      <c r="H2186" s="18">
        <v>-3.39</v>
      </c>
      <c r="I2186" s="18">
        <v>7580</v>
      </c>
      <c r="J2186" s="18">
        <v>7640</v>
      </c>
      <c r="K2186" s="18">
        <v>7380</v>
      </c>
      <c r="L2186" s="18">
        <v>84887</v>
      </c>
      <c r="M2186" s="18">
        <v>6.4</v>
      </c>
      <c r="N2186" s="18">
        <v>619</v>
      </c>
      <c r="O2186" s="18">
        <v>8361386</v>
      </c>
    </row>
    <row r="2187" spans="1:15" x14ac:dyDescent="0.6">
      <c r="A2187" s="18">
        <v>20250516</v>
      </c>
      <c r="B2187" s="18">
        <v>7330</v>
      </c>
      <c r="C2187" s="18" t="s">
        <v>2262</v>
      </c>
      <c r="D2187" s="18" t="s">
        <v>276</v>
      </c>
      <c r="E2187" s="18" t="s">
        <v>284</v>
      </c>
      <c r="F2187" s="18">
        <v>8440</v>
      </c>
      <c r="G2187" s="18">
        <v>-90</v>
      </c>
      <c r="H2187" s="18">
        <v>-1.06</v>
      </c>
      <c r="I2187" s="18">
        <v>8440</v>
      </c>
      <c r="J2187" s="18">
        <v>8570</v>
      </c>
      <c r="K2187" s="18">
        <v>8400</v>
      </c>
      <c r="L2187" s="18">
        <v>15812</v>
      </c>
      <c r="M2187" s="18">
        <v>1.3</v>
      </c>
      <c r="N2187" s="18">
        <v>1273</v>
      </c>
      <c r="O2187" s="18">
        <v>15082800</v>
      </c>
    </row>
    <row r="2188" spans="1:15" x14ac:dyDescent="0.6">
      <c r="A2188" s="18">
        <v>20250516</v>
      </c>
      <c r="B2188" s="18">
        <v>17810</v>
      </c>
      <c r="C2188" s="18" t="s">
        <v>244</v>
      </c>
      <c r="D2188" s="18" t="s">
        <v>279</v>
      </c>
      <c r="F2188" s="18">
        <v>12930</v>
      </c>
      <c r="G2188" s="18">
        <v>-1580</v>
      </c>
      <c r="H2188" s="18">
        <v>-10.89</v>
      </c>
      <c r="I2188" s="18">
        <v>13790</v>
      </c>
      <c r="J2188" s="18">
        <v>13800</v>
      </c>
      <c r="K2188" s="18">
        <v>12720</v>
      </c>
      <c r="L2188" s="18">
        <v>667293</v>
      </c>
      <c r="M2188" s="18">
        <v>86.8</v>
      </c>
      <c r="N2188" s="18">
        <v>4929</v>
      </c>
      <c r="O2188" s="18">
        <v>38120542</v>
      </c>
    </row>
    <row r="2189" spans="1:15" x14ac:dyDescent="0.6">
      <c r="A2189" s="18">
        <v>20250516</v>
      </c>
      <c r="B2189" s="18">
        <v>93380</v>
      </c>
      <c r="C2189" s="18" t="s">
        <v>2263</v>
      </c>
      <c r="D2189" s="18" t="s">
        <v>276</v>
      </c>
      <c r="E2189" s="18" t="s">
        <v>282</v>
      </c>
      <c r="F2189" s="18">
        <v>2625</v>
      </c>
      <c r="G2189" s="18">
        <v>-5</v>
      </c>
      <c r="H2189" s="18">
        <v>-0.19</v>
      </c>
      <c r="I2189" s="18">
        <v>2610</v>
      </c>
      <c r="J2189" s="18">
        <v>2630</v>
      </c>
      <c r="K2189" s="18">
        <v>2605</v>
      </c>
      <c r="L2189" s="18">
        <v>4237</v>
      </c>
      <c r="M2189" s="18">
        <v>0.1</v>
      </c>
      <c r="N2189" s="18">
        <v>259</v>
      </c>
      <c r="O2189" s="18">
        <v>9879313</v>
      </c>
    </row>
    <row r="2190" spans="1:15" x14ac:dyDescent="0.6">
      <c r="A2190" s="18">
        <v>20250516</v>
      </c>
      <c r="B2190" s="18">
        <v>23900</v>
      </c>
      <c r="C2190" s="18" t="s">
        <v>2264</v>
      </c>
      <c r="D2190" s="18" t="s">
        <v>276</v>
      </c>
      <c r="E2190" s="18" t="s">
        <v>284</v>
      </c>
      <c r="F2190" s="18">
        <v>9040</v>
      </c>
      <c r="G2190" s="18">
        <v>-10</v>
      </c>
      <c r="H2190" s="18">
        <v>-0.11</v>
      </c>
      <c r="I2190" s="18">
        <v>9060</v>
      </c>
      <c r="J2190" s="18">
        <v>9110</v>
      </c>
      <c r="K2190" s="18">
        <v>9030</v>
      </c>
      <c r="L2190" s="18">
        <v>3553</v>
      </c>
      <c r="M2190" s="18">
        <v>0.3</v>
      </c>
      <c r="N2190" s="18">
        <v>1139</v>
      </c>
      <c r="O2190" s="18">
        <v>12600000</v>
      </c>
    </row>
    <row r="2191" spans="1:15" x14ac:dyDescent="0.6">
      <c r="A2191" s="18">
        <v>20250516</v>
      </c>
      <c r="B2191" s="18">
        <v>103140</v>
      </c>
      <c r="C2191" s="18" t="s">
        <v>133</v>
      </c>
      <c r="D2191" s="18" t="s">
        <v>279</v>
      </c>
      <c r="F2191" s="18">
        <v>58300</v>
      </c>
      <c r="G2191" s="18">
        <v>300</v>
      </c>
      <c r="H2191" s="18">
        <v>0.52</v>
      </c>
      <c r="I2191" s="18">
        <v>58500</v>
      </c>
      <c r="J2191" s="18">
        <v>59400</v>
      </c>
      <c r="K2191" s="18">
        <v>57900</v>
      </c>
      <c r="L2191" s="18">
        <v>166603</v>
      </c>
      <c r="M2191" s="18">
        <v>97.6</v>
      </c>
      <c r="N2191" s="18">
        <v>16338</v>
      </c>
      <c r="O2191" s="18">
        <v>28024278</v>
      </c>
    </row>
    <row r="2192" spans="1:15" x14ac:dyDescent="0.6">
      <c r="A2192" s="18">
        <v>20250516</v>
      </c>
      <c r="B2192" s="18">
        <v>5810</v>
      </c>
      <c r="C2192" s="18" t="s">
        <v>2265</v>
      </c>
      <c r="D2192" s="18" t="s">
        <v>279</v>
      </c>
      <c r="F2192" s="18">
        <v>29150</v>
      </c>
      <c r="G2192" s="18">
        <v>200</v>
      </c>
      <c r="H2192" s="18">
        <v>0.69</v>
      </c>
      <c r="I2192" s="18">
        <v>28950</v>
      </c>
      <c r="J2192" s="18">
        <v>29250</v>
      </c>
      <c r="K2192" s="18">
        <v>28800</v>
      </c>
      <c r="L2192" s="18">
        <v>26767</v>
      </c>
      <c r="M2192" s="18">
        <v>7.8</v>
      </c>
      <c r="N2192" s="18">
        <v>4203</v>
      </c>
      <c r="O2192" s="18">
        <v>14417292</v>
      </c>
    </row>
    <row r="2193" spans="1:15" x14ac:dyDescent="0.6">
      <c r="A2193" s="18">
        <v>20250516</v>
      </c>
      <c r="B2193" s="18">
        <v>371950</v>
      </c>
      <c r="C2193" s="18" t="s">
        <v>2266</v>
      </c>
      <c r="D2193" s="18" t="s">
        <v>276</v>
      </c>
      <c r="E2193" s="18" t="s">
        <v>298</v>
      </c>
      <c r="F2193" s="18">
        <v>11140</v>
      </c>
      <c r="G2193" s="18">
        <v>-720</v>
      </c>
      <c r="H2193" s="18">
        <v>-6.07</v>
      </c>
      <c r="I2193" s="18">
        <v>11850</v>
      </c>
      <c r="J2193" s="18">
        <v>11860</v>
      </c>
      <c r="K2193" s="18">
        <v>11090</v>
      </c>
      <c r="L2193" s="18">
        <v>63853</v>
      </c>
      <c r="M2193" s="18">
        <v>7.2</v>
      </c>
      <c r="N2193" s="18">
        <v>2344</v>
      </c>
      <c r="O2193" s="18">
        <v>21040488</v>
      </c>
    </row>
    <row r="2194" spans="1:15" x14ac:dyDescent="0.6">
      <c r="A2194" s="18">
        <v>20250516</v>
      </c>
      <c r="B2194" s="18">
        <v>370090</v>
      </c>
      <c r="C2194" s="18" t="s">
        <v>2267</v>
      </c>
      <c r="D2194" s="18" t="s">
        <v>276</v>
      </c>
      <c r="E2194" s="18" t="s">
        <v>298</v>
      </c>
      <c r="F2194" s="18">
        <v>18040</v>
      </c>
      <c r="G2194" s="18">
        <v>-400</v>
      </c>
      <c r="H2194" s="18">
        <v>-2.17</v>
      </c>
      <c r="I2194" s="18">
        <v>18250</v>
      </c>
      <c r="J2194" s="18">
        <v>18370</v>
      </c>
      <c r="K2194" s="18">
        <v>17930</v>
      </c>
      <c r="L2194" s="18">
        <v>132483</v>
      </c>
      <c r="M2194" s="18">
        <v>24</v>
      </c>
      <c r="N2194" s="18">
        <v>1544</v>
      </c>
      <c r="O2194" s="18">
        <v>8556830</v>
      </c>
    </row>
    <row r="2195" spans="1:15" x14ac:dyDescent="0.6">
      <c r="A2195" s="18">
        <v>20250516</v>
      </c>
      <c r="B2195" s="18">
        <v>445180</v>
      </c>
      <c r="C2195" s="18" t="s">
        <v>2268</v>
      </c>
      <c r="D2195" s="18" t="s">
        <v>276</v>
      </c>
      <c r="E2195" s="18" t="s">
        <v>282</v>
      </c>
      <c r="F2195" s="18">
        <v>5690</v>
      </c>
      <c r="G2195" s="18">
        <v>-180</v>
      </c>
      <c r="H2195" s="18">
        <v>-3.07</v>
      </c>
      <c r="I2195" s="18">
        <v>5870</v>
      </c>
      <c r="J2195" s="18">
        <v>5880</v>
      </c>
      <c r="K2195" s="18">
        <v>5640</v>
      </c>
      <c r="L2195" s="18">
        <v>69859</v>
      </c>
      <c r="M2195" s="18">
        <v>4</v>
      </c>
      <c r="N2195" s="18">
        <v>954</v>
      </c>
      <c r="O2195" s="18">
        <v>16769188</v>
      </c>
    </row>
    <row r="2196" spans="1:15" x14ac:dyDescent="0.6">
      <c r="A2196" s="18">
        <v>20250516</v>
      </c>
      <c r="B2196" s="18">
        <v>220100</v>
      </c>
      <c r="C2196" s="18" t="s">
        <v>2269</v>
      </c>
      <c r="D2196" s="18" t="s">
        <v>276</v>
      </c>
      <c r="E2196" s="18" t="s">
        <v>298</v>
      </c>
      <c r="F2196" s="18">
        <v>18000</v>
      </c>
      <c r="G2196" s="18">
        <v>-290</v>
      </c>
      <c r="H2196" s="18">
        <v>-1.59</v>
      </c>
      <c r="I2196" s="18">
        <v>18340</v>
      </c>
      <c r="J2196" s="18">
        <v>18340</v>
      </c>
      <c r="K2196" s="18">
        <v>17860</v>
      </c>
      <c r="L2196" s="18">
        <v>107607</v>
      </c>
      <c r="M2196" s="18">
        <v>19.399999999999999</v>
      </c>
      <c r="N2196" s="18">
        <v>3978</v>
      </c>
      <c r="O2196" s="18">
        <v>22102155</v>
      </c>
    </row>
    <row r="2197" spans="1:15" x14ac:dyDescent="0.6">
      <c r="A2197" s="18">
        <v>20250516</v>
      </c>
      <c r="B2197" s="18">
        <v>35200</v>
      </c>
      <c r="C2197" s="18" t="s">
        <v>2270</v>
      </c>
      <c r="D2197" s="18" t="s">
        <v>276</v>
      </c>
      <c r="E2197" s="18" t="s">
        <v>277</v>
      </c>
      <c r="F2197" s="18">
        <v>4330</v>
      </c>
      <c r="G2197" s="18">
        <v>-60</v>
      </c>
      <c r="H2197" s="18">
        <v>-1.37</v>
      </c>
      <c r="I2197" s="18">
        <v>4400</v>
      </c>
      <c r="J2197" s="18">
        <v>4535</v>
      </c>
      <c r="K2197" s="18">
        <v>4320</v>
      </c>
      <c r="L2197" s="18">
        <v>174912</v>
      </c>
      <c r="M2197" s="18">
        <v>7.7</v>
      </c>
      <c r="N2197" s="18">
        <v>421</v>
      </c>
      <c r="O2197" s="18">
        <v>9730590</v>
      </c>
    </row>
    <row r="2198" spans="1:15" x14ac:dyDescent="0.6">
      <c r="A2198" s="18">
        <v>20250516</v>
      </c>
      <c r="B2198" s="18">
        <v>334970</v>
      </c>
      <c r="C2198" s="18" t="s">
        <v>2271</v>
      </c>
      <c r="D2198" s="18" t="s">
        <v>276</v>
      </c>
      <c r="E2198" s="18" t="s">
        <v>298</v>
      </c>
      <c r="F2198" s="18">
        <v>3920</v>
      </c>
      <c r="G2198" s="18">
        <v>-75</v>
      </c>
      <c r="H2198" s="18">
        <v>-1.88</v>
      </c>
      <c r="I2198" s="18">
        <v>4010</v>
      </c>
      <c r="J2198" s="18">
        <v>4010</v>
      </c>
      <c r="K2198" s="18">
        <v>3905</v>
      </c>
      <c r="L2198" s="18">
        <v>51806</v>
      </c>
      <c r="M2198" s="18">
        <v>2</v>
      </c>
      <c r="N2198" s="18">
        <v>3035</v>
      </c>
      <c r="O2198" s="18">
        <v>77417637</v>
      </c>
    </row>
    <row r="2199" spans="1:15" x14ac:dyDescent="0.6">
      <c r="A2199" s="18">
        <v>20250516</v>
      </c>
      <c r="B2199" s="18">
        <v>950210</v>
      </c>
      <c r="C2199" s="18" t="s">
        <v>2272</v>
      </c>
      <c r="D2199" s="18" t="s">
        <v>279</v>
      </c>
      <c r="F2199" s="18">
        <v>13300</v>
      </c>
      <c r="G2199" s="18">
        <v>-400</v>
      </c>
      <c r="H2199" s="18">
        <v>-2.92</v>
      </c>
      <c r="I2199" s="18">
        <v>13700</v>
      </c>
      <c r="J2199" s="18">
        <v>13700</v>
      </c>
      <c r="K2199" s="18">
        <v>13260</v>
      </c>
      <c r="L2199" s="18">
        <v>84707</v>
      </c>
      <c r="M2199" s="18">
        <v>11.4</v>
      </c>
      <c r="N2199" s="18">
        <v>7993</v>
      </c>
      <c r="O2199" s="18">
        <v>60096155</v>
      </c>
    </row>
    <row r="2200" spans="1:15" x14ac:dyDescent="0.6">
      <c r="A2200" s="18">
        <v>20250516</v>
      </c>
      <c r="B2200" s="18">
        <v>321260</v>
      </c>
      <c r="C2200" s="18" t="s">
        <v>2273</v>
      </c>
      <c r="D2200" s="18" t="s">
        <v>276</v>
      </c>
      <c r="E2200" s="18" t="s">
        <v>277</v>
      </c>
      <c r="F2200" s="18">
        <v>2350</v>
      </c>
      <c r="G2200" s="18">
        <v>5</v>
      </c>
      <c r="H2200" s="18">
        <v>0.21</v>
      </c>
      <c r="I2200" s="18">
        <v>2345</v>
      </c>
      <c r="J2200" s="18">
        <v>2360</v>
      </c>
      <c r="K2200" s="18">
        <v>2290</v>
      </c>
      <c r="L2200" s="18">
        <v>165374</v>
      </c>
      <c r="M2200" s="18">
        <v>3.8</v>
      </c>
      <c r="N2200" s="18">
        <v>663</v>
      </c>
      <c r="O2200" s="18">
        <v>28192084</v>
      </c>
    </row>
    <row r="2201" spans="1:15" x14ac:dyDescent="0.6">
      <c r="A2201" s="18">
        <v>20250516</v>
      </c>
      <c r="B2201" s="18">
        <v>53610</v>
      </c>
      <c r="C2201" s="18" t="s">
        <v>2274</v>
      </c>
      <c r="D2201" s="18" t="s">
        <v>276</v>
      </c>
      <c r="E2201" s="18" t="s">
        <v>284</v>
      </c>
      <c r="F2201" s="18">
        <v>23300</v>
      </c>
      <c r="G2201" s="18">
        <v>-600</v>
      </c>
      <c r="H2201" s="18">
        <v>-2.5099999999999998</v>
      </c>
      <c r="I2201" s="18">
        <v>24050</v>
      </c>
      <c r="J2201" s="18">
        <v>24050</v>
      </c>
      <c r="K2201" s="18">
        <v>23150</v>
      </c>
      <c r="L2201" s="18">
        <v>18275</v>
      </c>
      <c r="M2201" s="18">
        <v>4.3</v>
      </c>
      <c r="N2201" s="18">
        <v>2563</v>
      </c>
      <c r="O2201" s="18">
        <v>11000000</v>
      </c>
    </row>
    <row r="2202" spans="1:15" x14ac:dyDescent="0.6">
      <c r="A2202" s="18">
        <v>20250516</v>
      </c>
      <c r="B2202" s="18">
        <v>303360</v>
      </c>
      <c r="C2202" s="18" t="s">
        <v>2275</v>
      </c>
      <c r="D2202" s="18" t="s">
        <v>276</v>
      </c>
      <c r="E2202" s="18" t="s">
        <v>298</v>
      </c>
      <c r="F2202" s="18">
        <v>3335</v>
      </c>
      <c r="G2202" s="18">
        <v>45</v>
      </c>
      <c r="H2202" s="18">
        <v>1.37</v>
      </c>
      <c r="I2202" s="18">
        <v>3265</v>
      </c>
      <c r="J2202" s="18">
        <v>3370</v>
      </c>
      <c r="K2202" s="18">
        <v>3265</v>
      </c>
      <c r="L2202" s="18">
        <v>33583</v>
      </c>
      <c r="M2202" s="18">
        <v>1.1000000000000001</v>
      </c>
      <c r="N2202" s="18">
        <v>429</v>
      </c>
      <c r="O2202" s="18">
        <v>12877215</v>
      </c>
    </row>
    <row r="2203" spans="1:15" x14ac:dyDescent="0.6">
      <c r="A2203" s="18">
        <v>20250516</v>
      </c>
      <c r="B2203" s="18">
        <v>377220</v>
      </c>
      <c r="C2203" s="18" t="s">
        <v>2276</v>
      </c>
      <c r="D2203" s="18" t="s">
        <v>276</v>
      </c>
      <c r="E2203" s="18" t="s">
        <v>298</v>
      </c>
      <c r="F2203" s="18">
        <v>3025</v>
      </c>
      <c r="G2203" s="18">
        <v>-420</v>
      </c>
      <c r="H2203" s="18">
        <v>-12.19</v>
      </c>
      <c r="I2203" s="18">
        <v>3370</v>
      </c>
      <c r="J2203" s="18">
        <v>3420</v>
      </c>
      <c r="K2203" s="18">
        <v>2975</v>
      </c>
      <c r="L2203" s="18">
        <v>12752862</v>
      </c>
      <c r="M2203" s="18">
        <v>401.4</v>
      </c>
      <c r="N2203" s="18">
        <v>856</v>
      </c>
      <c r="O2203" s="18">
        <v>28310000</v>
      </c>
    </row>
    <row r="2204" spans="1:15" x14ac:dyDescent="0.6">
      <c r="A2204" s="18">
        <v>20250516</v>
      </c>
      <c r="B2204" s="18">
        <v>335810</v>
      </c>
      <c r="C2204" s="18" t="s">
        <v>2277</v>
      </c>
      <c r="D2204" s="18" t="s">
        <v>276</v>
      </c>
      <c r="E2204" s="18" t="s">
        <v>298</v>
      </c>
      <c r="F2204" s="18">
        <v>2630</v>
      </c>
      <c r="G2204" s="18">
        <v>20</v>
      </c>
      <c r="H2204" s="18">
        <v>0.77</v>
      </c>
      <c r="I2204" s="18">
        <v>2580</v>
      </c>
      <c r="J2204" s="18">
        <v>2630</v>
      </c>
      <c r="K2204" s="18">
        <v>2580</v>
      </c>
      <c r="L2204" s="18">
        <v>6829</v>
      </c>
      <c r="M2204" s="18">
        <v>0.2</v>
      </c>
      <c r="N2204" s="18">
        <v>305</v>
      </c>
      <c r="O2204" s="18">
        <v>11614526</v>
      </c>
    </row>
    <row r="2205" spans="1:15" x14ac:dyDescent="0.6">
      <c r="A2205" s="18">
        <v>20250516</v>
      </c>
      <c r="B2205" s="18">
        <v>53160</v>
      </c>
      <c r="C2205" s="18" t="s">
        <v>2278</v>
      </c>
      <c r="D2205" s="18" t="s">
        <v>276</v>
      </c>
      <c r="E2205" s="18" t="s">
        <v>282</v>
      </c>
      <c r="F2205" s="18">
        <v>9360</v>
      </c>
      <c r="G2205" s="18">
        <v>-340</v>
      </c>
      <c r="H2205" s="18">
        <v>-3.51</v>
      </c>
      <c r="I2205" s="18">
        <v>9600</v>
      </c>
      <c r="J2205" s="18">
        <v>9700</v>
      </c>
      <c r="K2205" s="18">
        <v>9260</v>
      </c>
      <c r="L2205" s="18">
        <v>56699</v>
      </c>
      <c r="M2205" s="18">
        <v>5.3</v>
      </c>
      <c r="N2205" s="18">
        <v>562</v>
      </c>
      <c r="O2205" s="18">
        <v>6000000</v>
      </c>
    </row>
    <row r="2206" spans="1:15" x14ac:dyDescent="0.6">
      <c r="A2206" s="18">
        <v>20250516</v>
      </c>
      <c r="B2206" s="18">
        <v>41590</v>
      </c>
      <c r="C2206" s="18" t="s">
        <v>2279</v>
      </c>
      <c r="D2206" s="18" t="s">
        <v>276</v>
      </c>
      <c r="E2206" s="18" t="s">
        <v>282</v>
      </c>
      <c r="F2206" s="18">
        <v>789</v>
      </c>
      <c r="G2206" s="18">
        <v>0</v>
      </c>
      <c r="H2206" s="18">
        <v>0</v>
      </c>
      <c r="I2206" s="18">
        <v>0</v>
      </c>
      <c r="J2206" s="18">
        <v>0</v>
      </c>
      <c r="K2206" s="18">
        <v>0</v>
      </c>
      <c r="L2206" s="18">
        <v>0</v>
      </c>
      <c r="M2206" s="18">
        <v>0</v>
      </c>
      <c r="N2206" s="18">
        <v>1159</v>
      </c>
      <c r="O2206" s="18">
        <v>146916475</v>
      </c>
    </row>
    <row r="2207" spans="1:15" x14ac:dyDescent="0.6">
      <c r="A2207" s="18">
        <v>20250516</v>
      </c>
      <c r="B2207" s="18">
        <v>367000</v>
      </c>
      <c r="C2207" s="18" t="s">
        <v>2280</v>
      </c>
      <c r="D2207" s="18" t="s">
        <v>276</v>
      </c>
      <c r="E2207" s="18" t="s">
        <v>277</v>
      </c>
      <c r="F2207" s="18">
        <v>4390</v>
      </c>
      <c r="G2207" s="18">
        <v>-10</v>
      </c>
      <c r="H2207" s="18">
        <v>-0.23</v>
      </c>
      <c r="I2207" s="18">
        <v>4400</v>
      </c>
      <c r="J2207" s="18">
        <v>4400</v>
      </c>
      <c r="K2207" s="18">
        <v>4350</v>
      </c>
      <c r="L2207" s="18">
        <v>2892</v>
      </c>
      <c r="M2207" s="18">
        <v>0.1</v>
      </c>
      <c r="N2207" s="18">
        <v>368</v>
      </c>
      <c r="O2207" s="18">
        <v>8388207</v>
      </c>
    </row>
    <row r="2208" spans="1:15" x14ac:dyDescent="0.6">
      <c r="A2208" s="18">
        <v>20250516</v>
      </c>
      <c r="B2208" s="18">
        <v>75130</v>
      </c>
      <c r="C2208" s="18" t="s">
        <v>2281</v>
      </c>
      <c r="D2208" s="18" t="s">
        <v>276</v>
      </c>
      <c r="E2208" s="18" t="s">
        <v>277</v>
      </c>
      <c r="F2208" s="18">
        <v>3040</v>
      </c>
      <c r="G2208" s="18">
        <v>120</v>
      </c>
      <c r="H2208" s="18">
        <v>4.1100000000000003</v>
      </c>
      <c r="I2208" s="18">
        <v>3005</v>
      </c>
      <c r="J2208" s="18">
        <v>3075</v>
      </c>
      <c r="K2208" s="18">
        <v>2905</v>
      </c>
      <c r="L2208" s="18">
        <v>692103</v>
      </c>
      <c r="M2208" s="18">
        <v>20.7</v>
      </c>
      <c r="N2208" s="18">
        <v>505</v>
      </c>
      <c r="O2208" s="18">
        <v>16622320</v>
      </c>
    </row>
    <row r="2209" spans="1:15" x14ac:dyDescent="0.6">
      <c r="A2209" s="18">
        <v>20250516</v>
      </c>
      <c r="B2209" s="18">
        <v>9810</v>
      </c>
      <c r="C2209" s="18" t="s">
        <v>2282</v>
      </c>
      <c r="D2209" s="18" t="s">
        <v>279</v>
      </c>
      <c r="F2209" s="18">
        <v>306</v>
      </c>
      <c r="G2209" s="18">
        <v>-2</v>
      </c>
      <c r="H2209" s="18">
        <v>-0.65</v>
      </c>
      <c r="I2209" s="18">
        <v>308</v>
      </c>
      <c r="J2209" s="18">
        <v>311</v>
      </c>
      <c r="K2209" s="18">
        <v>304</v>
      </c>
      <c r="L2209" s="18">
        <v>150670</v>
      </c>
      <c r="M2209" s="18">
        <v>0.5</v>
      </c>
      <c r="N2209" s="18">
        <v>465</v>
      </c>
      <c r="O2209" s="18">
        <v>151887500</v>
      </c>
    </row>
    <row r="2210" spans="1:15" x14ac:dyDescent="0.6">
      <c r="A2210" s="18">
        <v>20250516</v>
      </c>
      <c r="B2210" s="18">
        <v>237820</v>
      </c>
      <c r="C2210" s="18" t="s">
        <v>2283</v>
      </c>
      <c r="D2210" s="18" t="s">
        <v>276</v>
      </c>
      <c r="E2210" s="18" t="s">
        <v>282</v>
      </c>
      <c r="F2210" s="18">
        <v>5490</v>
      </c>
      <c r="G2210" s="18">
        <v>-90</v>
      </c>
      <c r="H2210" s="18">
        <v>-1.61</v>
      </c>
      <c r="I2210" s="18">
        <v>5560</v>
      </c>
      <c r="J2210" s="18">
        <v>5580</v>
      </c>
      <c r="K2210" s="18">
        <v>5400</v>
      </c>
      <c r="L2210" s="18">
        <v>66194</v>
      </c>
      <c r="M2210" s="18">
        <v>3.6</v>
      </c>
      <c r="N2210" s="18">
        <v>704</v>
      </c>
      <c r="O2210" s="18">
        <v>12827140</v>
      </c>
    </row>
    <row r="2211" spans="1:15" x14ac:dyDescent="0.6">
      <c r="A2211" s="18">
        <v>20250516</v>
      </c>
      <c r="B2211" s="18">
        <v>23770</v>
      </c>
      <c r="C2211" s="18" t="s">
        <v>2284</v>
      </c>
      <c r="D2211" s="18" t="s">
        <v>276</v>
      </c>
      <c r="E2211" s="18" t="s">
        <v>282</v>
      </c>
      <c r="F2211" s="18">
        <v>3180</v>
      </c>
      <c r="G2211" s="18">
        <v>25</v>
      </c>
      <c r="H2211" s="18">
        <v>0.79</v>
      </c>
      <c r="I2211" s="18">
        <v>3185</v>
      </c>
      <c r="J2211" s="18">
        <v>3250</v>
      </c>
      <c r="K2211" s="18">
        <v>3170</v>
      </c>
      <c r="L2211" s="18">
        <v>25164</v>
      </c>
      <c r="M2211" s="18">
        <v>0.8</v>
      </c>
      <c r="N2211" s="18">
        <v>279</v>
      </c>
      <c r="O2211" s="18">
        <v>8766820</v>
      </c>
    </row>
    <row r="2212" spans="1:15" x14ac:dyDescent="0.6">
      <c r="A2212" s="18">
        <v>20250516</v>
      </c>
      <c r="B2212" s="18">
        <v>19570</v>
      </c>
      <c r="C2212" s="18" t="s">
        <v>2285</v>
      </c>
      <c r="D2212" s="18" t="s">
        <v>276</v>
      </c>
      <c r="E2212" s="18" t="s">
        <v>282</v>
      </c>
      <c r="F2212" s="18">
        <v>279</v>
      </c>
      <c r="G2212" s="18">
        <v>-18</v>
      </c>
      <c r="H2212" s="18">
        <v>-6.06</v>
      </c>
      <c r="I2212" s="18">
        <v>299</v>
      </c>
      <c r="J2212" s="18">
        <v>299</v>
      </c>
      <c r="K2212" s="18">
        <v>274</v>
      </c>
      <c r="L2212" s="18">
        <v>685627</v>
      </c>
      <c r="M2212" s="18">
        <v>1.9</v>
      </c>
      <c r="N2212" s="18">
        <v>182</v>
      </c>
      <c r="O2212" s="18">
        <v>65310042</v>
      </c>
    </row>
    <row r="2213" spans="1:15" x14ac:dyDescent="0.6">
      <c r="A2213" s="18">
        <v>20250516</v>
      </c>
      <c r="B2213" s="18">
        <v>300080</v>
      </c>
      <c r="C2213" s="18" t="s">
        <v>2286</v>
      </c>
      <c r="D2213" s="18" t="s">
        <v>276</v>
      </c>
      <c r="E2213" s="18" t="s">
        <v>298</v>
      </c>
      <c r="F2213" s="18">
        <v>20950</v>
      </c>
      <c r="G2213" s="18">
        <v>-550</v>
      </c>
      <c r="H2213" s="18">
        <v>-2.56</v>
      </c>
      <c r="I2213" s="18">
        <v>21400</v>
      </c>
      <c r="J2213" s="18">
        <v>21400</v>
      </c>
      <c r="K2213" s="18">
        <v>20400</v>
      </c>
      <c r="L2213" s="18">
        <v>56404</v>
      </c>
      <c r="M2213" s="18">
        <v>11.7</v>
      </c>
      <c r="N2213" s="18">
        <v>1153</v>
      </c>
      <c r="O2213" s="18">
        <v>5501817</v>
      </c>
    </row>
    <row r="2214" spans="1:15" x14ac:dyDescent="0.6">
      <c r="A2214" s="18">
        <v>20250516</v>
      </c>
      <c r="B2214" s="18">
        <v>33790</v>
      </c>
      <c r="C2214" s="18" t="s">
        <v>2287</v>
      </c>
      <c r="D2214" s="18" t="s">
        <v>276</v>
      </c>
      <c r="E2214" s="18" t="s">
        <v>282</v>
      </c>
      <c r="F2214" s="18">
        <v>5280</v>
      </c>
      <c r="G2214" s="18">
        <v>-220</v>
      </c>
      <c r="H2214" s="18">
        <v>-4</v>
      </c>
      <c r="I2214" s="18">
        <v>5500</v>
      </c>
      <c r="J2214" s="18">
        <v>5500</v>
      </c>
      <c r="K2214" s="18">
        <v>5250</v>
      </c>
      <c r="L2214" s="18">
        <v>136396</v>
      </c>
      <c r="M2214" s="18">
        <v>7.2</v>
      </c>
      <c r="N2214" s="18">
        <v>1205</v>
      </c>
      <c r="O2214" s="18">
        <v>22822800</v>
      </c>
    </row>
    <row r="2215" spans="1:15" x14ac:dyDescent="0.6">
      <c r="A2215" s="18">
        <v>20250516</v>
      </c>
      <c r="B2215" s="18">
        <v>32580</v>
      </c>
      <c r="C2215" s="18" t="s">
        <v>2288</v>
      </c>
      <c r="D2215" s="18" t="s">
        <v>276</v>
      </c>
      <c r="E2215" s="18" t="s">
        <v>282</v>
      </c>
      <c r="F2215" s="18">
        <v>1230</v>
      </c>
      <c r="G2215" s="18">
        <v>-40</v>
      </c>
      <c r="H2215" s="18">
        <v>-3.15</v>
      </c>
      <c r="I2215" s="18">
        <v>1270</v>
      </c>
      <c r="J2215" s="18">
        <v>1276</v>
      </c>
      <c r="K2215" s="18">
        <v>1228</v>
      </c>
      <c r="L2215" s="18">
        <v>154173</v>
      </c>
      <c r="M2215" s="18">
        <v>1.9</v>
      </c>
      <c r="N2215" s="18">
        <v>408</v>
      </c>
      <c r="O2215" s="18">
        <v>33132064</v>
      </c>
    </row>
    <row r="2216" spans="1:15" x14ac:dyDescent="0.6">
      <c r="A2216" s="18">
        <v>20250516</v>
      </c>
      <c r="B2216" s="18">
        <v>51380</v>
      </c>
      <c r="C2216" s="18" t="s">
        <v>2289</v>
      </c>
      <c r="D2216" s="18" t="s">
        <v>276</v>
      </c>
      <c r="E2216" s="18" t="s">
        <v>282</v>
      </c>
      <c r="F2216" s="18">
        <v>2390</v>
      </c>
      <c r="G2216" s="18">
        <v>-110</v>
      </c>
      <c r="H2216" s="18">
        <v>-4.4000000000000004</v>
      </c>
      <c r="I2216" s="18">
        <v>2480</v>
      </c>
      <c r="J2216" s="18">
        <v>2480</v>
      </c>
      <c r="K2216" s="18">
        <v>2350</v>
      </c>
      <c r="L2216" s="18">
        <v>155077</v>
      </c>
      <c r="M2216" s="18">
        <v>3.7</v>
      </c>
      <c r="N2216" s="18">
        <v>367</v>
      </c>
      <c r="O2216" s="18">
        <v>15340072</v>
      </c>
    </row>
    <row r="2217" spans="1:15" x14ac:dyDescent="0.6">
      <c r="A2217" s="18">
        <v>20250516</v>
      </c>
      <c r="B2217" s="18">
        <v>452450</v>
      </c>
      <c r="C2217" s="18" t="s">
        <v>2290</v>
      </c>
      <c r="D2217" s="18" t="s">
        <v>276</v>
      </c>
      <c r="E2217" s="18" t="s">
        <v>277</v>
      </c>
      <c r="F2217" s="18">
        <v>7080</v>
      </c>
      <c r="G2217" s="18">
        <v>-900</v>
      </c>
      <c r="H2217" s="18">
        <v>-11.28</v>
      </c>
      <c r="I2217" s="18">
        <v>7280</v>
      </c>
      <c r="J2217" s="18">
        <v>7550</v>
      </c>
      <c r="K2217" s="18">
        <v>7070</v>
      </c>
      <c r="L2217" s="18">
        <v>1526019</v>
      </c>
      <c r="M2217" s="18">
        <v>110.5</v>
      </c>
      <c r="N2217" s="18">
        <v>2536</v>
      </c>
      <c r="O2217" s="18">
        <v>35826000</v>
      </c>
    </row>
    <row r="2218" spans="1:15" x14ac:dyDescent="0.6">
      <c r="A2218" s="18">
        <v>20250516</v>
      </c>
      <c r="B2218" s="18">
        <v>237750</v>
      </c>
      <c r="C2218" s="18" t="s">
        <v>2291</v>
      </c>
      <c r="D2218" s="18" t="s">
        <v>276</v>
      </c>
      <c r="E2218" s="18" t="s">
        <v>277</v>
      </c>
      <c r="F2218" s="18">
        <v>4095</v>
      </c>
      <c r="G2218" s="18">
        <v>5</v>
      </c>
      <c r="H2218" s="18">
        <v>0.12</v>
      </c>
      <c r="I2218" s="18">
        <v>4055</v>
      </c>
      <c r="J2218" s="18">
        <v>4095</v>
      </c>
      <c r="K2218" s="18">
        <v>4030</v>
      </c>
      <c r="L2218" s="18">
        <v>24237</v>
      </c>
      <c r="M2218" s="18">
        <v>1</v>
      </c>
      <c r="N2218" s="18">
        <v>266</v>
      </c>
      <c r="O2218" s="18">
        <v>6496600</v>
      </c>
    </row>
    <row r="2219" spans="1:15" x14ac:dyDescent="0.6">
      <c r="A2219" s="18">
        <v>20250516</v>
      </c>
      <c r="B2219" s="18">
        <v>460940</v>
      </c>
      <c r="C2219" s="18" t="s">
        <v>2292</v>
      </c>
      <c r="D2219" s="18" t="s">
        <v>276</v>
      </c>
      <c r="E2219" s="18" t="s">
        <v>298</v>
      </c>
      <c r="F2219" s="18">
        <v>14370</v>
      </c>
      <c r="G2219" s="18">
        <v>20</v>
      </c>
      <c r="H2219" s="18">
        <v>0.14000000000000001</v>
      </c>
      <c r="I2219" s="18">
        <v>14550</v>
      </c>
      <c r="J2219" s="18">
        <v>14820</v>
      </c>
      <c r="K2219" s="18">
        <v>14270</v>
      </c>
      <c r="L2219" s="18">
        <v>152872</v>
      </c>
      <c r="M2219" s="18">
        <v>22.1</v>
      </c>
      <c r="N2219" s="18">
        <v>930</v>
      </c>
      <c r="O2219" s="18">
        <v>6471740</v>
      </c>
    </row>
    <row r="2220" spans="1:15" x14ac:dyDescent="0.6">
      <c r="A2220" s="18">
        <v>20250516</v>
      </c>
      <c r="B2220" s="18">
        <v>319660</v>
      </c>
      <c r="C2220" s="18" t="s">
        <v>62</v>
      </c>
      <c r="D2220" s="18" t="s">
        <v>296</v>
      </c>
      <c r="E2220" s="18" t="s">
        <v>284</v>
      </c>
      <c r="F2220" s="18">
        <v>19000</v>
      </c>
      <c r="G2220" s="18">
        <v>-120</v>
      </c>
      <c r="H2220" s="18">
        <v>-0.63</v>
      </c>
      <c r="I2220" s="18">
        <v>19200</v>
      </c>
      <c r="J2220" s="18">
        <v>19200</v>
      </c>
      <c r="K2220" s="18">
        <v>18880</v>
      </c>
      <c r="L2220" s="18">
        <v>132522</v>
      </c>
      <c r="M2220" s="18">
        <v>25.2</v>
      </c>
      <c r="N2220" s="18">
        <v>5504</v>
      </c>
      <c r="O2220" s="18">
        <v>28966714</v>
      </c>
    </row>
    <row r="2221" spans="1:15" x14ac:dyDescent="0.6">
      <c r="A2221" s="18">
        <v>20250516</v>
      </c>
      <c r="B2221" s="18">
        <v>31980</v>
      </c>
      <c r="C2221" s="18" t="s">
        <v>2293</v>
      </c>
      <c r="D2221" s="18" t="s">
        <v>276</v>
      </c>
      <c r="E2221" s="18" t="s">
        <v>284</v>
      </c>
      <c r="F2221" s="18">
        <v>34300</v>
      </c>
      <c r="G2221" s="18">
        <v>-50</v>
      </c>
      <c r="H2221" s="18">
        <v>-0.15</v>
      </c>
      <c r="I2221" s="18">
        <v>34650</v>
      </c>
      <c r="J2221" s="18">
        <v>34900</v>
      </c>
      <c r="K2221" s="18">
        <v>34050</v>
      </c>
      <c r="L2221" s="18">
        <v>205077</v>
      </c>
      <c r="M2221" s="18">
        <v>70.599999999999994</v>
      </c>
      <c r="N2221" s="18">
        <v>7396</v>
      </c>
      <c r="O2221" s="18">
        <v>21562395</v>
      </c>
    </row>
    <row r="2222" spans="1:15" x14ac:dyDescent="0.6">
      <c r="A2222" s="18">
        <v>20250516</v>
      </c>
      <c r="B2222" s="18">
        <v>2230</v>
      </c>
      <c r="C2222" s="18" t="s">
        <v>2294</v>
      </c>
      <c r="D2222" s="18" t="s">
        <v>276</v>
      </c>
      <c r="E2222" s="18" t="s">
        <v>282</v>
      </c>
      <c r="F2222" s="18">
        <v>4020</v>
      </c>
      <c r="G2222" s="18">
        <v>35</v>
      </c>
      <c r="H2222" s="18">
        <v>0.88</v>
      </c>
      <c r="I2222" s="18">
        <v>3985</v>
      </c>
      <c r="J2222" s="18">
        <v>4080</v>
      </c>
      <c r="K2222" s="18">
        <v>3980</v>
      </c>
      <c r="L2222" s="18">
        <v>9086</v>
      </c>
      <c r="M2222" s="18">
        <v>0.4</v>
      </c>
      <c r="N2222" s="18">
        <v>775</v>
      </c>
      <c r="O2222" s="18">
        <v>19273820</v>
      </c>
    </row>
    <row r="2223" spans="1:15" x14ac:dyDescent="0.6">
      <c r="A2223" s="18">
        <v>20250516</v>
      </c>
      <c r="B2223" s="18">
        <v>43370</v>
      </c>
      <c r="C2223" s="18" t="s">
        <v>2295</v>
      </c>
      <c r="D2223" s="18" t="s">
        <v>276</v>
      </c>
      <c r="E2223" s="18" t="s">
        <v>284</v>
      </c>
      <c r="F2223" s="18">
        <v>9890</v>
      </c>
      <c r="G2223" s="18">
        <v>-110</v>
      </c>
      <c r="H2223" s="18">
        <v>-1.1000000000000001</v>
      </c>
      <c r="I2223" s="18">
        <v>10000</v>
      </c>
      <c r="J2223" s="18">
        <v>10010</v>
      </c>
      <c r="K2223" s="18">
        <v>9860</v>
      </c>
      <c r="L2223" s="18">
        <v>39147</v>
      </c>
      <c r="M2223" s="18">
        <v>3.9</v>
      </c>
      <c r="N2223" s="18">
        <v>2077</v>
      </c>
      <c r="O2223" s="18">
        <v>21000000</v>
      </c>
    </row>
    <row r="2224" spans="1:15" x14ac:dyDescent="0.6">
      <c r="A2224" s="18">
        <v>20250516</v>
      </c>
      <c r="B2224" s="18">
        <v>239890</v>
      </c>
      <c r="C2224" s="18" t="s">
        <v>2296</v>
      </c>
      <c r="D2224" s="18" t="s">
        <v>276</v>
      </c>
      <c r="E2224" s="18" t="s">
        <v>298</v>
      </c>
      <c r="F2224" s="18">
        <v>5850</v>
      </c>
      <c r="G2224" s="18">
        <v>-150</v>
      </c>
      <c r="H2224" s="18">
        <v>-2.5</v>
      </c>
      <c r="I2224" s="18">
        <v>6000</v>
      </c>
      <c r="J2224" s="18">
        <v>6000</v>
      </c>
      <c r="K2224" s="18">
        <v>5800</v>
      </c>
      <c r="L2224" s="18">
        <v>18936</v>
      </c>
      <c r="M2224" s="18">
        <v>1.1000000000000001</v>
      </c>
      <c r="N2224" s="18">
        <v>581</v>
      </c>
      <c r="O2224" s="18">
        <v>9935755</v>
      </c>
    </row>
    <row r="2225" spans="1:15" x14ac:dyDescent="0.6">
      <c r="A2225" s="18">
        <v>20250516</v>
      </c>
      <c r="B2225" s="18">
        <v>347740</v>
      </c>
      <c r="C2225" s="18" t="s">
        <v>2297</v>
      </c>
      <c r="D2225" s="18" t="s">
        <v>276</v>
      </c>
      <c r="E2225" s="18" t="s">
        <v>277</v>
      </c>
      <c r="F2225" s="18">
        <v>2420</v>
      </c>
      <c r="G2225" s="18">
        <v>140</v>
      </c>
      <c r="H2225" s="18">
        <v>6.14</v>
      </c>
      <c r="I2225" s="18">
        <v>2350</v>
      </c>
      <c r="J2225" s="18">
        <v>2640</v>
      </c>
      <c r="K2225" s="18">
        <v>2310</v>
      </c>
      <c r="L2225" s="18">
        <v>3075457</v>
      </c>
      <c r="M2225" s="18">
        <v>76.400000000000006</v>
      </c>
      <c r="N2225" s="18">
        <v>726</v>
      </c>
      <c r="O2225" s="18">
        <v>30010576</v>
      </c>
    </row>
    <row r="2226" spans="1:15" x14ac:dyDescent="0.6">
      <c r="A2226" s="18">
        <v>20250516</v>
      </c>
      <c r="B2226" s="18">
        <v>137400</v>
      </c>
      <c r="C2226" s="18" t="s">
        <v>2298</v>
      </c>
      <c r="D2226" s="18" t="s">
        <v>296</v>
      </c>
      <c r="E2226" s="18" t="s">
        <v>284</v>
      </c>
      <c r="F2226" s="18">
        <v>36650</v>
      </c>
      <c r="G2226" s="18">
        <v>-1050</v>
      </c>
      <c r="H2226" s="18">
        <v>-2.79</v>
      </c>
      <c r="I2226" s="18">
        <v>37550</v>
      </c>
      <c r="J2226" s="18">
        <v>37800</v>
      </c>
      <c r="K2226" s="18">
        <v>36550</v>
      </c>
      <c r="L2226" s="18">
        <v>172055</v>
      </c>
      <c r="M2226" s="18">
        <v>63.3</v>
      </c>
      <c r="N2226" s="18">
        <v>8702</v>
      </c>
      <c r="O2226" s="18">
        <v>23743086</v>
      </c>
    </row>
    <row r="2227" spans="1:15" x14ac:dyDescent="0.6">
      <c r="A2227" s="18">
        <v>20250516</v>
      </c>
      <c r="B2227" s="18">
        <v>257370</v>
      </c>
      <c r="C2227" s="18" t="s">
        <v>2299</v>
      </c>
      <c r="D2227" s="18" t="s">
        <v>276</v>
      </c>
      <c r="E2227" s="18" t="s">
        <v>277</v>
      </c>
      <c r="F2227" s="18">
        <v>2850</v>
      </c>
      <c r="G2227" s="18">
        <v>-90</v>
      </c>
      <c r="H2227" s="18">
        <v>-3.06</v>
      </c>
      <c r="I2227" s="18">
        <v>2940</v>
      </c>
      <c r="J2227" s="18">
        <v>2955</v>
      </c>
      <c r="K2227" s="18">
        <v>2835</v>
      </c>
      <c r="L2227" s="18">
        <v>24133</v>
      </c>
      <c r="M2227" s="18">
        <v>0.7</v>
      </c>
      <c r="N2227" s="18">
        <v>356</v>
      </c>
      <c r="O2227" s="18">
        <v>12504861</v>
      </c>
    </row>
    <row r="2228" spans="1:15" x14ac:dyDescent="0.6">
      <c r="A2228" s="18">
        <v>20250516</v>
      </c>
      <c r="B2228" s="18">
        <v>147760</v>
      </c>
      <c r="C2228" s="18" t="s">
        <v>2300</v>
      </c>
      <c r="D2228" s="18" t="s">
        <v>276</v>
      </c>
      <c r="E2228" s="18" t="s">
        <v>277</v>
      </c>
      <c r="F2228" s="18">
        <v>2520</v>
      </c>
      <c r="G2228" s="18">
        <v>-10</v>
      </c>
      <c r="H2228" s="18">
        <v>-0.4</v>
      </c>
      <c r="I2228" s="18">
        <v>2530</v>
      </c>
      <c r="J2228" s="18">
        <v>2625</v>
      </c>
      <c r="K2228" s="18">
        <v>2500</v>
      </c>
      <c r="L2228" s="18">
        <v>16921</v>
      </c>
      <c r="M2228" s="18">
        <v>0.4</v>
      </c>
      <c r="N2228" s="18">
        <v>273</v>
      </c>
      <c r="O2228" s="18">
        <v>10819866</v>
      </c>
    </row>
    <row r="2229" spans="1:15" x14ac:dyDescent="0.6">
      <c r="A2229" s="18">
        <v>20250516</v>
      </c>
      <c r="B2229" s="18">
        <v>128660</v>
      </c>
      <c r="C2229" s="18" t="s">
        <v>2301</v>
      </c>
      <c r="D2229" s="18" t="s">
        <v>276</v>
      </c>
      <c r="E2229" s="18" t="s">
        <v>282</v>
      </c>
      <c r="F2229" s="18">
        <v>3020</v>
      </c>
      <c r="G2229" s="18">
        <v>-30</v>
      </c>
      <c r="H2229" s="18">
        <v>-0.98</v>
      </c>
      <c r="I2229" s="18">
        <v>3040</v>
      </c>
      <c r="J2229" s="18">
        <v>3040</v>
      </c>
      <c r="K2229" s="18">
        <v>3010</v>
      </c>
      <c r="L2229" s="18">
        <v>51199</v>
      </c>
      <c r="M2229" s="18">
        <v>1.5</v>
      </c>
      <c r="N2229" s="18">
        <v>749</v>
      </c>
      <c r="O2229" s="18">
        <v>24803369</v>
      </c>
    </row>
    <row r="2230" spans="1:15" x14ac:dyDescent="0.6">
      <c r="A2230" s="18">
        <v>20250516</v>
      </c>
      <c r="B2230" s="18">
        <v>6140</v>
      </c>
      <c r="C2230" s="18" t="s">
        <v>2302</v>
      </c>
      <c r="D2230" s="18" t="s">
        <v>276</v>
      </c>
      <c r="E2230" s="18" t="s">
        <v>284</v>
      </c>
      <c r="F2230" s="18">
        <v>5790</v>
      </c>
      <c r="G2230" s="18">
        <v>-140</v>
      </c>
      <c r="H2230" s="18">
        <v>-2.36</v>
      </c>
      <c r="I2230" s="18">
        <v>5950</v>
      </c>
      <c r="J2230" s="18">
        <v>5970</v>
      </c>
      <c r="K2230" s="18">
        <v>5750</v>
      </c>
      <c r="L2230" s="18">
        <v>52776</v>
      </c>
      <c r="M2230" s="18">
        <v>3.1</v>
      </c>
      <c r="N2230" s="18">
        <v>868</v>
      </c>
      <c r="O2230" s="18">
        <v>15000000</v>
      </c>
    </row>
    <row r="2231" spans="1:15" x14ac:dyDescent="0.6">
      <c r="A2231" s="18">
        <v>20250516</v>
      </c>
      <c r="B2231" s="18">
        <v>376180</v>
      </c>
      <c r="C2231" s="18" t="s">
        <v>2303</v>
      </c>
      <c r="D2231" s="18" t="s">
        <v>276</v>
      </c>
      <c r="E2231" s="18" t="s">
        <v>277</v>
      </c>
      <c r="F2231" s="18">
        <v>2440</v>
      </c>
      <c r="G2231" s="18">
        <v>75</v>
      </c>
      <c r="H2231" s="18">
        <v>3.17</v>
      </c>
      <c r="I2231" s="18">
        <v>2365</v>
      </c>
      <c r="J2231" s="18">
        <v>2450</v>
      </c>
      <c r="K2231" s="18">
        <v>2320</v>
      </c>
      <c r="L2231" s="18">
        <v>109074</v>
      </c>
      <c r="M2231" s="18">
        <v>2.6</v>
      </c>
      <c r="N2231" s="18">
        <v>451</v>
      </c>
      <c r="O2231" s="18">
        <v>18491378</v>
      </c>
    </row>
    <row r="2232" spans="1:15" x14ac:dyDescent="0.6">
      <c r="A2232" s="18">
        <v>20250516</v>
      </c>
      <c r="B2232" s="18">
        <v>304840</v>
      </c>
      <c r="C2232" s="18" t="s">
        <v>2304</v>
      </c>
      <c r="D2232" s="18" t="s">
        <v>276</v>
      </c>
      <c r="E2232" s="18" t="s">
        <v>298</v>
      </c>
      <c r="F2232" s="18">
        <v>2520</v>
      </c>
      <c r="G2232" s="18">
        <v>-110</v>
      </c>
      <c r="H2232" s="18">
        <v>-4.18</v>
      </c>
      <c r="I2232" s="18">
        <v>2665</v>
      </c>
      <c r="J2232" s="18">
        <v>2665</v>
      </c>
      <c r="K2232" s="18">
        <v>2510</v>
      </c>
      <c r="L2232" s="18">
        <v>172383</v>
      </c>
      <c r="M2232" s="18">
        <v>4.4000000000000004</v>
      </c>
      <c r="N2232" s="18">
        <v>535</v>
      </c>
      <c r="O2232" s="18">
        <v>21228311</v>
      </c>
    </row>
    <row r="2233" spans="1:15" x14ac:dyDescent="0.6">
      <c r="A2233" s="18">
        <v>20250516</v>
      </c>
      <c r="B2233" s="18">
        <v>87600</v>
      </c>
      <c r="C2233" s="18" t="s">
        <v>2305</v>
      </c>
      <c r="D2233" s="18" t="s">
        <v>276</v>
      </c>
      <c r="E2233" s="18" t="s">
        <v>277</v>
      </c>
      <c r="F2233" s="18">
        <v>6920</v>
      </c>
      <c r="G2233" s="18">
        <v>-360</v>
      </c>
      <c r="H2233" s="18">
        <v>-4.95</v>
      </c>
      <c r="I2233" s="18">
        <v>7200</v>
      </c>
      <c r="J2233" s="18">
        <v>7200</v>
      </c>
      <c r="K2233" s="18">
        <v>6920</v>
      </c>
      <c r="L2233" s="18">
        <v>24716</v>
      </c>
      <c r="M2233" s="18">
        <v>1.7</v>
      </c>
      <c r="N2233" s="18">
        <v>565</v>
      </c>
      <c r="O2233" s="18">
        <v>8166558</v>
      </c>
    </row>
    <row r="2234" spans="1:15" x14ac:dyDescent="0.6">
      <c r="A2234" s="18">
        <v>20250516</v>
      </c>
      <c r="B2234" s="18">
        <v>291810</v>
      </c>
      <c r="C2234" s="18" t="s">
        <v>2306</v>
      </c>
      <c r="D2234" s="18" t="s">
        <v>276</v>
      </c>
      <c r="E2234" s="18" t="s">
        <v>298</v>
      </c>
      <c r="F2234" s="18">
        <v>2080</v>
      </c>
      <c r="G2234" s="18">
        <v>-30</v>
      </c>
      <c r="H2234" s="18">
        <v>-1.42</v>
      </c>
      <c r="I2234" s="18">
        <v>2110</v>
      </c>
      <c r="J2234" s="18">
        <v>2140</v>
      </c>
      <c r="K2234" s="18">
        <v>2020</v>
      </c>
      <c r="L2234" s="18">
        <v>16114</v>
      </c>
      <c r="M2234" s="18">
        <v>0.3</v>
      </c>
      <c r="N2234" s="18">
        <v>236</v>
      </c>
      <c r="O2234" s="18">
        <v>11357712</v>
      </c>
    </row>
    <row r="2235" spans="1:15" x14ac:dyDescent="0.6">
      <c r="A2235" s="18">
        <v>20250516</v>
      </c>
      <c r="B2235" s="18">
        <v>378340</v>
      </c>
      <c r="C2235" s="18" t="s">
        <v>2307</v>
      </c>
      <c r="D2235" s="18" t="s">
        <v>276</v>
      </c>
      <c r="E2235" s="18" t="s">
        <v>277</v>
      </c>
      <c r="F2235" s="18">
        <v>13610</v>
      </c>
      <c r="G2235" s="18">
        <v>-570</v>
      </c>
      <c r="H2235" s="18">
        <v>-4.0199999999999996</v>
      </c>
      <c r="I2235" s="18">
        <v>14050</v>
      </c>
      <c r="J2235" s="18">
        <v>14100</v>
      </c>
      <c r="K2235" s="18">
        <v>13340</v>
      </c>
      <c r="L2235" s="18">
        <v>128527</v>
      </c>
      <c r="M2235" s="18">
        <v>17.5</v>
      </c>
      <c r="N2235" s="18">
        <v>2910</v>
      </c>
      <c r="O2235" s="18">
        <v>21377882</v>
      </c>
    </row>
    <row r="2236" spans="1:15" x14ac:dyDescent="0.6">
      <c r="A2236" s="18">
        <v>20250516</v>
      </c>
      <c r="B2236" s="18">
        <v>161580</v>
      </c>
      <c r="C2236" s="18" t="s">
        <v>95</v>
      </c>
      <c r="D2236" s="18" t="s">
        <v>276</v>
      </c>
      <c r="E2236" s="18" t="s">
        <v>282</v>
      </c>
      <c r="F2236" s="18">
        <v>31100</v>
      </c>
      <c r="G2236" s="18">
        <v>-1550</v>
      </c>
      <c r="H2236" s="18">
        <v>-4.75</v>
      </c>
      <c r="I2236" s="18">
        <v>32200</v>
      </c>
      <c r="J2236" s="18">
        <v>32250</v>
      </c>
      <c r="K2236" s="18">
        <v>30650</v>
      </c>
      <c r="L2236" s="18">
        <v>492649</v>
      </c>
      <c r="M2236" s="18">
        <v>153.30000000000001</v>
      </c>
      <c r="N2236" s="18">
        <v>7117</v>
      </c>
      <c r="O2236" s="18">
        <v>22885732</v>
      </c>
    </row>
    <row r="2237" spans="1:15" x14ac:dyDescent="0.6">
      <c r="A2237" s="18">
        <v>20250516</v>
      </c>
      <c r="B2237" s="18">
        <v>347770</v>
      </c>
      <c r="C2237" s="18" t="s">
        <v>2308</v>
      </c>
      <c r="D2237" s="18" t="s">
        <v>276</v>
      </c>
      <c r="E2237" s="18" t="s">
        <v>282</v>
      </c>
      <c r="F2237" s="18">
        <v>1688</v>
      </c>
      <c r="G2237" s="18">
        <v>6</v>
      </c>
      <c r="H2237" s="18">
        <v>0.36</v>
      </c>
      <c r="I2237" s="18">
        <v>1682</v>
      </c>
      <c r="J2237" s="18">
        <v>1688</v>
      </c>
      <c r="K2237" s="18">
        <v>1654</v>
      </c>
      <c r="L2237" s="18">
        <v>35310</v>
      </c>
      <c r="M2237" s="18">
        <v>0.6</v>
      </c>
      <c r="N2237" s="18">
        <v>386</v>
      </c>
      <c r="O2237" s="18">
        <v>22857042</v>
      </c>
    </row>
    <row r="2238" spans="1:15" x14ac:dyDescent="0.6">
      <c r="A2238" s="18">
        <v>20250516</v>
      </c>
      <c r="B2238" s="18">
        <v>163730</v>
      </c>
      <c r="C2238" s="18" t="s">
        <v>2309</v>
      </c>
      <c r="D2238" s="18" t="s">
        <v>276</v>
      </c>
      <c r="E2238" s="18" t="s">
        <v>277</v>
      </c>
      <c r="F2238" s="18">
        <v>11570</v>
      </c>
      <c r="G2238" s="18">
        <v>-460</v>
      </c>
      <c r="H2238" s="18">
        <v>-3.82</v>
      </c>
      <c r="I2238" s="18">
        <v>11880</v>
      </c>
      <c r="J2238" s="18">
        <v>12030</v>
      </c>
      <c r="K2238" s="18">
        <v>11410</v>
      </c>
      <c r="L2238" s="18">
        <v>206312</v>
      </c>
      <c r="M2238" s="18">
        <v>24.1</v>
      </c>
      <c r="N2238" s="18">
        <v>1084</v>
      </c>
      <c r="O2238" s="18">
        <v>9365608</v>
      </c>
    </row>
    <row r="2239" spans="1:15" x14ac:dyDescent="0.6">
      <c r="A2239" s="18">
        <v>20250516</v>
      </c>
      <c r="B2239" s="18">
        <v>417180</v>
      </c>
      <c r="C2239" s="18" t="s">
        <v>2310</v>
      </c>
      <c r="D2239" s="18" t="s">
        <v>276</v>
      </c>
      <c r="E2239" s="18" t="s">
        <v>282</v>
      </c>
      <c r="F2239" s="18">
        <v>2650</v>
      </c>
      <c r="G2239" s="18">
        <v>-50</v>
      </c>
      <c r="H2239" s="18">
        <v>-1.85</v>
      </c>
      <c r="I2239" s="18">
        <v>2710</v>
      </c>
      <c r="J2239" s="18">
        <v>2725</v>
      </c>
      <c r="K2239" s="18">
        <v>2605</v>
      </c>
      <c r="L2239" s="18">
        <v>331517</v>
      </c>
      <c r="M2239" s="18">
        <v>8.8000000000000007</v>
      </c>
      <c r="N2239" s="18">
        <v>446</v>
      </c>
      <c r="O2239" s="18">
        <v>16816209</v>
      </c>
    </row>
    <row r="2240" spans="1:15" x14ac:dyDescent="0.6">
      <c r="A2240" s="18">
        <v>20250516</v>
      </c>
      <c r="B2240" s="18">
        <v>86790</v>
      </c>
      <c r="C2240" s="18" t="s">
        <v>2311</v>
      </c>
      <c r="D2240" s="18" t="s">
        <v>279</v>
      </c>
      <c r="F2240" s="18">
        <v>66000</v>
      </c>
      <c r="G2240" s="18">
        <v>300</v>
      </c>
      <c r="H2240" s="18">
        <v>0.46</v>
      </c>
      <c r="I2240" s="18">
        <v>65100</v>
      </c>
      <c r="J2240" s="18">
        <v>66200</v>
      </c>
      <c r="K2240" s="18">
        <v>65100</v>
      </c>
      <c r="L2240" s="18">
        <v>514164</v>
      </c>
      <c r="M2240" s="18">
        <v>338.8</v>
      </c>
      <c r="N2240" s="18">
        <v>189579</v>
      </c>
      <c r="O2240" s="18">
        <v>287240880</v>
      </c>
    </row>
    <row r="2241" spans="1:15" x14ac:dyDescent="0.6">
      <c r="A2241" s="18">
        <v>20250516</v>
      </c>
      <c r="B2241" s="18">
        <v>299030</v>
      </c>
      <c r="C2241" s="18" t="s">
        <v>2312</v>
      </c>
      <c r="D2241" s="18" t="s">
        <v>276</v>
      </c>
      <c r="E2241" s="18" t="s">
        <v>277</v>
      </c>
      <c r="F2241" s="18">
        <v>20000</v>
      </c>
      <c r="G2241" s="18">
        <v>-300</v>
      </c>
      <c r="H2241" s="18">
        <v>-1.48</v>
      </c>
      <c r="I2241" s="18">
        <v>20550</v>
      </c>
      <c r="J2241" s="18">
        <v>20550</v>
      </c>
      <c r="K2241" s="18">
        <v>19760</v>
      </c>
      <c r="L2241" s="18">
        <v>24006</v>
      </c>
      <c r="M2241" s="18">
        <v>4.8</v>
      </c>
      <c r="N2241" s="18">
        <v>1599</v>
      </c>
      <c r="O2241" s="18">
        <v>7994910</v>
      </c>
    </row>
    <row r="2242" spans="1:15" x14ac:dyDescent="0.6">
      <c r="A2242" s="18">
        <v>20250516</v>
      </c>
      <c r="B2242" s="18">
        <v>67310</v>
      </c>
      <c r="C2242" s="18" t="s">
        <v>72</v>
      </c>
      <c r="D2242" s="18" t="s">
        <v>276</v>
      </c>
      <c r="E2242" s="18" t="s">
        <v>282</v>
      </c>
      <c r="F2242" s="18">
        <v>11220</v>
      </c>
      <c r="G2242" s="18">
        <v>-210</v>
      </c>
      <c r="H2242" s="18">
        <v>-1.84</v>
      </c>
      <c r="I2242" s="18">
        <v>11440</v>
      </c>
      <c r="J2242" s="18">
        <v>11450</v>
      </c>
      <c r="K2242" s="18">
        <v>11020</v>
      </c>
      <c r="L2242" s="18">
        <v>389462</v>
      </c>
      <c r="M2242" s="18">
        <v>43.4</v>
      </c>
      <c r="N2242" s="18">
        <v>7436</v>
      </c>
      <c r="O2242" s="18">
        <v>66271949</v>
      </c>
    </row>
    <row r="2243" spans="1:15" x14ac:dyDescent="0.6">
      <c r="A2243" s="18">
        <v>20250516</v>
      </c>
      <c r="B2243" s="18">
        <v>166090</v>
      </c>
      <c r="C2243" s="18" t="s">
        <v>48</v>
      </c>
      <c r="D2243" s="18" t="s">
        <v>296</v>
      </c>
      <c r="E2243" s="18" t="s">
        <v>284</v>
      </c>
      <c r="F2243" s="18">
        <v>30250</v>
      </c>
      <c r="G2243" s="18">
        <v>-1000</v>
      </c>
      <c r="H2243" s="18">
        <v>-3.2</v>
      </c>
      <c r="I2243" s="18">
        <v>31300</v>
      </c>
      <c r="J2243" s="18">
        <v>31300</v>
      </c>
      <c r="K2243" s="18">
        <v>29950</v>
      </c>
      <c r="L2243" s="18">
        <v>79194</v>
      </c>
      <c r="M2243" s="18">
        <v>24</v>
      </c>
      <c r="N2243" s="18">
        <v>5983</v>
      </c>
      <c r="O2243" s="18">
        <v>19777674</v>
      </c>
    </row>
    <row r="2244" spans="1:15" x14ac:dyDescent="0.6">
      <c r="A2244" s="18">
        <v>20250516</v>
      </c>
      <c r="B2244" s="18">
        <v>293480</v>
      </c>
      <c r="C2244" s="18" t="s">
        <v>2313</v>
      </c>
      <c r="D2244" s="18" t="s">
        <v>279</v>
      </c>
      <c r="F2244" s="18">
        <v>11260</v>
      </c>
      <c r="G2244" s="18">
        <v>-210</v>
      </c>
      <c r="H2244" s="18">
        <v>-1.83</v>
      </c>
      <c r="I2244" s="18">
        <v>11370</v>
      </c>
      <c r="J2244" s="18">
        <v>11450</v>
      </c>
      <c r="K2244" s="18">
        <v>11250</v>
      </c>
      <c r="L2244" s="18">
        <v>33522</v>
      </c>
      <c r="M2244" s="18">
        <v>3.8</v>
      </c>
      <c r="N2244" s="18">
        <v>2001</v>
      </c>
      <c r="O2244" s="18">
        <v>17772946</v>
      </c>
    </row>
    <row r="2245" spans="1:15" x14ac:dyDescent="0.6">
      <c r="A2245" s="18">
        <v>20250516</v>
      </c>
      <c r="B2245" s="18">
        <v>39130</v>
      </c>
      <c r="C2245" s="18" t="s">
        <v>2314</v>
      </c>
      <c r="D2245" s="18" t="s">
        <v>279</v>
      </c>
      <c r="F2245" s="18">
        <v>50000</v>
      </c>
      <c r="G2245" s="18">
        <v>-400</v>
      </c>
      <c r="H2245" s="18">
        <v>-0.79</v>
      </c>
      <c r="I2245" s="18">
        <v>50400</v>
      </c>
      <c r="J2245" s="18">
        <v>51200</v>
      </c>
      <c r="K2245" s="18">
        <v>50000</v>
      </c>
      <c r="L2245" s="18">
        <v>26677</v>
      </c>
      <c r="M2245" s="18">
        <v>13.4</v>
      </c>
      <c r="N2245" s="18">
        <v>7745</v>
      </c>
      <c r="O2245" s="18">
        <v>15489932</v>
      </c>
    </row>
    <row r="2246" spans="1:15" x14ac:dyDescent="0.6">
      <c r="A2246" s="18">
        <v>20250516</v>
      </c>
      <c r="B2246" s="18">
        <v>136480</v>
      </c>
      <c r="C2246" s="18" t="s">
        <v>2315</v>
      </c>
      <c r="D2246" s="18" t="s">
        <v>276</v>
      </c>
      <c r="E2246" s="18" t="s">
        <v>282</v>
      </c>
      <c r="F2246" s="18">
        <v>3035</v>
      </c>
      <c r="G2246" s="18">
        <v>-15</v>
      </c>
      <c r="H2246" s="18">
        <v>-0.49</v>
      </c>
      <c r="I2246" s="18">
        <v>3055</v>
      </c>
      <c r="J2246" s="18">
        <v>3065</v>
      </c>
      <c r="K2246" s="18">
        <v>3025</v>
      </c>
      <c r="L2246" s="18">
        <v>386059</v>
      </c>
      <c r="M2246" s="18">
        <v>11.8</v>
      </c>
      <c r="N2246" s="18">
        <v>3223</v>
      </c>
      <c r="O2246" s="18">
        <v>106209702</v>
      </c>
    </row>
    <row r="2247" spans="1:15" x14ac:dyDescent="0.6">
      <c r="A2247" s="18">
        <v>20250516</v>
      </c>
      <c r="B2247" s="18">
        <v>3380</v>
      </c>
      <c r="C2247" s="18" t="s">
        <v>2316</v>
      </c>
      <c r="D2247" s="18" t="s">
        <v>296</v>
      </c>
      <c r="E2247" s="18" t="s">
        <v>284</v>
      </c>
      <c r="F2247" s="18">
        <v>7040</v>
      </c>
      <c r="G2247" s="18">
        <v>290</v>
      </c>
      <c r="H2247" s="18">
        <v>4.3</v>
      </c>
      <c r="I2247" s="18">
        <v>6900</v>
      </c>
      <c r="J2247" s="18">
        <v>7050</v>
      </c>
      <c r="K2247" s="18">
        <v>6850</v>
      </c>
      <c r="L2247" s="18">
        <v>593762</v>
      </c>
      <c r="M2247" s="18">
        <v>41.3</v>
      </c>
      <c r="N2247" s="18">
        <v>7885</v>
      </c>
      <c r="O2247" s="18">
        <v>112005621</v>
      </c>
    </row>
    <row r="2248" spans="1:15" x14ac:dyDescent="0.6">
      <c r="A2248" s="18">
        <v>20250516</v>
      </c>
      <c r="B2248" s="18">
        <v>450330</v>
      </c>
      <c r="C2248" s="18" t="s">
        <v>2317</v>
      </c>
      <c r="D2248" s="18" t="s">
        <v>276</v>
      </c>
      <c r="E2248" s="18" t="s">
        <v>298</v>
      </c>
      <c r="F2248" s="18">
        <v>9230</v>
      </c>
      <c r="G2248" s="18">
        <v>-30</v>
      </c>
      <c r="H2248" s="18">
        <v>-0.32</v>
      </c>
      <c r="I2248" s="18">
        <v>9260</v>
      </c>
      <c r="J2248" s="18">
        <v>9300</v>
      </c>
      <c r="K2248" s="18">
        <v>9090</v>
      </c>
      <c r="L2248" s="18">
        <v>56194</v>
      </c>
      <c r="M2248" s="18">
        <v>5.2</v>
      </c>
      <c r="N2248" s="18">
        <v>723</v>
      </c>
      <c r="O2248" s="18">
        <v>7836009</v>
      </c>
    </row>
    <row r="2249" spans="1:15" x14ac:dyDescent="0.6">
      <c r="A2249" s="18">
        <v>20250516</v>
      </c>
      <c r="B2249" s="18">
        <v>101670</v>
      </c>
      <c r="C2249" s="18" t="s">
        <v>2318</v>
      </c>
      <c r="D2249" s="18" t="s">
        <v>276</v>
      </c>
      <c r="E2249" s="18" t="s">
        <v>286</v>
      </c>
      <c r="F2249" s="18">
        <v>1454</v>
      </c>
      <c r="G2249" s="18">
        <v>-61</v>
      </c>
      <c r="H2249" s="18">
        <v>-4.03</v>
      </c>
      <c r="I2249" s="18">
        <v>1516</v>
      </c>
      <c r="J2249" s="18">
        <v>1516</v>
      </c>
      <c r="K2249" s="18">
        <v>1445</v>
      </c>
      <c r="L2249" s="18">
        <v>420203</v>
      </c>
      <c r="M2249" s="18">
        <v>6.1</v>
      </c>
      <c r="N2249" s="18">
        <v>788</v>
      </c>
      <c r="O2249" s="18">
        <v>54169970</v>
      </c>
    </row>
    <row r="2250" spans="1:15" x14ac:dyDescent="0.6">
      <c r="A2250" s="18">
        <v>20250516</v>
      </c>
      <c r="B2250" s="18">
        <v>365590</v>
      </c>
      <c r="C2250" s="18" t="s">
        <v>2319</v>
      </c>
      <c r="D2250" s="18" t="s">
        <v>276</v>
      </c>
      <c r="E2250" s="18" t="s">
        <v>298</v>
      </c>
      <c r="F2250" s="18">
        <v>658</v>
      </c>
      <c r="G2250" s="18">
        <v>10</v>
      </c>
      <c r="H2250" s="18">
        <v>1.54</v>
      </c>
      <c r="I2250" s="18">
        <v>648</v>
      </c>
      <c r="J2250" s="18">
        <v>674</v>
      </c>
      <c r="K2250" s="18">
        <v>642</v>
      </c>
      <c r="L2250" s="18">
        <v>161757</v>
      </c>
      <c r="M2250" s="18">
        <v>1.1000000000000001</v>
      </c>
      <c r="N2250" s="18">
        <v>1014</v>
      </c>
      <c r="O2250" s="18">
        <v>154081269</v>
      </c>
    </row>
    <row r="2251" spans="1:15" x14ac:dyDescent="0.6">
      <c r="A2251" s="18">
        <v>20250516</v>
      </c>
      <c r="B2251" s="18">
        <v>13030</v>
      </c>
      <c r="C2251" s="18" t="s">
        <v>205</v>
      </c>
      <c r="D2251" s="18" t="s">
        <v>276</v>
      </c>
      <c r="E2251" s="18" t="s">
        <v>284</v>
      </c>
      <c r="F2251" s="18">
        <v>27650</v>
      </c>
      <c r="G2251" s="18">
        <v>450</v>
      </c>
      <c r="H2251" s="18">
        <v>1.65</v>
      </c>
      <c r="I2251" s="18">
        <v>27250</v>
      </c>
      <c r="J2251" s="18">
        <v>27700</v>
      </c>
      <c r="K2251" s="18">
        <v>27200</v>
      </c>
      <c r="L2251" s="18">
        <v>58338</v>
      </c>
      <c r="M2251" s="18">
        <v>16</v>
      </c>
      <c r="N2251" s="18">
        <v>3400</v>
      </c>
      <c r="O2251" s="18">
        <v>12295442</v>
      </c>
    </row>
    <row r="2252" spans="1:15" x14ac:dyDescent="0.6">
      <c r="A2252" s="18">
        <v>20250516</v>
      </c>
      <c r="B2252" s="18">
        <v>352820</v>
      </c>
      <c r="C2252" s="18" t="s">
        <v>7</v>
      </c>
      <c r="D2252" s="18" t="s">
        <v>279</v>
      </c>
      <c r="F2252" s="18">
        <v>274500</v>
      </c>
      <c r="G2252" s="18">
        <v>1000</v>
      </c>
      <c r="H2252" s="18">
        <v>0.37</v>
      </c>
      <c r="I2252" s="18">
        <v>274000</v>
      </c>
      <c r="J2252" s="18">
        <v>276000</v>
      </c>
      <c r="K2252" s="18">
        <v>272000</v>
      </c>
      <c r="L2252" s="18">
        <v>81185</v>
      </c>
      <c r="M2252" s="18">
        <v>222</v>
      </c>
      <c r="N2252" s="18">
        <v>114335</v>
      </c>
      <c r="O2252" s="18">
        <v>41652097</v>
      </c>
    </row>
    <row r="2253" spans="1:15" x14ac:dyDescent="0.6">
      <c r="A2253" s="18">
        <v>20250516</v>
      </c>
      <c r="B2253" s="18">
        <v>126700</v>
      </c>
      <c r="C2253" s="18" t="s">
        <v>2320</v>
      </c>
      <c r="D2253" s="18" t="s">
        <v>276</v>
      </c>
      <c r="E2253" s="18" t="s">
        <v>284</v>
      </c>
      <c r="F2253" s="18">
        <v>15030</v>
      </c>
      <c r="G2253" s="18">
        <v>-1390</v>
      </c>
      <c r="H2253" s="18">
        <v>-8.4700000000000006</v>
      </c>
      <c r="I2253" s="18">
        <v>15770</v>
      </c>
      <c r="J2253" s="18">
        <v>15800</v>
      </c>
      <c r="K2253" s="18">
        <v>14650</v>
      </c>
      <c r="L2253" s="18">
        <v>388889</v>
      </c>
      <c r="M2253" s="18">
        <v>58.5</v>
      </c>
      <c r="N2253" s="18">
        <v>2246</v>
      </c>
      <c r="O2253" s="18">
        <v>14942112</v>
      </c>
    </row>
    <row r="2254" spans="1:15" x14ac:dyDescent="0.6">
      <c r="A2254" s="18">
        <v>20250516</v>
      </c>
      <c r="B2254" s="18">
        <v>71090</v>
      </c>
      <c r="C2254" s="18" t="s">
        <v>2321</v>
      </c>
      <c r="D2254" s="18" t="s">
        <v>279</v>
      </c>
      <c r="F2254" s="18">
        <v>4025</v>
      </c>
      <c r="G2254" s="18">
        <v>75</v>
      </c>
      <c r="H2254" s="18">
        <v>1.9</v>
      </c>
      <c r="I2254" s="18">
        <v>4150</v>
      </c>
      <c r="J2254" s="18">
        <v>4160</v>
      </c>
      <c r="K2254" s="18">
        <v>4005</v>
      </c>
      <c r="L2254" s="18">
        <v>925062</v>
      </c>
      <c r="M2254" s="18">
        <v>37.700000000000003</v>
      </c>
      <c r="N2254" s="18">
        <v>813</v>
      </c>
      <c r="O2254" s="18">
        <v>20191471</v>
      </c>
    </row>
    <row r="2255" spans="1:15" x14ac:dyDescent="0.6">
      <c r="A2255" s="18">
        <v>20250516</v>
      </c>
      <c r="B2255" s="18">
        <v>160190</v>
      </c>
      <c r="C2255" s="18" t="s">
        <v>213</v>
      </c>
      <c r="D2255" s="18" t="s">
        <v>276</v>
      </c>
      <c r="E2255" s="18" t="s">
        <v>282</v>
      </c>
      <c r="F2255" s="18">
        <v>37250</v>
      </c>
      <c r="G2255" s="18">
        <v>500</v>
      </c>
      <c r="H2255" s="18">
        <v>1.36</v>
      </c>
      <c r="I2255" s="18">
        <v>38000</v>
      </c>
      <c r="J2255" s="18">
        <v>38800</v>
      </c>
      <c r="K2255" s="18">
        <v>36350</v>
      </c>
      <c r="L2255" s="18">
        <v>231846</v>
      </c>
      <c r="M2255" s="18">
        <v>87.1</v>
      </c>
      <c r="N2255" s="18">
        <v>11506</v>
      </c>
      <c r="O2255" s="18">
        <v>30888000</v>
      </c>
    </row>
    <row r="2256" spans="1:15" x14ac:dyDescent="0.6">
      <c r="A2256" s="18">
        <v>20250516</v>
      </c>
      <c r="B2256" s="18">
        <v>221840</v>
      </c>
      <c r="C2256" s="18" t="s">
        <v>2322</v>
      </c>
      <c r="D2256" s="18" t="s">
        <v>276</v>
      </c>
      <c r="E2256" s="18" t="s">
        <v>286</v>
      </c>
      <c r="F2256" s="18">
        <v>1670</v>
      </c>
      <c r="G2256" s="18">
        <v>35</v>
      </c>
      <c r="H2256" s="18">
        <v>2.14</v>
      </c>
      <c r="I2256" s="18">
        <v>1635</v>
      </c>
      <c r="J2256" s="18">
        <v>1670</v>
      </c>
      <c r="K2256" s="18">
        <v>1635</v>
      </c>
      <c r="L2256" s="18">
        <v>35346</v>
      </c>
      <c r="M2256" s="18">
        <v>0.6</v>
      </c>
      <c r="N2256" s="18">
        <v>312</v>
      </c>
      <c r="O2256" s="18">
        <v>18700561</v>
      </c>
    </row>
    <row r="2257" spans="1:15" x14ac:dyDescent="0.6">
      <c r="A2257" s="18">
        <v>20250516</v>
      </c>
      <c r="B2257" s="18">
        <v>106190</v>
      </c>
      <c r="C2257" s="18" t="s">
        <v>2323</v>
      </c>
      <c r="D2257" s="18" t="s">
        <v>276</v>
      </c>
      <c r="E2257" s="18" t="s">
        <v>284</v>
      </c>
      <c r="F2257" s="18">
        <v>11660</v>
      </c>
      <c r="G2257" s="18">
        <v>-610</v>
      </c>
      <c r="H2257" s="18">
        <v>-4.97</v>
      </c>
      <c r="I2257" s="18">
        <v>12180</v>
      </c>
      <c r="J2257" s="18">
        <v>12190</v>
      </c>
      <c r="K2257" s="18">
        <v>11370</v>
      </c>
      <c r="L2257" s="18">
        <v>134292</v>
      </c>
      <c r="M2257" s="18">
        <v>15.7</v>
      </c>
      <c r="N2257" s="18">
        <v>1240</v>
      </c>
      <c r="O2257" s="18">
        <v>10633173</v>
      </c>
    </row>
    <row r="2258" spans="1:15" x14ac:dyDescent="0.6">
      <c r="A2258" s="18">
        <v>20250516</v>
      </c>
      <c r="B2258" s="18">
        <v>80</v>
      </c>
      <c r="C2258" s="18" t="s">
        <v>2324</v>
      </c>
      <c r="D2258" s="18" t="s">
        <v>279</v>
      </c>
      <c r="F2258" s="18">
        <v>19420</v>
      </c>
      <c r="G2258" s="18">
        <v>130</v>
      </c>
      <c r="H2258" s="18">
        <v>0.67</v>
      </c>
      <c r="I2258" s="18">
        <v>19360</v>
      </c>
      <c r="J2258" s="18">
        <v>19630</v>
      </c>
      <c r="K2258" s="18">
        <v>19330</v>
      </c>
      <c r="L2258" s="18">
        <v>216302</v>
      </c>
      <c r="M2258" s="18">
        <v>42.1</v>
      </c>
      <c r="N2258" s="18">
        <v>13620</v>
      </c>
      <c r="O2258" s="18">
        <v>70133611</v>
      </c>
    </row>
    <row r="2259" spans="1:15" x14ac:dyDescent="0.6">
      <c r="A2259" s="18">
        <v>20250516</v>
      </c>
      <c r="B2259" s="18">
        <v>140</v>
      </c>
      <c r="C2259" s="18" t="s">
        <v>2325</v>
      </c>
      <c r="D2259" s="18" t="s">
        <v>279</v>
      </c>
      <c r="F2259" s="18">
        <v>8610</v>
      </c>
      <c r="G2259" s="18">
        <v>60</v>
      </c>
      <c r="H2259" s="18">
        <v>0.7</v>
      </c>
      <c r="I2259" s="18">
        <v>8570</v>
      </c>
      <c r="J2259" s="18">
        <v>8620</v>
      </c>
      <c r="K2259" s="18">
        <v>8550</v>
      </c>
      <c r="L2259" s="18">
        <v>19284</v>
      </c>
      <c r="M2259" s="18">
        <v>1.7</v>
      </c>
      <c r="N2259" s="18">
        <v>1998</v>
      </c>
      <c r="O2259" s="18">
        <v>23206765</v>
      </c>
    </row>
    <row r="2260" spans="1:15" x14ac:dyDescent="0.6">
      <c r="A2260" s="18">
        <v>20250516</v>
      </c>
      <c r="B2260" s="18">
        <v>66130</v>
      </c>
      <c r="C2260" s="18" t="s">
        <v>2326</v>
      </c>
      <c r="D2260" s="18" t="s">
        <v>276</v>
      </c>
      <c r="E2260" s="18" t="s">
        <v>284</v>
      </c>
      <c r="F2260" s="18">
        <v>5100</v>
      </c>
      <c r="G2260" s="18">
        <v>-100</v>
      </c>
      <c r="H2260" s="18">
        <v>-1.92</v>
      </c>
      <c r="I2260" s="18">
        <v>5300</v>
      </c>
      <c r="J2260" s="18">
        <v>5300</v>
      </c>
      <c r="K2260" s="18">
        <v>5100</v>
      </c>
      <c r="L2260" s="18">
        <v>66086</v>
      </c>
      <c r="M2260" s="18">
        <v>3.4</v>
      </c>
      <c r="N2260" s="18">
        <v>653</v>
      </c>
      <c r="O2260" s="18">
        <v>12800000</v>
      </c>
    </row>
    <row r="2261" spans="1:15" x14ac:dyDescent="0.6">
      <c r="A2261" s="18">
        <v>20250516</v>
      </c>
      <c r="B2261" s="18">
        <v>152550</v>
      </c>
      <c r="C2261" s="18" t="s">
        <v>2327</v>
      </c>
      <c r="D2261" s="18" t="s">
        <v>279</v>
      </c>
      <c r="F2261" s="18">
        <v>257</v>
      </c>
      <c r="G2261" s="18">
        <v>-2</v>
      </c>
      <c r="H2261" s="18">
        <v>-0.77</v>
      </c>
      <c r="I2261" s="18">
        <v>260</v>
      </c>
      <c r="J2261" s="18">
        <v>260</v>
      </c>
      <c r="K2261" s="18">
        <v>255</v>
      </c>
      <c r="L2261" s="18">
        <v>518421</v>
      </c>
      <c r="M2261" s="18">
        <v>1.3</v>
      </c>
      <c r="N2261" s="18">
        <v>180</v>
      </c>
      <c r="O2261" s="18">
        <v>70020000</v>
      </c>
    </row>
    <row r="2262" spans="1:15" x14ac:dyDescent="0.6">
      <c r="A2262" s="18">
        <v>20250516</v>
      </c>
      <c r="B2262" s="18">
        <v>4590</v>
      </c>
      <c r="C2262" s="18" t="s">
        <v>2328</v>
      </c>
      <c r="D2262" s="18" t="s">
        <v>276</v>
      </c>
      <c r="E2262" s="18" t="s">
        <v>282</v>
      </c>
      <c r="F2262" s="18">
        <v>4750</v>
      </c>
      <c r="G2262" s="18">
        <v>50</v>
      </c>
      <c r="H2262" s="18">
        <v>1.06</v>
      </c>
      <c r="I2262" s="18">
        <v>4730</v>
      </c>
      <c r="J2262" s="18">
        <v>4895</v>
      </c>
      <c r="K2262" s="18">
        <v>4720</v>
      </c>
      <c r="L2262" s="18">
        <v>181417</v>
      </c>
      <c r="M2262" s="18">
        <v>8.6999999999999993</v>
      </c>
      <c r="N2262" s="18">
        <v>712</v>
      </c>
      <c r="O2262" s="18">
        <v>15000000</v>
      </c>
    </row>
    <row r="2263" spans="1:15" x14ac:dyDescent="0.6">
      <c r="A2263" s="18">
        <v>20250516</v>
      </c>
      <c r="B2263" s="18">
        <v>36460</v>
      </c>
      <c r="C2263" s="18" t="s">
        <v>2329</v>
      </c>
      <c r="D2263" s="18" t="s">
        <v>279</v>
      </c>
      <c r="F2263" s="18">
        <v>36700</v>
      </c>
      <c r="G2263" s="18">
        <v>750</v>
      </c>
      <c r="H2263" s="18">
        <v>2.09</v>
      </c>
      <c r="I2263" s="18">
        <v>36000</v>
      </c>
      <c r="J2263" s="18">
        <v>36750</v>
      </c>
      <c r="K2263" s="18">
        <v>36000</v>
      </c>
      <c r="L2263" s="18">
        <v>365963</v>
      </c>
      <c r="M2263" s="18">
        <v>132.9</v>
      </c>
      <c r="N2263" s="18">
        <v>33879</v>
      </c>
      <c r="O2263" s="18">
        <v>92313000</v>
      </c>
    </row>
    <row r="2264" spans="1:15" x14ac:dyDescent="0.6">
      <c r="A2264" s="18">
        <v>20250516</v>
      </c>
      <c r="B2264" s="18">
        <v>39340</v>
      </c>
      <c r="C2264" s="18" t="s">
        <v>2330</v>
      </c>
      <c r="D2264" s="18" t="s">
        <v>276</v>
      </c>
      <c r="E2264" s="18" t="s">
        <v>284</v>
      </c>
      <c r="F2264" s="18">
        <v>5700</v>
      </c>
      <c r="G2264" s="18">
        <v>-90</v>
      </c>
      <c r="H2264" s="18">
        <v>-1.55</v>
      </c>
      <c r="I2264" s="18">
        <v>5790</v>
      </c>
      <c r="J2264" s="18">
        <v>5790</v>
      </c>
      <c r="K2264" s="18">
        <v>5660</v>
      </c>
      <c r="L2264" s="18">
        <v>5404</v>
      </c>
      <c r="M2264" s="18">
        <v>0.3</v>
      </c>
      <c r="N2264" s="18">
        <v>1282</v>
      </c>
      <c r="O2264" s="18">
        <v>22500000</v>
      </c>
    </row>
    <row r="2265" spans="1:15" x14ac:dyDescent="0.6">
      <c r="A2265" s="18">
        <v>20250516</v>
      </c>
      <c r="B2265" s="18">
        <v>5430</v>
      </c>
      <c r="C2265" s="18" t="s">
        <v>2331</v>
      </c>
      <c r="D2265" s="18" t="s">
        <v>279</v>
      </c>
      <c r="F2265" s="18">
        <v>51400</v>
      </c>
      <c r="G2265" s="18">
        <v>-1400</v>
      </c>
      <c r="H2265" s="18">
        <v>-2.65</v>
      </c>
      <c r="I2265" s="18">
        <v>53500</v>
      </c>
      <c r="J2265" s="18">
        <v>53500</v>
      </c>
      <c r="K2265" s="18">
        <v>50600</v>
      </c>
      <c r="L2265" s="18">
        <v>15655</v>
      </c>
      <c r="M2265" s="18">
        <v>8.1</v>
      </c>
      <c r="N2265" s="18">
        <v>1628</v>
      </c>
      <c r="O2265" s="18">
        <v>3166355</v>
      </c>
    </row>
    <row r="2266" spans="1:15" x14ac:dyDescent="0.6">
      <c r="A2266" s="18">
        <v>20250516</v>
      </c>
      <c r="B2266" s="18">
        <v>71050</v>
      </c>
      <c r="C2266" s="18" t="s">
        <v>2332</v>
      </c>
      <c r="D2266" s="18" t="s">
        <v>279</v>
      </c>
      <c r="F2266" s="18">
        <v>94500</v>
      </c>
      <c r="G2266" s="18">
        <v>1000</v>
      </c>
      <c r="H2266" s="18">
        <v>1.07</v>
      </c>
      <c r="I2266" s="18">
        <v>93000</v>
      </c>
      <c r="J2266" s="18">
        <v>94900</v>
      </c>
      <c r="K2266" s="18">
        <v>92400</v>
      </c>
      <c r="L2266" s="18">
        <v>205214</v>
      </c>
      <c r="M2266" s="18">
        <v>192.6</v>
      </c>
      <c r="N2266" s="18">
        <v>52661</v>
      </c>
      <c r="O2266" s="18">
        <v>55725992</v>
      </c>
    </row>
    <row r="2267" spans="1:15" x14ac:dyDescent="0.6">
      <c r="A2267" s="18">
        <v>20250516</v>
      </c>
      <c r="B2267" s="18">
        <v>34950</v>
      </c>
      <c r="C2267" s="18" t="s">
        <v>2333</v>
      </c>
      <c r="D2267" s="18" t="s">
        <v>276</v>
      </c>
      <c r="E2267" s="18" t="s">
        <v>284</v>
      </c>
      <c r="F2267" s="18">
        <v>90100</v>
      </c>
      <c r="G2267" s="18">
        <v>-400</v>
      </c>
      <c r="H2267" s="18">
        <v>-0.44</v>
      </c>
      <c r="I2267" s="18">
        <v>90900</v>
      </c>
      <c r="J2267" s="18">
        <v>91200</v>
      </c>
      <c r="K2267" s="18">
        <v>90100</v>
      </c>
      <c r="L2267" s="18">
        <v>3872</v>
      </c>
      <c r="M2267" s="18">
        <v>3.5</v>
      </c>
      <c r="N2267" s="18">
        <v>4091</v>
      </c>
      <c r="O2267" s="18">
        <v>4540514</v>
      </c>
    </row>
    <row r="2268" spans="1:15" x14ac:dyDescent="0.6">
      <c r="A2268" s="18">
        <v>20250516</v>
      </c>
      <c r="B2268" s="18">
        <v>10040</v>
      </c>
      <c r="C2268" s="18" t="s">
        <v>2334</v>
      </c>
      <c r="D2268" s="18" t="s">
        <v>279</v>
      </c>
      <c r="F2268" s="18">
        <v>2390</v>
      </c>
      <c r="G2268" s="18">
        <v>-25</v>
      </c>
      <c r="H2268" s="18">
        <v>-1.04</v>
      </c>
      <c r="I2268" s="18">
        <v>2380</v>
      </c>
      <c r="J2268" s="18">
        <v>2400</v>
      </c>
      <c r="K2268" s="18">
        <v>2325</v>
      </c>
      <c r="L2268" s="18">
        <v>42218</v>
      </c>
      <c r="M2268" s="18">
        <v>1</v>
      </c>
      <c r="N2268" s="18">
        <v>982</v>
      </c>
      <c r="O2268" s="18">
        <v>41067062</v>
      </c>
    </row>
    <row r="2269" spans="1:15" x14ac:dyDescent="0.6">
      <c r="A2269" s="18">
        <v>20250516</v>
      </c>
      <c r="B2269" s="18">
        <v>25540</v>
      </c>
      <c r="C2269" s="18" t="s">
        <v>2335</v>
      </c>
      <c r="D2269" s="18" t="s">
        <v>279</v>
      </c>
      <c r="F2269" s="18">
        <v>62300</v>
      </c>
      <c r="G2269" s="18">
        <v>-300</v>
      </c>
      <c r="H2269" s="18">
        <v>-0.48</v>
      </c>
      <c r="I2269" s="18">
        <v>63200</v>
      </c>
      <c r="J2269" s="18">
        <v>63200</v>
      </c>
      <c r="K2269" s="18">
        <v>61600</v>
      </c>
      <c r="L2269" s="18">
        <v>43225</v>
      </c>
      <c r="M2269" s="18">
        <v>26.8</v>
      </c>
      <c r="N2269" s="18">
        <v>6489</v>
      </c>
      <c r="O2269" s="18">
        <v>10415000</v>
      </c>
    </row>
    <row r="2270" spans="1:15" x14ac:dyDescent="0.6">
      <c r="A2270" s="18">
        <v>20250516</v>
      </c>
      <c r="B2270" s="18">
        <v>222980</v>
      </c>
      <c r="C2270" s="18" t="s">
        <v>2336</v>
      </c>
      <c r="D2270" s="18" t="s">
        <v>276</v>
      </c>
      <c r="E2270" s="18" t="s">
        <v>277</v>
      </c>
      <c r="F2270" s="18">
        <v>3510</v>
      </c>
      <c r="G2270" s="18">
        <v>-110</v>
      </c>
      <c r="H2270" s="18">
        <v>-3.04</v>
      </c>
      <c r="I2270" s="18">
        <v>3620</v>
      </c>
      <c r="J2270" s="18">
        <v>3620</v>
      </c>
      <c r="K2270" s="18">
        <v>3500</v>
      </c>
      <c r="L2270" s="18">
        <v>61627</v>
      </c>
      <c r="M2270" s="18">
        <v>2.2000000000000002</v>
      </c>
      <c r="N2270" s="18">
        <v>387</v>
      </c>
      <c r="O2270" s="18">
        <v>11031483</v>
      </c>
    </row>
    <row r="2271" spans="1:15" x14ac:dyDescent="0.6">
      <c r="A2271" s="18">
        <v>20250516</v>
      </c>
      <c r="B2271" s="18">
        <v>10100</v>
      </c>
      <c r="C2271" s="18" t="s">
        <v>2337</v>
      </c>
      <c r="D2271" s="18" t="s">
        <v>279</v>
      </c>
      <c r="F2271" s="18">
        <v>4045</v>
      </c>
      <c r="G2271" s="18">
        <v>-90</v>
      </c>
      <c r="H2271" s="18">
        <v>-2.1800000000000002</v>
      </c>
      <c r="I2271" s="18">
        <v>4180</v>
      </c>
      <c r="J2271" s="18">
        <v>4180</v>
      </c>
      <c r="K2271" s="18">
        <v>4040</v>
      </c>
      <c r="L2271" s="18">
        <v>193430</v>
      </c>
      <c r="M2271" s="18">
        <v>7.9</v>
      </c>
      <c r="N2271" s="18">
        <v>1232</v>
      </c>
      <c r="O2271" s="18">
        <v>30450420</v>
      </c>
    </row>
    <row r="2272" spans="1:15" x14ac:dyDescent="0.6">
      <c r="A2272" s="18">
        <v>20250516</v>
      </c>
      <c r="B2272" s="18">
        <v>256840</v>
      </c>
      <c r="C2272" s="18" t="s">
        <v>39</v>
      </c>
      <c r="D2272" s="18" t="s">
        <v>276</v>
      </c>
      <c r="E2272" s="18" t="s">
        <v>277</v>
      </c>
      <c r="F2272" s="18">
        <v>4460</v>
      </c>
      <c r="G2272" s="18">
        <v>75</v>
      </c>
      <c r="H2272" s="18">
        <v>1.71</v>
      </c>
      <c r="I2272" s="18">
        <v>4440</v>
      </c>
      <c r="J2272" s="18">
        <v>4600</v>
      </c>
      <c r="K2272" s="18">
        <v>4395</v>
      </c>
      <c r="L2272" s="18">
        <v>747182</v>
      </c>
      <c r="M2272" s="18">
        <v>33.6</v>
      </c>
      <c r="N2272" s="18">
        <v>3050</v>
      </c>
      <c r="O2272" s="18">
        <v>68394886</v>
      </c>
    </row>
    <row r="2273" spans="1:15" x14ac:dyDescent="0.6">
      <c r="A2273" s="18">
        <v>20250516</v>
      </c>
      <c r="B2273" s="18">
        <v>4090</v>
      </c>
      <c r="C2273" s="18" t="s">
        <v>2338</v>
      </c>
      <c r="D2273" s="18" t="s">
        <v>279</v>
      </c>
      <c r="F2273" s="18">
        <v>12130</v>
      </c>
      <c r="G2273" s="18">
        <v>-160</v>
      </c>
      <c r="H2273" s="18">
        <v>-1.3</v>
      </c>
      <c r="I2273" s="18">
        <v>12170</v>
      </c>
      <c r="J2273" s="18">
        <v>12300</v>
      </c>
      <c r="K2273" s="18">
        <v>12090</v>
      </c>
      <c r="L2273" s="18">
        <v>52007</v>
      </c>
      <c r="M2273" s="18">
        <v>6.3</v>
      </c>
      <c r="N2273" s="18">
        <v>1540</v>
      </c>
      <c r="O2273" s="18">
        <v>12694120</v>
      </c>
    </row>
    <row r="2274" spans="1:15" x14ac:dyDescent="0.6">
      <c r="A2274" s="18">
        <v>20250516</v>
      </c>
      <c r="B2274" s="18">
        <v>25550</v>
      </c>
      <c r="C2274" s="18" t="s">
        <v>2339</v>
      </c>
      <c r="D2274" s="18" t="s">
        <v>276</v>
      </c>
      <c r="E2274" s="18" t="s">
        <v>284</v>
      </c>
      <c r="F2274" s="18">
        <v>3780</v>
      </c>
      <c r="G2274" s="18">
        <v>-230</v>
      </c>
      <c r="H2274" s="18">
        <v>-5.74</v>
      </c>
      <c r="I2274" s="18">
        <v>4020</v>
      </c>
      <c r="J2274" s="18">
        <v>4060</v>
      </c>
      <c r="K2274" s="18">
        <v>3780</v>
      </c>
      <c r="L2274" s="18">
        <v>1101456</v>
      </c>
      <c r="M2274" s="18">
        <v>42.8</v>
      </c>
      <c r="N2274" s="18">
        <v>964</v>
      </c>
      <c r="O2274" s="18">
        <v>25514004</v>
      </c>
    </row>
    <row r="2275" spans="1:15" x14ac:dyDescent="0.6">
      <c r="A2275" s="18">
        <v>20250516</v>
      </c>
      <c r="B2275" s="18">
        <v>2200</v>
      </c>
      <c r="C2275" s="18" t="s">
        <v>2340</v>
      </c>
      <c r="D2275" s="18" t="s">
        <v>279</v>
      </c>
      <c r="F2275" s="18">
        <v>2800</v>
      </c>
      <c r="G2275" s="18">
        <v>-15</v>
      </c>
      <c r="H2275" s="18">
        <v>-0.53</v>
      </c>
      <c r="I2275" s="18">
        <v>2815</v>
      </c>
      <c r="J2275" s="18">
        <v>2840</v>
      </c>
      <c r="K2275" s="18">
        <v>2800</v>
      </c>
      <c r="L2275" s="18">
        <v>21094</v>
      </c>
      <c r="M2275" s="18">
        <v>0.6</v>
      </c>
      <c r="N2275" s="18">
        <v>1120</v>
      </c>
      <c r="O2275" s="18">
        <v>40000000</v>
      </c>
    </row>
    <row r="2276" spans="1:15" x14ac:dyDescent="0.6">
      <c r="A2276" s="18">
        <v>20250516</v>
      </c>
      <c r="B2276" s="18">
        <v>2960</v>
      </c>
      <c r="C2276" s="18" t="s">
        <v>2341</v>
      </c>
      <c r="D2276" s="18" t="s">
        <v>279</v>
      </c>
      <c r="F2276" s="18">
        <v>379500</v>
      </c>
      <c r="G2276" s="18">
        <v>10500</v>
      </c>
      <c r="H2276" s="18">
        <v>2.85</v>
      </c>
      <c r="I2276" s="18">
        <v>369000</v>
      </c>
      <c r="J2276" s="18">
        <v>381500</v>
      </c>
      <c r="K2276" s="18">
        <v>369000</v>
      </c>
      <c r="L2276" s="18">
        <v>3363</v>
      </c>
      <c r="M2276" s="18">
        <v>12.7</v>
      </c>
      <c r="N2276" s="18">
        <v>4934</v>
      </c>
      <c r="O2276" s="18">
        <v>1300000</v>
      </c>
    </row>
    <row r="2277" spans="1:15" x14ac:dyDescent="0.6">
      <c r="A2277" s="18">
        <v>20250516</v>
      </c>
      <c r="B2277" s="18">
        <v>17890</v>
      </c>
      <c r="C2277" s="18" t="s">
        <v>2342</v>
      </c>
      <c r="D2277" s="18" t="s">
        <v>276</v>
      </c>
      <c r="E2277" s="18" t="s">
        <v>284</v>
      </c>
      <c r="F2277" s="18">
        <v>9270</v>
      </c>
      <c r="G2277" s="18">
        <v>-20</v>
      </c>
      <c r="H2277" s="18">
        <v>-0.22</v>
      </c>
      <c r="I2277" s="18">
        <v>9290</v>
      </c>
      <c r="J2277" s="18">
        <v>9350</v>
      </c>
      <c r="K2277" s="18">
        <v>9200</v>
      </c>
      <c r="L2277" s="18">
        <v>14463</v>
      </c>
      <c r="M2277" s="18">
        <v>1.3</v>
      </c>
      <c r="N2277" s="18">
        <v>2003</v>
      </c>
      <c r="O2277" s="18">
        <v>21605760</v>
      </c>
    </row>
    <row r="2278" spans="1:15" x14ac:dyDescent="0.6">
      <c r="A2278" s="18">
        <v>20250516</v>
      </c>
      <c r="B2278" s="18">
        <v>240</v>
      </c>
      <c r="C2278" s="18" t="s">
        <v>2343</v>
      </c>
      <c r="D2278" s="18" t="s">
        <v>279</v>
      </c>
      <c r="F2278" s="18">
        <v>16600</v>
      </c>
      <c r="G2278" s="18">
        <v>-140</v>
      </c>
      <c r="H2278" s="18">
        <v>-0.84</v>
      </c>
      <c r="I2278" s="18">
        <v>16760</v>
      </c>
      <c r="J2278" s="18">
        <v>16890</v>
      </c>
      <c r="K2278" s="18">
        <v>16400</v>
      </c>
      <c r="L2278" s="18">
        <v>68581</v>
      </c>
      <c r="M2278" s="18">
        <v>11.4</v>
      </c>
      <c r="N2278" s="18">
        <v>15759</v>
      </c>
      <c r="O2278" s="18">
        <v>94935240</v>
      </c>
    </row>
    <row r="2279" spans="1:15" x14ac:dyDescent="0.6">
      <c r="A2279" s="18">
        <v>20250516</v>
      </c>
      <c r="B2279" s="18">
        <v>123890</v>
      </c>
      <c r="C2279" s="18" t="s">
        <v>2344</v>
      </c>
      <c r="D2279" s="18" t="s">
        <v>279</v>
      </c>
      <c r="F2279" s="18">
        <v>2400</v>
      </c>
      <c r="G2279" s="18">
        <v>10</v>
      </c>
      <c r="H2279" s="18">
        <v>0.42</v>
      </c>
      <c r="I2279" s="18">
        <v>2390</v>
      </c>
      <c r="J2279" s="18">
        <v>2405</v>
      </c>
      <c r="K2279" s="18">
        <v>2355</v>
      </c>
      <c r="L2279" s="18">
        <v>156866</v>
      </c>
      <c r="M2279" s="18">
        <v>3.7</v>
      </c>
      <c r="N2279" s="18">
        <v>2937</v>
      </c>
      <c r="O2279" s="18">
        <v>122373926</v>
      </c>
    </row>
    <row r="2280" spans="1:15" x14ac:dyDescent="0.6">
      <c r="A2280" s="18">
        <v>20250516</v>
      </c>
      <c r="B2280" s="18">
        <v>15760</v>
      </c>
      <c r="C2280" s="18" t="s">
        <v>2345</v>
      </c>
      <c r="D2280" s="18" t="s">
        <v>279</v>
      </c>
      <c r="F2280" s="18">
        <v>28000</v>
      </c>
      <c r="G2280" s="18">
        <v>1500</v>
      </c>
      <c r="H2280" s="18">
        <v>5.66</v>
      </c>
      <c r="I2280" s="18">
        <v>27000</v>
      </c>
      <c r="J2280" s="18">
        <v>28100</v>
      </c>
      <c r="K2280" s="18">
        <v>26700</v>
      </c>
      <c r="L2280" s="18">
        <v>4364089</v>
      </c>
      <c r="M2280" s="18">
        <v>1191.3</v>
      </c>
      <c r="N2280" s="18">
        <v>179750</v>
      </c>
      <c r="O2280" s="18">
        <v>641964077</v>
      </c>
    </row>
    <row r="2281" spans="1:15" x14ac:dyDescent="0.6">
      <c r="A2281" s="18">
        <v>20250516</v>
      </c>
      <c r="B2281" s="18">
        <v>41460</v>
      </c>
      <c r="C2281" s="18" t="s">
        <v>2346</v>
      </c>
      <c r="D2281" s="18" t="s">
        <v>276</v>
      </c>
      <c r="E2281" s="18" t="s">
        <v>282</v>
      </c>
      <c r="F2281" s="18">
        <v>3885</v>
      </c>
      <c r="G2281" s="18">
        <v>40</v>
      </c>
      <c r="H2281" s="18">
        <v>1.04</v>
      </c>
      <c r="I2281" s="18">
        <v>3850</v>
      </c>
      <c r="J2281" s="18">
        <v>3920</v>
      </c>
      <c r="K2281" s="18">
        <v>3810</v>
      </c>
      <c r="L2281" s="18">
        <v>196901</v>
      </c>
      <c r="M2281" s="18">
        <v>7.6</v>
      </c>
      <c r="N2281" s="18">
        <v>738</v>
      </c>
      <c r="O2281" s="18">
        <v>19000000</v>
      </c>
    </row>
    <row r="2282" spans="1:15" x14ac:dyDescent="0.6">
      <c r="A2282" s="18">
        <v>20250516</v>
      </c>
      <c r="B2282" s="18">
        <v>6200</v>
      </c>
      <c r="C2282" s="18" t="s">
        <v>2347</v>
      </c>
      <c r="D2282" s="18" t="s">
        <v>279</v>
      </c>
      <c r="F2282" s="18">
        <v>688</v>
      </c>
      <c r="G2282" s="18">
        <v>-2</v>
      </c>
      <c r="H2282" s="18">
        <v>-0.28999999999999998</v>
      </c>
      <c r="I2282" s="18">
        <v>690</v>
      </c>
      <c r="J2282" s="18">
        <v>690</v>
      </c>
      <c r="K2282" s="18">
        <v>679</v>
      </c>
      <c r="L2282" s="18">
        <v>69314</v>
      </c>
      <c r="M2282" s="18">
        <v>0.5</v>
      </c>
      <c r="N2282" s="18">
        <v>322</v>
      </c>
      <c r="O2282" s="18">
        <v>46803136</v>
      </c>
    </row>
    <row r="2283" spans="1:15" x14ac:dyDescent="0.6">
      <c r="A2283" s="18">
        <v>20250516</v>
      </c>
      <c r="B2283" s="18">
        <v>101680</v>
      </c>
      <c r="C2283" s="18" t="s">
        <v>2348</v>
      </c>
      <c r="D2283" s="18" t="s">
        <v>276</v>
      </c>
      <c r="E2283" s="18" t="s">
        <v>282</v>
      </c>
      <c r="F2283" s="18">
        <v>2540</v>
      </c>
      <c r="G2283" s="18">
        <v>-385</v>
      </c>
      <c r="H2283" s="18">
        <v>-13.16</v>
      </c>
      <c r="I2283" s="18">
        <v>2905</v>
      </c>
      <c r="J2283" s="18">
        <v>2910</v>
      </c>
      <c r="K2283" s="18">
        <v>2535</v>
      </c>
      <c r="L2283" s="18">
        <v>197104</v>
      </c>
      <c r="M2283" s="18">
        <v>5.2</v>
      </c>
      <c r="N2283" s="18">
        <v>213</v>
      </c>
      <c r="O2283" s="18">
        <v>8404000</v>
      </c>
    </row>
    <row r="2284" spans="1:15" x14ac:dyDescent="0.6">
      <c r="A2284" s="18">
        <v>20250516</v>
      </c>
      <c r="B2284" s="18">
        <v>39740</v>
      </c>
      <c r="C2284" s="18" t="s">
        <v>2349</v>
      </c>
      <c r="D2284" s="18" t="s">
        <v>276</v>
      </c>
      <c r="E2284" s="18" t="s">
        <v>277</v>
      </c>
      <c r="F2284" s="18">
        <v>2980</v>
      </c>
      <c r="G2284" s="18">
        <v>80</v>
      </c>
      <c r="H2284" s="18">
        <v>2.76</v>
      </c>
      <c r="I2284" s="18">
        <v>2875</v>
      </c>
      <c r="J2284" s="18">
        <v>3030</v>
      </c>
      <c r="K2284" s="18">
        <v>2810</v>
      </c>
      <c r="L2284" s="18">
        <v>45316</v>
      </c>
      <c r="M2284" s="18">
        <v>1.3</v>
      </c>
      <c r="N2284" s="18">
        <v>239</v>
      </c>
      <c r="O2284" s="18">
        <v>8018397</v>
      </c>
    </row>
    <row r="2285" spans="1:15" x14ac:dyDescent="0.6">
      <c r="A2285" s="18">
        <v>20250516</v>
      </c>
      <c r="B2285" s="18">
        <v>53300</v>
      </c>
      <c r="C2285" s="18" t="s">
        <v>2350</v>
      </c>
      <c r="D2285" s="18" t="s">
        <v>276</v>
      </c>
      <c r="E2285" s="18" t="s">
        <v>284</v>
      </c>
      <c r="F2285" s="18">
        <v>5840</v>
      </c>
      <c r="G2285" s="18">
        <v>10</v>
      </c>
      <c r="H2285" s="18">
        <v>0.17</v>
      </c>
      <c r="I2285" s="18">
        <v>5800</v>
      </c>
      <c r="J2285" s="18">
        <v>5960</v>
      </c>
      <c r="K2285" s="18">
        <v>5690</v>
      </c>
      <c r="L2285" s="18">
        <v>1868405</v>
      </c>
      <c r="M2285" s="18">
        <v>108.3</v>
      </c>
      <c r="N2285" s="18">
        <v>2479</v>
      </c>
      <c r="O2285" s="18">
        <v>42441361</v>
      </c>
    </row>
    <row r="2286" spans="1:15" x14ac:dyDescent="0.6">
      <c r="A2286" s="18">
        <v>20250516</v>
      </c>
      <c r="B2286" s="18">
        <v>25770</v>
      </c>
      <c r="C2286" s="18" t="s">
        <v>2351</v>
      </c>
      <c r="D2286" s="18" t="s">
        <v>276</v>
      </c>
      <c r="E2286" s="18" t="s">
        <v>284</v>
      </c>
      <c r="F2286" s="18">
        <v>7660</v>
      </c>
      <c r="G2286" s="18">
        <v>-30</v>
      </c>
      <c r="H2286" s="18">
        <v>-0.39</v>
      </c>
      <c r="I2286" s="18">
        <v>7640</v>
      </c>
      <c r="J2286" s="18">
        <v>7680</v>
      </c>
      <c r="K2286" s="18">
        <v>7600</v>
      </c>
      <c r="L2286" s="18">
        <v>3468</v>
      </c>
      <c r="M2286" s="18">
        <v>0.3</v>
      </c>
      <c r="N2286" s="18">
        <v>2868</v>
      </c>
      <c r="O2286" s="18">
        <v>37444271</v>
      </c>
    </row>
    <row r="2287" spans="1:15" x14ac:dyDescent="0.6">
      <c r="A2287" s="18">
        <v>20250516</v>
      </c>
      <c r="B2287" s="18">
        <v>27970</v>
      </c>
      <c r="C2287" s="18" t="s">
        <v>2352</v>
      </c>
      <c r="D2287" s="18" t="s">
        <v>279</v>
      </c>
      <c r="F2287" s="18">
        <v>829</v>
      </c>
      <c r="G2287" s="18">
        <v>-11</v>
      </c>
      <c r="H2287" s="18">
        <v>-1.31</v>
      </c>
      <c r="I2287" s="18">
        <v>840</v>
      </c>
      <c r="J2287" s="18">
        <v>840</v>
      </c>
      <c r="K2287" s="18">
        <v>813</v>
      </c>
      <c r="L2287" s="18">
        <v>146447</v>
      </c>
      <c r="M2287" s="18">
        <v>1.2</v>
      </c>
      <c r="N2287" s="18">
        <v>1577</v>
      </c>
      <c r="O2287" s="18">
        <v>190178237</v>
      </c>
    </row>
    <row r="2288" spans="1:15" x14ac:dyDescent="0.6">
      <c r="A2288" s="18">
        <v>20250516</v>
      </c>
      <c r="B2288" s="18">
        <v>23350</v>
      </c>
      <c r="C2288" s="18" t="s">
        <v>2353</v>
      </c>
      <c r="D2288" s="18" t="s">
        <v>279</v>
      </c>
      <c r="F2288" s="18">
        <v>5670</v>
      </c>
      <c r="G2288" s="18">
        <v>-30</v>
      </c>
      <c r="H2288" s="18">
        <v>-0.53</v>
      </c>
      <c r="I2288" s="18">
        <v>5660</v>
      </c>
      <c r="J2288" s="18">
        <v>5820</v>
      </c>
      <c r="K2288" s="18">
        <v>5590</v>
      </c>
      <c r="L2288" s="18">
        <v>75406</v>
      </c>
      <c r="M2288" s="18">
        <v>4.3</v>
      </c>
      <c r="N2288" s="18">
        <v>621</v>
      </c>
      <c r="O2288" s="18">
        <v>10950000</v>
      </c>
    </row>
    <row r="2289" spans="1:15" x14ac:dyDescent="0.6">
      <c r="A2289" s="18">
        <v>20250516</v>
      </c>
      <c r="B2289" s="18">
        <v>25890</v>
      </c>
      <c r="C2289" s="18" t="s">
        <v>2354</v>
      </c>
      <c r="D2289" s="18" t="s">
        <v>279</v>
      </c>
      <c r="F2289" s="18">
        <v>1812</v>
      </c>
      <c r="G2289" s="18">
        <v>-32</v>
      </c>
      <c r="H2289" s="18">
        <v>-1.74</v>
      </c>
      <c r="I2289" s="18">
        <v>1819</v>
      </c>
      <c r="J2289" s="18">
        <v>1844</v>
      </c>
      <c r="K2289" s="18">
        <v>1807</v>
      </c>
      <c r="L2289" s="18">
        <v>16794</v>
      </c>
      <c r="M2289" s="18">
        <v>0.3</v>
      </c>
      <c r="N2289" s="18">
        <v>205</v>
      </c>
      <c r="O2289" s="18">
        <v>11309259</v>
      </c>
    </row>
    <row r="2290" spans="1:15" x14ac:dyDescent="0.6">
      <c r="A2290" s="18">
        <v>20250516</v>
      </c>
      <c r="B2290" s="18">
        <v>970</v>
      </c>
      <c r="C2290" s="18" t="s">
        <v>2355</v>
      </c>
      <c r="D2290" s="18" t="s">
        <v>279</v>
      </c>
      <c r="F2290" s="18">
        <v>6920</v>
      </c>
      <c r="G2290" s="18">
        <v>-150</v>
      </c>
      <c r="H2290" s="18">
        <v>-2.12</v>
      </c>
      <c r="I2290" s="18">
        <v>7070</v>
      </c>
      <c r="J2290" s="18">
        <v>7100</v>
      </c>
      <c r="K2290" s="18">
        <v>6850</v>
      </c>
      <c r="L2290" s="18">
        <v>196996</v>
      </c>
      <c r="M2290" s="18">
        <v>13.7</v>
      </c>
      <c r="N2290" s="18">
        <v>1578</v>
      </c>
      <c r="O2290" s="18">
        <v>22800500</v>
      </c>
    </row>
    <row r="2291" spans="1:15" x14ac:dyDescent="0.6">
      <c r="A2291" s="18">
        <v>20250516</v>
      </c>
      <c r="B2291" s="18">
        <v>104700</v>
      </c>
      <c r="C2291" s="18" t="s">
        <v>2356</v>
      </c>
      <c r="D2291" s="18" t="s">
        <v>279</v>
      </c>
      <c r="F2291" s="18">
        <v>8670</v>
      </c>
      <c r="G2291" s="18">
        <v>-120</v>
      </c>
      <c r="H2291" s="18">
        <v>-1.37</v>
      </c>
      <c r="I2291" s="18">
        <v>8710</v>
      </c>
      <c r="J2291" s="18">
        <v>8800</v>
      </c>
      <c r="K2291" s="18">
        <v>8560</v>
      </c>
      <c r="L2291" s="18">
        <v>36052</v>
      </c>
      <c r="M2291" s="18">
        <v>3.1</v>
      </c>
      <c r="N2291" s="18">
        <v>3160</v>
      </c>
      <c r="O2291" s="18">
        <v>36450000</v>
      </c>
    </row>
    <row r="2292" spans="1:15" x14ac:dyDescent="0.6">
      <c r="A2292" s="18">
        <v>20250516</v>
      </c>
      <c r="B2292" s="18">
        <v>62970</v>
      </c>
      <c r="C2292" s="18" t="s">
        <v>2357</v>
      </c>
      <c r="D2292" s="18" t="s">
        <v>276</v>
      </c>
      <c r="E2292" s="18" t="s">
        <v>282</v>
      </c>
      <c r="F2292" s="18">
        <v>4635</v>
      </c>
      <c r="G2292" s="18">
        <v>-350</v>
      </c>
      <c r="H2292" s="18">
        <v>-7.02</v>
      </c>
      <c r="I2292" s="18">
        <v>4900</v>
      </c>
      <c r="J2292" s="18">
        <v>4900</v>
      </c>
      <c r="K2292" s="18">
        <v>4555</v>
      </c>
      <c r="L2292" s="18">
        <v>1298985</v>
      </c>
      <c r="M2292" s="18">
        <v>60.6</v>
      </c>
      <c r="N2292" s="18">
        <v>915</v>
      </c>
      <c r="O2292" s="18">
        <v>19736818</v>
      </c>
    </row>
    <row r="2293" spans="1:15" x14ac:dyDescent="0.6">
      <c r="A2293" s="18">
        <v>20250516</v>
      </c>
      <c r="B2293" s="18">
        <v>17960</v>
      </c>
      <c r="C2293" s="18" t="s">
        <v>119</v>
      </c>
      <c r="D2293" s="18" t="s">
        <v>279</v>
      </c>
      <c r="F2293" s="18">
        <v>20400</v>
      </c>
      <c r="G2293" s="18">
        <v>-950</v>
      </c>
      <c r="H2293" s="18">
        <v>-4.45</v>
      </c>
      <c r="I2293" s="18">
        <v>21850</v>
      </c>
      <c r="J2293" s="18">
        <v>21900</v>
      </c>
      <c r="K2293" s="18">
        <v>19720</v>
      </c>
      <c r="L2293" s="18">
        <v>1299001</v>
      </c>
      <c r="M2293" s="18">
        <v>266.89999999999998</v>
      </c>
      <c r="N2293" s="18">
        <v>10589</v>
      </c>
      <c r="O2293" s="18">
        <v>51908452</v>
      </c>
    </row>
    <row r="2294" spans="1:15" x14ac:dyDescent="0.6">
      <c r="A2294" s="18">
        <v>20250516</v>
      </c>
      <c r="B2294" s="18">
        <v>23760</v>
      </c>
      <c r="C2294" s="18" t="s">
        <v>2358</v>
      </c>
      <c r="D2294" s="18" t="s">
        <v>276</v>
      </c>
      <c r="E2294" s="18" t="s">
        <v>284</v>
      </c>
      <c r="F2294" s="18">
        <v>621</v>
      </c>
      <c r="G2294" s="18">
        <v>1</v>
      </c>
      <c r="H2294" s="18">
        <v>0.16</v>
      </c>
      <c r="I2294" s="18">
        <v>620</v>
      </c>
      <c r="J2294" s="18">
        <v>626</v>
      </c>
      <c r="K2294" s="18">
        <v>618</v>
      </c>
      <c r="L2294" s="18">
        <v>163821</v>
      </c>
      <c r="M2294" s="18">
        <v>1</v>
      </c>
      <c r="N2294" s="18">
        <v>1960</v>
      </c>
      <c r="O2294" s="18">
        <v>315609576</v>
      </c>
    </row>
    <row r="2295" spans="1:15" x14ac:dyDescent="0.6">
      <c r="A2295" s="18">
        <v>20250516</v>
      </c>
      <c r="B2295" s="18">
        <v>54040</v>
      </c>
      <c r="C2295" s="18" t="s">
        <v>2359</v>
      </c>
      <c r="D2295" s="18" t="s">
        <v>276</v>
      </c>
      <c r="E2295" s="18" t="s">
        <v>284</v>
      </c>
      <c r="F2295" s="18">
        <v>4750</v>
      </c>
      <c r="G2295" s="18">
        <v>-55</v>
      </c>
      <c r="H2295" s="18">
        <v>-1.1399999999999999</v>
      </c>
      <c r="I2295" s="18">
        <v>4800</v>
      </c>
      <c r="J2295" s="18">
        <v>4800</v>
      </c>
      <c r="K2295" s="18">
        <v>4705</v>
      </c>
      <c r="L2295" s="18">
        <v>28353</v>
      </c>
      <c r="M2295" s="18">
        <v>1.3</v>
      </c>
      <c r="N2295" s="18">
        <v>763</v>
      </c>
      <c r="O2295" s="18">
        <v>16071290</v>
      </c>
    </row>
    <row r="2296" spans="1:15" x14ac:dyDescent="0.6">
      <c r="A2296" s="18">
        <v>20250516</v>
      </c>
      <c r="B2296" s="18">
        <v>161890</v>
      </c>
      <c r="C2296" s="18" t="s">
        <v>179</v>
      </c>
      <c r="D2296" s="18" t="s">
        <v>279</v>
      </c>
      <c r="F2296" s="18">
        <v>82800</v>
      </c>
      <c r="G2296" s="18">
        <v>-700</v>
      </c>
      <c r="H2296" s="18">
        <v>-0.84</v>
      </c>
      <c r="I2296" s="18">
        <v>83500</v>
      </c>
      <c r="J2296" s="18">
        <v>83800</v>
      </c>
      <c r="K2296" s="18">
        <v>81900</v>
      </c>
      <c r="L2296" s="18">
        <v>118078</v>
      </c>
      <c r="M2296" s="18">
        <v>97.7</v>
      </c>
      <c r="N2296" s="18">
        <v>19545</v>
      </c>
      <c r="O2296" s="18">
        <v>23605077</v>
      </c>
    </row>
    <row r="2297" spans="1:15" x14ac:dyDescent="0.6">
      <c r="A2297" s="18">
        <v>20250516</v>
      </c>
      <c r="B2297" s="18">
        <v>21650</v>
      </c>
      <c r="C2297" s="18" t="s">
        <v>2360</v>
      </c>
      <c r="D2297" s="18" t="s">
        <v>276</v>
      </c>
      <c r="E2297" s="18" t="s">
        <v>282</v>
      </c>
      <c r="F2297" s="18">
        <v>2310</v>
      </c>
      <c r="G2297" s="18">
        <v>30</v>
      </c>
      <c r="H2297" s="18">
        <v>1.32</v>
      </c>
      <c r="I2297" s="18">
        <v>2270</v>
      </c>
      <c r="J2297" s="18">
        <v>2350</v>
      </c>
      <c r="K2297" s="18">
        <v>2270</v>
      </c>
      <c r="L2297" s="18">
        <v>21185</v>
      </c>
      <c r="M2297" s="18">
        <v>0.5</v>
      </c>
      <c r="N2297" s="18">
        <v>378</v>
      </c>
      <c r="O2297" s="18">
        <v>16350563</v>
      </c>
    </row>
    <row r="2298" spans="1:15" x14ac:dyDescent="0.6">
      <c r="A2298" s="18">
        <v>20250516</v>
      </c>
      <c r="B2298" s="18">
        <v>161390</v>
      </c>
      <c r="C2298" s="18" t="s">
        <v>2361</v>
      </c>
      <c r="D2298" s="18" t="s">
        <v>279</v>
      </c>
      <c r="F2298" s="18">
        <v>40150</v>
      </c>
      <c r="G2298" s="18">
        <v>300</v>
      </c>
      <c r="H2298" s="18">
        <v>0.75</v>
      </c>
      <c r="I2298" s="18">
        <v>39850</v>
      </c>
      <c r="J2298" s="18">
        <v>40200</v>
      </c>
      <c r="K2298" s="18">
        <v>39850</v>
      </c>
      <c r="L2298" s="18">
        <v>97245</v>
      </c>
      <c r="M2298" s="18">
        <v>39</v>
      </c>
      <c r="N2298" s="18">
        <v>49736</v>
      </c>
      <c r="O2298" s="18">
        <v>123875069</v>
      </c>
    </row>
    <row r="2299" spans="1:15" x14ac:dyDescent="0.6">
      <c r="A2299" s="18">
        <v>20250516</v>
      </c>
      <c r="B2299" s="18">
        <v>34830</v>
      </c>
      <c r="C2299" s="18" t="s">
        <v>2362</v>
      </c>
      <c r="D2299" s="18" t="s">
        <v>279</v>
      </c>
      <c r="F2299" s="18">
        <v>1092</v>
      </c>
      <c r="G2299" s="18">
        <v>17</v>
      </c>
      <c r="H2299" s="18">
        <v>1.58</v>
      </c>
      <c r="I2299" s="18">
        <v>1077</v>
      </c>
      <c r="J2299" s="18">
        <v>1093</v>
      </c>
      <c r="K2299" s="18">
        <v>1073</v>
      </c>
      <c r="L2299" s="18">
        <v>587966</v>
      </c>
      <c r="M2299" s="18">
        <v>6.4</v>
      </c>
      <c r="N2299" s="18">
        <v>2757</v>
      </c>
      <c r="O2299" s="18">
        <v>252489230</v>
      </c>
    </row>
    <row r="2300" spans="1:15" x14ac:dyDescent="0.6">
      <c r="A2300" s="18">
        <v>20250516</v>
      </c>
      <c r="B2300" s="18">
        <v>7280</v>
      </c>
      <c r="C2300" s="18" t="s">
        <v>2363</v>
      </c>
      <c r="D2300" s="18" t="s">
        <v>279</v>
      </c>
      <c r="F2300" s="18">
        <v>1681</v>
      </c>
      <c r="G2300" s="18">
        <v>-39</v>
      </c>
      <c r="H2300" s="18">
        <v>-2.27</v>
      </c>
      <c r="I2300" s="18">
        <v>1720</v>
      </c>
      <c r="J2300" s="18">
        <v>1748</v>
      </c>
      <c r="K2300" s="18">
        <v>1681</v>
      </c>
      <c r="L2300" s="18">
        <v>10586</v>
      </c>
      <c r="M2300" s="18">
        <v>0.2</v>
      </c>
      <c r="N2300" s="18">
        <v>1022</v>
      </c>
      <c r="O2300" s="18">
        <v>60813311</v>
      </c>
    </row>
    <row r="2301" spans="1:15" x14ac:dyDescent="0.6">
      <c r="A2301" s="18">
        <v>20250516</v>
      </c>
      <c r="B2301" s="18">
        <v>32300</v>
      </c>
      <c r="C2301" s="18" t="s">
        <v>2364</v>
      </c>
      <c r="D2301" s="18" t="s">
        <v>276</v>
      </c>
      <c r="E2301" s="18" t="s">
        <v>282</v>
      </c>
      <c r="F2301" s="18">
        <v>14250</v>
      </c>
      <c r="G2301" s="18">
        <v>-90</v>
      </c>
      <c r="H2301" s="18">
        <v>-0.63</v>
      </c>
      <c r="I2301" s="18">
        <v>14180</v>
      </c>
      <c r="J2301" s="18">
        <v>14340</v>
      </c>
      <c r="K2301" s="18">
        <v>14100</v>
      </c>
      <c r="L2301" s="18">
        <v>7054</v>
      </c>
      <c r="M2301" s="18">
        <v>1</v>
      </c>
      <c r="N2301" s="18">
        <v>1554</v>
      </c>
      <c r="O2301" s="18">
        <v>10906701</v>
      </c>
    </row>
    <row r="2302" spans="1:15" x14ac:dyDescent="0.6">
      <c r="A2302" s="18">
        <v>20250516</v>
      </c>
      <c r="B2302" s="18">
        <v>37230</v>
      </c>
      <c r="C2302" s="18" t="s">
        <v>2365</v>
      </c>
      <c r="D2302" s="18" t="s">
        <v>276</v>
      </c>
      <c r="E2302" s="18" t="s">
        <v>282</v>
      </c>
      <c r="F2302" s="18">
        <v>1939</v>
      </c>
      <c r="G2302" s="18">
        <v>10</v>
      </c>
      <c r="H2302" s="18">
        <v>0.52</v>
      </c>
      <c r="I2302" s="18">
        <v>1930</v>
      </c>
      <c r="J2302" s="18">
        <v>1975</v>
      </c>
      <c r="K2302" s="18">
        <v>1916</v>
      </c>
      <c r="L2302" s="18">
        <v>121750</v>
      </c>
      <c r="M2302" s="18">
        <v>2.4</v>
      </c>
      <c r="N2302" s="18">
        <v>578</v>
      </c>
      <c r="O2302" s="18">
        <v>29800327</v>
      </c>
    </row>
    <row r="2303" spans="1:15" x14ac:dyDescent="0.6">
      <c r="A2303" s="18">
        <v>20250516</v>
      </c>
      <c r="B2303" s="18">
        <v>448900</v>
      </c>
      <c r="C2303" s="18" t="s">
        <v>2366</v>
      </c>
      <c r="D2303" s="18" t="s">
        <v>276</v>
      </c>
      <c r="E2303" s="18" t="s">
        <v>298</v>
      </c>
      <c r="F2303" s="18">
        <v>19800</v>
      </c>
      <c r="G2303" s="18">
        <v>2340</v>
      </c>
      <c r="H2303" s="18">
        <v>13.4</v>
      </c>
      <c r="I2303" s="18">
        <v>17770</v>
      </c>
      <c r="J2303" s="18">
        <v>21650</v>
      </c>
      <c r="K2303" s="18">
        <v>17500</v>
      </c>
      <c r="L2303" s="18">
        <v>10923235</v>
      </c>
      <c r="M2303" s="18">
        <v>2202</v>
      </c>
      <c r="N2303" s="18">
        <v>1189</v>
      </c>
      <c r="O2303" s="18">
        <v>6004457</v>
      </c>
    </row>
    <row r="2304" spans="1:15" x14ac:dyDescent="0.6">
      <c r="A2304" s="18">
        <v>20250516</v>
      </c>
      <c r="B2304" s="18">
        <v>47810</v>
      </c>
      <c r="C2304" s="18" t="s">
        <v>129</v>
      </c>
      <c r="D2304" s="18" t="s">
        <v>279</v>
      </c>
      <c r="F2304" s="18">
        <v>90100</v>
      </c>
      <c r="G2304" s="18">
        <v>1300</v>
      </c>
      <c r="H2304" s="18">
        <v>1.46</v>
      </c>
      <c r="I2304" s="18">
        <v>89700</v>
      </c>
      <c r="J2304" s="18">
        <v>91200</v>
      </c>
      <c r="K2304" s="18">
        <v>89700</v>
      </c>
      <c r="L2304" s="18">
        <v>503151</v>
      </c>
      <c r="M2304" s="18">
        <v>454.7</v>
      </c>
      <c r="N2304" s="18">
        <v>87825</v>
      </c>
      <c r="O2304" s="18">
        <v>97475107</v>
      </c>
    </row>
    <row r="2305" spans="1:15" x14ac:dyDescent="0.6">
      <c r="A2305" s="18">
        <v>20250516</v>
      </c>
      <c r="B2305" s="18">
        <v>123690</v>
      </c>
      <c r="C2305" s="18" t="s">
        <v>2367</v>
      </c>
      <c r="D2305" s="18" t="s">
        <v>279</v>
      </c>
      <c r="F2305" s="18">
        <v>6800</v>
      </c>
      <c r="G2305" s="18">
        <v>-220</v>
      </c>
      <c r="H2305" s="18">
        <v>-3.13</v>
      </c>
      <c r="I2305" s="18">
        <v>7000</v>
      </c>
      <c r="J2305" s="18">
        <v>7000</v>
      </c>
      <c r="K2305" s="18">
        <v>6770</v>
      </c>
      <c r="L2305" s="18">
        <v>71190</v>
      </c>
      <c r="M2305" s="18">
        <v>4.9000000000000004</v>
      </c>
      <c r="N2305" s="18">
        <v>1093</v>
      </c>
      <c r="O2305" s="18">
        <v>16068000</v>
      </c>
    </row>
    <row r="2306" spans="1:15" x14ac:dyDescent="0.6">
      <c r="A2306" s="18">
        <v>20250516</v>
      </c>
      <c r="B2306" s="18">
        <v>3350</v>
      </c>
      <c r="C2306" s="18" t="s">
        <v>181</v>
      </c>
      <c r="D2306" s="18" t="s">
        <v>279</v>
      </c>
      <c r="F2306" s="18">
        <v>51400</v>
      </c>
      <c r="G2306" s="18">
        <v>-4900</v>
      </c>
      <c r="H2306" s="18">
        <v>-8.6999999999999993</v>
      </c>
      <c r="I2306" s="18">
        <v>54600</v>
      </c>
      <c r="J2306" s="18">
        <v>54800</v>
      </c>
      <c r="K2306" s="18">
        <v>51100</v>
      </c>
      <c r="L2306" s="18">
        <v>172366</v>
      </c>
      <c r="M2306" s="18">
        <v>89.7</v>
      </c>
      <c r="N2306" s="18">
        <v>2329</v>
      </c>
      <c r="O2306" s="18">
        <v>4532000</v>
      </c>
    </row>
    <row r="2307" spans="1:15" x14ac:dyDescent="0.6">
      <c r="A2307" s="18">
        <v>20250516</v>
      </c>
      <c r="B2307" s="18">
        <v>30520</v>
      </c>
      <c r="C2307" s="18" t="s">
        <v>147</v>
      </c>
      <c r="D2307" s="18" t="s">
        <v>276</v>
      </c>
      <c r="E2307" s="18" t="s">
        <v>284</v>
      </c>
      <c r="F2307" s="18">
        <v>22000</v>
      </c>
      <c r="G2307" s="18">
        <v>-300</v>
      </c>
      <c r="H2307" s="18">
        <v>-1.35</v>
      </c>
      <c r="I2307" s="18">
        <v>22250</v>
      </c>
      <c r="J2307" s="18">
        <v>22725</v>
      </c>
      <c r="K2307" s="18">
        <v>21900</v>
      </c>
      <c r="L2307" s="18">
        <v>339805</v>
      </c>
      <c r="M2307" s="18">
        <v>75.900000000000006</v>
      </c>
      <c r="N2307" s="18">
        <v>5320</v>
      </c>
      <c r="O2307" s="18">
        <v>24179744</v>
      </c>
    </row>
    <row r="2308" spans="1:15" x14ac:dyDescent="0.6">
      <c r="A2308" s="18">
        <v>20250516</v>
      </c>
      <c r="B2308" s="18">
        <v>52600</v>
      </c>
      <c r="C2308" s="18" t="s">
        <v>2368</v>
      </c>
      <c r="D2308" s="18" t="s">
        <v>276</v>
      </c>
      <c r="E2308" s="18" t="s">
        <v>282</v>
      </c>
      <c r="F2308" s="18">
        <v>4360</v>
      </c>
      <c r="G2308" s="18">
        <v>-45</v>
      </c>
      <c r="H2308" s="18">
        <v>-1.02</v>
      </c>
      <c r="I2308" s="18">
        <v>4395</v>
      </c>
      <c r="J2308" s="18">
        <v>4405</v>
      </c>
      <c r="K2308" s="18">
        <v>4315</v>
      </c>
      <c r="L2308" s="18">
        <v>148550</v>
      </c>
      <c r="M2308" s="18">
        <v>6.5</v>
      </c>
      <c r="N2308" s="18">
        <v>504</v>
      </c>
      <c r="O2308" s="18">
        <v>11563700</v>
      </c>
    </row>
    <row r="2309" spans="1:15" x14ac:dyDescent="0.6">
      <c r="A2309" s="18">
        <v>20250516</v>
      </c>
      <c r="B2309" s="18">
        <v>11500</v>
      </c>
      <c r="C2309" s="18" t="s">
        <v>199</v>
      </c>
      <c r="D2309" s="18" t="s">
        <v>279</v>
      </c>
      <c r="F2309" s="18">
        <v>14130</v>
      </c>
      <c r="G2309" s="18">
        <v>-360</v>
      </c>
      <c r="H2309" s="18">
        <v>-2.48</v>
      </c>
      <c r="I2309" s="18">
        <v>14580</v>
      </c>
      <c r="J2309" s="18">
        <v>14610</v>
      </c>
      <c r="K2309" s="18">
        <v>14070</v>
      </c>
      <c r="L2309" s="18">
        <v>74756</v>
      </c>
      <c r="M2309" s="18">
        <v>10.6</v>
      </c>
      <c r="N2309" s="18">
        <v>2210</v>
      </c>
      <c r="O2309" s="18">
        <v>15637042</v>
      </c>
    </row>
    <row r="2310" spans="1:15" x14ac:dyDescent="0.6">
      <c r="A2310" s="18">
        <v>20250516</v>
      </c>
      <c r="B2310" s="18">
        <v>2390</v>
      </c>
      <c r="C2310" s="18" t="s">
        <v>2369</v>
      </c>
      <c r="D2310" s="18" t="s">
        <v>279</v>
      </c>
      <c r="F2310" s="18">
        <v>11370</v>
      </c>
      <c r="G2310" s="18">
        <v>-220</v>
      </c>
      <c r="H2310" s="18">
        <v>-1.9</v>
      </c>
      <c r="I2310" s="18">
        <v>11590</v>
      </c>
      <c r="J2310" s="18">
        <v>11620</v>
      </c>
      <c r="K2310" s="18">
        <v>11310</v>
      </c>
      <c r="L2310" s="18">
        <v>20486</v>
      </c>
      <c r="M2310" s="18">
        <v>2.2999999999999998</v>
      </c>
      <c r="N2310" s="18">
        <v>1565</v>
      </c>
      <c r="O2310" s="18">
        <v>13763533</v>
      </c>
    </row>
    <row r="2311" spans="1:15" x14ac:dyDescent="0.6">
      <c r="A2311" s="18">
        <v>20250516</v>
      </c>
      <c r="B2311" s="18">
        <v>256150</v>
      </c>
      <c r="C2311" s="18" t="s">
        <v>2370</v>
      </c>
      <c r="D2311" s="18" t="s">
        <v>276</v>
      </c>
      <c r="E2311" s="18" t="s">
        <v>277</v>
      </c>
      <c r="F2311" s="18">
        <v>6090</v>
      </c>
      <c r="G2311" s="18">
        <v>-10</v>
      </c>
      <c r="H2311" s="18">
        <v>-0.16</v>
      </c>
      <c r="I2311" s="18">
        <v>6140</v>
      </c>
      <c r="J2311" s="18">
        <v>6160</v>
      </c>
      <c r="K2311" s="18">
        <v>6050</v>
      </c>
      <c r="L2311" s="18">
        <v>2916</v>
      </c>
      <c r="M2311" s="18">
        <v>0.2</v>
      </c>
      <c r="N2311" s="18">
        <v>511</v>
      </c>
      <c r="O2311" s="18">
        <v>8395000</v>
      </c>
    </row>
    <row r="2312" spans="1:15" x14ac:dyDescent="0.6">
      <c r="A2312" s="18">
        <v>20250516</v>
      </c>
      <c r="B2312" s="18">
        <v>92460</v>
      </c>
      <c r="C2312" s="18" t="s">
        <v>121</v>
      </c>
      <c r="D2312" s="18" t="s">
        <v>276</v>
      </c>
      <c r="E2312" s="18" t="s">
        <v>284</v>
      </c>
      <c r="F2312" s="18">
        <v>9130</v>
      </c>
      <c r="G2312" s="18">
        <v>-410</v>
      </c>
      <c r="H2312" s="18">
        <v>-4.3</v>
      </c>
      <c r="I2312" s="18">
        <v>9590</v>
      </c>
      <c r="J2312" s="18">
        <v>9750</v>
      </c>
      <c r="K2312" s="18">
        <v>9130</v>
      </c>
      <c r="L2312" s="18">
        <v>95501</v>
      </c>
      <c r="M2312" s="18">
        <v>8.8000000000000007</v>
      </c>
      <c r="N2312" s="18">
        <v>1562</v>
      </c>
      <c r="O2312" s="18">
        <v>17109680</v>
      </c>
    </row>
    <row r="2313" spans="1:15" x14ac:dyDescent="0.6">
      <c r="A2313" s="18">
        <v>20250516</v>
      </c>
      <c r="B2313" s="18">
        <v>53690</v>
      </c>
      <c r="C2313" s="18" t="s">
        <v>2371</v>
      </c>
      <c r="D2313" s="18" t="s">
        <v>279</v>
      </c>
      <c r="F2313" s="18">
        <v>16280</v>
      </c>
      <c r="G2313" s="18">
        <v>-140</v>
      </c>
      <c r="H2313" s="18">
        <v>-0.85</v>
      </c>
      <c r="I2313" s="18">
        <v>16420</v>
      </c>
      <c r="J2313" s="18">
        <v>16490</v>
      </c>
      <c r="K2313" s="18">
        <v>16260</v>
      </c>
      <c r="L2313" s="18">
        <v>29016</v>
      </c>
      <c r="M2313" s="18">
        <v>4.7</v>
      </c>
      <c r="N2313" s="18">
        <v>1784</v>
      </c>
      <c r="O2313" s="18">
        <v>10957550</v>
      </c>
    </row>
    <row r="2314" spans="1:15" x14ac:dyDescent="0.6">
      <c r="A2314" s="18">
        <v>20250516</v>
      </c>
      <c r="B2314" s="18">
        <v>42700</v>
      </c>
      <c r="C2314" s="18" t="s">
        <v>2372</v>
      </c>
      <c r="D2314" s="18" t="s">
        <v>279</v>
      </c>
      <c r="F2314" s="18">
        <v>91500</v>
      </c>
      <c r="G2314" s="18">
        <v>9600</v>
      </c>
      <c r="H2314" s="18">
        <v>11.72</v>
      </c>
      <c r="I2314" s="18">
        <v>82800</v>
      </c>
      <c r="J2314" s="18">
        <v>94200</v>
      </c>
      <c r="K2314" s="18">
        <v>82600</v>
      </c>
      <c r="L2314" s="18">
        <v>3986502</v>
      </c>
      <c r="M2314" s="18">
        <v>3543.5</v>
      </c>
      <c r="N2314" s="18">
        <v>88402</v>
      </c>
      <c r="O2314" s="18">
        <v>96614259</v>
      </c>
    </row>
    <row r="2315" spans="1:15" x14ac:dyDescent="0.6">
      <c r="A2315" s="18">
        <v>20250516</v>
      </c>
      <c r="B2315" s="18">
        <v>8930</v>
      </c>
      <c r="C2315" s="18" t="s">
        <v>2373</v>
      </c>
      <c r="D2315" s="18" t="s">
        <v>279</v>
      </c>
      <c r="F2315" s="18">
        <v>36450</v>
      </c>
      <c r="G2315" s="18">
        <v>3150</v>
      </c>
      <c r="H2315" s="18">
        <v>9.4600000000000009</v>
      </c>
      <c r="I2315" s="18">
        <v>33800</v>
      </c>
      <c r="J2315" s="18">
        <v>36850</v>
      </c>
      <c r="K2315" s="18">
        <v>33800</v>
      </c>
      <c r="L2315" s="18">
        <v>909943</v>
      </c>
      <c r="M2315" s="18">
        <v>326.3</v>
      </c>
      <c r="N2315" s="18">
        <v>24929</v>
      </c>
      <c r="O2315" s="18">
        <v>68391550</v>
      </c>
    </row>
    <row r="2316" spans="1:15" x14ac:dyDescent="0.6">
      <c r="A2316" s="18">
        <v>20250516</v>
      </c>
      <c r="B2316" s="18">
        <v>128940</v>
      </c>
      <c r="C2316" s="18" t="s">
        <v>2374</v>
      </c>
      <c r="D2316" s="18" t="s">
        <v>279</v>
      </c>
      <c r="F2316" s="18">
        <v>293000</v>
      </c>
      <c r="G2316" s="18">
        <v>1000</v>
      </c>
      <c r="H2316" s="18">
        <v>0.34</v>
      </c>
      <c r="I2316" s="18">
        <v>293500</v>
      </c>
      <c r="J2316" s="18">
        <v>296000</v>
      </c>
      <c r="K2316" s="18">
        <v>287750</v>
      </c>
      <c r="L2316" s="18">
        <v>80060</v>
      </c>
      <c r="M2316" s="18">
        <v>233.8</v>
      </c>
      <c r="N2316" s="18">
        <v>37536</v>
      </c>
      <c r="O2316" s="18">
        <v>12810991</v>
      </c>
    </row>
    <row r="2317" spans="1:15" x14ac:dyDescent="0.6">
      <c r="A2317" s="18">
        <v>20250516</v>
      </c>
      <c r="B2317" s="18">
        <v>452190</v>
      </c>
      <c r="C2317" s="18" t="s">
        <v>2375</v>
      </c>
      <c r="D2317" s="18" t="s">
        <v>276</v>
      </c>
      <c r="E2317" s="18" t="s">
        <v>277</v>
      </c>
      <c r="F2317" s="18">
        <v>5090</v>
      </c>
      <c r="G2317" s="18">
        <v>-280</v>
      </c>
      <c r="H2317" s="18">
        <v>-5.21</v>
      </c>
      <c r="I2317" s="18">
        <v>5370</v>
      </c>
      <c r="J2317" s="18">
        <v>5440</v>
      </c>
      <c r="K2317" s="18">
        <v>5070</v>
      </c>
      <c r="L2317" s="18">
        <v>441871</v>
      </c>
      <c r="M2317" s="18">
        <v>22.9</v>
      </c>
      <c r="N2317" s="18">
        <v>1189</v>
      </c>
      <c r="O2317" s="18">
        <v>23366557</v>
      </c>
    </row>
    <row r="2318" spans="1:15" x14ac:dyDescent="0.6">
      <c r="A2318" s="18">
        <v>20250516</v>
      </c>
      <c r="B2318" s="18">
        <v>47080</v>
      </c>
      <c r="C2318" s="18" t="s">
        <v>2376</v>
      </c>
      <c r="D2318" s="18" t="s">
        <v>276</v>
      </c>
      <c r="E2318" s="18" t="s">
        <v>282</v>
      </c>
      <c r="F2318" s="18">
        <v>1340</v>
      </c>
      <c r="G2318" s="18">
        <v>-8</v>
      </c>
      <c r="H2318" s="18">
        <v>-0.59</v>
      </c>
      <c r="I2318" s="18">
        <v>1341</v>
      </c>
      <c r="J2318" s="18">
        <v>1348</v>
      </c>
      <c r="K2318" s="18">
        <v>1300</v>
      </c>
      <c r="L2318" s="18">
        <v>65743</v>
      </c>
      <c r="M2318" s="18">
        <v>0.9</v>
      </c>
      <c r="N2318" s="18">
        <v>333</v>
      </c>
      <c r="O2318" s="18">
        <v>24822362</v>
      </c>
    </row>
    <row r="2319" spans="1:15" x14ac:dyDescent="0.6">
      <c r="A2319" s="18">
        <v>20250516</v>
      </c>
      <c r="B2319" s="18">
        <v>9240</v>
      </c>
      <c r="C2319" s="18" t="s">
        <v>2377</v>
      </c>
      <c r="D2319" s="18" t="s">
        <v>279</v>
      </c>
      <c r="F2319" s="18">
        <v>41550</v>
      </c>
      <c r="G2319" s="18">
        <v>-100</v>
      </c>
      <c r="H2319" s="18">
        <v>-0.24</v>
      </c>
      <c r="I2319" s="18">
        <v>41650</v>
      </c>
      <c r="J2319" s="18">
        <v>42000</v>
      </c>
      <c r="K2319" s="18">
        <v>40450</v>
      </c>
      <c r="L2319" s="18">
        <v>25149</v>
      </c>
      <c r="M2319" s="18">
        <v>10.5</v>
      </c>
      <c r="N2319" s="18">
        <v>9778</v>
      </c>
      <c r="O2319" s="18">
        <v>23533928</v>
      </c>
    </row>
    <row r="2320" spans="1:15" x14ac:dyDescent="0.6">
      <c r="A2320" s="18">
        <v>20250516</v>
      </c>
      <c r="B2320" s="18">
        <v>452280</v>
      </c>
      <c r="C2320" s="18" t="s">
        <v>2378</v>
      </c>
      <c r="D2320" s="18" t="s">
        <v>276</v>
      </c>
      <c r="E2320" s="18" t="s">
        <v>282</v>
      </c>
      <c r="F2320" s="18">
        <v>6710</v>
      </c>
      <c r="G2320" s="18">
        <v>-70</v>
      </c>
      <c r="H2320" s="18">
        <v>-1.03</v>
      </c>
      <c r="I2320" s="18">
        <v>6820</v>
      </c>
      <c r="J2320" s="18">
        <v>6850</v>
      </c>
      <c r="K2320" s="18">
        <v>6640</v>
      </c>
      <c r="L2320" s="18">
        <v>33845</v>
      </c>
      <c r="M2320" s="18">
        <v>2.2999999999999998</v>
      </c>
      <c r="N2320" s="18">
        <v>1158</v>
      </c>
      <c r="O2320" s="18">
        <v>17262000</v>
      </c>
    </row>
    <row r="2321" spans="1:15" x14ac:dyDescent="0.6">
      <c r="A2321" s="18">
        <v>20250516</v>
      </c>
      <c r="B2321" s="18">
        <v>20000</v>
      </c>
      <c r="C2321" s="18" t="s">
        <v>2379</v>
      </c>
      <c r="D2321" s="18" t="s">
        <v>279</v>
      </c>
      <c r="F2321" s="18">
        <v>15440</v>
      </c>
      <c r="G2321" s="18">
        <v>70</v>
      </c>
      <c r="H2321" s="18">
        <v>0.46</v>
      </c>
      <c r="I2321" s="18">
        <v>15450</v>
      </c>
      <c r="J2321" s="18">
        <v>15450</v>
      </c>
      <c r="K2321" s="18">
        <v>15320</v>
      </c>
      <c r="L2321" s="18">
        <v>22510</v>
      </c>
      <c r="M2321" s="18">
        <v>3.5</v>
      </c>
      <c r="N2321" s="18">
        <v>3464</v>
      </c>
      <c r="O2321" s="18">
        <v>22437747</v>
      </c>
    </row>
    <row r="2322" spans="1:15" x14ac:dyDescent="0.6">
      <c r="A2322" s="18">
        <v>20250516</v>
      </c>
      <c r="B2322" s="18">
        <v>3680</v>
      </c>
      <c r="C2322" s="18" t="s">
        <v>2380</v>
      </c>
      <c r="D2322" s="18" t="s">
        <v>279</v>
      </c>
      <c r="F2322" s="18">
        <v>5080</v>
      </c>
      <c r="G2322" s="18">
        <v>20</v>
      </c>
      <c r="H2322" s="18">
        <v>0.4</v>
      </c>
      <c r="I2322" s="18">
        <v>5060</v>
      </c>
      <c r="J2322" s="18">
        <v>5090</v>
      </c>
      <c r="K2322" s="18">
        <v>5020</v>
      </c>
      <c r="L2322" s="18">
        <v>22551</v>
      </c>
      <c r="M2322" s="18">
        <v>1.1000000000000001</v>
      </c>
      <c r="N2322" s="18">
        <v>315</v>
      </c>
      <c r="O2322" s="18">
        <v>6209515</v>
      </c>
    </row>
    <row r="2323" spans="1:15" x14ac:dyDescent="0.6">
      <c r="A2323" s="18">
        <v>20250516</v>
      </c>
      <c r="B2323" s="18">
        <v>66980</v>
      </c>
      <c r="C2323" s="18" t="s">
        <v>2381</v>
      </c>
      <c r="D2323" s="18" t="s">
        <v>276</v>
      </c>
      <c r="E2323" s="18" t="s">
        <v>282</v>
      </c>
      <c r="F2323" s="18">
        <v>1452</v>
      </c>
      <c r="G2323" s="18">
        <v>-18</v>
      </c>
      <c r="H2323" s="18">
        <v>-1.22</v>
      </c>
      <c r="I2323" s="18">
        <v>1454</v>
      </c>
      <c r="J2323" s="18">
        <v>1496</v>
      </c>
      <c r="K2323" s="18">
        <v>1414</v>
      </c>
      <c r="L2323" s="18">
        <v>582956</v>
      </c>
      <c r="M2323" s="18">
        <v>8.4</v>
      </c>
      <c r="N2323" s="18">
        <v>754</v>
      </c>
      <c r="O2323" s="18">
        <v>51935125</v>
      </c>
    </row>
    <row r="2324" spans="1:15" x14ac:dyDescent="0.6">
      <c r="A2324" s="18">
        <v>20250516</v>
      </c>
      <c r="B2324" s="18">
        <v>105630</v>
      </c>
      <c r="C2324" s="18" t="s">
        <v>2382</v>
      </c>
      <c r="D2324" s="18" t="s">
        <v>279</v>
      </c>
      <c r="F2324" s="18">
        <v>10630</v>
      </c>
      <c r="G2324" s="18">
        <v>-420</v>
      </c>
      <c r="H2324" s="18">
        <v>-3.8</v>
      </c>
      <c r="I2324" s="18">
        <v>11090</v>
      </c>
      <c r="J2324" s="18">
        <v>11130</v>
      </c>
      <c r="K2324" s="18">
        <v>10560</v>
      </c>
      <c r="L2324" s="18">
        <v>120687</v>
      </c>
      <c r="M2324" s="18">
        <v>13</v>
      </c>
      <c r="N2324" s="18">
        <v>4252</v>
      </c>
      <c r="O2324" s="18">
        <v>40000000</v>
      </c>
    </row>
    <row r="2325" spans="1:15" x14ac:dyDescent="0.6">
      <c r="A2325" s="18">
        <v>20250516</v>
      </c>
      <c r="B2325" s="18">
        <v>69640</v>
      </c>
      <c r="C2325" s="18" t="s">
        <v>2383</v>
      </c>
      <c r="D2325" s="18" t="s">
        <v>279</v>
      </c>
      <c r="F2325" s="18">
        <v>1383</v>
      </c>
      <c r="G2325" s="18">
        <v>319</v>
      </c>
      <c r="H2325" s="18">
        <v>29.98</v>
      </c>
      <c r="I2325" s="18">
        <v>1145</v>
      </c>
      <c r="J2325" s="18">
        <v>1383</v>
      </c>
      <c r="K2325" s="18">
        <v>1128</v>
      </c>
      <c r="L2325" s="18">
        <v>857240</v>
      </c>
      <c r="M2325" s="18">
        <v>11.6</v>
      </c>
      <c r="N2325" s="18">
        <v>416</v>
      </c>
      <c r="O2325" s="18">
        <v>30106502</v>
      </c>
    </row>
    <row r="2326" spans="1:15" x14ac:dyDescent="0.6">
      <c r="A2326" s="18">
        <v>20250516</v>
      </c>
      <c r="B2326" s="18">
        <v>16450</v>
      </c>
      <c r="C2326" s="18" t="s">
        <v>2384</v>
      </c>
      <c r="D2326" s="18" t="s">
        <v>279</v>
      </c>
      <c r="F2326" s="18">
        <v>3785</v>
      </c>
      <c r="G2326" s="18">
        <v>-40</v>
      </c>
      <c r="H2326" s="18">
        <v>-1.05</v>
      </c>
      <c r="I2326" s="18">
        <v>3830</v>
      </c>
      <c r="J2326" s="18">
        <v>3885</v>
      </c>
      <c r="K2326" s="18">
        <v>3765</v>
      </c>
      <c r="L2326" s="18">
        <v>54240</v>
      </c>
      <c r="M2326" s="18">
        <v>2.1</v>
      </c>
      <c r="N2326" s="18">
        <v>1514</v>
      </c>
      <c r="O2326" s="18">
        <v>40000000</v>
      </c>
    </row>
    <row r="2327" spans="1:15" x14ac:dyDescent="0.6">
      <c r="A2327" s="18">
        <v>20250516</v>
      </c>
      <c r="B2327" s="18">
        <v>10420</v>
      </c>
      <c r="C2327" s="18" t="s">
        <v>2385</v>
      </c>
      <c r="D2327" s="18" t="s">
        <v>279</v>
      </c>
      <c r="F2327" s="18">
        <v>1890</v>
      </c>
      <c r="G2327" s="18">
        <v>1</v>
      </c>
      <c r="H2327" s="18">
        <v>0.05</v>
      </c>
      <c r="I2327" s="18">
        <v>1889</v>
      </c>
      <c r="J2327" s="18">
        <v>1891</v>
      </c>
      <c r="K2327" s="18">
        <v>1889</v>
      </c>
      <c r="L2327" s="18">
        <v>154455</v>
      </c>
      <c r="M2327" s="18">
        <v>2.9</v>
      </c>
      <c r="N2327" s="18">
        <v>387</v>
      </c>
      <c r="O2327" s="18">
        <v>20493012</v>
      </c>
    </row>
    <row r="2328" spans="1:15" x14ac:dyDescent="0.6">
      <c r="A2328" s="18">
        <v>20250516</v>
      </c>
      <c r="B2328" s="18">
        <v>9180</v>
      </c>
      <c r="C2328" s="18" t="s">
        <v>2386</v>
      </c>
      <c r="D2328" s="18" t="s">
        <v>279</v>
      </c>
      <c r="F2328" s="18">
        <v>2240</v>
      </c>
      <c r="G2328" s="18">
        <v>-15</v>
      </c>
      <c r="H2328" s="18">
        <v>-0.67</v>
      </c>
      <c r="I2328" s="18">
        <v>2260</v>
      </c>
      <c r="J2328" s="18">
        <v>2270</v>
      </c>
      <c r="K2328" s="18">
        <v>2235</v>
      </c>
      <c r="L2328" s="18">
        <v>63594</v>
      </c>
      <c r="M2328" s="18">
        <v>1.4</v>
      </c>
      <c r="N2328" s="18">
        <v>631</v>
      </c>
      <c r="O2328" s="18">
        <v>28155825</v>
      </c>
    </row>
    <row r="2329" spans="1:15" x14ac:dyDescent="0.6">
      <c r="A2329" s="18">
        <v>20250516</v>
      </c>
      <c r="B2329" s="18">
        <v>114810</v>
      </c>
      <c r="C2329" s="18" t="s">
        <v>56</v>
      </c>
      <c r="D2329" s="18" t="s">
        <v>276</v>
      </c>
      <c r="E2329" s="18" t="s">
        <v>284</v>
      </c>
      <c r="F2329" s="18">
        <v>7700</v>
      </c>
      <c r="G2329" s="18">
        <v>-160</v>
      </c>
      <c r="H2329" s="18">
        <v>-2.04</v>
      </c>
      <c r="I2329" s="18">
        <v>7800</v>
      </c>
      <c r="J2329" s="18">
        <v>8090</v>
      </c>
      <c r="K2329" s="18">
        <v>7540</v>
      </c>
      <c r="L2329" s="18">
        <v>127373</v>
      </c>
      <c r="M2329" s="18">
        <v>9.8000000000000007</v>
      </c>
      <c r="N2329" s="18">
        <v>2242</v>
      </c>
      <c r="O2329" s="18">
        <v>29113174</v>
      </c>
    </row>
    <row r="2330" spans="1:15" x14ac:dyDescent="0.6">
      <c r="A2330" s="18">
        <v>20250516</v>
      </c>
      <c r="B2330" s="18">
        <v>70590</v>
      </c>
      <c r="C2330" s="18" t="s">
        <v>2387</v>
      </c>
      <c r="D2330" s="18" t="s">
        <v>276</v>
      </c>
      <c r="E2330" s="18" t="s">
        <v>282</v>
      </c>
      <c r="F2330" s="18">
        <v>2675</v>
      </c>
      <c r="G2330" s="18">
        <v>165</v>
      </c>
      <c r="H2330" s="18">
        <v>6.57</v>
      </c>
      <c r="I2330" s="18">
        <v>2510</v>
      </c>
      <c r="J2330" s="18">
        <v>2700</v>
      </c>
      <c r="K2330" s="18">
        <v>2305</v>
      </c>
      <c r="L2330" s="18">
        <v>452364</v>
      </c>
      <c r="M2330" s="18">
        <v>11.4</v>
      </c>
      <c r="N2330" s="18">
        <v>371</v>
      </c>
      <c r="O2330" s="18">
        <v>13879521</v>
      </c>
    </row>
    <row r="2331" spans="1:15" x14ac:dyDescent="0.6">
      <c r="A2331" s="18">
        <v>20250516</v>
      </c>
      <c r="B2331" s="18">
        <v>213500</v>
      </c>
      <c r="C2331" s="18" t="s">
        <v>2388</v>
      </c>
      <c r="D2331" s="18" t="s">
        <v>279</v>
      </c>
      <c r="F2331" s="18">
        <v>8350</v>
      </c>
      <c r="G2331" s="18">
        <v>-90</v>
      </c>
      <c r="H2331" s="18">
        <v>-1.07</v>
      </c>
      <c r="I2331" s="18">
        <v>8440</v>
      </c>
      <c r="J2331" s="18">
        <v>8480</v>
      </c>
      <c r="K2331" s="18">
        <v>8310</v>
      </c>
      <c r="L2331" s="18">
        <v>55362</v>
      </c>
      <c r="M2331" s="18">
        <v>4.5999999999999996</v>
      </c>
      <c r="N2331" s="18">
        <v>1987</v>
      </c>
      <c r="O2331" s="18">
        <v>23800576</v>
      </c>
    </row>
    <row r="2332" spans="1:15" x14ac:dyDescent="0.6">
      <c r="A2332" s="18">
        <v>20250516</v>
      </c>
      <c r="B2332" s="18">
        <v>14680</v>
      </c>
      <c r="C2332" s="18" t="s">
        <v>44</v>
      </c>
      <c r="D2332" s="18" t="s">
        <v>279</v>
      </c>
      <c r="F2332" s="18">
        <v>124000</v>
      </c>
      <c r="G2332" s="18">
        <v>-2500</v>
      </c>
      <c r="H2332" s="18">
        <v>-1.98</v>
      </c>
      <c r="I2332" s="18">
        <v>127400</v>
      </c>
      <c r="J2332" s="18">
        <v>127500</v>
      </c>
      <c r="K2332" s="18">
        <v>121800</v>
      </c>
      <c r="L2332" s="18">
        <v>56985</v>
      </c>
      <c r="M2332" s="18">
        <v>70.3</v>
      </c>
      <c r="N2332" s="18">
        <v>14056</v>
      </c>
      <c r="O2332" s="18">
        <v>11335195</v>
      </c>
    </row>
    <row r="2333" spans="1:15" x14ac:dyDescent="0.6">
      <c r="A2333" s="18">
        <v>20250516</v>
      </c>
      <c r="B2333" s="18">
        <v>4710</v>
      </c>
      <c r="C2333" s="18" t="s">
        <v>2389</v>
      </c>
      <c r="D2333" s="18" t="s">
        <v>279</v>
      </c>
      <c r="F2333" s="18">
        <v>5160</v>
      </c>
      <c r="G2333" s="18">
        <v>-80</v>
      </c>
      <c r="H2333" s="18">
        <v>-1.53</v>
      </c>
      <c r="I2333" s="18">
        <v>5270</v>
      </c>
      <c r="J2333" s="18">
        <v>5370</v>
      </c>
      <c r="K2333" s="18">
        <v>5140</v>
      </c>
      <c r="L2333" s="18">
        <v>161372</v>
      </c>
      <c r="M2333" s="18">
        <v>8.5</v>
      </c>
      <c r="N2333" s="18">
        <v>1657</v>
      </c>
      <c r="O2333" s="18">
        <v>32109878</v>
      </c>
    </row>
    <row r="2334" spans="1:15" x14ac:dyDescent="0.6">
      <c r="A2334" s="18">
        <v>20250516</v>
      </c>
      <c r="B2334" s="18">
        <v>4150</v>
      </c>
      <c r="C2334" s="18" t="s">
        <v>2390</v>
      </c>
      <c r="D2334" s="18" t="s">
        <v>279</v>
      </c>
      <c r="F2334" s="18">
        <v>2570</v>
      </c>
      <c r="G2334" s="18">
        <v>-15</v>
      </c>
      <c r="H2334" s="18">
        <v>-0.57999999999999996</v>
      </c>
      <c r="I2334" s="18">
        <v>2600</v>
      </c>
      <c r="J2334" s="18">
        <v>2605</v>
      </c>
      <c r="K2334" s="18">
        <v>2560</v>
      </c>
      <c r="L2334" s="18">
        <v>49120</v>
      </c>
      <c r="M2334" s="18">
        <v>1.3</v>
      </c>
      <c r="N2334" s="18">
        <v>1054</v>
      </c>
      <c r="O2334" s="18">
        <v>41026620</v>
      </c>
    </row>
    <row r="2335" spans="1:15" x14ac:dyDescent="0.6">
      <c r="A2335" s="18">
        <v>20250516</v>
      </c>
      <c r="B2335" s="18">
        <v>25750</v>
      </c>
      <c r="C2335" s="18" t="s">
        <v>2391</v>
      </c>
      <c r="D2335" s="18" t="s">
        <v>279</v>
      </c>
      <c r="F2335" s="18">
        <v>744</v>
      </c>
      <c r="G2335" s="18">
        <v>-31</v>
      </c>
      <c r="H2335" s="18">
        <v>-4</v>
      </c>
      <c r="I2335" s="18">
        <v>772</v>
      </c>
      <c r="J2335" s="18">
        <v>780</v>
      </c>
      <c r="K2335" s="18">
        <v>741</v>
      </c>
      <c r="L2335" s="18">
        <v>1384025</v>
      </c>
      <c r="M2335" s="18">
        <v>10.4</v>
      </c>
      <c r="N2335" s="18">
        <v>599</v>
      </c>
      <c r="O2335" s="18">
        <v>80565149</v>
      </c>
    </row>
    <row r="2336" spans="1:15" x14ac:dyDescent="0.6">
      <c r="A2336" s="18">
        <v>20250516</v>
      </c>
      <c r="B2336" s="18">
        <v>42520</v>
      </c>
      <c r="C2336" s="18" t="s">
        <v>2392</v>
      </c>
      <c r="D2336" s="18" t="s">
        <v>276</v>
      </c>
      <c r="E2336" s="18" t="s">
        <v>277</v>
      </c>
      <c r="F2336" s="18">
        <v>7740</v>
      </c>
      <c r="G2336" s="18">
        <v>500</v>
      </c>
      <c r="H2336" s="18">
        <v>6.91</v>
      </c>
      <c r="I2336" s="18">
        <v>7270</v>
      </c>
      <c r="J2336" s="18">
        <v>7830</v>
      </c>
      <c r="K2336" s="18">
        <v>7240</v>
      </c>
      <c r="L2336" s="18">
        <v>70735</v>
      </c>
      <c r="M2336" s="18">
        <v>5.4</v>
      </c>
      <c r="N2336" s="18">
        <v>1047</v>
      </c>
      <c r="O2336" s="18">
        <v>13526367</v>
      </c>
    </row>
    <row r="2337" spans="1:15" x14ac:dyDescent="0.6">
      <c r="A2337" s="18">
        <v>20250516</v>
      </c>
      <c r="B2337" s="18">
        <v>4960</v>
      </c>
      <c r="C2337" s="18" t="s">
        <v>2393</v>
      </c>
      <c r="D2337" s="18" t="s">
        <v>279</v>
      </c>
      <c r="F2337" s="18">
        <v>7650</v>
      </c>
      <c r="G2337" s="18">
        <v>60</v>
      </c>
      <c r="H2337" s="18">
        <v>0.79</v>
      </c>
      <c r="I2337" s="18">
        <v>7580</v>
      </c>
      <c r="J2337" s="18">
        <v>7850</v>
      </c>
      <c r="K2337" s="18">
        <v>7500</v>
      </c>
      <c r="L2337" s="18">
        <v>88123</v>
      </c>
      <c r="M2337" s="18">
        <v>6.7</v>
      </c>
      <c r="N2337" s="18">
        <v>885</v>
      </c>
      <c r="O2337" s="18">
        <v>11570702</v>
      </c>
    </row>
    <row r="2338" spans="1:15" x14ac:dyDescent="0.6">
      <c r="A2338" s="18">
        <v>20250516</v>
      </c>
      <c r="B2338" s="18">
        <v>11700</v>
      </c>
      <c r="C2338" s="18" t="s">
        <v>2394</v>
      </c>
      <c r="D2338" s="18" t="s">
        <v>279</v>
      </c>
      <c r="F2338" s="18">
        <v>2990</v>
      </c>
      <c r="G2338" s="18">
        <v>45</v>
      </c>
      <c r="H2338" s="18">
        <v>1.53</v>
      </c>
      <c r="I2338" s="18">
        <v>2910</v>
      </c>
      <c r="J2338" s="18">
        <v>3075</v>
      </c>
      <c r="K2338" s="18">
        <v>2910</v>
      </c>
      <c r="L2338" s="18">
        <v>420021</v>
      </c>
      <c r="M2338" s="18">
        <v>12.7</v>
      </c>
      <c r="N2338" s="18">
        <v>970</v>
      </c>
      <c r="O2338" s="18">
        <v>32446151</v>
      </c>
    </row>
    <row r="2339" spans="1:15" x14ac:dyDescent="0.6">
      <c r="A2339" s="18">
        <v>20250516</v>
      </c>
      <c r="B2339" s="18">
        <v>430690</v>
      </c>
      <c r="C2339" s="18" t="s">
        <v>2395</v>
      </c>
      <c r="D2339" s="18" t="s">
        <v>276</v>
      </c>
      <c r="E2339" s="18" t="s">
        <v>277</v>
      </c>
      <c r="F2339" s="18">
        <v>6000</v>
      </c>
      <c r="G2339" s="18">
        <v>40</v>
      </c>
      <c r="H2339" s="18">
        <v>0.67</v>
      </c>
      <c r="I2339" s="18">
        <v>6020</v>
      </c>
      <c r="J2339" s="18">
        <v>6170</v>
      </c>
      <c r="K2339" s="18">
        <v>5700</v>
      </c>
      <c r="L2339" s="18">
        <v>553608</v>
      </c>
      <c r="M2339" s="18">
        <v>32.700000000000003</v>
      </c>
      <c r="N2339" s="18">
        <v>654</v>
      </c>
      <c r="O2339" s="18">
        <v>10895327</v>
      </c>
    </row>
    <row r="2340" spans="1:15" x14ac:dyDescent="0.6">
      <c r="A2340" s="18">
        <v>20250516</v>
      </c>
      <c r="B2340" s="18">
        <v>78350</v>
      </c>
      <c r="C2340" s="18" t="s">
        <v>74</v>
      </c>
      <c r="D2340" s="18" t="s">
        <v>276</v>
      </c>
      <c r="E2340" s="18" t="s">
        <v>284</v>
      </c>
      <c r="F2340" s="18">
        <v>9500</v>
      </c>
      <c r="G2340" s="18">
        <v>-260</v>
      </c>
      <c r="H2340" s="18">
        <v>-2.66</v>
      </c>
      <c r="I2340" s="18">
        <v>9840</v>
      </c>
      <c r="J2340" s="18">
        <v>9840</v>
      </c>
      <c r="K2340" s="18">
        <v>9480</v>
      </c>
      <c r="L2340" s="18">
        <v>84356</v>
      </c>
      <c r="M2340" s="18">
        <v>8.1</v>
      </c>
      <c r="N2340" s="18">
        <v>1448</v>
      </c>
      <c r="O2340" s="18">
        <v>15244382</v>
      </c>
    </row>
    <row r="2341" spans="1:15" x14ac:dyDescent="0.6">
      <c r="A2341" s="18">
        <v>20250516</v>
      </c>
      <c r="B2341" s="18">
        <v>45100</v>
      </c>
      <c r="C2341" s="18" t="s">
        <v>2396</v>
      </c>
      <c r="D2341" s="18" t="s">
        <v>276</v>
      </c>
      <c r="E2341" s="18" t="s">
        <v>284</v>
      </c>
      <c r="F2341" s="18">
        <v>15800</v>
      </c>
      <c r="G2341" s="18">
        <v>-200</v>
      </c>
      <c r="H2341" s="18">
        <v>-1.25</v>
      </c>
      <c r="I2341" s="18">
        <v>16090</v>
      </c>
      <c r="J2341" s="18">
        <v>16090</v>
      </c>
      <c r="K2341" s="18">
        <v>15740</v>
      </c>
      <c r="L2341" s="18">
        <v>48159</v>
      </c>
      <c r="M2341" s="18">
        <v>7.6</v>
      </c>
      <c r="N2341" s="18">
        <v>2844</v>
      </c>
      <c r="O2341" s="18">
        <v>18000000</v>
      </c>
    </row>
    <row r="2342" spans="1:15" x14ac:dyDescent="0.6">
      <c r="A2342" s="18">
        <v>20250516</v>
      </c>
      <c r="B2342" s="18">
        <v>1750</v>
      </c>
      <c r="C2342" s="18" t="s">
        <v>2397</v>
      </c>
      <c r="D2342" s="18" t="s">
        <v>279</v>
      </c>
      <c r="F2342" s="18">
        <v>14830</v>
      </c>
      <c r="G2342" s="18">
        <v>810</v>
      </c>
      <c r="H2342" s="18">
        <v>5.78</v>
      </c>
      <c r="I2342" s="18">
        <v>14700</v>
      </c>
      <c r="J2342" s="18">
        <v>14880</v>
      </c>
      <c r="K2342" s="18">
        <v>14500</v>
      </c>
      <c r="L2342" s="18">
        <v>78042</v>
      </c>
      <c r="M2342" s="18">
        <v>11.5</v>
      </c>
      <c r="N2342" s="18">
        <v>1888</v>
      </c>
      <c r="O2342" s="18">
        <v>12728534</v>
      </c>
    </row>
    <row r="2343" spans="1:15" x14ac:dyDescent="0.6">
      <c r="A2343" s="18">
        <v>20250516</v>
      </c>
      <c r="B2343" s="18">
        <v>18880</v>
      </c>
      <c r="C2343" s="18" t="s">
        <v>2398</v>
      </c>
      <c r="D2343" s="18" t="s">
        <v>279</v>
      </c>
      <c r="F2343" s="18">
        <v>3460</v>
      </c>
      <c r="G2343" s="18">
        <v>20</v>
      </c>
      <c r="H2343" s="18">
        <v>0.57999999999999996</v>
      </c>
      <c r="I2343" s="18">
        <v>3460</v>
      </c>
      <c r="J2343" s="18">
        <v>3480</v>
      </c>
      <c r="K2343" s="18">
        <v>3370</v>
      </c>
      <c r="L2343" s="18">
        <v>559741</v>
      </c>
      <c r="M2343" s="18">
        <v>19.2</v>
      </c>
      <c r="N2343" s="18">
        <v>23485</v>
      </c>
      <c r="O2343" s="18">
        <v>678762552</v>
      </c>
    </row>
    <row r="2344" spans="1:15" x14ac:dyDescent="0.6">
      <c r="A2344" s="18">
        <v>20250516</v>
      </c>
      <c r="B2344" s="18">
        <v>9420</v>
      </c>
      <c r="C2344" s="18" t="s">
        <v>2399</v>
      </c>
      <c r="D2344" s="18" t="s">
        <v>279</v>
      </c>
      <c r="F2344" s="18">
        <v>26350</v>
      </c>
      <c r="G2344" s="18">
        <v>-250</v>
      </c>
      <c r="H2344" s="18">
        <v>-0.94</v>
      </c>
      <c r="I2344" s="18">
        <v>26650</v>
      </c>
      <c r="J2344" s="18">
        <v>26700</v>
      </c>
      <c r="K2344" s="18">
        <v>26150</v>
      </c>
      <c r="L2344" s="18">
        <v>113104</v>
      </c>
      <c r="M2344" s="18">
        <v>29.8</v>
      </c>
      <c r="N2344" s="18">
        <v>13765</v>
      </c>
      <c r="O2344" s="18">
        <v>52240638</v>
      </c>
    </row>
    <row r="2345" spans="1:15" x14ac:dyDescent="0.6">
      <c r="A2345" s="18">
        <v>20250516</v>
      </c>
      <c r="B2345" s="18">
        <v>320000</v>
      </c>
      <c r="C2345" s="18" t="s">
        <v>2400</v>
      </c>
      <c r="D2345" s="18" t="s">
        <v>276</v>
      </c>
      <c r="E2345" s="18" t="s">
        <v>282</v>
      </c>
      <c r="F2345" s="18">
        <v>2980</v>
      </c>
      <c r="G2345" s="18">
        <v>-75</v>
      </c>
      <c r="H2345" s="18">
        <v>-2.4500000000000002</v>
      </c>
      <c r="I2345" s="18">
        <v>3040</v>
      </c>
      <c r="J2345" s="18">
        <v>3055</v>
      </c>
      <c r="K2345" s="18">
        <v>2960</v>
      </c>
      <c r="L2345" s="18">
        <v>112390</v>
      </c>
      <c r="M2345" s="18">
        <v>3.4</v>
      </c>
      <c r="N2345" s="18">
        <v>833</v>
      </c>
      <c r="O2345" s="18">
        <v>27965627</v>
      </c>
    </row>
    <row r="2346" spans="1:15" x14ac:dyDescent="0.6">
      <c r="A2346" s="18">
        <v>20250516</v>
      </c>
      <c r="B2346" s="18">
        <v>91440</v>
      </c>
      <c r="C2346" s="18" t="s">
        <v>2401</v>
      </c>
      <c r="D2346" s="18" t="s">
        <v>276</v>
      </c>
      <c r="E2346" s="18" t="s">
        <v>286</v>
      </c>
      <c r="F2346" s="18">
        <v>3095</v>
      </c>
      <c r="G2346" s="18">
        <v>-120</v>
      </c>
      <c r="H2346" s="18">
        <v>-3.73</v>
      </c>
      <c r="I2346" s="18">
        <v>3210</v>
      </c>
      <c r="J2346" s="18">
        <v>3230</v>
      </c>
      <c r="K2346" s="18">
        <v>3035</v>
      </c>
      <c r="L2346" s="18">
        <v>159647</v>
      </c>
      <c r="M2346" s="18">
        <v>5</v>
      </c>
      <c r="N2346" s="18">
        <v>850</v>
      </c>
      <c r="O2346" s="18">
        <v>27458039</v>
      </c>
    </row>
    <row r="2347" spans="1:15" x14ac:dyDescent="0.6">
      <c r="A2347" s="18">
        <v>20250516</v>
      </c>
      <c r="B2347" s="18">
        <v>276730</v>
      </c>
      <c r="C2347" s="18" t="s">
        <v>2402</v>
      </c>
      <c r="D2347" s="18" t="s">
        <v>276</v>
      </c>
      <c r="E2347" s="18" t="s">
        <v>298</v>
      </c>
      <c r="F2347" s="18">
        <v>2060</v>
      </c>
      <c r="G2347" s="18">
        <v>-80</v>
      </c>
      <c r="H2347" s="18">
        <v>-3.74</v>
      </c>
      <c r="I2347" s="18">
        <v>2140</v>
      </c>
      <c r="J2347" s="18">
        <v>2155</v>
      </c>
      <c r="K2347" s="18">
        <v>2050</v>
      </c>
      <c r="L2347" s="18">
        <v>69537</v>
      </c>
      <c r="M2347" s="18">
        <v>1.4</v>
      </c>
      <c r="N2347" s="18">
        <v>323</v>
      </c>
      <c r="O2347" s="18">
        <v>15677356</v>
      </c>
    </row>
    <row r="2348" spans="1:15" x14ac:dyDescent="0.6">
      <c r="A2348" s="18">
        <v>20250516</v>
      </c>
      <c r="B2348" s="18">
        <v>14130</v>
      </c>
      <c r="C2348" s="18" t="s">
        <v>2403</v>
      </c>
      <c r="D2348" s="18" t="s">
        <v>279</v>
      </c>
      <c r="F2348" s="18">
        <v>3385</v>
      </c>
      <c r="G2348" s="18">
        <v>-30</v>
      </c>
      <c r="H2348" s="18">
        <v>-0.88</v>
      </c>
      <c r="I2348" s="18">
        <v>3395</v>
      </c>
      <c r="J2348" s="18">
        <v>3420</v>
      </c>
      <c r="K2348" s="18">
        <v>3350</v>
      </c>
      <c r="L2348" s="18">
        <v>27382</v>
      </c>
      <c r="M2348" s="18">
        <v>0.9</v>
      </c>
      <c r="N2348" s="18">
        <v>406</v>
      </c>
      <c r="O2348" s="18">
        <v>12000000</v>
      </c>
    </row>
    <row r="2349" spans="1:15" x14ac:dyDescent="0.6">
      <c r="A2349" s="18">
        <v>20250516</v>
      </c>
      <c r="B2349" s="18">
        <v>24740</v>
      </c>
      <c r="C2349" s="18" t="s">
        <v>2404</v>
      </c>
      <c r="D2349" s="18" t="s">
        <v>276</v>
      </c>
      <c r="E2349" s="18" t="s">
        <v>284</v>
      </c>
      <c r="F2349" s="18">
        <v>2100</v>
      </c>
      <c r="G2349" s="18">
        <v>-65</v>
      </c>
      <c r="H2349" s="18">
        <v>-3</v>
      </c>
      <c r="I2349" s="18">
        <v>2135</v>
      </c>
      <c r="J2349" s="18">
        <v>2145</v>
      </c>
      <c r="K2349" s="18">
        <v>2085</v>
      </c>
      <c r="L2349" s="18">
        <v>517921</v>
      </c>
      <c r="M2349" s="18">
        <v>10.9</v>
      </c>
      <c r="N2349" s="18">
        <v>691</v>
      </c>
      <c r="O2349" s="18">
        <v>32897049</v>
      </c>
    </row>
    <row r="2350" spans="1:15" x14ac:dyDescent="0.6">
      <c r="A2350" s="18">
        <v>20250516</v>
      </c>
      <c r="B2350" s="18">
        <v>5860</v>
      </c>
      <c r="C2350" s="18" t="s">
        <v>2405</v>
      </c>
      <c r="D2350" s="18" t="s">
        <v>276</v>
      </c>
      <c r="E2350" s="18" t="s">
        <v>284</v>
      </c>
      <c r="F2350" s="18">
        <v>3575</v>
      </c>
      <c r="G2350" s="18">
        <v>-10</v>
      </c>
      <c r="H2350" s="18">
        <v>-0.28000000000000003</v>
      </c>
      <c r="I2350" s="18">
        <v>3580</v>
      </c>
      <c r="J2350" s="18">
        <v>3590</v>
      </c>
      <c r="K2350" s="18">
        <v>3550</v>
      </c>
      <c r="L2350" s="18">
        <v>85788</v>
      </c>
      <c r="M2350" s="18">
        <v>3.1</v>
      </c>
      <c r="N2350" s="18">
        <v>1409</v>
      </c>
      <c r="O2350" s="18">
        <v>39403685</v>
      </c>
    </row>
    <row r="2351" spans="1:15" x14ac:dyDescent="0.6">
      <c r="A2351" s="18">
        <v>20250516</v>
      </c>
      <c r="B2351" s="18">
        <v>300720</v>
      </c>
      <c r="C2351" s="18" t="s">
        <v>2406</v>
      </c>
      <c r="D2351" s="18" t="s">
        <v>279</v>
      </c>
      <c r="F2351" s="18">
        <v>17040</v>
      </c>
      <c r="G2351" s="18">
        <v>-1000</v>
      </c>
      <c r="H2351" s="18">
        <v>-5.54</v>
      </c>
      <c r="I2351" s="18">
        <v>18020</v>
      </c>
      <c r="J2351" s="18">
        <v>18070</v>
      </c>
      <c r="K2351" s="18">
        <v>16670</v>
      </c>
      <c r="L2351" s="18">
        <v>126261</v>
      </c>
      <c r="M2351" s="18">
        <v>21.8</v>
      </c>
      <c r="N2351" s="18">
        <v>11802</v>
      </c>
      <c r="O2351" s="18">
        <v>69261540</v>
      </c>
    </row>
    <row r="2352" spans="1:15" x14ac:dyDescent="0.6">
      <c r="A2352" s="18">
        <v>20250516</v>
      </c>
      <c r="B2352" s="18">
        <v>2220</v>
      </c>
      <c r="C2352" s="18" t="s">
        <v>2407</v>
      </c>
      <c r="D2352" s="18" t="s">
        <v>279</v>
      </c>
      <c r="F2352" s="18">
        <v>1982</v>
      </c>
      <c r="G2352" s="18">
        <v>28</v>
      </c>
      <c r="H2352" s="18">
        <v>1.43</v>
      </c>
      <c r="I2352" s="18">
        <v>1970</v>
      </c>
      <c r="J2352" s="18">
        <v>2040</v>
      </c>
      <c r="K2352" s="18">
        <v>1948</v>
      </c>
      <c r="L2352" s="18">
        <v>77097</v>
      </c>
      <c r="M2352" s="18">
        <v>1.5</v>
      </c>
      <c r="N2352" s="18">
        <v>529</v>
      </c>
      <c r="O2352" s="18">
        <v>26697460</v>
      </c>
    </row>
    <row r="2353" spans="1:15" x14ac:dyDescent="0.6">
      <c r="A2353" s="18">
        <v>20250516</v>
      </c>
      <c r="B2353" s="18">
        <v>6390</v>
      </c>
      <c r="C2353" s="18" t="s">
        <v>2408</v>
      </c>
      <c r="D2353" s="18" t="s">
        <v>279</v>
      </c>
      <c r="F2353" s="18">
        <v>15630</v>
      </c>
      <c r="G2353" s="18">
        <v>-290</v>
      </c>
      <c r="H2353" s="18">
        <v>-1.82</v>
      </c>
      <c r="I2353" s="18">
        <v>15930</v>
      </c>
      <c r="J2353" s="18">
        <v>15970</v>
      </c>
      <c r="K2353" s="18">
        <v>15600</v>
      </c>
      <c r="L2353" s="18">
        <v>25556</v>
      </c>
      <c r="M2353" s="18">
        <v>4</v>
      </c>
      <c r="N2353" s="18">
        <v>3021</v>
      </c>
      <c r="O2353" s="18">
        <v>19327672</v>
      </c>
    </row>
    <row r="2354" spans="1:15" x14ac:dyDescent="0.6">
      <c r="A2354" s="18">
        <v>20250516</v>
      </c>
      <c r="B2354" s="18">
        <v>3300</v>
      </c>
      <c r="C2354" s="18" t="s">
        <v>2409</v>
      </c>
      <c r="D2354" s="18" t="s">
        <v>279</v>
      </c>
      <c r="F2354" s="18">
        <v>14370</v>
      </c>
      <c r="G2354" s="18">
        <v>-1360</v>
      </c>
      <c r="H2354" s="18">
        <v>-8.65</v>
      </c>
      <c r="I2354" s="18">
        <v>15460</v>
      </c>
      <c r="J2354" s="18">
        <v>15460</v>
      </c>
      <c r="K2354" s="18">
        <v>14340</v>
      </c>
      <c r="L2354" s="18">
        <v>70902</v>
      </c>
      <c r="M2354" s="18">
        <v>10.4</v>
      </c>
      <c r="N2354" s="18">
        <v>4431</v>
      </c>
      <c r="O2354" s="18">
        <v>30832884</v>
      </c>
    </row>
    <row r="2355" spans="1:15" x14ac:dyDescent="0.6">
      <c r="A2355" s="18">
        <v>20250516</v>
      </c>
      <c r="B2355" s="18">
        <v>7770</v>
      </c>
      <c r="C2355" s="18" t="s">
        <v>2410</v>
      </c>
      <c r="D2355" s="18" t="s">
        <v>276</v>
      </c>
      <c r="E2355" s="18" t="s">
        <v>282</v>
      </c>
      <c r="F2355" s="18">
        <v>9820</v>
      </c>
      <c r="G2355" s="18">
        <v>10</v>
      </c>
      <c r="H2355" s="18">
        <v>0.1</v>
      </c>
      <c r="I2355" s="18">
        <v>9860</v>
      </c>
      <c r="J2355" s="18">
        <v>9860</v>
      </c>
      <c r="K2355" s="18">
        <v>9760</v>
      </c>
      <c r="L2355" s="18">
        <v>2349</v>
      </c>
      <c r="M2355" s="18">
        <v>0.2</v>
      </c>
      <c r="N2355" s="18">
        <v>345</v>
      </c>
      <c r="O2355" s="18">
        <v>3510000</v>
      </c>
    </row>
    <row r="2356" spans="1:15" x14ac:dyDescent="0.6">
      <c r="A2356" s="18">
        <v>20250516</v>
      </c>
      <c r="B2356" s="18">
        <v>51600</v>
      </c>
      <c r="C2356" s="18" t="s">
        <v>2411</v>
      </c>
      <c r="D2356" s="18" t="s">
        <v>279</v>
      </c>
      <c r="F2356" s="18">
        <v>41800</v>
      </c>
      <c r="G2356" s="18">
        <v>1850</v>
      </c>
      <c r="H2356" s="18">
        <v>4.63</v>
      </c>
      <c r="I2356" s="18">
        <v>40200</v>
      </c>
      <c r="J2356" s="18">
        <v>41900</v>
      </c>
      <c r="K2356" s="18">
        <v>39850</v>
      </c>
      <c r="L2356" s="18">
        <v>288735</v>
      </c>
      <c r="M2356" s="18">
        <v>118.3</v>
      </c>
      <c r="N2356" s="18">
        <v>18810</v>
      </c>
      <c r="O2356" s="18">
        <v>45000000</v>
      </c>
    </row>
    <row r="2357" spans="1:15" x14ac:dyDescent="0.6">
      <c r="A2357" s="18">
        <v>20250516</v>
      </c>
      <c r="B2357" s="18">
        <v>52690</v>
      </c>
      <c r="C2357" s="18" t="s">
        <v>2412</v>
      </c>
      <c r="D2357" s="18" t="s">
        <v>279</v>
      </c>
      <c r="F2357" s="18">
        <v>65100</v>
      </c>
      <c r="G2357" s="18">
        <v>5000</v>
      </c>
      <c r="H2357" s="18">
        <v>8.32</v>
      </c>
      <c r="I2357" s="18">
        <v>60600</v>
      </c>
      <c r="J2357" s="18">
        <v>65900</v>
      </c>
      <c r="K2357" s="18">
        <v>60100</v>
      </c>
      <c r="L2357" s="18">
        <v>492108</v>
      </c>
      <c r="M2357" s="18">
        <v>315.60000000000002</v>
      </c>
      <c r="N2357" s="18">
        <v>24881</v>
      </c>
      <c r="O2357" s="18">
        <v>38220000</v>
      </c>
    </row>
    <row r="2358" spans="1:15" x14ac:dyDescent="0.6">
      <c r="A2358" s="18">
        <v>20250516</v>
      </c>
      <c r="B2358" s="18">
        <v>130660</v>
      </c>
      <c r="C2358" s="18" t="s">
        <v>2413</v>
      </c>
      <c r="D2358" s="18" t="s">
        <v>279</v>
      </c>
      <c r="F2358" s="18">
        <v>12310</v>
      </c>
      <c r="G2358" s="18">
        <v>1360</v>
      </c>
      <c r="H2358" s="18">
        <v>12.42</v>
      </c>
      <c r="I2358" s="18">
        <v>11000</v>
      </c>
      <c r="J2358" s="18">
        <v>12420</v>
      </c>
      <c r="K2358" s="18">
        <v>10960</v>
      </c>
      <c r="L2358" s="18">
        <v>1700070</v>
      </c>
      <c r="M2358" s="18">
        <v>201.5</v>
      </c>
      <c r="N2358" s="18">
        <v>4013</v>
      </c>
      <c r="O2358" s="18">
        <v>32600000</v>
      </c>
    </row>
    <row r="2359" spans="1:15" x14ac:dyDescent="0.6">
      <c r="A2359" s="18">
        <v>20250516</v>
      </c>
      <c r="B2359" s="18">
        <v>198940</v>
      </c>
      <c r="C2359" s="18" t="s">
        <v>2414</v>
      </c>
      <c r="D2359" s="18" t="s">
        <v>276</v>
      </c>
      <c r="E2359" s="18" t="s">
        <v>282</v>
      </c>
      <c r="F2359" s="18">
        <v>849</v>
      </c>
      <c r="G2359" s="18">
        <v>-4</v>
      </c>
      <c r="H2359" s="18">
        <v>-0.47</v>
      </c>
      <c r="I2359" s="18">
        <v>860</v>
      </c>
      <c r="J2359" s="18">
        <v>860</v>
      </c>
      <c r="K2359" s="18">
        <v>840</v>
      </c>
      <c r="L2359" s="18">
        <v>103788</v>
      </c>
      <c r="M2359" s="18">
        <v>0.9</v>
      </c>
      <c r="N2359" s="18">
        <v>330</v>
      </c>
      <c r="O2359" s="18">
        <v>38922978</v>
      </c>
    </row>
    <row r="2360" spans="1:15" x14ac:dyDescent="0.6">
      <c r="A2360" s="18">
        <v>20250516</v>
      </c>
      <c r="B2360" s="18">
        <v>58450</v>
      </c>
      <c r="C2360" s="18" t="s">
        <v>2415</v>
      </c>
      <c r="D2360" s="18" t="s">
        <v>276</v>
      </c>
      <c r="E2360" s="18" t="s">
        <v>286</v>
      </c>
      <c r="F2360" s="18">
        <v>1075</v>
      </c>
      <c r="G2360" s="18">
        <v>-7</v>
      </c>
      <c r="H2360" s="18">
        <v>-0.65</v>
      </c>
      <c r="I2360" s="18">
        <v>1080</v>
      </c>
      <c r="J2360" s="18">
        <v>1098</v>
      </c>
      <c r="K2360" s="18">
        <v>1026</v>
      </c>
      <c r="L2360" s="18">
        <v>52136</v>
      </c>
      <c r="M2360" s="18">
        <v>0.6</v>
      </c>
      <c r="N2360" s="18">
        <v>159</v>
      </c>
      <c r="O2360" s="18">
        <v>14793621</v>
      </c>
    </row>
    <row r="2361" spans="1:15" x14ac:dyDescent="0.6">
      <c r="A2361" s="18">
        <v>20250516</v>
      </c>
      <c r="B2361" s="18">
        <v>107640</v>
      </c>
      <c r="C2361" s="18" t="s">
        <v>106</v>
      </c>
      <c r="D2361" s="18" t="s">
        <v>276</v>
      </c>
      <c r="E2361" s="18" t="s">
        <v>298</v>
      </c>
      <c r="F2361" s="18">
        <v>27850</v>
      </c>
      <c r="G2361" s="18">
        <v>-150</v>
      </c>
      <c r="H2361" s="18">
        <v>-0.54</v>
      </c>
      <c r="I2361" s="18">
        <v>28850</v>
      </c>
      <c r="J2361" s="18">
        <v>28850</v>
      </c>
      <c r="K2361" s="18">
        <v>27500</v>
      </c>
      <c r="L2361" s="18">
        <v>208101</v>
      </c>
      <c r="M2361" s="18">
        <v>58.5</v>
      </c>
      <c r="N2361" s="18">
        <v>2523</v>
      </c>
      <c r="O2361" s="18">
        <v>9057946</v>
      </c>
    </row>
    <row r="2362" spans="1:15" x14ac:dyDescent="0.6">
      <c r="A2362" s="18">
        <v>20250516</v>
      </c>
      <c r="B2362" s="18">
        <v>2320</v>
      </c>
      <c r="C2362" s="18" t="s">
        <v>2416</v>
      </c>
      <c r="D2362" s="18" t="s">
        <v>279</v>
      </c>
      <c r="F2362" s="18">
        <v>19620</v>
      </c>
      <c r="G2362" s="18">
        <v>-40</v>
      </c>
      <c r="H2362" s="18">
        <v>-0.2</v>
      </c>
      <c r="I2362" s="18">
        <v>19870</v>
      </c>
      <c r="J2362" s="18">
        <v>19870</v>
      </c>
      <c r="K2362" s="18">
        <v>19560</v>
      </c>
      <c r="L2362" s="18">
        <v>16284</v>
      </c>
      <c r="M2362" s="18">
        <v>3.2</v>
      </c>
      <c r="N2362" s="18">
        <v>2933</v>
      </c>
      <c r="O2362" s="18">
        <v>14947628</v>
      </c>
    </row>
    <row r="2363" spans="1:15" x14ac:dyDescent="0.6">
      <c r="A2363" s="18">
        <v>20250516</v>
      </c>
      <c r="B2363" s="18">
        <v>3480</v>
      </c>
      <c r="C2363" s="18" t="s">
        <v>2417</v>
      </c>
      <c r="D2363" s="18" t="s">
        <v>279</v>
      </c>
      <c r="F2363" s="18">
        <v>4795</v>
      </c>
      <c r="G2363" s="18">
        <v>-100</v>
      </c>
      <c r="H2363" s="18">
        <v>-2.04</v>
      </c>
      <c r="I2363" s="18">
        <v>4895</v>
      </c>
      <c r="J2363" s="18">
        <v>4905</v>
      </c>
      <c r="K2363" s="18">
        <v>4735</v>
      </c>
      <c r="L2363" s="18">
        <v>96202</v>
      </c>
      <c r="M2363" s="18">
        <v>4.5999999999999996</v>
      </c>
      <c r="N2363" s="18">
        <v>1416</v>
      </c>
      <c r="O2363" s="18">
        <v>29529812</v>
      </c>
    </row>
    <row r="2364" spans="1:15" x14ac:dyDescent="0.6">
      <c r="A2364" s="18">
        <v>20250516</v>
      </c>
      <c r="B2364" s="18">
        <v>180640</v>
      </c>
      <c r="C2364" s="18" t="s">
        <v>2418</v>
      </c>
      <c r="D2364" s="18" t="s">
        <v>279</v>
      </c>
      <c r="F2364" s="18">
        <v>122700</v>
      </c>
      <c r="G2364" s="18">
        <v>-2300</v>
      </c>
      <c r="H2364" s="18">
        <v>-1.84</v>
      </c>
      <c r="I2364" s="18">
        <v>127900</v>
      </c>
      <c r="J2364" s="18">
        <v>134000</v>
      </c>
      <c r="K2364" s="18">
        <v>121600</v>
      </c>
      <c r="L2364" s="18">
        <v>387289</v>
      </c>
      <c r="M2364" s="18">
        <v>494.6</v>
      </c>
      <c r="N2364" s="18">
        <v>81917</v>
      </c>
      <c r="O2364" s="18">
        <v>66762279</v>
      </c>
    </row>
    <row r="2365" spans="1:15" x14ac:dyDescent="0.6">
      <c r="A2365" s="18">
        <v>20250516</v>
      </c>
      <c r="B2365" s="18">
        <v>5110</v>
      </c>
      <c r="C2365" s="18" t="s">
        <v>2419</v>
      </c>
      <c r="D2365" s="18" t="s">
        <v>279</v>
      </c>
      <c r="F2365" s="18">
        <v>1254</v>
      </c>
      <c r="G2365" s="18">
        <v>0</v>
      </c>
      <c r="H2365" s="18">
        <v>0</v>
      </c>
      <c r="I2365" s="18">
        <v>0</v>
      </c>
      <c r="J2365" s="18">
        <v>0</v>
      </c>
      <c r="K2365" s="18">
        <v>0</v>
      </c>
      <c r="L2365" s="18">
        <v>0</v>
      </c>
      <c r="M2365" s="18">
        <v>0</v>
      </c>
      <c r="N2365" s="18">
        <v>233</v>
      </c>
      <c r="O2365" s="18">
        <v>18606407</v>
      </c>
    </row>
    <row r="2366" spans="1:15" x14ac:dyDescent="0.6">
      <c r="A2366" s="18">
        <v>20250516</v>
      </c>
      <c r="B2366" s="18">
        <v>79170</v>
      </c>
      <c r="C2366" s="18" t="s">
        <v>2420</v>
      </c>
      <c r="D2366" s="18" t="s">
        <v>276</v>
      </c>
      <c r="E2366" s="18" t="s">
        <v>282</v>
      </c>
      <c r="F2366" s="18">
        <v>6990</v>
      </c>
      <c r="G2366" s="18">
        <v>-100</v>
      </c>
      <c r="H2366" s="18">
        <v>-1.41</v>
      </c>
      <c r="I2366" s="18">
        <v>7070</v>
      </c>
      <c r="J2366" s="18">
        <v>7070</v>
      </c>
      <c r="K2366" s="18">
        <v>6920</v>
      </c>
      <c r="L2366" s="18">
        <v>12237</v>
      </c>
      <c r="M2366" s="18">
        <v>0.9</v>
      </c>
      <c r="N2366" s="18">
        <v>363</v>
      </c>
      <c r="O2366" s="18">
        <v>5200000</v>
      </c>
    </row>
    <row r="2367" spans="1:15" x14ac:dyDescent="0.6">
      <c r="A2367" s="18">
        <v>20250516</v>
      </c>
      <c r="B2367" s="18">
        <v>9460</v>
      </c>
      <c r="C2367" s="18" t="s">
        <v>2421</v>
      </c>
      <c r="D2367" s="18" t="s">
        <v>279</v>
      </c>
      <c r="F2367" s="18">
        <v>728</v>
      </c>
      <c r="G2367" s="18">
        <v>-22</v>
      </c>
      <c r="H2367" s="18">
        <v>-2.93</v>
      </c>
      <c r="I2367" s="18">
        <v>757</v>
      </c>
      <c r="J2367" s="18">
        <v>757</v>
      </c>
      <c r="K2367" s="18">
        <v>721</v>
      </c>
      <c r="L2367" s="18">
        <v>196605</v>
      </c>
      <c r="M2367" s="18">
        <v>1.4</v>
      </c>
      <c r="N2367" s="18">
        <v>434</v>
      </c>
      <c r="O2367" s="18">
        <v>59667486</v>
      </c>
    </row>
    <row r="2368" spans="1:15" x14ac:dyDescent="0.6">
      <c r="A2368" s="18">
        <v>20250516</v>
      </c>
      <c r="B2368" s="18">
        <v>372910</v>
      </c>
      <c r="C2368" s="18" t="s">
        <v>2422</v>
      </c>
      <c r="D2368" s="18" t="s">
        <v>279</v>
      </c>
      <c r="F2368" s="18">
        <v>2880</v>
      </c>
      <c r="G2368" s="18">
        <v>-65</v>
      </c>
      <c r="H2368" s="18">
        <v>-2.21</v>
      </c>
      <c r="I2368" s="18">
        <v>2970</v>
      </c>
      <c r="J2368" s="18">
        <v>2970</v>
      </c>
      <c r="K2368" s="18">
        <v>2880</v>
      </c>
      <c r="L2368" s="18">
        <v>116608</v>
      </c>
      <c r="M2368" s="18">
        <v>3.4</v>
      </c>
      <c r="N2368" s="18">
        <v>797</v>
      </c>
      <c r="O2368" s="18">
        <v>27674406</v>
      </c>
    </row>
    <row r="2369" spans="1:15" x14ac:dyDescent="0.6">
      <c r="A2369" s="18">
        <v>20250516</v>
      </c>
      <c r="B2369" s="18">
        <v>54920</v>
      </c>
      <c r="C2369" s="18" t="s">
        <v>2423</v>
      </c>
      <c r="D2369" s="18" t="s">
        <v>276</v>
      </c>
      <c r="E2369" s="18" t="s">
        <v>282</v>
      </c>
      <c r="F2369" s="18">
        <v>2715</v>
      </c>
      <c r="G2369" s="18">
        <v>-45</v>
      </c>
      <c r="H2369" s="18">
        <v>-1.63</v>
      </c>
      <c r="I2369" s="18">
        <v>2765</v>
      </c>
      <c r="J2369" s="18">
        <v>2780</v>
      </c>
      <c r="K2369" s="18">
        <v>2690</v>
      </c>
      <c r="L2369" s="18">
        <v>89701</v>
      </c>
      <c r="M2369" s="18">
        <v>2.4</v>
      </c>
      <c r="N2369" s="18">
        <v>766</v>
      </c>
      <c r="O2369" s="18">
        <v>28217081</v>
      </c>
    </row>
    <row r="2370" spans="1:15" x14ac:dyDescent="0.6">
      <c r="A2370" s="18">
        <v>20250516</v>
      </c>
      <c r="B2370" s="18">
        <v>457370</v>
      </c>
      <c r="C2370" s="18" t="s">
        <v>2424</v>
      </c>
      <c r="D2370" s="18" t="s">
        <v>276</v>
      </c>
      <c r="E2370" s="18" t="s">
        <v>282</v>
      </c>
      <c r="F2370" s="18">
        <v>8810</v>
      </c>
      <c r="G2370" s="18">
        <v>-350</v>
      </c>
      <c r="H2370" s="18">
        <v>-3.82</v>
      </c>
      <c r="I2370" s="18">
        <v>9160</v>
      </c>
      <c r="J2370" s="18">
        <v>9160</v>
      </c>
      <c r="K2370" s="18">
        <v>8800</v>
      </c>
      <c r="L2370" s="18">
        <v>64085</v>
      </c>
      <c r="M2370" s="18">
        <v>5.7</v>
      </c>
      <c r="N2370" s="18">
        <v>707</v>
      </c>
      <c r="O2370" s="18">
        <v>8027134</v>
      </c>
    </row>
    <row r="2371" spans="1:15" x14ac:dyDescent="0.6">
      <c r="A2371" s="18">
        <v>20250516</v>
      </c>
      <c r="B2371" s="18">
        <v>2680</v>
      </c>
      <c r="C2371" s="18" t="s">
        <v>2425</v>
      </c>
      <c r="D2371" s="18" t="s">
        <v>276</v>
      </c>
      <c r="E2371" s="18" t="s">
        <v>282</v>
      </c>
      <c r="F2371" s="18">
        <v>765</v>
      </c>
      <c r="G2371" s="18">
        <v>10</v>
      </c>
      <c r="H2371" s="18">
        <v>1.32</v>
      </c>
      <c r="I2371" s="18">
        <v>746</v>
      </c>
      <c r="J2371" s="18">
        <v>767</v>
      </c>
      <c r="K2371" s="18">
        <v>746</v>
      </c>
      <c r="L2371" s="18">
        <v>39889</v>
      </c>
      <c r="M2371" s="18">
        <v>0.3</v>
      </c>
      <c r="N2371" s="18">
        <v>247</v>
      </c>
      <c r="O2371" s="18">
        <v>32316799</v>
      </c>
    </row>
    <row r="2372" spans="1:15" x14ac:dyDescent="0.6">
      <c r="A2372" s="18">
        <v>20250516</v>
      </c>
      <c r="B2372" s="18">
        <v>98070</v>
      </c>
      <c r="C2372" s="18" t="s">
        <v>2426</v>
      </c>
      <c r="D2372" s="18" t="s">
        <v>276</v>
      </c>
      <c r="E2372" s="18" t="s">
        <v>282</v>
      </c>
      <c r="F2372" s="18">
        <v>34500</v>
      </c>
      <c r="G2372" s="18">
        <v>2000</v>
      </c>
      <c r="H2372" s="18">
        <v>6.15</v>
      </c>
      <c r="I2372" s="18">
        <v>32850</v>
      </c>
      <c r="J2372" s="18">
        <v>35500</v>
      </c>
      <c r="K2372" s="18">
        <v>32600</v>
      </c>
      <c r="L2372" s="18">
        <v>636121</v>
      </c>
      <c r="M2372" s="18">
        <v>217.6</v>
      </c>
      <c r="N2372" s="18">
        <v>3837</v>
      </c>
      <c r="O2372" s="18">
        <v>11121141</v>
      </c>
    </row>
    <row r="2373" spans="1:15" x14ac:dyDescent="0.6">
      <c r="A2373" s="18">
        <v>20250516</v>
      </c>
      <c r="B2373" s="18">
        <v>880</v>
      </c>
      <c r="C2373" s="18" t="s">
        <v>2427</v>
      </c>
      <c r="D2373" s="18" t="s">
        <v>279</v>
      </c>
      <c r="F2373" s="18">
        <v>53000</v>
      </c>
      <c r="G2373" s="18">
        <v>200</v>
      </c>
      <c r="H2373" s="18">
        <v>0.38</v>
      </c>
      <c r="I2373" s="18">
        <v>52400</v>
      </c>
      <c r="J2373" s="18">
        <v>54000</v>
      </c>
      <c r="K2373" s="18">
        <v>52000</v>
      </c>
      <c r="L2373" s="18">
        <v>287377</v>
      </c>
      <c r="M2373" s="18">
        <v>152.30000000000001</v>
      </c>
      <c r="N2373" s="18">
        <v>39728</v>
      </c>
      <c r="O2373" s="18">
        <v>74958735</v>
      </c>
    </row>
    <row r="2374" spans="1:15" x14ac:dyDescent="0.6">
      <c r="A2374" s="18">
        <v>20250516</v>
      </c>
      <c r="B2374" s="18">
        <v>452260</v>
      </c>
      <c r="C2374" s="18" t="s">
        <v>2428</v>
      </c>
      <c r="D2374" s="18" t="s">
        <v>279</v>
      </c>
      <c r="F2374" s="18">
        <v>1218</v>
      </c>
      <c r="G2374" s="18">
        <v>-26</v>
      </c>
      <c r="H2374" s="18">
        <v>-2.09</v>
      </c>
      <c r="I2374" s="18">
        <v>1246</v>
      </c>
      <c r="J2374" s="18">
        <v>1249</v>
      </c>
      <c r="K2374" s="18">
        <v>1212</v>
      </c>
      <c r="L2374" s="18">
        <v>394724</v>
      </c>
      <c r="M2374" s="18">
        <v>4.8</v>
      </c>
      <c r="N2374" s="18">
        <v>2361</v>
      </c>
      <c r="O2374" s="18">
        <v>193859610</v>
      </c>
    </row>
    <row r="2375" spans="1:15" x14ac:dyDescent="0.6">
      <c r="A2375" s="18">
        <v>20250516</v>
      </c>
      <c r="B2375" s="18">
        <v>451800</v>
      </c>
      <c r="C2375" s="18" t="s">
        <v>2429</v>
      </c>
      <c r="D2375" s="18" t="s">
        <v>279</v>
      </c>
      <c r="F2375" s="18">
        <v>3830</v>
      </c>
      <c r="G2375" s="18">
        <v>40</v>
      </c>
      <c r="H2375" s="18">
        <v>1.06</v>
      </c>
      <c r="I2375" s="18">
        <v>3790</v>
      </c>
      <c r="J2375" s="18">
        <v>3830</v>
      </c>
      <c r="K2375" s="18">
        <v>3785</v>
      </c>
      <c r="L2375" s="18">
        <v>145817</v>
      </c>
      <c r="M2375" s="18">
        <v>5.6</v>
      </c>
      <c r="N2375" s="18">
        <v>6879</v>
      </c>
      <c r="O2375" s="18">
        <v>179600000</v>
      </c>
    </row>
    <row r="2376" spans="1:15" x14ac:dyDescent="0.6">
      <c r="A2376" s="18">
        <v>20250516</v>
      </c>
      <c r="B2376" s="18">
        <v>489790</v>
      </c>
      <c r="C2376" s="18" t="s">
        <v>2430</v>
      </c>
      <c r="D2376" s="18" t="s">
        <v>279</v>
      </c>
      <c r="F2376" s="18">
        <v>59500</v>
      </c>
      <c r="G2376" s="18">
        <v>-3300</v>
      </c>
      <c r="H2376" s="18">
        <v>-5.25</v>
      </c>
      <c r="I2376" s="18">
        <v>62000</v>
      </c>
      <c r="J2376" s="18">
        <v>63100</v>
      </c>
      <c r="K2376" s="18">
        <v>57600</v>
      </c>
      <c r="L2376" s="18">
        <v>1795299</v>
      </c>
      <c r="M2376" s="18">
        <v>1080.9000000000001</v>
      </c>
      <c r="N2376" s="18">
        <v>30041</v>
      </c>
      <c r="O2376" s="18">
        <v>50488390</v>
      </c>
    </row>
    <row r="2377" spans="1:15" x14ac:dyDescent="0.6">
      <c r="A2377" s="18">
        <v>20250516</v>
      </c>
      <c r="B2377" s="18">
        <v>88350</v>
      </c>
      <c r="C2377" s="18" t="s">
        <v>2431</v>
      </c>
      <c r="D2377" s="18" t="s">
        <v>279</v>
      </c>
      <c r="F2377" s="18">
        <v>2605</v>
      </c>
      <c r="G2377" s="18">
        <v>-35</v>
      </c>
      <c r="H2377" s="18">
        <v>-1.33</v>
      </c>
      <c r="I2377" s="18">
        <v>2645</v>
      </c>
      <c r="J2377" s="18">
        <v>2645</v>
      </c>
      <c r="K2377" s="18">
        <v>2595</v>
      </c>
      <c r="L2377" s="18">
        <v>703840</v>
      </c>
      <c r="M2377" s="18">
        <v>18.399999999999999</v>
      </c>
      <c r="N2377" s="18">
        <v>22625</v>
      </c>
      <c r="O2377" s="18">
        <v>868530000</v>
      </c>
    </row>
    <row r="2378" spans="1:15" x14ac:dyDescent="0.6">
      <c r="A2378" s="18">
        <v>20250516</v>
      </c>
      <c r="B2378" s="18">
        <v>370</v>
      </c>
      <c r="C2378" s="18" t="s">
        <v>2432</v>
      </c>
      <c r="D2378" s="18" t="s">
        <v>279</v>
      </c>
      <c r="F2378" s="18">
        <v>4250</v>
      </c>
      <c r="G2378" s="18">
        <v>-25</v>
      </c>
      <c r="H2378" s="18">
        <v>-0.57999999999999996</v>
      </c>
      <c r="I2378" s="18">
        <v>4255</v>
      </c>
      <c r="J2378" s="18">
        <v>4350</v>
      </c>
      <c r="K2378" s="18">
        <v>4205</v>
      </c>
      <c r="L2378" s="18">
        <v>306848</v>
      </c>
      <c r="M2378" s="18">
        <v>13.1</v>
      </c>
      <c r="N2378" s="18">
        <v>4961</v>
      </c>
      <c r="O2378" s="18">
        <v>116738915</v>
      </c>
    </row>
    <row r="2379" spans="1:15" x14ac:dyDescent="0.6">
      <c r="A2379" s="18">
        <v>20250516</v>
      </c>
      <c r="B2379" s="18">
        <v>9830</v>
      </c>
      <c r="C2379" s="18" t="s">
        <v>229</v>
      </c>
      <c r="D2379" s="18" t="s">
        <v>279</v>
      </c>
      <c r="F2379" s="18">
        <v>38400</v>
      </c>
      <c r="G2379" s="18">
        <v>1400</v>
      </c>
      <c r="H2379" s="18">
        <v>3.78</v>
      </c>
      <c r="I2379" s="18">
        <v>37050</v>
      </c>
      <c r="J2379" s="18">
        <v>39000</v>
      </c>
      <c r="K2379" s="18">
        <v>36700</v>
      </c>
      <c r="L2379" s="18">
        <v>3733872</v>
      </c>
      <c r="M2379" s="18">
        <v>1415.5</v>
      </c>
      <c r="N2379" s="18">
        <v>66007</v>
      </c>
      <c r="O2379" s="18">
        <v>171892536</v>
      </c>
    </row>
    <row r="2380" spans="1:15" x14ac:dyDescent="0.6">
      <c r="A2380" s="18">
        <v>20250516</v>
      </c>
      <c r="B2380" s="18">
        <v>272210</v>
      </c>
      <c r="C2380" s="18" t="s">
        <v>130</v>
      </c>
      <c r="D2380" s="18" t="s">
        <v>279</v>
      </c>
      <c r="F2380" s="18">
        <v>47350</v>
      </c>
      <c r="G2380" s="18">
        <v>2450</v>
      </c>
      <c r="H2380" s="18">
        <v>5.46</v>
      </c>
      <c r="I2380" s="18">
        <v>45600</v>
      </c>
      <c r="J2380" s="18">
        <v>48000</v>
      </c>
      <c r="K2380" s="18">
        <v>45600</v>
      </c>
      <c r="L2380" s="18">
        <v>4884189</v>
      </c>
      <c r="M2380" s="18">
        <v>2309</v>
      </c>
      <c r="N2380" s="18">
        <v>89453</v>
      </c>
      <c r="O2380" s="18">
        <v>188919389</v>
      </c>
    </row>
    <row r="2381" spans="1:15" x14ac:dyDescent="0.6">
      <c r="A2381" s="18">
        <v>20250516</v>
      </c>
      <c r="B2381" s="18">
        <v>12450</v>
      </c>
      <c r="C2381" s="18" t="s">
        <v>126</v>
      </c>
      <c r="D2381" s="18" t="s">
        <v>279</v>
      </c>
      <c r="F2381" s="18">
        <v>841000</v>
      </c>
      <c r="G2381" s="18">
        <v>19000</v>
      </c>
      <c r="H2381" s="18">
        <v>2.31</v>
      </c>
      <c r="I2381" s="18">
        <v>823000</v>
      </c>
      <c r="J2381" s="18">
        <v>845000</v>
      </c>
      <c r="K2381" s="18">
        <v>823000</v>
      </c>
      <c r="L2381" s="18">
        <v>160353</v>
      </c>
      <c r="M2381" s="18">
        <v>1343.2</v>
      </c>
      <c r="N2381" s="18">
        <v>397761</v>
      </c>
      <c r="O2381" s="18">
        <v>47296201</v>
      </c>
    </row>
    <row r="2382" spans="1:15" x14ac:dyDescent="0.6">
      <c r="A2382" s="18">
        <v>20250516</v>
      </c>
      <c r="B2382" s="18">
        <v>82740</v>
      </c>
      <c r="C2382" s="18" t="s">
        <v>117</v>
      </c>
      <c r="D2382" s="18" t="s">
        <v>279</v>
      </c>
      <c r="F2382" s="18">
        <v>28900</v>
      </c>
      <c r="G2382" s="18">
        <v>-200</v>
      </c>
      <c r="H2382" s="18">
        <v>-0.69</v>
      </c>
      <c r="I2382" s="18">
        <v>29350</v>
      </c>
      <c r="J2382" s="18">
        <v>29750</v>
      </c>
      <c r="K2382" s="18">
        <v>28850</v>
      </c>
      <c r="L2382" s="18">
        <v>663316</v>
      </c>
      <c r="M2382" s="18">
        <v>193.8</v>
      </c>
      <c r="N2382" s="18">
        <v>24116</v>
      </c>
      <c r="O2382" s="18">
        <v>83447142</v>
      </c>
    </row>
    <row r="2383" spans="1:15" x14ac:dyDescent="0.6">
      <c r="A2383" s="18">
        <v>20250516</v>
      </c>
      <c r="B2383" s="18">
        <v>42660</v>
      </c>
      <c r="C2383" s="18" t="s">
        <v>113</v>
      </c>
      <c r="D2383" s="18" t="s">
        <v>279</v>
      </c>
      <c r="F2383" s="18">
        <v>81200</v>
      </c>
      <c r="G2383" s="18">
        <v>700</v>
      </c>
      <c r="H2383" s="18">
        <v>0.87</v>
      </c>
      <c r="I2383" s="18">
        <v>81400</v>
      </c>
      <c r="J2383" s="18">
        <v>82900</v>
      </c>
      <c r="K2383" s="18">
        <v>80700</v>
      </c>
      <c r="L2383" s="18">
        <v>2157291</v>
      </c>
      <c r="M2383" s="18">
        <v>1763</v>
      </c>
      <c r="N2383" s="18">
        <v>248808</v>
      </c>
      <c r="O2383" s="18">
        <v>306413394</v>
      </c>
    </row>
    <row r="2384" spans="1:15" x14ac:dyDescent="0.6">
      <c r="A2384" s="18">
        <v>20250516</v>
      </c>
      <c r="B2384" s="18">
        <v>3530</v>
      </c>
      <c r="C2384" s="18" t="s">
        <v>2433</v>
      </c>
      <c r="D2384" s="18" t="s">
        <v>279</v>
      </c>
      <c r="F2384" s="18">
        <v>4080</v>
      </c>
      <c r="G2384" s="18">
        <v>275</v>
      </c>
      <c r="H2384" s="18">
        <v>7.23</v>
      </c>
      <c r="I2384" s="18">
        <v>3835</v>
      </c>
      <c r="J2384" s="18">
        <v>4115</v>
      </c>
      <c r="K2384" s="18">
        <v>3835</v>
      </c>
      <c r="L2384" s="18">
        <v>4319866</v>
      </c>
      <c r="M2384" s="18">
        <v>173.4</v>
      </c>
      <c r="N2384" s="18">
        <v>8754</v>
      </c>
      <c r="O2384" s="18">
        <v>214547775</v>
      </c>
    </row>
    <row r="2385" spans="1:15" x14ac:dyDescent="0.6">
      <c r="A2385" s="18">
        <v>20250516</v>
      </c>
      <c r="B2385" s="18">
        <v>195870</v>
      </c>
      <c r="C2385" s="18" t="s">
        <v>80</v>
      </c>
      <c r="D2385" s="18" t="s">
        <v>279</v>
      </c>
      <c r="F2385" s="18">
        <v>19450</v>
      </c>
      <c r="G2385" s="18">
        <v>-600</v>
      </c>
      <c r="H2385" s="18">
        <v>-2.99</v>
      </c>
      <c r="I2385" s="18">
        <v>20100</v>
      </c>
      <c r="J2385" s="18">
        <v>20100</v>
      </c>
      <c r="K2385" s="18">
        <v>19390</v>
      </c>
      <c r="L2385" s="18">
        <v>144814</v>
      </c>
      <c r="M2385" s="18">
        <v>28.3</v>
      </c>
      <c r="N2385" s="18">
        <v>3306</v>
      </c>
      <c r="O2385" s="18">
        <v>17000000</v>
      </c>
    </row>
    <row r="2386" spans="1:15" x14ac:dyDescent="0.6">
      <c r="A2386" s="18">
        <v>20250516</v>
      </c>
      <c r="B2386" s="18">
        <v>34810</v>
      </c>
      <c r="C2386" s="18" t="s">
        <v>2434</v>
      </c>
      <c r="D2386" s="18" t="s">
        <v>276</v>
      </c>
      <c r="E2386" s="18" t="s">
        <v>282</v>
      </c>
      <c r="F2386" s="18">
        <v>6550</v>
      </c>
      <c r="G2386" s="18">
        <v>20</v>
      </c>
      <c r="H2386" s="18">
        <v>0.31</v>
      </c>
      <c r="I2386" s="18">
        <v>6550</v>
      </c>
      <c r="J2386" s="18">
        <v>6680</v>
      </c>
      <c r="K2386" s="18">
        <v>6460</v>
      </c>
      <c r="L2386" s="18">
        <v>41083</v>
      </c>
      <c r="M2386" s="18">
        <v>2.7</v>
      </c>
      <c r="N2386" s="18">
        <v>2132</v>
      </c>
      <c r="O2386" s="18">
        <v>32556857</v>
      </c>
    </row>
    <row r="2387" spans="1:15" x14ac:dyDescent="0.6">
      <c r="A2387" s="18">
        <v>20250516</v>
      </c>
      <c r="B2387" s="18">
        <v>59270</v>
      </c>
      <c r="C2387" s="18" t="s">
        <v>2435</v>
      </c>
      <c r="D2387" s="18" t="s">
        <v>276</v>
      </c>
      <c r="E2387" s="18" t="s">
        <v>298</v>
      </c>
      <c r="F2387" s="18">
        <v>6420</v>
      </c>
      <c r="G2387" s="18">
        <v>-80</v>
      </c>
      <c r="H2387" s="18">
        <v>-1.23</v>
      </c>
      <c r="I2387" s="18">
        <v>6550</v>
      </c>
      <c r="J2387" s="18">
        <v>6790</v>
      </c>
      <c r="K2387" s="18">
        <v>6390</v>
      </c>
      <c r="L2387" s="18">
        <v>211766</v>
      </c>
      <c r="M2387" s="18">
        <v>13.9</v>
      </c>
      <c r="N2387" s="18">
        <v>715</v>
      </c>
      <c r="O2387" s="18">
        <v>11140799</v>
      </c>
    </row>
    <row r="2388" spans="1:15" x14ac:dyDescent="0.6">
      <c r="A2388" s="18">
        <v>20250516</v>
      </c>
      <c r="B2388" s="18">
        <v>76610</v>
      </c>
      <c r="C2388" s="18" t="s">
        <v>2436</v>
      </c>
      <c r="D2388" s="18" t="s">
        <v>276</v>
      </c>
      <c r="E2388" s="18" t="s">
        <v>282</v>
      </c>
      <c r="F2388" s="18">
        <v>750</v>
      </c>
      <c r="G2388" s="18">
        <v>-27</v>
      </c>
      <c r="H2388" s="18">
        <v>-3.47</v>
      </c>
      <c r="I2388" s="18">
        <v>777</v>
      </c>
      <c r="J2388" s="18">
        <v>815</v>
      </c>
      <c r="K2388" s="18">
        <v>750</v>
      </c>
      <c r="L2388" s="18">
        <v>80291</v>
      </c>
      <c r="M2388" s="18">
        <v>0.6</v>
      </c>
      <c r="N2388" s="18">
        <v>191</v>
      </c>
      <c r="O2388" s="18">
        <v>25453198</v>
      </c>
    </row>
    <row r="2389" spans="1:15" x14ac:dyDescent="0.6">
      <c r="A2389" s="18">
        <v>20250516</v>
      </c>
      <c r="B2389" s="18">
        <v>101530</v>
      </c>
      <c r="C2389" s="18" t="s">
        <v>247</v>
      </c>
      <c r="D2389" s="18" t="s">
        <v>279</v>
      </c>
      <c r="F2389" s="18">
        <v>6630</v>
      </c>
      <c r="G2389" s="18">
        <v>-70</v>
      </c>
      <c r="H2389" s="18">
        <v>-1.04</v>
      </c>
      <c r="I2389" s="18">
        <v>6700</v>
      </c>
      <c r="J2389" s="18">
        <v>6750</v>
      </c>
      <c r="K2389" s="18">
        <v>6580</v>
      </c>
      <c r="L2389" s="18">
        <v>39448</v>
      </c>
      <c r="M2389" s="18">
        <v>2.6</v>
      </c>
      <c r="N2389" s="18">
        <v>1930</v>
      </c>
      <c r="O2389" s="18">
        <v>29116822</v>
      </c>
    </row>
    <row r="2390" spans="1:15" x14ac:dyDescent="0.6">
      <c r="A2390" s="18">
        <v>20250516</v>
      </c>
      <c r="B2390" s="18">
        <v>220180</v>
      </c>
      <c r="C2390" s="18" t="s">
        <v>2437</v>
      </c>
      <c r="D2390" s="18" t="s">
        <v>276</v>
      </c>
      <c r="E2390" s="18" t="s">
        <v>277</v>
      </c>
      <c r="F2390" s="18">
        <v>2570</v>
      </c>
      <c r="G2390" s="18">
        <v>-5</v>
      </c>
      <c r="H2390" s="18">
        <v>-0.19</v>
      </c>
      <c r="I2390" s="18">
        <v>2580</v>
      </c>
      <c r="J2390" s="18">
        <v>2630</v>
      </c>
      <c r="K2390" s="18">
        <v>2550</v>
      </c>
      <c r="L2390" s="18">
        <v>8705</v>
      </c>
      <c r="M2390" s="18">
        <v>0.2</v>
      </c>
      <c r="N2390" s="18">
        <v>499</v>
      </c>
      <c r="O2390" s="18">
        <v>19408000</v>
      </c>
    </row>
    <row r="2391" spans="1:15" x14ac:dyDescent="0.6">
      <c r="A2391" s="18">
        <v>20250516</v>
      </c>
      <c r="B2391" s="18">
        <v>143210</v>
      </c>
      <c r="C2391" s="18" t="s">
        <v>2438</v>
      </c>
      <c r="D2391" s="18" t="s">
        <v>279</v>
      </c>
      <c r="F2391" s="18">
        <v>1583</v>
      </c>
      <c r="G2391" s="18">
        <v>-17</v>
      </c>
      <c r="H2391" s="18">
        <v>-1.06</v>
      </c>
      <c r="I2391" s="18">
        <v>1595</v>
      </c>
      <c r="J2391" s="18">
        <v>1600</v>
      </c>
      <c r="K2391" s="18">
        <v>1583</v>
      </c>
      <c r="L2391" s="18">
        <v>5109</v>
      </c>
      <c r="M2391" s="18">
        <v>0.1</v>
      </c>
      <c r="N2391" s="18">
        <v>346</v>
      </c>
      <c r="O2391" s="18">
        <v>21875747</v>
      </c>
    </row>
    <row r="2392" spans="1:15" x14ac:dyDescent="0.6">
      <c r="A2392" s="18">
        <v>20250516</v>
      </c>
      <c r="B2392" s="18">
        <v>900270</v>
      </c>
      <c r="C2392" s="18" t="s">
        <v>2439</v>
      </c>
      <c r="D2392" s="18" t="s">
        <v>276</v>
      </c>
      <c r="E2392" s="18" t="s">
        <v>341</v>
      </c>
      <c r="F2392" s="18">
        <v>231</v>
      </c>
      <c r="G2392" s="18">
        <v>0</v>
      </c>
      <c r="H2392" s="18">
        <v>0</v>
      </c>
      <c r="I2392" s="18">
        <v>230</v>
      </c>
      <c r="J2392" s="18">
        <v>233</v>
      </c>
      <c r="K2392" s="18">
        <v>227</v>
      </c>
      <c r="L2392" s="18">
        <v>2596788</v>
      </c>
      <c r="M2392" s="18">
        <v>6</v>
      </c>
      <c r="N2392" s="18">
        <v>407</v>
      </c>
      <c r="O2392" s="18">
        <v>176282336</v>
      </c>
    </row>
    <row r="2393" spans="1:15" x14ac:dyDescent="0.6">
      <c r="A2393" s="18">
        <v>20250516</v>
      </c>
      <c r="B2393" s="18">
        <v>214180</v>
      </c>
      <c r="C2393" s="18" t="s">
        <v>2440</v>
      </c>
      <c r="D2393" s="18" t="s">
        <v>276</v>
      </c>
      <c r="E2393" s="18" t="s">
        <v>284</v>
      </c>
      <c r="F2393" s="18">
        <v>12740</v>
      </c>
      <c r="G2393" s="18">
        <v>-60</v>
      </c>
      <c r="H2393" s="18">
        <v>-0.47</v>
      </c>
      <c r="I2393" s="18">
        <v>12820</v>
      </c>
      <c r="J2393" s="18">
        <v>12850</v>
      </c>
      <c r="K2393" s="18">
        <v>12670</v>
      </c>
      <c r="L2393" s="18">
        <v>55598</v>
      </c>
      <c r="M2393" s="18">
        <v>7.1</v>
      </c>
      <c r="N2393" s="18">
        <v>1672</v>
      </c>
      <c r="O2393" s="18">
        <v>13124613</v>
      </c>
    </row>
    <row r="2394" spans="1:15" x14ac:dyDescent="0.6">
      <c r="A2394" s="18">
        <v>20250516</v>
      </c>
      <c r="B2394" s="18">
        <v>234340</v>
      </c>
      <c r="C2394" s="18" t="s">
        <v>2441</v>
      </c>
      <c r="D2394" s="18" t="s">
        <v>276</v>
      </c>
      <c r="E2394" s="18" t="s">
        <v>284</v>
      </c>
      <c r="F2394" s="18">
        <v>14020</v>
      </c>
      <c r="G2394" s="18">
        <v>-10</v>
      </c>
      <c r="H2394" s="18">
        <v>-7.0000000000000007E-2</v>
      </c>
      <c r="I2394" s="18">
        <v>14150</v>
      </c>
      <c r="J2394" s="18">
        <v>14150</v>
      </c>
      <c r="K2394" s="18">
        <v>13930</v>
      </c>
      <c r="L2394" s="18">
        <v>13474</v>
      </c>
      <c r="M2394" s="18">
        <v>1.9</v>
      </c>
      <c r="N2394" s="18">
        <v>1325</v>
      </c>
      <c r="O2394" s="18">
        <v>9453000</v>
      </c>
    </row>
    <row r="2395" spans="1:15" x14ac:dyDescent="0.6">
      <c r="A2395" s="18">
        <v>20250516</v>
      </c>
      <c r="B2395" s="18">
        <v>84990</v>
      </c>
      <c r="C2395" s="18" t="s">
        <v>2442</v>
      </c>
      <c r="D2395" s="18" t="s">
        <v>276</v>
      </c>
      <c r="E2395" s="18" t="s">
        <v>298</v>
      </c>
      <c r="F2395" s="18">
        <v>2975</v>
      </c>
      <c r="G2395" s="18">
        <v>115</v>
      </c>
      <c r="H2395" s="18">
        <v>4.0199999999999996</v>
      </c>
      <c r="I2395" s="18">
        <v>2860</v>
      </c>
      <c r="J2395" s="18">
        <v>3045</v>
      </c>
      <c r="K2395" s="18">
        <v>2855</v>
      </c>
      <c r="L2395" s="18">
        <v>448306</v>
      </c>
      <c r="M2395" s="18">
        <v>13.4</v>
      </c>
      <c r="N2395" s="18">
        <v>1371</v>
      </c>
      <c r="O2395" s="18">
        <v>46092797</v>
      </c>
    </row>
    <row r="2396" spans="1:15" x14ac:dyDescent="0.6">
      <c r="A2396" s="18">
        <v>20250516</v>
      </c>
      <c r="B2396" s="18">
        <v>187660</v>
      </c>
      <c r="C2396" s="18" t="s">
        <v>2443</v>
      </c>
      <c r="D2396" s="18" t="s">
        <v>276</v>
      </c>
      <c r="E2396" s="18" t="s">
        <v>282</v>
      </c>
      <c r="F2396" s="18">
        <v>1484</v>
      </c>
      <c r="G2396" s="18">
        <v>-39</v>
      </c>
      <c r="H2396" s="18">
        <v>-2.56</v>
      </c>
      <c r="I2396" s="18">
        <v>1522</v>
      </c>
      <c r="J2396" s="18">
        <v>1533</v>
      </c>
      <c r="K2396" s="18">
        <v>1479</v>
      </c>
      <c r="L2396" s="18">
        <v>253423</v>
      </c>
      <c r="M2396" s="18">
        <v>3.8</v>
      </c>
      <c r="N2396" s="18">
        <v>638</v>
      </c>
      <c r="O2396" s="18">
        <v>42989179</v>
      </c>
    </row>
    <row r="2397" spans="1:15" x14ac:dyDescent="0.6">
      <c r="A2397" s="18">
        <v>20250516</v>
      </c>
      <c r="B2397" s="18">
        <v>720</v>
      </c>
      <c r="C2397" s="18" t="s">
        <v>163</v>
      </c>
      <c r="D2397" s="18" t="s">
        <v>279</v>
      </c>
      <c r="F2397" s="18">
        <v>44600</v>
      </c>
      <c r="G2397" s="18">
        <v>1150</v>
      </c>
      <c r="H2397" s="18">
        <v>2.65</v>
      </c>
      <c r="I2397" s="18">
        <v>43600</v>
      </c>
      <c r="J2397" s="18">
        <v>45000</v>
      </c>
      <c r="K2397" s="18">
        <v>43500</v>
      </c>
      <c r="L2397" s="18">
        <v>788957</v>
      </c>
      <c r="M2397" s="18">
        <v>351.1</v>
      </c>
      <c r="N2397" s="18">
        <v>49665</v>
      </c>
      <c r="O2397" s="18">
        <v>111355765</v>
      </c>
    </row>
    <row r="2398" spans="1:15" x14ac:dyDescent="0.6">
      <c r="A2398" s="18">
        <v>20250516</v>
      </c>
      <c r="B2398" s="18">
        <v>170030</v>
      </c>
      <c r="C2398" s="18" t="s">
        <v>2444</v>
      </c>
      <c r="D2398" s="18" t="s">
        <v>276</v>
      </c>
      <c r="E2398" s="18" t="s">
        <v>284</v>
      </c>
      <c r="F2398" s="18">
        <v>5890</v>
      </c>
      <c r="G2398" s="18">
        <v>-40</v>
      </c>
      <c r="H2398" s="18">
        <v>-0.67</v>
      </c>
      <c r="I2398" s="18">
        <v>5930</v>
      </c>
      <c r="J2398" s="18">
        <v>5950</v>
      </c>
      <c r="K2398" s="18">
        <v>5810</v>
      </c>
      <c r="L2398" s="18">
        <v>85828</v>
      </c>
      <c r="M2398" s="18">
        <v>5</v>
      </c>
      <c r="N2398" s="18">
        <v>904</v>
      </c>
      <c r="O2398" s="18">
        <v>15340000</v>
      </c>
    </row>
    <row r="2399" spans="1:15" x14ac:dyDescent="0.6">
      <c r="A2399" s="18">
        <v>20250516</v>
      </c>
      <c r="B2399" s="18">
        <v>453340</v>
      </c>
      <c r="C2399" s="18" t="s">
        <v>2445</v>
      </c>
      <c r="D2399" s="18" t="s">
        <v>279</v>
      </c>
      <c r="F2399" s="18">
        <v>16610</v>
      </c>
      <c r="G2399" s="18">
        <v>450</v>
      </c>
      <c r="H2399" s="18">
        <v>2.78</v>
      </c>
      <c r="I2399" s="18">
        <v>16300</v>
      </c>
      <c r="J2399" s="18">
        <v>16790</v>
      </c>
      <c r="K2399" s="18">
        <v>16250</v>
      </c>
      <c r="L2399" s="18">
        <v>171547</v>
      </c>
      <c r="M2399" s="18">
        <v>28.4</v>
      </c>
      <c r="N2399" s="18">
        <v>5504</v>
      </c>
      <c r="O2399" s="18">
        <v>33135540</v>
      </c>
    </row>
    <row r="2400" spans="1:15" x14ac:dyDescent="0.6">
      <c r="A2400" s="18">
        <v>20250516</v>
      </c>
      <c r="B2400" s="18">
        <v>86280</v>
      </c>
      <c r="C2400" s="18" t="s">
        <v>2446</v>
      </c>
      <c r="D2400" s="18" t="s">
        <v>279</v>
      </c>
      <c r="F2400" s="18">
        <v>112600</v>
      </c>
      <c r="G2400" s="18">
        <v>-600</v>
      </c>
      <c r="H2400" s="18">
        <v>-0.53</v>
      </c>
      <c r="I2400" s="18">
        <v>113300</v>
      </c>
      <c r="J2400" s="18">
        <v>114000</v>
      </c>
      <c r="K2400" s="18">
        <v>111900</v>
      </c>
      <c r="L2400" s="18">
        <v>180278</v>
      </c>
      <c r="M2400" s="18">
        <v>202.6</v>
      </c>
      <c r="N2400" s="18">
        <v>84450</v>
      </c>
      <c r="O2400" s="18">
        <v>75000000</v>
      </c>
    </row>
    <row r="2401" spans="1:15" x14ac:dyDescent="0.6">
      <c r="A2401" s="18">
        <v>20250516</v>
      </c>
      <c r="B2401" s="18">
        <v>64350</v>
      </c>
      <c r="C2401" s="18" t="s">
        <v>127</v>
      </c>
      <c r="D2401" s="18" t="s">
        <v>279</v>
      </c>
      <c r="F2401" s="18">
        <v>113900</v>
      </c>
      <c r="G2401" s="18">
        <v>2600</v>
      </c>
      <c r="H2401" s="18">
        <v>2.34</v>
      </c>
      <c r="I2401" s="18">
        <v>114500</v>
      </c>
      <c r="J2401" s="18">
        <v>116600</v>
      </c>
      <c r="K2401" s="18">
        <v>111600</v>
      </c>
      <c r="L2401" s="18">
        <v>1183926</v>
      </c>
      <c r="M2401" s="18">
        <v>1343.3</v>
      </c>
      <c r="N2401" s="18">
        <v>124313</v>
      </c>
      <c r="O2401" s="18">
        <v>109142293</v>
      </c>
    </row>
    <row r="2402" spans="1:15" x14ac:dyDescent="0.6">
      <c r="A2402" s="18">
        <v>20250516</v>
      </c>
      <c r="B2402" s="18">
        <v>79430</v>
      </c>
      <c r="C2402" s="18" t="s">
        <v>2447</v>
      </c>
      <c r="D2402" s="18" t="s">
        <v>279</v>
      </c>
      <c r="F2402" s="18">
        <v>7730</v>
      </c>
      <c r="G2402" s="18">
        <v>-80</v>
      </c>
      <c r="H2402" s="18">
        <v>-1.02</v>
      </c>
      <c r="I2402" s="18">
        <v>7830</v>
      </c>
      <c r="J2402" s="18">
        <v>7870</v>
      </c>
      <c r="K2402" s="18">
        <v>7700</v>
      </c>
      <c r="L2402" s="18">
        <v>18409</v>
      </c>
      <c r="M2402" s="18">
        <v>1.4</v>
      </c>
      <c r="N2402" s="18">
        <v>1587</v>
      </c>
      <c r="O2402" s="18">
        <v>20535282</v>
      </c>
    </row>
    <row r="2403" spans="1:15" x14ac:dyDescent="0.6">
      <c r="A2403" s="18">
        <v>20250516</v>
      </c>
      <c r="B2403" s="18">
        <v>12330</v>
      </c>
      <c r="C2403" s="18" t="s">
        <v>2448</v>
      </c>
      <c r="D2403" s="18" t="s">
        <v>279</v>
      </c>
      <c r="F2403" s="18">
        <v>255000</v>
      </c>
      <c r="G2403" s="18">
        <v>0</v>
      </c>
      <c r="H2403" s="18">
        <v>0</v>
      </c>
      <c r="I2403" s="18">
        <v>254500</v>
      </c>
      <c r="J2403" s="18">
        <v>256000</v>
      </c>
      <c r="K2403" s="18">
        <v>250000</v>
      </c>
      <c r="L2403" s="18">
        <v>91545</v>
      </c>
      <c r="M2403" s="18">
        <v>231.9</v>
      </c>
      <c r="N2403" s="18">
        <v>237137</v>
      </c>
      <c r="O2403" s="18">
        <v>92995094</v>
      </c>
    </row>
    <row r="2404" spans="1:15" x14ac:dyDescent="0.6">
      <c r="A2404" s="18">
        <v>20250516</v>
      </c>
      <c r="B2404" s="18">
        <v>319400</v>
      </c>
      <c r="C2404" s="18" t="s">
        <v>2449</v>
      </c>
      <c r="D2404" s="18" t="s">
        <v>276</v>
      </c>
      <c r="E2404" s="18" t="s">
        <v>284</v>
      </c>
      <c r="F2404" s="18">
        <v>4060</v>
      </c>
      <c r="G2404" s="18">
        <v>-215</v>
      </c>
      <c r="H2404" s="18">
        <v>-5.03</v>
      </c>
      <c r="I2404" s="18">
        <v>4270</v>
      </c>
      <c r="J2404" s="18">
        <v>4290</v>
      </c>
      <c r="K2404" s="18">
        <v>4030</v>
      </c>
      <c r="L2404" s="18">
        <v>650733</v>
      </c>
      <c r="M2404" s="18">
        <v>26.8</v>
      </c>
      <c r="N2404" s="18">
        <v>4785</v>
      </c>
      <c r="O2404" s="18">
        <v>117845901</v>
      </c>
    </row>
    <row r="2405" spans="1:15" x14ac:dyDescent="0.6">
      <c r="A2405" s="18">
        <v>20250516</v>
      </c>
      <c r="B2405" s="18">
        <v>48410</v>
      </c>
      <c r="C2405" s="18" t="s">
        <v>2450</v>
      </c>
      <c r="D2405" s="18" t="s">
        <v>276</v>
      </c>
      <c r="E2405" s="18" t="s">
        <v>282</v>
      </c>
      <c r="F2405" s="18">
        <v>10700</v>
      </c>
      <c r="G2405" s="18">
        <v>60</v>
      </c>
      <c r="H2405" s="18">
        <v>0.56000000000000005</v>
      </c>
      <c r="I2405" s="18">
        <v>10590</v>
      </c>
      <c r="J2405" s="18">
        <v>10890</v>
      </c>
      <c r="K2405" s="18">
        <v>10570</v>
      </c>
      <c r="L2405" s="18">
        <v>98035</v>
      </c>
      <c r="M2405" s="18">
        <v>10.5</v>
      </c>
      <c r="N2405" s="18">
        <v>5138</v>
      </c>
      <c r="O2405" s="18">
        <v>48021608</v>
      </c>
    </row>
    <row r="2406" spans="1:15" x14ac:dyDescent="0.6">
      <c r="A2406" s="18">
        <v>20250516</v>
      </c>
      <c r="B2406" s="18">
        <v>52260</v>
      </c>
      <c r="C2406" s="18" t="s">
        <v>2451</v>
      </c>
      <c r="D2406" s="18" t="s">
        <v>276</v>
      </c>
      <c r="E2406" s="18" t="s">
        <v>284</v>
      </c>
      <c r="F2406" s="18">
        <v>4390</v>
      </c>
      <c r="G2406" s="18">
        <v>-35</v>
      </c>
      <c r="H2406" s="18">
        <v>-0.79</v>
      </c>
      <c r="I2406" s="18">
        <v>4425</v>
      </c>
      <c r="J2406" s="18">
        <v>4450</v>
      </c>
      <c r="K2406" s="18">
        <v>4380</v>
      </c>
      <c r="L2406" s="18">
        <v>29176</v>
      </c>
      <c r="M2406" s="18">
        <v>1.3</v>
      </c>
      <c r="N2406" s="18">
        <v>1317</v>
      </c>
      <c r="O2406" s="18">
        <v>30000000</v>
      </c>
    </row>
    <row r="2407" spans="1:15" x14ac:dyDescent="0.6">
      <c r="A2407" s="18">
        <v>20250516</v>
      </c>
      <c r="B2407" s="18">
        <v>69960</v>
      </c>
      <c r="C2407" s="18" t="s">
        <v>2452</v>
      </c>
      <c r="D2407" s="18" t="s">
        <v>279</v>
      </c>
      <c r="F2407" s="18">
        <v>65800</v>
      </c>
      <c r="G2407" s="18">
        <v>-800</v>
      </c>
      <c r="H2407" s="18">
        <v>-1.2</v>
      </c>
      <c r="I2407" s="18">
        <v>66500</v>
      </c>
      <c r="J2407" s="18">
        <v>66900</v>
      </c>
      <c r="K2407" s="18">
        <v>65400</v>
      </c>
      <c r="L2407" s="18">
        <v>35133</v>
      </c>
      <c r="M2407" s="18">
        <v>23.2</v>
      </c>
      <c r="N2407" s="18">
        <v>14890</v>
      </c>
      <c r="O2407" s="18">
        <v>22628813</v>
      </c>
    </row>
    <row r="2408" spans="1:15" x14ac:dyDescent="0.6">
      <c r="A2408" s="18">
        <v>20250516</v>
      </c>
      <c r="B2408" s="18">
        <v>4560</v>
      </c>
      <c r="C2408" s="18" t="s">
        <v>2453</v>
      </c>
      <c r="D2408" s="18" t="s">
        <v>279</v>
      </c>
      <c r="F2408" s="18">
        <v>11620</v>
      </c>
      <c r="G2408" s="18">
        <v>-350</v>
      </c>
      <c r="H2408" s="18">
        <v>-2.92</v>
      </c>
      <c r="I2408" s="18">
        <v>11990</v>
      </c>
      <c r="J2408" s="18">
        <v>11990</v>
      </c>
      <c r="K2408" s="18">
        <v>11610</v>
      </c>
      <c r="L2408" s="18">
        <v>59776</v>
      </c>
      <c r="M2408" s="18">
        <v>7</v>
      </c>
      <c r="N2408" s="18">
        <v>1752</v>
      </c>
      <c r="O2408" s="18">
        <v>15078811</v>
      </c>
    </row>
    <row r="2409" spans="1:15" x14ac:dyDescent="0.6">
      <c r="A2409" s="18">
        <v>20250516</v>
      </c>
      <c r="B2409" s="18">
        <v>4310</v>
      </c>
      <c r="C2409" s="18" t="s">
        <v>2454</v>
      </c>
      <c r="D2409" s="18" t="s">
        <v>279</v>
      </c>
      <c r="F2409" s="18">
        <v>3350</v>
      </c>
      <c r="G2409" s="18">
        <v>-70</v>
      </c>
      <c r="H2409" s="18">
        <v>-2.0499999999999998</v>
      </c>
      <c r="I2409" s="18">
        <v>3395</v>
      </c>
      <c r="J2409" s="18">
        <v>3450</v>
      </c>
      <c r="K2409" s="18">
        <v>3335</v>
      </c>
      <c r="L2409" s="18">
        <v>241745</v>
      </c>
      <c r="M2409" s="18">
        <v>8.1999999999999993</v>
      </c>
      <c r="N2409" s="18">
        <v>1072</v>
      </c>
      <c r="O2409" s="18">
        <v>32000000</v>
      </c>
    </row>
    <row r="2410" spans="1:15" x14ac:dyDescent="0.6">
      <c r="A2410" s="18">
        <v>20250516</v>
      </c>
      <c r="B2410" s="18">
        <v>41440</v>
      </c>
      <c r="C2410" s="18" t="s">
        <v>2455</v>
      </c>
      <c r="D2410" s="18" t="s">
        <v>276</v>
      </c>
      <c r="E2410" s="18" t="s">
        <v>284</v>
      </c>
      <c r="F2410" s="18">
        <v>8740</v>
      </c>
      <c r="G2410" s="18">
        <v>-80</v>
      </c>
      <c r="H2410" s="18">
        <v>-0.91</v>
      </c>
      <c r="I2410" s="18">
        <v>8750</v>
      </c>
      <c r="J2410" s="18">
        <v>8860</v>
      </c>
      <c r="K2410" s="18">
        <v>8710</v>
      </c>
      <c r="L2410" s="18">
        <v>98794</v>
      </c>
      <c r="M2410" s="18">
        <v>8.6999999999999993</v>
      </c>
      <c r="N2410" s="18">
        <v>1566</v>
      </c>
      <c r="O2410" s="18">
        <v>17915944</v>
      </c>
    </row>
    <row r="2411" spans="1:15" x14ac:dyDescent="0.6">
      <c r="A2411" s="18">
        <v>20250516</v>
      </c>
      <c r="B2411" s="18">
        <v>39010</v>
      </c>
      <c r="C2411" s="18" t="s">
        <v>2456</v>
      </c>
      <c r="D2411" s="18" t="s">
        <v>276</v>
      </c>
      <c r="E2411" s="18" t="s">
        <v>284</v>
      </c>
      <c r="F2411" s="18">
        <v>7050</v>
      </c>
      <c r="G2411" s="18">
        <v>-200</v>
      </c>
      <c r="H2411" s="18">
        <v>-2.76</v>
      </c>
      <c r="I2411" s="18">
        <v>7290</v>
      </c>
      <c r="J2411" s="18">
        <v>7290</v>
      </c>
      <c r="K2411" s="18">
        <v>7050</v>
      </c>
      <c r="L2411" s="18">
        <v>52292</v>
      </c>
      <c r="M2411" s="18">
        <v>3.7</v>
      </c>
      <c r="N2411" s="18">
        <v>608</v>
      </c>
      <c r="O2411" s="18">
        <v>8625000</v>
      </c>
    </row>
    <row r="2412" spans="1:15" x14ac:dyDescent="0.6">
      <c r="A2412" s="18">
        <v>20250516</v>
      </c>
      <c r="B2412" s="18">
        <v>17800</v>
      </c>
      <c r="C2412" s="18" t="s">
        <v>2457</v>
      </c>
      <c r="D2412" s="18" t="s">
        <v>279</v>
      </c>
      <c r="F2412" s="18">
        <v>73100</v>
      </c>
      <c r="G2412" s="18">
        <v>-1200</v>
      </c>
      <c r="H2412" s="18">
        <v>-1.62</v>
      </c>
      <c r="I2412" s="18">
        <v>74000</v>
      </c>
      <c r="J2412" s="18">
        <v>75100</v>
      </c>
      <c r="K2412" s="18">
        <v>72100</v>
      </c>
      <c r="L2412" s="18">
        <v>194036</v>
      </c>
      <c r="M2412" s="18">
        <v>141.6</v>
      </c>
      <c r="N2412" s="18">
        <v>28577</v>
      </c>
      <c r="O2412" s="18">
        <v>39092385</v>
      </c>
    </row>
    <row r="2413" spans="1:15" x14ac:dyDescent="0.6">
      <c r="A2413" s="18">
        <v>20250516</v>
      </c>
      <c r="B2413" s="18">
        <v>307950</v>
      </c>
      <c r="C2413" s="18" t="s">
        <v>209</v>
      </c>
      <c r="D2413" s="18" t="s">
        <v>279</v>
      </c>
      <c r="F2413" s="18">
        <v>135200</v>
      </c>
      <c r="G2413" s="18">
        <v>-1200</v>
      </c>
      <c r="H2413" s="18">
        <v>-0.88</v>
      </c>
      <c r="I2413" s="18">
        <v>135300</v>
      </c>
      <c r="J2413" s="18">
        <v>137400</v>
      </c>
      <c r="K2413" s="18">
        <v>135200</v>
      </c>
      <c r="L2413" s="18">
        <v>28599</v>
      </c>
      <c r="M2413" s="18">
        <v>38.9</v>
      </c>
      <c r="N2413" s="18">
        <v>37077</v>
      </c>
      <c r="O2413" s="18">
        <v>27423982</v>
      </c>
    </row>
    <row r="2414" spans="1:15" x14ac:dyDescent="0.6">
      <c r="A2414" s="18">
        <v>20250516</v>
      </c>
      <c r="B2414" s="18">
        <v>11210</v>
      </c>
      <c r="C2414" s="18" t="s">
        <v>2458</v>
      </c>
      <c r="D2414" s="18" t="s">
        <v>279</v>
      </c>
      <c r="F2414" s="18">
        <v>42250</v>
      </c>
      <c r="G2414" s="18">
        <v>-200</v>
      </c>
      <c r="H2414" s="18">
        <v>-0.47</v>
      </c>
      <c r="I2414" s="18">
        <v>42800</v>
      </c>
      <c r="J2414" s="18">
        <v>42800</v>
      </c>
      <c r="K2414" s="18">
        <v>41700</v>
      </c>
      <c r="L2414" s="18">
        <v>51945</v>
      </c>
      <c r="M2414" s="18">
        <v>21.8</v>
      </c>
      <c r="N2414" s="18">
        <v>11490</v>
      </c>
      <c r="O2414" s="18">
        <v>27195083</v>
      </c>
    </row>
    <row r="2415" spans="1:15" x14ac:dyDescent="0.6">
      <c r="A2415" s="18">
        <v>20250516</v>
      </c>
      <c r="B2415" s="18">
        <v>90850</v>
      </c>
      <c r="C2415" s="18" t="s">
        <v>2459</v>
      </c>
      <c r="D2415" s="18" t="s">
        <v>276</v>
      </c>
      <c r="E2415" s="18" t="s">
        <v>284</v>
      </c>
      <c r="F2415" s="18">
        <v>6490</v>
      </c>
      <c r="G2415" s="18">
        <v>80</v>
      </c>
      <c r="H2415" s="18">
        <v>1.25</v>
      </c>
      <c r="I2415" s="18">
        <v>6370</v>
      </c>
      <c r="J2415" s="18">
        <v>6540</v>
      </c>
      <c r="K2415" s="18">
        <v>6300</v>
      </c>
      <c r="L2415" s="18">
        <v>140591</v>
      </c>
      <c r="M2415" s="18">
        <v>9.1</v>
      </c>
      <c r="N2415" s="18">
        <v>1541</v>
      </c>
      <c r="O2415" s="18">
        <v>23746361</v>
      </c>
    </row>
    <row r="2416" spans="1:15" x14ac:dyDescent="0.6">
      <c r="A2416" s="18">
        <v>20250516</v>
      </c>
      <c r="B2416" s="18">
        <v>4020</v>
      </c>
      <c r="C2416" s="18" t="s">
        <v>2460</v>
      </c>
      <c r="D2416" s="18" t="s">
        <v>279</v>
      </c>
      <c r="F2416" s="18">
        <v>25000</v>
      </c>
      <c r="G2416" s="18">
        <v>-800</v>
      </c>
      <c r="H2416" s="18">
        <v>-3.1</v>
      </c>
      <c r="I2416" s="18">
        <v>25800</v>
      </c>
      <c r="J2416" s="18">
        <v>25800</v>
      </c>
      <c r="K2416" s="18">
        <v>24850</v>
      </c>
      <c r="L2416" s="18">
        <v>336302</v>
      </c>
      <c r="M2416" s="18">
        <v>84.3</v>
      </c>
      <c r="N2416" s="18">
        <v>33361</v>
      </c>
      <c r="O2416" s="18">
        <v>133445785</v>
      </c>
    </row>
    <row r="2417" spans="1:15" x14ac:dyDescent="0.6">
      <c r="A2417" s="18">
        <v>20250516</v>
      </c>
      <c r="B2417" s="18">
        <v>5440</v>
      </c>
      <c r="C2417" s="18" t="s">
        <v>2461</v>
      </c>
      <c r="D2417" s="18" t="s">
        <v>279</v>
      </c>
      <c r="F2417" s="18">
        <v>6550</v>
      </c>
      <c r="G2417" s="18">
        <v>350</v>
      </c>
      <c r="H2417" s="18">
        <v>5.65</v>
      </c>
      <c r="I2417" s="18">
        <v>6210</v>
      </c>
      <c r="J2417" s="18">
        <v>6550</v>
      </c>
      <c r="K2417" s="18">
        <v>6210</v>
      </c>
      <c r="L2417" s="18">
        <v>603102</v>
      </c>
      <c r="M2417" s="18">
        <v>38.4</v>
      </c>
      <c r="N2417" s="18">
        <v>10212</v>
      </c>
      <c r="O2417" s="18">
        <v>155904301</v>
      </c>
    </row>
    <row r="2418" spans="1:15" x14ac:dyDescent="0.6">
      <c r="A2418" s="18">
        <v>20250516</v>
      </c>
      <c r="B2418" s="18">
        <v>5380</v>
      </c>
      <c r="C2418" s="18" t="s">
        <v>191</v>
      </c>
      <c r="D2418" s="18" t="s">
        <v>279</v>
      </c>
      <c r="F2418" s="18">
        <v>193800</v>
      </c>
      <c r="G2418" s="18">
        <v>900</v>
      </c>
      <c r="H2418" s="18">
        <v>0.47</v>
      </c>
      <c r="I2418" s="18">
        <v>193300</v>
      </c>
      <c r="J2418" s="18">
        <v>194700</v>
      </c>
      <c r="K2418" s="18">
        <v>193000</v>
      </c>
      <c r="L2418" s="18">
        <v>311743</v>
      </c>
      <c r="M2418" s="18">
        <v>604.20000000000005</v>
      </c>
      <c r="N2418" s="18">
        <v>405849</v>
      </c>
      <c r="O2418" s="18">
        <v>209416191</v>
      </c>
    </row>
    <row r="2419" spans="1:15" x14ac:dyDescent="0.6">
      <c r="A2419" s="18">
        <v>20250516</v>
      </c>
      <c r="B2419" s="18">
        <v>1500</v>
      </c>
      <c r="C2419" s="18" t="s">
        <v>2462</v>
      </c>
      <c r="D2419" s="18" t="s">
        <v>279</v>
      </c>
      <c r="F2419" s="18">
        <v>6620</v>
      </c>
      <c r="G2419" s="18">
        <v>60</v>
      </c>
      <c r="H2419" s="18">
        <v>0.91</v>
      </c>
      <c r="I2419" s="18">
        <v>6600</v>
      </c>
      <c r="J2419" s="18">
        <v>6690</v>
      </c>
      <c r="K2419" s="18">
        <v>6590</v>
      </c>
      <c r="L2419" s="18">
        <v>352955</v>
      </c>
      <c r="M2419" s="18">
        <v>23.5</v>
      </c>
      <c r="N2419" s="18">
        <v>4093</v>
      </c>
      <c r="O2419" s="18">
        <v>61833044</v>
      </c>
    </row>
    <row r="2420" spans="1:15" x14ac:dyDescent="0.6">
      <c r="A2420" s="18">
        <v>20250516</v>
      </c>
      <c r="B2420" s="18">
        <v>11760</v>
      </c>
      <c r="C2420" s="18" t="s">
        <v>2463</v>
      </c>
      <c r="D2420" s="18" t="s">
        <v>279</v>
      </c>
      <c r="F2420" s="18">
        <v>22700</v>
      </c>
      <c r="G2420" s="18">
        <v>-750</v>
      </c>
      <c r="H2420" s="18">
        <v>-3.2</v>
      </c>
      <c r="I2420" s="18">
        <v>23300</v>
      </c>
      <c r="J2420" s="18">
        <v>23450</v>
      </c>
      <c r="K2420" s="18">
        <v>22400</v>
      </c>
      <c r="L2420" s="18">
        <v>56477</v>
      </c>
      <c r="M2420" s="18">
        <v>12.9</v>
      </c>
      <c r="N2420" s="18">
        <v>3003</v>
      </c>
      <c r="O2420" s="18">
        <v>13228966</v>
      </c>
    </row>
    <row r="2421" spans="1:15" x14ac:dyDescent="0.6">
      <c r="A2421" s="18">
        <v>20250516</v>
      </c>
      <c r="B2421" s="18">
        <v>227840</v>
      </c>
      <c r="C2421" s="18" t="s">
        <v>2464</v>
      </c>
      <c r="D2421" s="18" t="s">
        <v>279</v>
      </c>
      <c r="F2421" s="18">
        <v>11150</v>
      </c>
      <c r="G2421" s="18">
        <v>-300</v>
      </c>
      <c r="H2421" s="18">
        <v>-2.62</v>
      </c>
      <c r="I2421" s="18">
        <v>11450</v>
      </c>
      <c r="J2421" s="18">
        <v>11460</v>
      </c>
      <c r="K2421" s="18">
        <v>11130</v>
      </c>
      <c r="L2421" s="18">
        <v>20982</v>
      </c>
      <c r="M2421" s="18">
        <v>2.4</v>
      </c>
      <c r="N2421" s="18">
        <v>1015</v>
      </c>
      <c r="O2421" s="18">
        <v>9100836</v>
      </c>
    </row>
    <row r="2422" spans="1:15" x14ac:dyDescent="0.6">
      <c r="A2422" s="18">
        <v>20250516</v>
      </c>
      <c r="B2422" s="18">
        <v>126560</v>
      </c>
      <c r="C2422" s="18" t="s">
        <v>2465</v>
      </c>
      <c r="D2422" s="18" t="s">
        <v>279</v>
      </c>
      <c r="F2422" s="18">
        <v>3195</v>
      </c>
      <c r="G2422" s="18">
        <v>-25</v>
      </c>
      <c r="H2422" s="18">
        <v>-0.78</v>
      </c>
      <c r="I2422" s="18">
        <v>3230</v>
      </c>
      <c r="J2422" s="18">
        <v>3235</v>
      </c>
      <c r="K2422" s="18">
        <v>3170</v>
      </c>
      <c r="L2422" s="18">
        <v>122687</v>
      </c>
      <c r="M2422" s="18">
        <v>3.9</v>
      </c>
      <c r="N2422" s="18">
        <v>3521</v>
      </c>
      <c r="O2422" s="18">
        <v>110202945</v>
      </c>
    </row>
    <row r="2423" spans="1:15" x14ac:dyDescent="0.6">
      <c r="A2423" s="18">
        <v>20250516</v>
      </c>
      <c r="B2423" s="18">
        <v>1450</v>
      </c>
      <c r="C2423" s="18" t="s">
        <v>2466</v>
      </c>
      <c r="D2423" s="18" t="s">
        <v>279</v>
      </c>
      <c r="F2423" s="18">
        <v>22200</v>
      </c>
      <c r="G2423" s="18">
        <v>-250</v>
      </c>
      <c r="H2423" s="18">
        <v>-1.1100000000000001</v>
      </c>
      <c r="I2423" s="18">
        <v>22650</v>
      </c>
      <c r="J2423" s="18">
        <v>22650</v>
      </c>
      <c r="K2423" s="18">
        <v>22050</v>
      </c>
      <c r="L2423" s="18">
        <v>255045</v>
      </c>
      <c r="M2423" s="18">
        <v>56.6</v>
      </c>
      <c r="N2423" s="18">
        <v>19847</v>
      </c>
      <c r="O2423" s="18">
        <v>89400000</v>
      </c>
    </row>
    <row r="2424" spans="1:15" x14ac:dyDescent="0.6">
      <c r="A2424" s="18">
        <v>20250516</v>
      </c>
      <c r="B2424" s="18">
        <v>57050</v>
      </c>
      <c r="C2424" s="18" t="s">
        <v>2467</v>
      </c>
      <c r="D2424" s="18" t="s">
        <v>279</v>
      </c>
      <c r="F2424" s="18">
        <v>50900</v>
      </c>
      <c r="G2424" s="18">
        <v>-700</v>
      </c>
      <c r="H2424" s="18">
        <v>-1.36</v>
      </c>
      <c r="I2424" s="18">
        <v>51500</v>
      </c>
      <c r="J2424" s="18">
        <v>51500</v>
      </c>
      <c r="K2424" s="18">
        <v>49975</v>
      </c>
      <c r="L2424" s="18">
        <v>11384</v>
      </c>
      <c r="M2424" s="18">
        <v>5.7</v>
      </c>
      <c r="N2424" s="18">
        <v>6108</v>
      </c>
      <c r="O2424" s="18">
        <v>12000000</v>
      </c>
    </row>
    <row r="2425" spans="1:15" x14ac:dyDescent="0.6">
      <c r="A2425" s="18">
        <v>20250516</v>
      </c>
      <c r="B2425" s="18">
        <v>460930</v>
      </c>
      <c r="C2425" s="18" t="s">
        <v>125</v>
      </c>
      <c r="D2425" s="18" t="s">
        <v>276</v>
      </c>
      <c r="E2425" s="18" t="s">
        <v>282</v>
      </c>
      <c r="F2425" s="18">
        <v>16660</v>
      </c>
      <c r="G2425" s="18">
        <v>-420</v>
      </c>
      <c r="H2425" s="18">
        <v>-2.46</v>
      </c>
      <c r="I2425" s="18">
        <v>17070</v>
      </c>
      <c r="J2425" s="18">
        <v>17150</v>
      </c>
      <c r="K2425" s="18">
        <v>16500</v>
      </c>
      <c r="L2425" s="18">
        <v>154957</v>
      </c>
      <c r="M2425" s="18">
        <v>25.9</v>
      </c>
      <c r="N2425" s="18">
        <v>5902</v>
      </c>
      <c r="O2425" s="18">
        <v>35425271</v>
      </c>
    </row>
    <row r="2426" spans="1:15" x14ac:dyDescent="0.6">
      <c r="A2426" s="18">
        <v>20250516</v>
      </c>
      <c r="B2426" s="18">
        <v>92300</v>
      </c>
      <c r="C2426" s="18" t="s">
        <v>2468</v>
      </c>
      <c r="D2426" s="18" t="s">
        <v>276</v>
      </c>
      <c r="E2426" s="18" t="s">
        <v>284</v>
      </c>
      <c r="F2426" s="18">
        <v>2795</v>
      </c>
      <c r="G2426" s="18">
        <v>10</v>
      </c>
      <c r="H2426" s="18">
        <v>0.36</v>
      </c>
      <c r="I2426" s="18">
        <v>2760</v>
      </c>
      <c r="J2426" s="18">
        <v>2815</v>
      </c>
      <c r="K2426" s="18">
        <v>2760</v>
      </c>
      <c r="L2426" s="18">
        <v>48667</v>
      </c>
      <c r="M2426" s="18">
        <v>1.4</v>
      </c>
      <c r="N2426" s="18">
        <v>522</v>
      </c>
      <c r="O2426" s="18">
        <v>18672816</v>
      </c>
    </row>
    <row r="2427" spans="1:15" x14ac:dyDescent="0.6">
      <c r="A2427" s="18">
        <v>20250516</v>
      </c>
      <c r="B2427" s="18">
        <v>138360</v>
      </c>
      <c r="C2427" s="18" t="s">
        <v>2469</v>
      </c>
      <c r="D2427" s="18" t="s">
        <v>276</v>
      </c>
      <c r="E2427" s="18" t="s">
        <v>282</v>
      </c>
      <c r="F2427" s="18">
        <v>816</v>
      </c>
      <c r="G2427" s="18">
        <v>13</v>
      </c>
      <c r="H2427" s="18">
        <v>1.62</v>
      </c>
      <c r="I2427" s="18">
        <v>803</v>
      </c>
      <c r="J2427" s="18">
        <v>835</v>
      </c>
      <c r="K2427" s="18">
        <v>796</v>
      </c>
      <c r="L2427" s="18">
        <v>201404</v>
      </c>
      <c r="M2427" s="18">
        <v>1.6</v>
      </c>
      <c r="N2427" s="18">
        <v>395</v>
      </c>
      <c r="O2427" s="18">
        <v>48348248</v>
      </c>
    </row>
    <row r="2428" spans="1:15" x14ac:dyDescent="0.6">
      <c r="A2428" s="18">
        <v>20250516</v>
      </c>
      <c r="B2428" s="18">
        <v>11080</v>
      </c>
      <c r="C2428" s="18" t="s">
        <v>2470</v>
      </c>
      <c r="D2428" s="18" t="s">
        <v>276</v>
      </c>
      <c r="E2428" s="18" t="s">
        <v>282</v>
      </c>
      <c r="F2428" s="18">
        <v>1919</v>
      </c>
      <c r="G2428" s="18">
        <v>-111</v>
      </c>
      <c r="H2428" s="18">
        <v>-5.47</v>
      </c>
      <c r="I2428" s="18">
        <v>2080</v>
      </c>
      <c r="J2428" s="18">
        <v>2120</v>
      </c>
      <c r="K2428" s="18">
        <v>1725</v>
      </c>
      <c r="L2428" s="18">
        <v>4116843</v>
      </c>
      <c r="M2428" s="18">
        <v>80</v>
      </c>
      <c r="N2428" s="18">
        <v>605</v>
      </c>
      <c r="O2428" s="18">
        <v>31541686</v>
      </c>
    </row>
    <row r="2429" spans="1:15" x14ac:dyDescent="0.6">
      <c r="A2429" s="18">
        <v>20250516</v>
      </c>
      <c r="B2429" s="18">
        <v>308100</v>
      </c>
      <c r="C2429" s="18" t="s">
        <v>2471</v>
      </c>
      <c r="D2429" s="18" t="s">
        <v>276</v>
      </c>
      <c r="E2429" s="18" t="s">
        <v>282</v>
      </c>
      <c r="F2429" s="18">
        <v>5780</v>
      </c>
      <c r="G2429" s="18">
        <v>-1220</v>
      </c>
      <c r="H2429" s="18">
        <v>-17.43</v>
      </c>
      <c r="I2429" s="18">
        <v>6730</v>
      </c>
      <c r="J2429" s="18">
        <v>6750</v>
      </c>
      <c r="K2429" s="18">
        <v>5370</v>
      </c>
      <c r="L2429" s="18">
        <v>5296417</v>
      </c>
      <c r="M2429" s="18">
        <v>316</v>
      </c>
      <c r="N2429" s="18">
        <v>503</v>
      </c>
      <c r="O2429" s="18">
        <v>8704152</v>
      </c>
    </row>
    <row r="2430" spans="1:15" x14ac:dyDescent="0.6">
      <c r="A2430" s="18">
        <v>20250516</v>
      </c>
      <c r="B2430" s="18">
        <v>93240</v>
      </c>
      <c r="C2430" s="18" t="s">
        <v>2472</v>
      </c>
      <c r="D2430" s="18" t="s">
        <v>279</v>
      </c>
      <c r="F2430" s="18">
        <v>2250</v>
      </c>
      <c r="G2430" s="18">
        <v>-30</v>
      </c>
      <c r="H2430" s="18">
        <v>-1.32</v>
      </c>
      <c r="I2430" s="18">
        <v>2280</v>
      </c>
      <c r="J2430" s="18">
        <v>2335</v>
      </c>
      <c r="K2430" s="18">
        <v>2160</v>
      </c>
      <c r="L2430" s="18">
        <v>1305356</v>
      </c>
      <c r="M2430" s="18">
        <v>29.1</v>
      </c>
      <c r="N2430" s="18">
        <v>864</v>
      </c>
      <c r="O2430" s="18">
        <v>38390259</v>
      </c>
    </row>
    <row r="2431" spans="1:15" x14ac:dyDescent="0.6">
      <c r="A2431" s="18">
        <v>20250516</v>
      </c>
      <c r="B2431" s="18">
        <v>3010</v>
      </c>
      <c r="C2431" s="18" t="s">
        <v>2473</v>
      </c>
      <c r="D2431" s="18" t="s">
        <v>279</v>
      </c>
      <c r="F2431" s="18">
        <v>4950</v>
      </c>
      <c r="G2431" s="18">
        <v>-70</v>
      </c>
      <c r="H2431" s="18">
        <v>-1.39</v>
      </c>
      <c r="I2431" s="18">
        <v>5030</v>
      </c>
      <c r="J2431" s="18">
        <v>5100</v>
      </c>
      <c r="K2431" s="18">
        <v>4950</v>
      </c>
      <c r="L2431" s="18">
        <v>74526</v>
      </c>
      <c r="M2431" s="18">
        <v>3.7</v>
      </c>
      <c r="N2431" s="18">
        <v>629</v>
      </c>
      <c r="O2431" s="18">
        <v>12712747</v>
      </c>
    </row>
    <row r="2432" spans="1:15" x14ac:dyDescent="0.6">
      <c r="A2432" s="18">
        <v>20250516</v>
      </c>
      <c r="B2432" s="18">
        <v>111110</v>
      </c>
      <c r="C2432" s="18" t="s">
        <v>2474</v>
      </c>
      <c r="D2432" s="18" t="s">
        <v>279</v>
      </c>
      <c r="F2432" s="18">
        <v>8000</v>
      </c>
      <c r="G2432" s="18">
        <v>-40</v>
      </c>
      <c r="H2432" s="18">
        <v>-0.5</v>
      </c>
      <c r="I2432" s="18">
        <v>8030</v>
      </c>
      <c r="J2432" s="18">
        <v>8040</v>
      </c>
      <c r="K2432" s="18">
        <v>7850</v>
      </c>
      <c r="L2432" s="18">
        <v>34641</v>
      </c>
      <c r="M2432" s="18">
        <v>2.8</v>
      </c>
      <c r="N2432" s="18">
        <v>780</v>
      </c>
      <c r="O2432" s="18">
        <v>9749984</v>
      </c>
    </row>
    <row r="2433" spans="1:15" x14ac:dyDescent="0.6">
      <c r="A2433" s="18">
        <v>20250516</v>
      </c>
      <c r="B2433" s="18">
        <v>8770</v>
      </c>
      <c r="C2433" s="18" t="s">
        <v>2475</v>
      </c>
      <c r="D2433" s="18" t="s">
        <v>279</v>
      </c>
      <c r="F2433" s="18">
        <v>44000</v>
      </c>
      <c r="G2433" s="18">
        <v>-350</v>
      </c>
      <c r="H2433" s="18">
        <v>-0.79</v>
      </c>
      <c r="I2433" s="18">
        <v>44900</v>
      </c>
      <c r="J2433" s="18">
        <v>44900</v>
      </c>
      <c r="K2433" s="18">
        <v>43500</v>
      </c>
      <c r="L2433" s="18">
        <v>111156</v>
      </c>
      <c r="M2433" s="18">
        <v>48.9</v>
      </c>
      <c r="N2433" s="18">
        <v>17269</v>
      </c>
      <c r="O2433" s="18">
        <v>39248121</v>
      </c>
    </row>
    <row r="2434" spans="1:15" x14ac:dyDescent="0.6">
      <c r="A2434" s="18">
        <v>20250516</v>
      </c>
      <c r="B2434" s="18">
        <v>60560</v>
      </c>
      <c r="C2434" s="18" t="s">
        <v>2476</v>
      </c>
      <c r="D2434" s="18" t="s">
        <v>276</v>
      </c>
      <c r="E2434" s="18" t="s">
        <v>282</v>
      </c>
      <c r="F2434" s="18">
        <v>833</v>
      </c>
      <c r="G2434" s="18">
        <v>-16</v>
      </c>
      <c r="H2434" s="18">
        <v>-1.88</v>
      </c>
      <c r="I2434" s="18">
        <v>850</v>
      </c>
      <c r="J2434" s="18">
        <v>852</v>
      </c>
      <c r="K2434" s="18">
        <v>813</v>
      </c>
      <c r="L2434" s="18">
        <v>177623</v>
      </c>
      <c r="M2434" s="18">
        <v>1.5</v>
      </c>
      <c r="N2434" s="18">
        <v>1063</v>
      </c>
      <c r="O2434" s="18">
        <v>127669525</v>
      </c>
    </row>
    <row r="2435" spans="1:15" x14ac:dyDescent="0.6">
      <c r="A2435" s="18">
        <v>20250516</v>
      </c>
      <c r="B2435" s="18">
        <v>64240</v>
      </c>
      <c r="C2435" s="18" t="s">
        <v>2477</v>
      </c>
      <c r="D2435" s="18" t="s">
        <v>276</v>
      </c>
      <c r="E2435" s="18" t="s">
        <v>282</v>
      </c>
      <c r="F2435" s="18">
        <v>2700</v>
      </c>
      <c r="G2435" s="18">
        <v>-120</v>
      </c>
      <c r="H2435" s="18">
        <v>-4.26</v>
      </c>
      <c r="I2435" s="18">
        <v>2810</v>
      </c>
      <c r="J2435" s="18">
        <v>2850</v>
      </c>
      <c r="K2435" s="18">
        <v>2700</v>
      </c>
      <c r="L2435" s="18">
        <v>119715</v>
      </c>
      <c r="M2435" s="18">
        <v>3.3</v>
      </c>
      <c r="N2435" s="18">
        <v>946</v>
      </c>
      <c r="O2435" s="18">
        <v>35038012</v>
      </c>
    </row>
    <row r="2436" spans="1:15" x14ac:dyDescent="0.6">
      <c r="A2436" s="18">
        <v>20250516</v>
      </c>
      <c r="B2436" s="18">
        <v>39610</v>
      </c>
      <c r="C2436" s="18" t="s">
        <v>2478</v>
      </c>
      <c r="D2436" s="18" t="s">
        <v>276</v>
      </c>
      <c r="E2436" s="18" t="s">
        <v>284</v>
      </c>
      <c r="F2436" s="18">
        <v>10140</v>
      </c>
      <c r="G2436" s="18">
        <v>-120</v>
      </c>
      <c r="H2436" s="18">
        <v>-1.17</v>
      </c>
      <c r="I2436" s="18">
        <v>10200</v>
      </c>
      <c r="J2436" s="18">
        <v>10300</v>
      </c>
      <c r="K2436" s="18">
        <v>10100</v>
      </c>
      <c r="L2436" s="18">
        <v>201944</v>
      </c>
      <c r="M2436" s="18">
        <v>20.5</v>
      </c>
      <c r="N2436" s="18">
        <v>1056</v>
      </c>
      <c r="O2436" s="18">
        <v>10410400</v>
      </c>
    </row>
    <row r="2437" spans="1:15" x14ac:dyDescent="0.6">
      <c r="A2437" s="18">
        <v>20250516</v>
      </c>
      <c r="B2437" s="18">
        <v>378850</v>
      </c>
      <c r="C2437" s="18" t="s">
        <v>2479</v>
      </c>
      <c r="D2437" s="18" t="s">
        <v>279</v>
      </c>
      <c r="F2437" s="18">
        <v>3195</v>
      </c>
      <c r="G2437" s="18">
        <v>-15</v>
      </c>
      <c r="H2437" s="18">
        <v>-0.47</v>
      </c>
      <c r="I2437" s="18">
        <v>3205</v>
      </c>
      <c r="J2437" s="18">
        <v>3205</v>
      </c>
      <c r="K2437" s="18">
        <v>3130</v>
      </c>
      <c r="L2437" s="18">
        <v>42345</v>
      </c>
      <c r="M2437" s="18">
        <v>1.3</v>
      </c>
      <c r="N2437" s="18">
        <v>607</v>
      </c>
      <c r="O2437" s="18">
        <v>18993623</v>
      </c>
    </row>
    <row r="2438" spans="1:15" x14ac:dyDescent="0.6">
      <c r="A2438" s="18">
        <v>20250516</v>
      </c>
      <c r="B2438" s="18">
        <v>241590</v>
      </c>
      <c r="C2438" s="18" t="s">
        <v>2480</v>
      </c>
      <c r="D2438" s="18" t="s">
        <v>279</v>
      </c>
      <c r="F2438" s="18">
        <v>7990</v>
      </c>
      <c r="G2438" s="18">
        <v>-210</v>
      </c>
      <c r="H2438" s="18">
        <v>-2.56</v>
      </c>
      <c r="I2438" s="18">
        <v>8580</v>
      </c>
      <c r="J2438" s="18">
        <v>8580</v>
      </c>
      <c r="K2438" s="18">
        <v>7990</v>
      </c>
      <c r="L2438" s="18">
        <v>251483</v>
      </c>
      <c r="M2438" s="18">
        <v>20.399999999999999</v>
      </c>
      <c r="N2438" s="18">
        <v>4841</v>
      </c>
      <c r="O2438" s="18">
        <v>60589276</v>
      </c>
    </row>
    <row r="2439" spans="1:15" x14ac:dyDescent="0.6">
      <c r="A2439" s="18">
        <v>20250516</v>
      </c>
      <c r="B2439" s="18">
        <v>6060</v>
      </c>
      <c r="C2439" s="18" t="s">
        <v>2481</v>
      </c>
      <c r="D2439" s="18" t="s">
        <v>279</v>
      </c>
      <c r="F2439" s="18">
        <v>4870</v>
      </c>
      <c r="G2439" s="18">
        <v>-10</v>
      </c>
      <c r="H2439" s="18">
        <v>-0.2</v>
      </c>
      <c r="I2439" s="18">
        <v>4835</v>
      </c>
      <c r="J2439" s="18">
        <v>4900</v>
      </c>
      <c r="K2439" s="18">
        <v>4770</v>
      </c>
      <c r="L2439" s="18">
        <v>252241</v>
      </c>
      <c r="M2439" s="18">
        <v>12.2</v>
      </c>
      <c r="N2439" s="18">
        <v>2694</v>
      </c>
      <c r="O2439" s="18">
        <v>55320000</v>
      </c>
    </row>
    <row r="2440" spans="1:15" x14ac:dyDescent="0.6">
      <c r="A2440" s="18">
        <v>20250516</v>
      </c>
      <c r="B2440" s="18">
        <v>13520</v>
      </c>
      <c r="C2440" s="18" t="s">
        <v>2482</v>
      </c>
      <c r="D2440" s="18" t="s">
        <v>279</v>
      </c>
      <c r="F2440" s="18">
        <v>1965</v>
      </c>
      <c r="G2440" s="18">
        <v>56</v>
      </c>
      <c r="H2440" s="18">
        <v>2.93</v>
      </c>
      <c r="I2440" s="18">
        <v>1935</v>
      </c>
      <c r="J2440" s="18">
        <v>1969</v>
      </c>
      <c r="K2440" s="18">
        <v>1913</v>
      </c>
      <c r="L2440" s="18">
        <v>169233</v>
      </c>
      <c r="M2440" s="18">
        <v>3.3</v>
      </c>
      <c r="N2440" s="18">
        <v>984</v>
      </c>
      <c r="O2440" s="18">
        <v>50051252</v>
      </c>
    </row>
    <row r="2441" spans="1:15" x14ac:dyDescent="0.6">
      <c r="A2441" s="18">
        <v>20250516</v>
      </c>
      <c r="B2441" s="18">
        <v>10690</v>
      </c>
      <c r="C2441" s="18" t="s">
        <v>2483</v>
      </c>
      <c r="D2441" s="18" t="s">
        <v>279</v>
      </c>
      <c r="F2441" s="18">
        <v>8100</v>
      </c>
      <c r="G2441" s="18">
        <v>-20</v>
      </c>
      <c r="H2441" s="18">
        <v>-0.25</v>
      </c>
      <c r="I2441" s="18">
        <v>8200</v>
      </c>
      <c r="J2441" s="18">
        <v>8200</v>
      </c>
      <c r="K2441" s="18">
        <v>8040</v>
      </c>
      <c r="L2441" s="18">
        <v>81856</v>
      </c>
      <c r="M2441" s="18">
        <v>6.6</v>
      </c>
      <c r="N2441" s="18">
        <v>2829</v>
      </c>
      <c r="O2441" s="18">
        <v>34920410</v>
      </c>
    </row>
    <row r="2442" spans="1:15" x14ac:dyDescent="0.6">
      <c r="A2442" s="18">
        <v>20250516</v>
      </c>
      <c r="B2442" s="18">
        <v>126640</v>
      </c>
      <c r="C2442" s="18" t="s">
        <v>2484</v>
      </c>
      <c r="D2442" s="18" t="s">
        <v>276</v>
      </c>
      <c r="E2442" s="18" t="s">
        <v>284</v>
      </c>
      <c r="F2442" s="18">
        <v>1369</v>
      </c>
      <c r="G2442" s="18">
        <v>9</v>
      </c>
      <c r="H2442" s="18">
        <v>0.66</v>
      </c>
      <c r="I2442" s="18">
        <v>1378</v>
      </c>
      <c r="J2442" s="18">
        <v>1381</v>
      </c>
      <c r="K2442" s="18">
        <v>1351</v>
      </c>
      <c r="L2442" s="18">
        <v>270452</v>
      </c>
      <c r="M2442" s="18">
        <v>3.7</v>
      </c>
      <c r="N2442" s="18">
        <v>498</v>
      </c>
      <c r="O2442" s="18">
        <v>36373887</v>
      </c>
    </row>
    <row r="2443" spans="1:15" x14ac:dyDescent="0.6">
      <c r="A2443" s="18">
        <v>20250516</v>
      </c>
      <c r="B2443" s="18">
        <v>133820</v>
      </c>
      <c r="C2443" s="18" t="s">
        <v>2485</v>
      </c>
      <c r="D2443" s="18" t="s">
        <v>279</v>
      </c>
      <c r="F2443" s="18">
        <v>811</v>
      </c>
      <c r="G2443" s="18">
        <v>-34</v>
      </c>
      <c r="H2443" s="18">
        <v>-4.0199999999999996</v>
      </c>
      <c r="I2443" s="18">
        <v>867</v>
      </c>
      <c r="J2443" s="18">
        <v>867</v>
      </c>
      <c r="K2443" s="18">
        <v>803</v>
      </c>
      <c r="L2443" s="18">
        <v>270479</v>
      </c>
      <c r="M2443" s="18">
        <v>2.2000000000000002</v>
      </c>
      <c r="N2443" s="18">
        <v>250</v>
      </c>
      <c r="O2443" s="18">
        <v>30826118</v>
      </c>
    </row>
    <row r="2444" spans="1:15" x14ac:dyDescent="0.6">
      <c r="A2444" s="18">
        <v>20250516</v>
      </c>
      <c r="B2444" s="18">
        <v>127980</v>
      </c>
      <c r="C2444" s="18" t="s">
        <v>2486</v>
      </c>
      <c r="D2444" s="18" t="s">
        <v>276</v>
      </c>
      <c r="E2444" s="18" t="s">
        <v>282</v>
      </c>
      <c r="F2444" s="18">
        <v>5870</v>
      </c>
      <c r="G2444" s="18">
        <v>-160</v>
      </c>
      <c r="H2444" s="18">
        <v>-2.65</v>
      </c>
      <c r="I2444" s="18">
        <v>5970</v>
      </c>
      <c r="J2444" s="18">
        <v>5970</v>
      </c>
      <c r="K2444" s="18">
        <v>5850</v>
      </c>
      <c r="L2444" s="18">
        <v>7760</v>
      </c>
      <c r="M2444" s="18">
        <v>0.5</v>
      </c>
      <c r="N2444" s="18">
        <v>695</v>
      </c>
      <c r="O2444" s="18">
        <v>11840684</v>
      </c>
    </row>
    <row r="2445" spans="1:15" x14ac:dyDescent="0.6">
      <c r="A2445" s="18">
        <v>20250516</v>
      </c>
      <c r="B2445" s="18">
        <v>61250</v>
      </c>
      <c r="C2445" s="18" t="s">
        <v>2487</v>
      </c>
      <c r="D2445" s="18" t="s">
        <v>276</v>
      </c>
      <c r="E2445" s="18" t="s">
        <v>282</v>
      </c>
      <c r="F2445" s="18">
        <v>1116</v>
      </c>
      <c r="G2445" s="18">
        <v>0</v>
      </c>
      <c r="H2445" s="18">
        <v>0</v>
      </c>
      <c r="I2445" s="18">
        <v>1139</v>
      </c>
      <c r="J2445" s="18">
        <v>1158</v>
      </c>
      <c r="K2445" s="18">
        <v>1110</v>
      </c>
      <c r="L2445" s="18">
        <v>1493000</v>
      </c>
      <c r="M2445" s="18">
        <v>16.899999999999999</v>
      </c>
      <c r="N2445" s="18">
        <v>925</v>
      </c>
      <c r="O2445" s="18">
        <v>82874653</v>
      </c>
    </row>
    <row r="2446" spans="1:15" x14ac:dyDescent="0.6">
      <c r="A2446" s="18">
        <v>20250516</v>
      </c>
      <c r="B2446" s="18">
        <v>10660</v>
      </c>
      <c r="C2446" s="18" t="s">
        <v>2488</v>
      </c>
      <c r="D2446" s="18" t="s">
        <v>279</v>
      </c>
      <c r="F2446" s="18">
        <v>4195</v>
      </c>
      <c r="G2446" s="18">
        <v>-180</v>
      </c>
      <c r="H2446" s="18">
        <v>-4.1100000000000003</v>
      </c>
      <c r="I2446" s="18">
        <v>4355</v>
      </c>
      <c r="J2446" s="18">
        <v>4375</v>
      </c>
      <c r="K2446" s="18">
        <v>4170</v>
      </c>
      <c r="L2446" s="18">
        <v>225907</v>
      </c>
      <c r="M2446" s="18">
        <v>9.6</v>
      </c>
      <c r="N2446" s="18">
        <v>923</v>
      </c>
      <c r="O2446" s="18">
        <v>22000000</v>
      </c>
    </row>
    <row r="2447" spans="1:15" x14ac:dyDescent="0.6">
      <c r="A2447" s="18">
        <v>20250516</v>
      </c>
      <c r="B2447" s="18">
        <v>850</v>
      </c>
      <c r="C2447" s="18" t="s">
        <v>2489</v>
      </c>
      <c r="D2447" s="18" t="s">
        <v>279</v>
      </c>
      <c r="F2447" s="18">
        <v>29350</v>
      </c>
      <c r="G2447" s="18">
        <v>-350</v>
      </c>
      <c r="H2447" s="18">
        <v>-1.18</v>
      </c>
      <c r="I2447" s="18">
        <v>29700</v>
      </c>
      <c r="J2447" s="18">
        <v>30000</v>
      </c>
      <c r="K2447" s="18">
        <v>29300</v>
      </c>
      <c r="L2447" s="18">
        <v>2804</v>
      </c>
      <c r="M2447" s="18">
        <v>0.8</v>
      </c>
      <c r="N2447" s="18">
        <v>646</v>
      </c>
      <c r="O2447" s="18">
        <v>2200000</v>
      </c>
    </row>
    <row r="2448" spans="1:15" x14ac:dyDescent="0.6">
      <c r="A2448" s="18">
        <v>20250516</v>
      </c>
      <c r="B2448" s="18">
        <v>16580</v>
      </c>
      <c r="C2448" s="18" t="s">
        <v>2490</v>
      </c>
      <c r="D2448" s="18" t="s">
        <v>279</v>
      </c>
      <c r="F2448" s="18">
        <v>11470</v>
      </c>
      <c r="G2448" s="18">
        <v>-30</v>
      </c>
      <c r="H2448" s="18">
        <v>-0.26</v>
      </c>
      <c r="I2448" s="18">
        <v>11500</v>
      </c>
      <c r="J2448" s="18">
        <v>11510</v>
      </c>
      <c r="K2448" s="18">
        <v>11420</v>
      </c>
      <c r="L2448" s="18">
        <v>17639</v>
      </c>
      <c r="M2448" s="18">
        <v>2</v>
      </c>
      <c r="N2448" s="18">
        <v>2133</v>
      </c>
      <c r="O2448" s="18">
        <v>18600070</v>
      </c>
    </row>
    <row r="2449" spans="1:15" x14ac:dyDescent="0.6">
      <c r="A2449" s="18">
        <v>20250516</v>
      </c>
      <c r="B2449" s="18">
        <v>32560</v>
      </c>
      <c r="C2449" s="18" t="s">
        <v>2491</v>
      </c>
      <c r="D2449" s="18" t="s">
        <v>279</v>
      </c>
      <c r="F2449" s="18">
        <v>5420</v>
      </c>
      <c r="G2449" s="18">
        <v>-100</v>
      </c>
      <c r="H2449" s="18">
        <v>-1.81</v>
      </c>
      <c r="I2449" s="18">
        <v>5500</v>
      </c>
      <c r="J2449" s="18">
        <v>5520</v>
      </c>
      <c r="K2449" s="18">
        <v>5370</v>
      </c>
      <c r="L2449" s="18">
        <v>31011</v>
      </c>
      <c r="M2449" s="18">
        <v>1.7</v>
      </c>
      <c r="N2449" s="18">
        <v>921</v>
      </c>
      <c r="O2449" s="18">
        <v>17000000</v>
      </c>
    </row>
    <row r="2450" spans="1:15" x14ac:dyDescent="0.6">
      <c r="A2450" s="18">
        <v>20250516</v>
      </c>
      <c r="B2450" s="18">
        <v>4800</v>
      </c>
      <c r="C2450" s="18" t="s">
        <v>2492</v>
      </c>
      <c r="D2450" s="18" t="s">
        <v>279</v>
      </c>
      <c r="F2450" s="18">
        <v>53700</v>
      </c>
      <c r="G2450" s="18">
        <v>-800</v>
      </c>
      <c r="H2450" s="18">
        <v>-1.47</v>
      </c>
      <c r="I2450" s="18">
        <v>54400</v>
      </c>
      <c r="J2450" s="18">
        <v>54600</v>
      </c>
      <c r="K2450" s="18">
        <v>53400</v>
      </c>
      <c r="L2450" s="18">
        <v>13026</v>
      </c>
      <c r="M2450" s="18">
        <v>7</v>
      </c>
      <c r="N2450" s="18">
        <v>8990</v>
      </c>
      <c r="O2450" s="18">
        <v>16740407</v>
      </c>
    </row>
    <row r="2451" spans="1:15" x14ac:dyDescent="0.6">
      <c r="A2451" s="18">
        <v>20250516</v>
      </c>
      <c r="B2451" s="18">
        <v>94280</v>
      </c>
      <c r="C2451" s="18" t="s">
        <v>2493</v>
      </c>
      <c r="D2451" s="18" t="s">
        <v>279</v>
      </c>
      <c r="F2451" s="18">
        <v>12110</v>
      </c>
      <c r="G2451" s="18">
        <v>-60</v>
      </c>
      <c r="H2451" s="18">
        <v>-0.49</v>
      </c>
      <c r="I2451" s="18">
        <v>12170</v>
      </c>
      <c r="J2451" s="18">
        <v>12190</v>
      </c>
      <c r="K2451" s="18">
        <v>12070</v>
      </c>
      <c r="L2451" s="18">
        <v>7572</v>
      </c>
      <c r="M2451" s="18">
        <v>0.9</v>
      </c>
      <c r="N2451" s="18">
        <v>1400</v>
      </c>
      <c r="O2451" s="18">
        <v>11558200</v>
      </c>
    </row>
    <row r="2452" spans="1:15" x14ac:dyDescent="0.6">
      <c r="A2452" s="18">
        <v>20250516</v>
      </c>
      <c r="B2452" s="18">
        <v>97870</v>
      </c>
      <c r="C2452" s="18" t="s">
        <v>2494</v>
      </c>
      <c r="D2452" s="18" t="s">
        <v>276</v>
      </c>
      <c r="E2452" s="18" t="s">
        <v>282</v>
      </c>
      <c r="F2452" s="18">
        <v>6430</v>
      </c>
      <c r="G2452" s="18">
        <v>-120</v>
      </c>
      <c r="H2452" s="18">
        <v>-1.83</v>
      </c>
      <c r="I2452" s="18">
        <v>6520</v>
      </c>
      <c r="J2452" s="18">
        <v>6590</v>
      </c>
      <c r="K2452" s="18">
        <v>6340</v>
      </c>
      <c r="L2452" s="18">
        <v>77686</v>
      </c>
      <c r="M2452" s="18">
        <v>5</v>
      </c>
      <c r="N2452" s="18">
        <v>546</v>
      </c>
      <c r="O2452" s="18">
        <v>8490000</v>
      </c>
    </row>
    <row r="2453" spans="1:15" x14ac:dyDescent="0.6">
      <c r="A2453" s="18">
        <v>20250516</v>
      </c>
      <c r="B2453" s="18">
        <v>298040</v>
      </c>
      <c r="C2453" s="18" t="s">
        <v>152</v>
      </c>
      <c r="D2453" s="18" t="s">
        <v>279</v>
      </c>
      <c r="F2453" s="18">
        <v>585000</v>
      </c>
      <c r="G2453" s="18">
        <v>7000</v>
      </c>
      <c r="H2453" s="18">
        <v>1.21</v>
      </c>
      <c r="I2453" s="18">
        <v>580000</v>
      </c>
      <c r="J2453" s="18">
        <v>587000</v>
      </c>
      <c r="K2453" s="18">
        <v>573000</v>
      </c>
      <c r="L2453" s="18">
        <v>48526</v>
      </c>
      <c r="M2453" s="18">
        <v>282.7</v>
      </c>
      <c r="N2453" s="18">
        <v>54549</v>
      </c>
      <c r="O2453" s="18">
        <v>9324548</v>
      </c>
    </row>
    <row r="2454" spans="1:15" x14ac:dyDescent="0.6">
      <c r="A2454" s="18">
        <v>20250516</v>
      </c>
      <c r="B2454" s="18">
        <v>298020</v>
      </c>
      <c r="C2454" s="18" t="s">
        <v>2495</v>
      </c>
      <c r="D2454" s="18" t="s">
        <v>279</v>
      </c>
      <c r="F2454" s="18">
        <v>250500</v>
      </c>
      <c r="G2454" s="18">
        <v>2500</v>
      </c>
      <c r="H2454" s="18">
        <v>1.01</v>
      </c>
      <c r="I2454" s="18">
        <v>250000</v>
      </c>
      <c r="J2454" s="18">
        <v>253000</v>
      </c>
      <c r="K2454" s="18">
        <v>247000</v>
      </c>
      <c r="L2454" s="18">
        <v>19623</v>
      </c>
      <c r="M2454" s="18">
        <v>49.2</v>
      </c>
      <c r="N2454" s="18">
        <v>10841</v>
      </c>
      <c r="O2454" s="18">
        <v>4327682</v>
      </c>
    </row>
    <row r="2455" spans="1:15" x14ac:dyDescent="0.6">
      <c r="A2455" s="18">
        <v>20250516</v>
      </c>
      <c r="B2455" s="18">
        <v>298000</v>
      </c>
      <c r="C2455" s="18" t="s">
        <v>2496</v>
      </c>
      <c r="D2455" s="18" t="s">
        <v>279</v>
      </c>
      <c r="F2455" s="18">
        <v>38900</v>
      </c>
      <c r="G2455" s="18">
        <v>0</v>
      </c>
      <c r="H2455" s="18">
        <v>0</v>
      </c>
      <c r="I2455" s="18">
        <v>0</v>
      </c>
      <c r="J2455" s="18">
        <v>0</v>
      </c>
      <c r="K2455" s="18">
        <v>0</v>
      </c>
      <c r="L2455" s="18">
        <v>0</v>
      </c>
      <c r="M2455" s="18">
        <v>0</v>
      </c>
      <c r="N2455" s="18">
        <v>1475</v>
      </c>
      <c r="O2455" s="18">
        <v>3791811</v>
      </c>
    </row>
    <row r="2456" spans="1:15" x14ac:dyDescent="0.6">
      <c r="A2456" s="18">
        <v>20250516</v>
      </c>
      <c r="B2456" s="18">
        <v>93370</v>
      </c>
      <c r="C2456" s="18" t="s">
        <v>2497</v>
      </c>
      <c r="D2456" s="18" t="s">
        <v>279</v>
      </c>
      <c r="F2456" s="18">
        <v>4130</v>
      </c>
      <c r="G2456" s="18">
        <v>-130</v>
      </c>
      <c r="H2456" s="18">
        <v>-3.05</v>
      </c>
      <c r="I2456" s="18">
        <v>4215</v>
      </c>
      <c r="J2456" s="18">
        <v>4285</v>
      </c>
      <c r="K2456" s="18">
        <v>4085</v>
      </c>
      <c r="L2456" s="18">
        <v>497754</v>
      </c>
      <c r="M2456" s="18">
        <v>20.6</v>
      </c>
      <c r="N2456" s="18">
        <v>4430</v>
      </c>
      <c r="O2456" s="18">
        <v>107255330</v>
      </c>
    </row>
    <row r="2457" spans="1:15" x14ac:dyDescent="0.6">
      <c r="A2457" s="18">
        <v>20250516</v>
      </c>
      <c r="B2457" s="18">
        <v>290270</v>
      </c>
      <c r="C2457" s="18" t="s">
        <v>2498</v>
      </c>
      <c r="D2457" s="18" t="s">
        <v>276</v>
      </c>
      <c r="E2457" s="18" t="s">
        <v>277</v>
      </c>
      <c r="F2457" s="18">
        <v>3525</v>
      </c>
      <c r="G2457" s="18">
        <v>-5</v>
      </c>
      <c r="H2457" s="18">
        <v>-0.14000000000000001</v>
      </c>
      <c r="I2457" s="18">
        <v>3485</v>
      </c>
      <c r="J2457" s="18">
        <v>3580</v>
      </c>
      <c r="K2457" s="18">
        <v>3480</v>
      </c>
      <c r="L2457" s="18">
        <v>9123</v>
      </c>
      <c r="M2457" s="18">
        <v>0.3</v>
      </c>
      <c r="N2457" s="18">
        <v>339</v>
      </c>
      <c r="O2457" s="18">
        <v>9607672</v>
      </c>
    </row>
    <row r="2458" spans="1:15" x14ac:dyDescent="0.6">
      <c r="A2458" s="18">
        <v>20250516</v>
      </c>
      <c r="B2458" s="18">
        <v>5870</v>
      </c>
      <c r="C2458" s="18" t="s">
        <v>2499</v>
      </c>
      <c r="D2458" s="18" t="s">
        <v>279</v>
      </c>
      <c r="F2458" s="18">
        <v>8400</v>
      </c>
      <c r="G2458" s="18">
        <v>-240</v>
      </c>
      <c r="H2458" s="18">
        <v>-2.78</v>
      </c>
      <c r="I2458" s="18">
        <v>8660</v>
      </c>
      <c r="J2458" s="18">
        <v>8700</v>
      </c>
      <c r="K2458" s="18">
        <v>8390</v>
      </c>
      <c r="L2458" s="18">
        <v>450077</v>
      </c>
      <c r="M2458" s="18">
        <v>38.299999999999997</v>
      </c>
      <c r="N2458" s="18">
        <v>1186</v>
      </c>
      <c r="O2458" s="18">
        <v>14116015</v>
      </c>
    </row>
    <row r="2459" spans="1:15" x14ac:dyDescent="0.6">
      <c r="A2459" s="18">
        <v>20250516</v>
      </c>
      <c r="B2459" s="18">
        <v>353190</v>
      </c>
      <c r="C2459" s="18" t="s">
        <v>2500</v>
      </c>
      <c r="D2459" s="18" t="s">
        <v>276</v>
      </c>
      <c r="E2459" s="18" t="s">
        <v>282</v>
      </c>
      <c r="F2459" s="18">
        <v>718</v>
      </c>
      <c r="G2459" s="18">
        <v>-12</v>
      </c>
      <c r="H2459" s="18">
        <v>-1.64</v>
      </c>
      <c r="I2459" s="18">
        <v>730</v>
      </c>
      <c r="J2459" s="18">
        <v>739</v>
      </c>
      <c r="K2459" s="18">
        <v>701</v>
      </c>
      <c r="L2459" s="18">
        <v>112525</v>
      </c>
      <c r="M2459" s="18">
        <v>0.8</v>
      </c>
      <c r="N2459" s="18">
        <v>283</v>
      </c>
      <c r="O2459" s="18">
        <v>39378420</v>
      </c>
    </row>
    <row r="2460" spans="1:15" x14ac:dyDescent="0.6">
      <c r="A2460" s="18">
        <v>20250516</v>
      </c>
      <c r="B2460" s="18">
        <v>90710</v>
      </c>
      <c r="C2460" s="18" t="s">
        <v>2501</v>
      </c>
      <c r="D2460" s="18" t="s">
        <v>276</v>
      </c>
      <c r="E2460" s="18" t="s">
        <v>282</v>
      </c>
      <c r="F2460" s="18">
        <v>2115</v>
      </c>
      <c r="G2460" s="18">
        <v>-10</v>
      </c>
      <c r="H2460" s="18">
        <v>-0.47</v>
      </c>
      <c r="I2460" s="18">
        <v>2155</v>
      </c>
      <c r="J2460" s="18">
        <v>2220</v>
      </c>
      <c r="K2460" s="18">
        <v>2105</v>
      </c>
      <c r="L2460" s="18">
        <v>5035206</v>
      </c>
      <c r="M2460" s="18">
        <v>108.7</v>
      </c>
      <c r="N2460" s="18">
        <v>2332</v>
      </c>
      <c r="O2460" s="18">
        <v>110237793</v>
      </c>
    </row>
    <row r="2461" spans="1:15" x14ac:dyDescent="0.6">
      <c r="A2461" s="18">
        <v>20250516</v>
      </c>
      <c r="B2461" s="18">
        <v>78590</v>
      </c>
      <c r="C2461" s="18" t="s">
        <v>2502</v>
      </c>
      <c r="D2461" s="18" t="s">
        <v>276</v>
      </c>
      <c r="E2461" s="18" t="s">
        <v>277</v>
      </c>
      <c r="F2461" s="18">
        <v>566</v>
      </c>
      <c r="G2461" s="18">
        <v>-2</v>
      </c>
      <c r="H2461" s="18">
        <v>-0.35</v>
      </c>
      <c r="I2461" s="18">
        <v>570</v>
      </c>
      <c r="J2461" s="18">
        <v>574</v>
      </c>
      <c r="K2461" s="18">
        <v>565</v>
      </c>
      <c r="L2461" s="18">
        <v>159436</v>
      </c>
      <c r="M2461" s="18">
        <v>0.9</v>
      </c>
      <c r="N2461" s="18">
        <v>318</v>
      </c>
      <c r="O2461" s="18">
        <v>56210338</v>
      </c>
    </row>
    <row r="2462" spans="1:15" x14ac:dyDescent="0.6">
      <c r="A2462" s="18">
        <v>20250516</v>
      </c>
      <c r="B2462" s="18">
        <v>205470</v>
      </c>
      <c r="C2462" s="18" t="s">
        <v>2503</v>
      </c>
      <c r="D2462" s="18" t="s">
        <v>276</v>
      </c>
      <c r="E2462" s="18" t="s">
        <v>284</v>
      </c>
      <c r="F2462" s="18">
        <v>1306</v>
      </c>
      <c r="G2462" s="18">
        <v>-47</v>
      </c>
      <c r="H2462" s="18">
        <v>-3.47</v>
      </c>
      <c r="I2462" s="18">
        <v>1353</v>
      </c>
      <c r="J2462" s="18">
        <v>1354</v>
      </c>
      <c r="K2462" s="18">
        <v>1303</v>
      </c>
      <c r="L2462" s="18">
        <v>839135</v>
      </c>
      <c r="M2462" s="18">
        <v>11</v>
      </c>
      <c r="N2462" s="18">
        <v>1690</v>
      </c>
      <c r="O2462" s="18">
        <v>129375009</v>
      </c>
    </row>
    <row r="2463" spans="1:15" x14ac:dyDescent="0.6">
      <c r="A2463" s="18">
        <v>20250516</v>
      </c>
      <c r="B2463" s="18">
        <v>115160</v>
      </c>
      <c r="C2463" s="18" t="s">
        <v>2504</v>
      </c>
      <c r="D2463" s="18" t="s">
        <v>276</v>
      </c>
      <c r="E2463" s="18" t="s">
        <v>282</v>
      </c>
      <c r="F2463" s="18">
        <v>1056</v>
      </c>
      <c r="G2463" s="18">
        <v>-34</v>
      </c>
      <c r="H2463" s="18">
        <v>-3.12</v>
      </c>
      <c r="I2463" s="18">
        <v>1094</v>
      </c>
      <c r="J2463" s="18">
        <v>1094</v>
      </c>
      <c r="K2463" s="18">
        <v>1053</v>
      </c>
      <c r="L2463" s="18">
        <v>52730</v>
      </c>
      <c r="M2463" s="18">
        <v>0.6</v>
      </c>
      <c r="N2463" s="18">
        <v>464</v>
      </c>
      <c r="O2463" s="18">
        <v>43970124</v>
      </c>
    </row>
    <row r="2464" spans="1:15" x14ac:dyDescent="0.6">
      <c r="A2464" s="18">
        <v>20250516</v>
      </c>
      <c r="B2464" s="18">
        <v>28080</v>
      </c>
      <c r="C2464" s="18" t="s">
        <v>2505</v>
      </c>
      <c r="D2464" s="18" t="s">
        <v>276</v>
      </c>
      <c r="E2464" s="18" t="s">
        <v>282</v>
      </c>
      <c r="F2464" s="18">
        <v>2210</v>
      </c>
      <c r="G2464" s="18">
        <v>-55</v>
      </c>
      <c r="H2464" s="18">
        <v>-2.4300000000000002</v>
      </c>
      <c r="I2464" s="18">
        <v>2280</v>
      </c>
      <c r="J2464" s="18">
        <v>2340</v>
      </c>
      <c r="K2464" s="18">
        <v>2185</v>
      </c>
      <c r="L2464" s="18">
        <v>64528</v>
      </c>
      <c r="M2464" s="18">
        <v>1.4</v>
      </c>
      <c r="N2464" s="18">
        <v>278</v>
      </c>
      <c r="O2464" s="18">
        <v>12577506</v>
      </c>
    </row>
    <row r="2465" spans="1:15" x14ac:dyDescent="0.6">
      <c r="A2465" s="18">
        <v>20250516</v>
      </c>
      <c r="B2465" s="18">
        <v>175140</v>
      </c>
      <c r="C2465" s="18" t="s">
        <v>2506</v>
      </c>
      <c r="D2465" s="18" t="s">
        <v>276</v>
      </c>
      <c r="E2465" s="18" t="s">
        <v>286</v>
      </c>
      <c r="F2465" s="18">
        <v>4785</v>
      </c>
      <c r="G2465" s="18">
        <v>-195</v>
      </c>
      <c r="H2465" s="18">
        <v>-3.92</v>
      </c>
      <c r="I2465" s="18">
        <v>4980</v>
      </c>
      <c r="J2465" s="18">
        <v>5040</v>
      </c>
      <c r="K2465" s="18">
        <v>4760</v>
      </c>
      <c r="L2465" s="18">
        <v>73216</v>
      </c>
      <c r="M2465" s="18">
        <v>3.5</v>
      </c>
      <c r="N2465" s="18">
        <v>1187</v>
      </c>
      <c r="O2465" s="18">
        <v>24798012</v>
      </c>
    </row>
    <row r="2466" spans="1:15" x14ac:dyDescent="0.6">
      <c r="A2466" s="18">
        <v>20250516</v>
      </c>
      <c r="B2466" s="18">
        <v>200670</v>
      </c>
      <c r="C2466" s="18" t="s">
        <v>38</v>
      </c>
      <c r="D2466" s="18" t="s">
        <v>276</v>
      </c>
      <c r="E2466" s="18" t="s">
        <v>284</v>
      </c>
      <c r="F2466" s="18">
        <v>41000</v>
      </c>
      <c r="G2466" s="18">
        <v>-400</v>
      </c>
      <c r="H2466" s="18">
        <v>-0.97</v>
      </c>
      <c r="I2466" s="18">
        <v>41300</v>
      </c>
      <c r="J2466" s="18">
        <v>41700</v>
      </c>
      <c r="K2466" s="18">
        <v>40200</v>
      </c>
      <c r="L2466" s="18">
        <v>124173</v>
      </c>
      <c r="M2466" s="18">
        <v>50.7</v>
      </c>
      <c r="N2466" s="18">
        <v>4604</v>
      </c>
      <c r="O2466" s="18">
        <v>11229930</v>
      </c>
    </row>
    <row r="2467" spans="1:15" x14ac:dyDescent="0.6">
      <c r="A2467" s="18">
        <v>20250516</v>
      </c>
      <c r="B2467" s="18">
        <v>79980</v>
      </c>
      <c r="C2467" s="18" t="s">
        <v>2507</v>
      </c>
      <c r="D2467" s="18" t="s">
        <v>279</v>
      </c>
      <c r="F2467" s="18">
        <v>3030</v>
      </c>
      <c r="G2467" s="18">
        <v>-40</v>
      </c>
      <c r="H2467" s="18">
        <v>-1.3</v>
      </c>
      <c r="I2467" s="18">
        <v>3070</v>
      </c>
      <c r="J2467" s="18">
        <v>3080</v>
      </c>
      <c r="K2467" s="18">
        <v>3020</v>
      </c>
      <c r="L2467" s="18">
        <v>82217</v>
      </c>
      <c r="M2467" s="18">
        <v>2.5</v>
      </c>
      <c r="N2467" s="18">
        <v>1045</v>
      </c>
      <c r="O2467" s="18">
        <v>34500000</v>
      </c>
    </row>
    <row r="2468" spans="1:15" x14ac:dyDescent="0.6">
      <c r="A2468" s="18">
        <v>20250516</v>
      </c>
      <c r="B2468" s="18">
        <v>65510</v>
      </c>
      <c r="C2468" s="18" t="s">
        <v>2508</v>
      </c>
      <c r="D2468" s="18" t="s">
        <v>276</v>
      </c>
      <c r="E2468" s="18" t="s">
        <v>284</v>
      </c>
      <c r="F2468" s="18">
        <v>7550</v>
      </c>
      <c r="G2468" s="18">
        <v>-50</v>
      </c>
      <c r="H2468" s="18">
        <v>-0.66</v>
      </c>
      <c r="I2468" s="18">
        <v>7580</v>
      </c>
      <c r="J2468" s="18">
        <v>7650</v>
      </c>
      <c r="K2468" s="18">
        <v>7500</v>
      </c>
      <c r="L2468" s="18">
        <v>34120</v>
      </c>
      <c r="M2468" s="18">
        <v>2.6</v>
      </c>
      <c r="N2468" s="18">
        <v>918</v>
      </c>
      <c r="O2468" s="18">
        <v>12159371</v>
      </c>
    </row>
    <row r="2469" spans="1:15" x14ac:dyDescent="0.6">
      <c r="A2469" s="18">
        <v>20250516</v>
      </c>
      <c r="B2469" s="18">
        <v>5010</v>
      </c>
      <c r="C2469" s="18" t="s">
        <v>203</v>
      </c>
      <c r="D2469" s="18" t="s">
        <v>279</v>
      </c>
      <c r="F2469" s="18">
        <v>4730</v>
      </c>
      <c r="G2469" s="18">
        <v>-100</v>
      </c>
      <c r="H2469" s="18">
        <v>-2.0699999999999998</v>
      </c>
      <c r="I2469" s="18">
        <v>4900</v>
      </c>
      <c r="J2469" s="18">
        <v>4910</v>
      </c>
      <c r="K2469" s="18">
        <v>4720</v>
      </c>
      <c r="L2469" s="18">
        <v>444755</v>
      </c>
      <c r="M2469" s="18">
        <v>21.4</v>
      </c>
      <c r="N2469" s="18">
        <v>2658</v>
      </c>
      <c r="O2469" s="18">
        <v>56188075</v>
      </c>
    </row>
    <row r="2470" spans="1:15" x14ac:dyDescent="0.6">
      <c r="A2470" s="18">
        <v>20250516</v>
      </c>
      <c r="B2470" s="18">
        <v>263920</v>
      </c>
      <c r="C2470" s="18" t="s">
        <v>2509</v>
      </c>
      <c r="D2470" s="18" t="s">
        <v>276</v>
      </c>
      <c r="E2470" s="18" t="s">
        <v>277</v>
      </c>
      <c r="F2470" s="18">
        <v>999</v>
      </c>
      <c r="G2470" s="18">
        <v>9</v>
      </c>
      <c r="H2470" s="18">
        <v>0.91</v>
      </c>
      <c r="I2470" s="18">
        <v>980</v>
      </c>
      <c r="J2470" s="18">
        <v>1008</v>
      </c>
      <c r="K2470" s="18">
        <v>965</v>
      </c>
      <c r="L2470" s="18">
        <v>201778</v>
      </c>
      <c r="M2470" s="18">
        <v>2</v>
      </c>
      <c r="N2470" s="18">
        <v>490</v>
      </c>
      <c r="O2470" s="18">
        <v>49045134</v>
      </c>
    </row>
    <row r="2471" spans="1:15" x14ac:dyDescent="0.6">
      <c r="A2471" s="18">
        <v>20250516</v>
      </c>
      <c r="B2471" s="18">
        <v>243070</v>
      </c>
      <c r="C2471" s="18" t="s">
        <v>2510</v>
      </c>
      <c r="D2471" s="18" t="s">
        <v>296</v>
      </c>
      <c r="E2471" s="18" t="s">
        <v>284</v>
      </c>
      <c r="F2471" s="18">
        <v>27300</v>
      </c>
      <c r="G2471" s="18">
        <v>-300</v>
      </c>
      <c r="H2471" s="18">
        <v>-1.0900000000000001</v>
      </c>
      <c r="I2471" s="18">
        <v>27600</v>
      </c>
      <c r="J2471" s="18">
        <v>28150</v>
      </c>
      <c r="K2471" s="18">
        <v>27200</v>
      </c>
      <c r="L2471" s="18">
        <v>18313</v>
      </c>
      <c r="M2471" s="18">
        <v>5</v>
      </c>
      <c r="N2471" s="18">
        <v>3270</v>
      </c>
      <c r="O2471" s="18">
        <v>11979665</v>
      </c>
    </row>
    <row r="2472" spans="1:15" x14ac:dyDescent="0.6">
      <c r="A2472" s="18">
        <v>20250516</v>
      </c>
      <c r="B2472" s="18">
        <v>84110</v>
      </c>
      <c r="C2472" s="18" t="s">
        <v>2511</v>
      </c>
      <c r="D2472" s="18" t="s">
        <v>276</v>
      </c>
      <c r="E2472" s="18" t="s">
        <v>282</v>
      </c>
      <c r="F2472" s="18">
        <v>45200</v>
      </c>
      <c r="G2472" s="18">
        <v>-650</v>
      </c>
      <c r="H2472" s="18">
        <v>-1.42</v>
      </c>
      <c r="I2472" s="18">
        <v>46300</v>
      </c>
      <c r="J2472" s="18">
        <v>46300</v>
      </c>
      <c r="K2472" s="18">
        <v>43500</v>
      </c>
      <c r="L2472" s="18">
        <v>52668</v>
      </c>
      <c r="M2472" s="18">
        <v>23.6</v>
      </c>
      <c r="N2472" s="18">
        <v>5712</v>
      </c>
      <c r="O2472" s="18">
        <v>12636820</v>
      </c>
    </row>
    <row r="2473" spans="1:15" x14ac:dyDescent="0.6">
      <c r="A2473" s="18">
        <v>20250516</v>
      </c>
      <c r="B2473" s="18">
        <v>145020</v>
      </c>
      <c r="C2473" s="18" t="s">
        <v>33</v>
      </c>
      <c r="D2473" s="18" t="s">
        <v>296</v>
      </c>
      <c r="E2473" s="18" t="s">
        <v>284</v>
      </c>
      <c r="F2473" s="18">
        <v>346500</v>
      </c>
      <c r="G2473" s="18">
        <v>-3500</v>
      </c>
      <c r="H2473" s="18">
        <v>-1</v>
      </c>
      <c r="I2473" s="18">
        <v>349500</v>
      </c>
      <c r="J2473" s="18">
        <v>357000</v>
      </c>
      <c r="K2473" s="18">
        <v>346500</v>
      </c>
      <c r="L2473" s="18">
        <v>45938</v>
      </c>
      <c r="M2473" s="18">
        <v>161.19999999999999</v>
      </c>
      <c r="N2473" s="18">
        <v>43673</v>
      </c>
      <c r="O2473" s="18">
        <v>12604033</v>
      </c>
    </row>
    <row r="2474" spans="1:15" x14ac:dyDescent="0.6">
      <c r="A2474" s="18">
        <v>20250516</v>
      </c>
      <c r="B2474" s="18">
        <v>24060</v>
      </c>
      <c r="C2474" s="18" t="s">
        <v>2512</v>
      </c>
      <c r="D2474" s="18" t="s">
        <v>276</v>
      </c>
      <c r="E2474" s="18" t="s">
        <v>282</v>
      </c>
      <c r="F2474" s="18">
        <v>11000</v>
      </c>
      <c r="G2474" s="18">
        <v>-180</v>
      </c>
      <c r="H2474" s="18">
        <v>-1.61</v>
      </c>
      <c r="I2474" s="18">
        <v>11110</v>
      </c>
      <c r="J2474" s="18">
        <v>11180</v>
      </c>
      <c r="K2474" s="18">
        <v>10980</v>
      </c>
      <c r="L2474" s="18">
        <v>86986</v>
      </c>
      <c r="M2474" s="18">
        <v>9.6</v>
      </c>
      <c r="N2474" s="18">
        <v>1650</v>
      </c>
      <c r="O2474" s="18">
        <v>15000000</v>
      </c>
    </row>
    <row r="2475" spans="1:15" x14ac:dyDescent="0.6">
      <c r="A2475" s="18">
        <v>20250516</v>
      </c>
      <c r="B2475" s="18">
        <v>10240</v>
      </c>
      <c r="C2475" s="18" t="s">
        <v>2513</v>
      </c>
      <c r="D2475" s="18" t="s">
        <v>276</v>
      </c>
      <c r="E2475" s="18" t="s">
        <v>284</v>
      </c>
      <c r="F2475" s="18">
        <v>5140</v>
      </c>
      <c r="G2475" s="18">
        <v>-110</v>
      </c>
      <c r="H2475" s="18">
        <v>-2.1</v>
      </c>
      <c r="I2475" s="18">
        <v>5250</v>
      </c>
      <c r="J2475" s="18">
        <v>5260</v>
      </c>
      <c r="K2475" s="18">
        <v>5130</v>
      </c>
      <c r="L2475" s="18">
        <v>22778</v>
      </c>
      <c r="M2475" s="18">
        <v>1.2</v>
      </c>
      <c r="N2475" s="18">
        <v>633</v>
      </c>
      <c r="O2475" s="18">
        <v>12322696</v>
      </c>
    </row>
    <row r="2476" spans="1:15" x14ac:dyDescent="0.6">
      <c r="A2476" s="18">
        <v>20250516</v>
      </c>
      <c r="B2476" s="18">
        <v>189980</v>
      </c>
      <c r="C2476" s="18" t="s">
        <v>2514</v>
      </c>
      <c r="D2476" s="18" t="s">
        <v>276</v>
      </c>
      <c r="E2476" s="18" t="s">
        <v>284</v>
      </c>
      <c r="F2476" s="18">
        <v>1913</v>
      </c>
      <c r="G2476" s="18">
        <v>-4</v>
      </c>
      <c r="H2476" s="18">
        <v>-0.21</v>
      </c>
      <c r="I2476" s="18">
        <v>1912</v>
      </c>
      <c r="J2476" s="18">
        <v>1917</v>
      </c>
      <c r="K2476" s="18">
        <v>1892</v>
      </c>
      <c r="L2476" s="18">
        <v>212877</v>
      </c>
      <c r="M2476" s="18">
        <v>4.0999999999999996</v>
      </c>
      <c r="N2476" s="18">
        <v>768</v>
      </c>
      <c r="O2476" s="18">
        <v>40137827</v>
      </c>
    </row>
    <row r="2477" spans="1:15" x14ac:dyDescent="0.6">
      <c r="A2477" s="18">
        <v>20250516</v>
      </c>
      <c r="B2477" s="18">
        <v>540</v>
      </c>
      <c r="C2477" s="18" t="s">
        <v>2515</v>
      </c>
      <c r="D2477" s="18" t="s">
        <v>279</v>
      </c>
      <c r="F2477" s="18">
        <v>3900</v>
      </c>
      <c r="G2477" s="18">
        <v>395</v>
      </c>
      <c r="H2477" s="18">
        <v>11.27</v>
      </c>
      <c r="I2477" s="18">
        <v>3655</v>
      </c>
      <c r="J2477" s="18">
        <v>4320</v>
      </c>
      <c r="K2477" s="18">
        <v>3610</v>
      </c>
      <c r="L2477" s="18">
        <v>8304911</v>
      </c>
      <c r="M2477" s="18">
        <v>336.6</v>
      </c>
      <c r="N2477" s="18">
        <v>2505</v>
      </c>
      <c r="O2477" s="18">
        <v>64242645</v>
      </c>
    </row>
    <row r="2478" spans="1:15" x14ac:dyDescent="0.6">
      <c r="A2478" s="18">
        <v>20250516</v>
      </c>
      <c r="B2478" s="18">
        <v>3280</v>
      </c>
      <c r="C2478" s="18" t="s">
        <v>2516</v>
      </c>
      <c r="D2478" s="18" t="s">
        <v>279</v>
      </c>
      <c r="F2478" s="18">
        <v>1605</v>
      </c>
      <c r="G2478" s="18">
        <v>14</v>
      </c>
      <c r="H2478" s="18">
        <v>0.88</v>
      </c>
      <c r="I2478" s="18">
        <v>1591</v>
      </c>
      <c r="J2478" s="18">
        <v>1620</v>
      </c>
      <c r="K2478" s="18">
        <v>1577</v>
      </c>
      <c r="L2478" s="18">
        <v>871909</v>
      </c>
      <c r="M2478" s="18">
        <v>13.9</v>
      </c>
      <c r="N2478" s="18">
        <v>3859</v>
      </c>
      <c r="O2478" s="18">
        <v>240424899</v>
      </c>
    </row>
    <row r="2479" spans="1:15" x14ac:dyDescent="0.6">
      <c r="A2479" s="18">
        <v>20250516</v>
      </c>
      <c r="B2479" s="18">
        <v>37440</v>
      </c>
      <c r="C2479" s="18" t="s">
        <v>2517</v>
      </c>
      <c r="D2479" s="18" t="s">
        <v>276</v>
      </c>
      <c r="E2479" s="18" t="s">
        <v>284</v>
      </c>
      <c r="F2479" s="18">
        <v>5290</v>
      </c>
      <c r="G2479" s="18">
        <v>-90</v>
      </c>
      <c r="H2479" s="18">
        <v>-1.67</v>
      </c>
      <c r="I2479" s="18">
        <v>5380</v>
      </c>
      <c r="J2479" s="18">
        <v>5420</v>
      </c>
      <c r="K2479" s="18">
        <v>5290</v>
      </c>
      <c r="L2479" s="18">
        <v>82545</v>
      </c>
      <c r="M2479" s="18">
        <v>4.4000000000000004</v>
      </c>
      <c r="N2479" s="18">
        <v>736</v>
      </c>
      <c r="O2479" s="18">
        <v>13922475</v>
      </c>
    </row>
    <row r="2480" spans="1:15" x14ac:dyDescent="0.6">
      <c r="A2480" s="18">
        <v>20250516</v>
      </c>
      <c r="B2480" s="18">
        <v>238490</v>
      </c>
      <c r="C2480" s="18" t="s">
        <v>2518</v>
      </c>
      <c r="D2480" s="18" t="s">
        <v>276</v>
      </c>
      <c r="E2480" s="18" t="s">
        <v>277</v>
      </c>
      <c r="F2480" s="18">
        <v>3450</v>
      </c>
      <c r="G2480" s="18">
        <v>-50</v>
      </c>
      <c r="H2480" s="18">
        <v>-1.43</v>
      </c>
      <c r="I2480" s="18">
        <v>3520</v>
      </c>
      <c r="J2480" s="18">
        <v>3520</v>
      </c>
      <c r="K2480" s="18">
        <v>3440</v>
      </c>
      <c r="L2480" s="18">
        <v>11596</v>
      </c>
      <c r="M2480" s="18">
        <v>0.4</v>
      </c>
      <c r="N2480" s="18">
        <v>390</v>
      </c>
      <c r="O2480" s="18">
        <v>11312236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1분기 실적 우상향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codekim</cp:lastModifiedBy>
  <dcterms:created xsi:type="dcterms:W3CDTF">2025-05-18T05:36:19Z</dcterms:created>
  <dcterms:modified xsi:type="dcterms:W3CDTF">2025-05-18T07:48:33Z</dcterms:modified>
</cp:coreProperties>
</file>