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Git_project\tele_bot\"/>
    </mc:Choice>
  </mc:AlternateContent>
  <xr:revisionPtr revIDLastSave="0" documentId="13_ncr:1_{977F94C2-55F3-40E8-8B3C-EAFB6DBC9DE1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G6" i="1" l="1"/>
  <c r="H6" i="1"/>
  <c r="I6" i="1"/>
  <c r="J6" i="1"/>
  <c r="K6" i="1"/>
  <c r="L6" i="1"/>
  <c r="M6" i="1"/>
  <c r="N6" i="1"/>
  <c r="O6" i="1"/>
  <c r="P6" i="1"/>
  <c r="Q6" i="1"/>
  <c r="R6" i="1"/>
  <c r="S6" i="1"/>
  <c r="H5" i="1"/>
  <c r="I5" i="1"/>
  <c r="J5" i="1"/>
  <c r="K5" i="1"/>
  <c r="L5" i="1"/>
  <c r="M5" i="1"/>
  <c r="N5" i="1"/>
  <c r="O5" i="1"/>
  <c r="P5" i="1"/>
  <c r="Q5" i="1"/>
  <c r="R5" i="1"/>
  <c r="S5" i="1"/>
  <c r="G5" i="1"/>
</calcChain>
</file>

<file path=xl/sharedStrings.xml><?xml version="1.0" encoding="utf-8"?>
<sst xmlns="http://schemas.openxmlformats.org/spreadsheetml/2006/main" count="55" uniqueCount="48">
  <si>
    <t>기업</t>
  </si>
  <si>
    <t>항목</t>
  </si>
  <si>
    <t>2021.1Q</t>
  </si>
  <si>
    <t>2021.2Q</t>
  </si>
  <si>
    <t>2021.3Q</t>
  </si>
  <si>
    <t>2021.4Q</t>
  </si>
  <si>
    <t>2022.1Q</t>
  </si>
  <si>
    <t>2022.2Q</t>
  </si>
  <si>
    <t>2022.3Q</t>
  </si>
  <si>
    <t>2022.4Q</t>
  </si>
  <si>
    <t>2023.1Q</t>
  </si>
  <si>
    <t>2023.2Q</t>
  </si>
  <si>
    <t>2023.3Q</t>
  </si>
  <si>
    <t>2023.4Q</t>
  </si>
  <si>
    <t>2024.1Q</t>
  </si>
  <si>
    <t>2024.2Q</t>
  </si>
  <si>
    <t>2024.3Q</t>
  </si>
  <si>
    <t>2024.4Q</t>
  </si>
  <si>
    <t>2025.1Q</t>
  </si>
  <si>
    <t>SNT다이내믹스</t>
  </si>
  <si>
    <t>매출액</t>
  </si>
  <si>
    <t>영업이익</t>
  </si>
  <si>
    <t>OPM</t>
  </si>
  <si>
    <t>계약일자</t>
  </si>
  <si>
    <t>계약내용</t>
  </si>
  <si>
    <t>계약금액(원)</t>
  </si>
  <si>
    <t>매출액대비(%)</t>
  </si>
  <si>
    <t>계약상대</t>
  </si>
  <si>
    <t>판매공급지역</t>
  </si>
  <si>
    <t>시작일</t>
  </si>
  <si>
    <t>종료일</t>
  </si>
  <si>
    <t>2024-02-06</t>
  </si>
  <si>
    <t>소형전술차량 탑재형 120mm 박격포체계</t>
  </si>
  <si>
    <t>국방신속획득기술연구원</t>
  </si>
  <si>
    <t>국내</t>
  </si>
  <si>
    <t>2026-07-31</t>
  </si>
  <si>
    <t>2024-03-19</t>
  </si>
  <si>
    <t>LAH 2차양산</t>
  </si>
  <si>
    <t>한국항공우주산업(주) [KOREA AEROSPACE INDUSTRIES, LTD]</t>
  </si>
  <si>
    <t>2027-07-05</t>
  </si>
  <si>
    <t>2025-02-03</t>
  </si>
  <si>
    <t>국산변속기 조립체(K2전차용)</t>
  </si>
  <si>
    <t>방위사업청</t>
  </si>
  <si>
    <t>2028-09-29</t>
  </si>
  <si>
    <t>2025-04-30</t>
  </si>
  <si>
    <t>K21 보병전투차량 4차양산 물품구매계약</t>
  </si>
  <si>
    <t>한화에어로스페이스(주)(HANWHA AEROSPACE CO.,LTD)</t>
  </si>
  <si>
    <t>2028-09-15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</si>
</sst>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9" fontId="0" fillId="0" borderId="0" xfId="1" applyFont="1" applyAlignment="1"/>
    <xf numFmtId="0" fontId="3" fillId="2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176" fontId="0" fillId="3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Sheet1!$G$5:$S$5</c:f>
              <c:numCache>
                <c:formatCode>0%</c:formatCode>
                <c:ptCount val="13"/>
                <c:pt idx="0">
                  <c:v>0.19030009955909535</c:v>
                </c:pt>
                <c:pt idx="1">
                  <c:v>4.287369640787949E-2</c:v>
                </c:pt>
                <c:pt idx="2">
                  <c:v>0.45325779036827196</c:v>
                </c:pt>
                <c:pt idx="3">
                  <c:v>0.21068112878021858</c:v>
                </c:pt>
                <c:pt idx="4">
                  <c:v>0.22882064762815166</c:v>
                </c:pt>
                <c:pt idx="5">
                  <c:v>0.13222222222222221</c:v>
                </c:pt>
                <c:pt idx="6">
                  <c:v>0.30994152046783624</c:v>
                </c:pt>
                <c:pt idx="7">
                  <c:v>0.1150254346670716</c:v>
                </c:pt>
                <c:pt idx="8">
                  <c:v>0.1091015169194864</c:v>
                </c:pt>
                <c:pt idx="9">
                  <c:v>0.42394504416094209</c:v>
                </c:pt>
                <c:pt idx="10">
                  <c:v>0.21800595238095238</c:v>
                </c:pt>
                <c:pt idx="11">
                  <c:v>0.30491624676562729</c:v>
                </c:pt>
                <c:pt idx="12">
                  <c:v>0.31632474136419447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9-47F0-AF8C-1C29F0158B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Sheet1!$G$6:$S$6</c:f>
              <c:numCache>
                <c:formatCode>0%</c:formatCode>
                <c:ptCount val="13"/>
                <c:pt idx="0">
                  <c:v>-5.4421768707482922E-2</c:v>
                </c:pt>
                <c:pt idx="1">
                  <c:v>0.2857142857142857</c:v>
                </c:pt>
                <c:pt idx="2">
                  <c:v>1</c:v>
                </c:pt>
                <c:pt idx="3">
                  <c:v>5.9829059829059922E-2</c:v>
                </c:pt>
                <c:pt idx="4">
                  <c:v>2.2589928057553954</c:v>
                </c:pt>
                <c:pt idx="5">
                  <c:v>0.52380952380952384</c:v>
                </c:pt>
                <c:pt idx="6">
                  <c:v>1.2647058823529411</c:v>
                </c:pt>
                <c:pt idx="7">
                  <c:v>-0.23991935483870963</c:v>
                </c:pt>
                <c:pt idx="8">
                  <c:v>0.21743929359823405</c:v>
                </c:pt>
                <c:pt idx="9">
                  <c:v>4.979166666666667</c:v>
                </c:pt>
                <c:pt idx="10">
                  <c:v>0.19480519480519481</c:v>
                </c:pt>
                <c:pt idx="11">
                  <c:v>2.1392572944297079</c:v>
                </c:pt>
                <c:pt idx="12">
                  <c:v>0.60471441523118774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9-47F0-AF8C-1C29F0158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128848"/>
        <c:axId val="916121648"/>
      </c:lineChart>
      <c:catAx>
        <c:axId val="91612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6121648"/>
        <c:crosses val="autoZero"/>
        <c:auto val="1"/>
        <c:lblAlgn val="ctr"/>
        <c:lblOffset val="100"/>
        <c:noMultiLvlLbl val="0"/>
      </c:catAx>
      <c:valAx>
        <c:axId val="9161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612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Sheet1!$C$3:$S$3</c:f>
              <c:numCache>
                <c:formatCode>General</c:formatCode>
                <c:ptCount val="17"/>
                <c:pt idx="0">
                  <c:v>29.4</c:v>
                </c:pt>
                <c:pt idx="1">
                  <c:v>49</c:v>
                </c:pt>
                <c:pt idx="2">
                  <c:v>34</c:v>
                </c:pt>
                <c:pt idx="3">
                  <c:v>93.6</c:v>
                </c:pt>
                <c:pt idx="4">
                  <c:v>27.8</c:v>
                </c:pt>
                <c:pt idx="5">
                  <c:v>63</c:v>
                </c:pt>
                <c:pt idx="6">
                  <c:v>68</c:v>
                </c:pt>
                <c:pt idx="7">
                  <c:v>99.2</c:v>
                </c:pt>
                <c:pt idx="8">
                  <c:v>90.6</c:v>
                </c:pt>
                <c:pt idx="9">
                  <c:v>96</c:v>
                </c:pt>
                <c:pt idx="10">
                  <c:v>154</c:v>
                </c:pt>
                <c:pt idx="11">
                  <c:v>75.400000000000006</c:v>
                </c:pt>
                <c:pt idx="12">
                  <c:v>110.3</c:v>
                </c:pt>
                <c:pt idx="13">
                  <c:v>574</c:v>
                </c:pt>
                <c:pt idx="14">
                  <c:v>184</c:v>
                </c:pt>
                <c:pt idx="15">
                  <c:v>236.7</c:v>
                </c:pt>
                <c:pt idx="16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D-4BDB-A745-777252101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163888"/>
        <c:axId val="916164848"/>
      </c:lineChart>
      <c:catAx>
        <c:axId val="91616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6164848"/>
        <c:crosses val="autoZero"/>
        <c:auto val="1"/>
        <c:lblAlgn val="ctr"/>
        <c:lblOffset val="100"/>
        <c:noMultiLvlLbl val="0"/>
      </c:catAx>
      <c:valAx>
        <c:axId val="9161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616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442911</xdr:colOff>
      <xdr:row>10</xdr:row>
      <xdr:rowOff>19049</xdr:rowOff>
    </xdr:from>
    <xdr:to>
      <xdr:col>16</xdr:col>
      <xdr:colOff>581024</xdr:colOff>
      <xdr:row>24</xdr:row>
      <xdr:rowOff>161924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8E267CD-1B0F-9205-27CD-671CC6039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442912</xdr:colOff>
      <xdr:row>10</xdr:row>
      <xdr:rowOff>19050</xdr:rowOff>
    </xdr:from>
    <xdr:to>
      <xdr:col>16</xdr:col>
      <xdr:colOff>214312</xdr:colOff>
      <xdr:row>23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1742B1B-1DD7-4498-21D8-09129EB51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workbookViewId="0">
      <selection activeCell="V12" sqref="V12"/>
    </sheetView>
  </sheetViews>
  <sheetFormatPr defaultRowHeight="16.5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2" t="s">
        <v>19</v>
      </c>
      <c r="B2" s="1" t="s">
        <v>20</v>
      </c>
      <c r="C2">
        <v>703.1</v>
      </c>
      <c r="D2">
        <v>863</v>
      </c>
      <c r="E2">
        <v>706</v>
      </c>
      <c r="F2">
        <v>1087.9000000000001</v>
      </c>
      <c r="G2">
        <v>836.9</v>
      </c>
      <c r="H2">
        <v>900</v>
      </c>
      <c r="I2">
        <v>1026</v>
      </c>
      <c r="J2">
        <v>1317.1</v>
      </c>
      <c r="K2">
        <v>1028.4000000000001</v>
      </c>
      <c r="L2">
        <v>1019</v>
      </c>
      <c r="M2">
        <v>1344</v>
      </c>
      <c r="N2">
        <v>1468.6</v>
      </c>
      <c r="O2">
        <v>1140.5999999999999</v>
      </c>
      <c r="P2">
        <v>1451</v>
      </c>
      <c r="Q2">
        <v>1637</v>
      </c>
      <c r="R2">
        <v>1916.4</v>
      </c>
      <c r="S2">
        <v>1501.4</v>
      </c>
    </row>
    <row r="3" spans="1:19" x14ac:dyDescent="0.3">
      <c r="A3" s="2"/>
      <c r="B3" s="1" t="s">
        <v>21</v>
      </c>
      <c r="C3">
        <v>29.4</v>
      </c>
      <c r="D3">
        <v>49</v>
      </c>
      <c r="E3">
        <v>34</v>
      </c>
      <c r="F3">
        <v>93.6</v>
      </c>
      <c r="G3">
        <v>27.8</v>
      </c>
      <c r="H3">
        <v>63</v>
      </c>
      <c r="I3">
        <v>68</v>
      </c>
      <c r="J3">
        <v>99.2</v>
      </c>
      <c r="K3">
        <v>90.6</v>
      </c>
      <c r="L3">
        <v>96</v>
      </c>
      <c r="M3">
        <v>154</v>
      </c>
      <c r="N3">
        <v>75.400000000000006</v>
      </c>
      <c r="O3">
        <v>110.3</v>
      </c>
      <c r="P3">
        <v>574</v>
      </c>
      <c r="Q3">
        <v>184</v>
      </c>
      <c r="R3">
        <v>236.7</v>
      </c>
      <c r="S3">
        <v>177</v>
      </c>
    </row>
    <row r="4" spans="1:19" x14ac:dyDescent="0.3">
      <c r="A4" s="2"/>
      <c r="B4" s="1" t="s">
        <v>22</v>
      </c>
      <c r="C4">
        <v>4.2</v>
      </c>
      <c r="D4">
        <v>5.7</v>
      </c>
      <c r="E4">
        <v>4.8</v>
      </c>
      <c r="F4">
        <v>8.6</v>
      </c>
      <c r="G4">
        <v>3.3</v>
      </c>
      <c r="H4">
        <v>7</v>
      </c>
      <c r="I4">
        <v>6.6</v>
      </c>
      <c r="J4">
        <v>7.5</v>
      </c>
      <c r="K4">
        <v>8.8000000000000007</v>
      </c>
      <c r="L4">
        <v>9.4</v>
      </c>
      <c r="M4">
        <v>11.5</v>
      </c>
      <c r="N4">
        <v>5.0999999999999996</v>
      </c>
      <c r="O4">
        <v>9.6999999999999993</v>
      </c>
      <c r="P4">
        <v>39.6</v>
      </c>
      <c r="Q4">
        <v>11.2</v>
      </c>
      <c r="R4">
        <v>12.4</v>
      </c>
      <c r="S4">
        <v>11.8</v>
      </c>
    </row>
    <row r="5" spans="1:19" x14ac:dyDescent="0.3">
      <c r="G5" s="3">
        <f>(G2-C2)/C2</f>
        <v>0.19030009955909535</v>
      </c>
      <c r="H5" s="3">
        <f t="shared" ref="H5:S5" si="0">(H2-D2)/D2</f>
        <v>4.287369640787949E-2</v>
      </c>
      <c r="I5" s="3">
        <f t="shared" si="0"/>
        <v>0.45325779036827196</v>
      </c>
      <c r="J5" s="3">
        <f t="shared" si="0"/>
        <v>0.21068112878021858</v>
      </c>
      <c r="K5" s="3">
        <f t="shared" si="0"/>
        <v>0.22882064762815166</v>
      </c>
      <c r="L5" s="3">
        <f t="shared" si="0"/>
        <v>0.13222222222222221</v>
      </c>
      <c r="M5" s="3">
        <f t="shared" si="0"/>
        <v>0.30994152046783624</v>
      </c>
      <c r="N5" s="3">
        <f t="shared" si="0"/>
        <v>0.1150254346670716</v>
      </c>
      <c r="O5" s="3">
        <f t="shared" si="0"/>
        <v>0.1091015169194864</v>
      </c>
      <c r="P5" s="3">
        <f t="shared" si="0"/>
        <v>0.42394504416094209</v>
      </c>
      <c r="Q5" s="3">
        <f t="shared" si="0"/>
        <v>0.21800595238095238</v>
      </c>
      <c r="R5" s="3">
        <f t="shared" si="0"/>
        <v>0.30491624676562729</v>
      </c>
      <c r="S5" s="3">
        <f t="shared" si="0"/>
        <v>0.31632474136419447</v>
      </c>
    </row>
    <row r="6" spans="1:19" x14ac:dyDescent="0.3">
      <c r="G6" s="3">
        <f>(G3-C3)/C3</f>
        <v>-5.4421768707482922E-2</v>
      </c>
      <c r="H6" s="3">
        <f t="shared" ref="H6" si="1">(H3-D3)/D3</f>
        <v>0.2857142857142857</v>
      </c>
      <c r="I6" s="3">
        <f t="shared" ref="I6" si="2">(I3-E3)/E3</f>
        <v>1</v>
      </c>
      <c r="J6" s="3">
        <f t="shared" ref="J6" si="3">(J3-F3)/F3</f>
        <v>5.9829059829059922E-2</v>
      </c>
      <c r="K6" s="3">
        <f t="shared" ref="K6" si="4">(K3-G3)/G3</f>
        <v>2.2589928057553954</v>
      </c>
      <c r="L6" s="3">
        <f t="shared" ref="L6" si="5">(L3-H3)/H3</f>
        <v>0.52380952380952384</v>
      </c>
      <c r="M6" s="3">
        <f t="shared" ref="M6" si="6">(M3-I3)/I3</f>
        <v>1.2647058823529411</v>
      </c>
      <c r="N6" s="3">
        <f t="shared" ref="N6" si="7">(N3-J3)/J3</f>
        <v>-0.23991935483870963</v>
      </c>
      <c r="O6" s="3">
        <f t="shared" ref="O6" si="8">(O3-K3)/K3</f>
        <v>0.21743929359823405</v>
      </c>
      <c r="P6" s="3">
        <f t="shared" ref="P6" si="9">(P3-L3)/L3</f>
        <v>4.979166666666667</v>
      </c>
      <c r="Q6" s="3">
        <f t="shared" ref="Q6" si="10">(Q3-M3)/M3</f>
        <v>0.19480519480519481</v>
      </c>
      <c r="R6" s="3">
        <f t="shared" ref="R6" si="11">(R3-N3)/N3</f>
        <v>2.1392572944297079</v>
      </c>
      <c r="S6" s="3">
        <f t="shared" ref="S6" si="12">(S3-O3)/O3</f>
        <v>0.60471441523118774</v>
      </c>
    </row>
  </sheetData>
  <mergeCells count="1">
    <mergeCell ref="A2:A4"/>
  </mergeCells>
  <phoneticPr fontId="4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09E5B-28F8-4305-8D3E-9F7C7CC2588C}">
  <dimension ref="B2:I6"/>
  <sheetViews>
    <sheetView workbookViewId="0">
      <selection activeCell="F14" sqref="F14"/>
    </sheetView>
  </sheetViews>
  <sheetFormatPr defaultRowHeight="16.5" x14ac:dyDescent="0.3"/>
  <cols>
    <col min="2" max="2" width="11.125" bestFit="1" customWidth="1"/>
    <col min="3" max="3" width="38.75" bestFit="1" customWidth="1"/>
    <col min="4" max="4" width="15.875" bestFit="1" customWidth="1"/>
    <col min="5" max="5" width="14.375" bestFit="1" customWidth="1"/>
    <col min="6" max="6" width="58.5" bestFit="1" customWidth="1"/>
    <col min="7" max="7" width="13.25" bestFit="1" customWidth="1"/>
    <col min="8" max="9" width="11.125" bestFit="1" customWidth="1"/>
  </cols>
  <sheetData>
    <row r="2" spans="2:9" x14ac:dyDescent="0.3">
      <c r="B2" s="4" t="s">
        <v>23</v>
      </c>
      <c r="C2" s="4" t="s">
        <v>24</v>
      </c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</row>
    <row r="3" spans="2:9" x14ac:dyDescent="0.3">
      <c r="B3" s="5" t="s">
        <v>31</v>
      </c>
      <c r="C3" s="5" t="s">
        <v>32</v>
      </c>
      <c r="D3" s="6">
        <v>21687000000</v>
      </c>
      <c r="E3" s="5">
        <v>5.32</v>
      </c>
      <c r="F3" s="5" t="s">
        <v>33</v>
      </c>
      <c r="G3" s="5" t="s">
        <v>34</v>
      </c>
      <c r="H3" s="5" t="s">
        <v>31</v>
      </c>
      <c r="I3" s="5" t="s">
        <v>35</v>
      </c>
    </row>
    <row r="4" spans="2:9" x14ac:dyDescent="0.3">
      <c r="B4" s="7" t="s">
        <v>36</v>
      </c>
      <c r="C4" s="7" t="s">
        <v>37</v>
      </c>
      <c r="D4" s="8">
        <v>42165228600</v>
      </c>
      <c r="E4" s="7">
        <v>10.33</v>
      </c>
      <c r="F4" s="7" t="s">
        <v>38</v>
      </c>
      <c r="G4" s="7" t="s">
        <v>34</v>
      </c>
      <c r="H4" s="7" t="s">
        <v>36</v>
      </c>
      <c r="I4" s="7" t="s">
        <v>39</v>
      </c>
    </row>
    <row r="5" spans="2:9" x14ac:dyDescent="0.3">
      <c r="B5" s="5" t="s">
        <v>40</v>
      </c>
      <c r="C5" s="5" t="s">
        <v>41</v>
      </c>
      <c r="D5" s="6">
        <v>133740000000</v>
      </c>
      <c r="E5" s="5">
        <v>27.52</v>
      </c>
      <c r="F5" s="5" t="s">
        <v>42</v>
      </c>
      <c r="G5" s="5" t="s">
        <v>34</v>
      </c>
      <c r="H5" s="5" t="s">
        <v>40</v>
      </c>
      <c r="I5" s="5" t="s">
        <v>43</v>
      </c>
    </row>
    <row r="6" spans="2:9" x14ac:dyDescent="0.3">
      <c r="B6" s="7" t="s">
        <v>44</v>
      </c>
      <c r="C6" s="7" t="s">
        <v>45</v>
      </c>
      <c r="D6" s="8">
        <v>126468444837</v>
      </c>
      <c r="E6" s="7">
        <v>20.58</v>
      </c>
      <c r="F6" s="7" t="s">
        <v>46</v>
      </c>
      <c r="G6" s="7" t="s">
        <v>34</v>
      </c>
      <c r="H6" s="7" t="s">
        <v>44</v>
      </c>
      <c r="I6" s="7" t="s">
        <v>47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99E09-4F8C-43F6-B34B-597FD76A502B}">
  <dimension ref="A1"/>
  <sheetViews>
    <sheetView tabSelected="1" workbookViewId="0">
      <selection activeCell="P14" sqref="P14"/>
    </sheetView>
  </sheetViews>
  <sheetFormatPr defaultRowHeight="16.5" x14ac:dyDescent="0.3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Hyoung Woo Kim</cp:lastModifiedBy>
  <dcterms:created xsi:type="dcterms:W3CDTF">2025-05-29T14:18:08Z</dcterms:created>
  <dcterms:modified xsi:type="dcterms:W3CDTF">2025-05-29T15:25:56Z</dcterms:modified>
</cp:coreProperties>
</file>