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5520" windowHeight="15600" tabRatio="827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  <sheet name="大地图块" sheetId="23" r:id="rId9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23" l="1"/>
  <c r="B12" i="23"/>
  <c r="B11" i="23"/>
  <c r="B10" i="23"/>
  <c r="B9" i="23"/>
  <c r="B8" i="23"/>
  <c r="B7" i="23"/>
  <c r="V15" i="15"/>
  <c r="V14" i="15"/>
  <c r="V9" i="15"/>
  <c r="U15" i="15"/>
  <c r="U14" i="15"/>
  <c r="U9" i="15"/>
  <c r="Y14" i="15"/>
  <c r="Y9" i="15"/>
  <c r="X14" i="15"/>
  <c r="X9" i="15"/>
  <c r="H7" i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B15" i="15"/>
  <c r="B14" i="15"/>
  <c r="B13" i="15"/>
  <c r="B12" i="15"/>
  <c r="B11" i="15"/>
  <c r="B10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BA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A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E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comments5.xml><?xml version="1.0" encoding="utf-8"?>
<comments xmlns="http://schemas.openxmlformats.org/spreadsheetml/2006/main">
  <authors>
    <author>bin chen</author>
  </authors>
  <commentList>
    <comment ref="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1:港口
2：装饰
3：玩家
99：占用</t>
        </r>
      </text>
    </comment>
  </commentList>
</comments>
</file>

<file path=xl/sharedStrings.xml><?xml version="1.0" encoding="utf-8"?>
<sst xmlns="http://schemas.openxmlformats.org/spreadsheetml/2006/main" count="2824" uniqueCount="999">
  <si>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</si>
  <si>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</si>
  <si>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</si>
  <si>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</si>
  <si>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</si>
  <si>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</si>
  <si>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</si>
  <si>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</si>
  <si>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</si>
  <si>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</si>
  <si>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</si>
  <si>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</si>
  <si>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</si>
  <si>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</si>
  <si>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</si>
  <si>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</si>
  <si>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</si>
  <si>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</si>
  <si>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</si>
  <si>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</si>
  <si>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</si>
  <si>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</si>
  <si>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</si>
  <si>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</si>
  <si>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</si>
  <si>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</si>
  <si>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</si>
  <si>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</si>
  <si>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</si>
  <si>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</si>
  <si>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</si>
  <si>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</si>
  <si>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</si>
  <si>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</si>
  <si>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</si>
  <si>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</si>
  <si>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</si>
  <si>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</si>
  <si>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</si>
  <si>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</si>
  <si>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</si>
  <si>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</si>
  <si>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</si>
  <si>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</si>
  <si>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</si>
  <si>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</si>
  <si>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</si>
  <si>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</si>
  <si>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</si>
  <si>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</si>
  <si>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</si>
  <si>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</si>
  <si>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</si>
  <si>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</si>
  <si>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</si>
  <si>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</si>
  <si>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</si>
  <si>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</si>
  <si>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</si>
  <si>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</si>
  <si>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</si>
  <si>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</si>
  <si>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</si>
  <si>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</si>
  <si>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</si>
  <si>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</si>
  <si>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</si>
  <si>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</si>
  <si>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</si>
  <si>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</si>
  <si>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RegenTime</t>
  </si>
  <si>
    <t>TechTypeID</t>
  </si>
  <si>
    <t>TechlevLimit</t>
  </si>
  <si>
    <t>Hidden</t>
  </si>
  <si>
    <t>IsFlying</t>
  </si>
  <si>
    <t>CanDrag</t>
  </si>
  <si>
    <t>DeployEffect</t>
  </si>
  <si>
    <t>Bullets</t>
  </si>
  <si>
    <t>MinAttackRange</t>
  </si>
  <si>
    <t>AttackSpeedMS</t>
  </si>
  <si>
    <t>PreferedTargetDamageMod</t>
  </si>
  <si>
    <t>PreferedTargetType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</si>
  <si>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</si>
  <si>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</si>
  <si>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</si>
  <si>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</si>
  <si>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</si>
  <si>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</si>
  <si>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</si>
  <si>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</si>
  <si>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</si>
  <si>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</si>
  <si>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</si>
  <si>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</si>
  <si>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</si>
  <si>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</si>
  <si>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</si>
  <si>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</si>
  <si>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</si>
  <si>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</si>
  <si>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</si>
  <si>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</si>
  <si>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</si>
  <si>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</si>
  <si>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</si>
  <si>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</si>
  <si>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</si>
  <si>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</si>
  <si>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</si>
  <si>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</si>
  <si>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</si>
  <si>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</si>
  <si>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</si>
  <si>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</si>
  <si>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</si>
  <si>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</si>
  <si>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</si>
  <si>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</si>
  <si>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</si>
  <si>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</si>
  <si>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</si>
  <si>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</si>
  <si>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</si>
  <si>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</si>
  <si>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</si>
  <si>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</si>
  <si>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</si>
  <si>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</si>
  <si>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</si>
  <si>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</si>
  <si>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</si>
  <si>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</si>
  <si>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</si>
  <si>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</si>
  <si>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</si>
  <si>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</si>
  <si>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</si>
  <si>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</si>
  <si>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</si>
  <si>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</si>
  <si>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</si>
  <si>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</si>
  <si>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</si>
  <si>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</si>
  <si>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</si>
  <si>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</si>
  <si>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</si>
  <si>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</si>
  <si>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</si>
  <si>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</si>
  <si>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</si>
  <si>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</si>
  <si>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</si>
  <si>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</si>
  <si>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</si>
  <si>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</si>
  <si>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</si>
  <si>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</si>
  <si>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</si>
  <si>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</si>
  <si>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</si>
  <si>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</si>
  <si>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</si>
  <si>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</si>
  <si>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</si>
  <si>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</si>
  <si>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180000</t>
  </si>
  <si>
    <t>14</t>
  </si>
  <si>
    <t>MortarInfor</t>
  </si>
  <si>
    <t>17</t>
  </si>
  <si>
    <t>电磁塔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</si>
  <si>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</si>
  <si>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</si>
  <si>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</si>
  <si>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</si>
  <si>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</si>
  <si>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</si>
  <si>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</si>
  <si>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</si>
  <si>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</si>
  <si>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</si>
  <si>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</si>
  <si>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</si>
  <si>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</si>
  <si>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</si>
  <si>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</si>
  <si>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</si>
  <si>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</si>
  <si>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</si>
  <si>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</si>
  <si>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</si>
  <si>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</si>
  <si>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</si>
  <si>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</si>
  <si>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</si>
  <si>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</si>
  <si>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</si>
  <si>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</si>
  <si>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FrozenMineInfor</t>
  </si>
  <si>
    <t>风暴控制器</t>
  </si>
  <si>
    <t>IceStorm</t>
  </si>
  <si>
    <t>1600</t>
  </si>
  <si>
    <t>IceStormInfor</t>
  </si>
  <si>
    <t>海怪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</si>
  <si>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</si>
  <si>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</si>
  <si>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</si>
  <si>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</si>
  <si>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</si>
  <si>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</si>
  <si>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</si>
  <si>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</si>
  <si>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</si>
  <si>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</si>
  <si>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</si>
  <si>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</si>
  <si>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</si>
  <si>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</si>
  <si>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</si>
  <si>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</si>
  <si>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</si>
  <si>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</si>
  <si>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</si>
  <si>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</si>
  <si>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</si>
  <si>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</si>
  <si>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</si>
  <si>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</si>
  <si>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</si>
  <si>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</si>
  <si>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</si>
  <si>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</si>
  <si>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</si>
  <si>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</si>
  <si>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</si>
  <si>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</si>
  <si>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</si>
  <si>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</si>
  <si>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</si>
  <si>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</si>
  <si>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</si>
  <si>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</si>
  <si>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</si>
  <si>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</si>
  <si>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</si>
  <si>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</si>
  <si>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</si>
  <si>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</si>
  <si>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</si>
  <si>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</si>
  <si>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</si>
  <si>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</si>
  <si>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</si>
  <si>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</si>
  <si>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</si>
  <si>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</si>
  <si>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</si>
  <si>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</si>
  <si>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</si>
  <si>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</si>
  <si>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</si>
  <si>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</si>
  <si>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</si>
  <si>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</si>
  <si>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</si>
  <si>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</si>
  <si>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</si>
  <si>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</si>
  <si>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WhiteDolphinInfor</t>
  </si>
  <si>
    <t>破浪级登陆艇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</si>
  <si>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</si>
  <si>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</si>
  <si>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</si>
  <si>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</si>
  <si>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</si>
  <si>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</si>
  <si>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</si>
  <si>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</si>
  <si>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</si>
  <si>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</si>
  <si>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</si>
  <si>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</si>
  <si>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</si>
  <si>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</si>
  <si>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</si>
  <si>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</si>
  <si>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</si>
  <si>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</si>
  <si>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</si>
  <si>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</si>
  <si>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</si>
  <si>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</si>
  <si>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</si>
  <si>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</si>
  <si>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</si>
  <si>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</si>
  <si>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</si>
  <si>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</si>
  <si>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</si>
  <si>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</si>
  <si>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</si>
  <si>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</si>
  <si>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</si>
  <si>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</si>
  <si>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</si>
  <si>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</si>
  <si>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</si>
  <si>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</si>
  <si>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</si>
  <si>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</si>
  <si>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</si>
  <si>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</si>
  <si>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</si>
  <si>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</si>
  <si>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</si>
  <si>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</si>
  <si>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</si>
  <si>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</si>
  <si>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</si>
  <si>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</si>
  <si>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</si>
  <si>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</si>
  <si>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</si>
  <si>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</si>
  <si>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</si>
  <si>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</si>
  <si>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</si>
  <si>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</si>
  <si>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</si>
  <si>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</si>
  <si>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</si>
  <si>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</si>
  <si>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</si>
  <si>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</si>
  <si>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</si>
  <si>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</si>
  <si>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</si>
  <si>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</si>
  <si>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</si>
  <si>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</si>
  <si>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</si>
  <si>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</si>
  <si>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</si>
  <si>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</si>
  <si>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</si>
  <si>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</si>
  <si>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</si>
  <si>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</si>
  <si>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</si>
  <si>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</si>
  <si>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</si>
  <si>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</si>
  <si>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</si>
  <si>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</si>
  <si>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</si>
  <si>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</si>
  <si>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</si>
  <si>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</si>
  <si>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</si>
  <si>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</si>
  <si>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</si>
  <si>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</si>
  <si>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</si>
  <si>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</si>
  <si>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</si>
  <si>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</si>
  <si>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</si>
  <si>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</si>
  <si>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</si>
  <si>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</si>
  <si>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</si>
  <si>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</si>
  <si>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</si>
  <si>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</si>
  <si>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</si>
  <si>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</si>
  <si>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</si>
  <si>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</si>
  <si>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</si>
  <si>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</si>
  <si>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</si>
  <si>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</si>
  <si>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</si>
  <si>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</si>
  <si>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</si>
  <si>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</si>
  <si>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</si>
  <si>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</si>
  <si>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</si>
  <si>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</si>
  <si>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</si>
  <si>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</si>
  <si>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</si>
  <si>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</si>
  <si>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</si>
  <si>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</si>
  <si>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</si>
  <si>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</si>
  <si>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</si>
  <si>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</si>
  <si>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</si>
  <si>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</si>
  <si>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</si>
  <si>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</si>
  <si>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</si>
  <si>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</si>
  <si>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</si>
  <si>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</si>
  <si>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</si>
  <si>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</si>
  <si>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</si>
  <si>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</si>
  <si>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</si>
  <si>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</si>
  <si>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</si>
  <si>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</si>
  <si>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</si>
  <si>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</si>
  <si>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</si>
  <si>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</si>
  <si>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</si>
  <si>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</si>
  <si>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</si>
  <si>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</si>
  <si>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</si>
  <si>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</si>
  <si>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</si>
  <si>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</si>
  <si>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</si>
  <si>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</si>
  <si>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</si>
  <si>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</si>
  <si>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</si>
  <si>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</si>
  <si>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</si>
  <si>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</si>
  <si>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</si>
  <si>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</si>
  <si>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</si>
  <si>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</si>
  <si>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</si>
  <si>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</si>
  <si>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</si>
  <si>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</si>
  <si>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</si>
  <si>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</si>
  <si>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</si>
  <si>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</si>
  <si>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</si>
  <si>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</si>
  <si>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</si>
  <si>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</si>
  <si>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</si>
  <si>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</si>
  <si>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</si>
  <si>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</si>
  <si>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</si>
  <si>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</si>
  <si>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</si>
  <si>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</si>
  <si>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</si>
  <si>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</si>
  <si>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</si>
  <si>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</si>
  <si>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</si>
  <si>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</si>
  <si>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</si>
  <si>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</si>
  <si>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</si>
  <si>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</si>
  <si>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</si>
  <si>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</si>
  <si>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</si>
  <si>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</si>
  <si>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</si>
  <si>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</si>
  <si>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</si>
  <si>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</si>
  <si>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</si>
  <si>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</si>
  <si>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</si>
  <si>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</si>
  <si>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</si>
  <si>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</si>
  <si>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</si>
  <si>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</si>
  <si>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</si>
  <si>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</si>
  <si>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</si>
  <si>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</si>
  <si>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</si>
  <si>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</si>
  <si>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</si>
  <si>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</si>
  <si>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</si>
  <si>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</si>
  <si>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</si>
  <si>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</si>
  <si>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</si>
  <si>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</si>
  <si>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</si>
  <si>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</si>
  <si>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</si>
  <si>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</si>
  <si>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</si>
  <si>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</si>
  <si>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</si>
  <si>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</si>
  <si>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</si>
  <si>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</si>
  <si>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</si>
  <si>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</si>
  <si>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</si>
  <si>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</si>
  <si>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</si>
  <si>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</si>
  <si>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</si>
  <si>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</si>
  <si>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</si>
  <si>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</si>
  <si>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</si>
  <si>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</si>
  <si>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</si>
  <si>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</si>
  <si>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</si>
  <si>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</si>
  <si>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</si>
  <si>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</si>
  <si>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</si>
  <si>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</si>
  <si>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</si>
  <si>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</si>
  <si>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</si>
  <si>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</si>
  <si>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</si>
  <si>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</si>
  <si>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</si>
  <si>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</si>
  <si>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</si>
  <si>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</si>
  <si>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</si>
  <si>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</si>
  <si>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</si>
  <si>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</si>
  <si>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</si>
  <si>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</si>
  <si>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</si>
  <si>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</si>
  <si>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</si>
  <si>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</si>
  <si>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</si>
  <si>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</si>
  <si>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</si>
  <si>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</si>
  <si>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</si>
  <si>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</si>
  <si>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</si>
  <si>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</si>
  <si>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</si>
  <si>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</si>
  <si>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</si>
  <si>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</si>
  <si>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</si>
  <si>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</si>
  <si>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</si>
  <si>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</si>
  <si>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</si>
  <si>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</si>
  <si>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</si>
  <si>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</si>
  <si>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</si>
  <si>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</si>
  <si>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</si>
  <si>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</si>
  <si>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</si>
  <si>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</si>
  <si>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</si>
  <si>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</si>
  <si>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</si>
  <si>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</si>
  <si>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</si>
  <si>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</si>
  <si>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</si>
  <si>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</si>
  <si>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</si>
  <si>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</si>
  <si>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</si>
  <si>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</si>
  <si>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</si>
  <si>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</si>
  <si>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</si>
  <si>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</si>
  <si>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</si>
  <si>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</si>
  <si>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</si>
  <si>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</si>
  <si>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</si>
  <si>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</si>
  <si>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</si>
  <si>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</si>
  <si>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</si>
  <si>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</si>
  <si>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</si>
  <si>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</si>
  <si>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</si>
  <si>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</si>
  <si>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</si>
  <si>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</si>
  <si>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</si>
  <si>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</si>
  <si>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</si>
  <si>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</si>
  <si>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</si>
  <si>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</si>
  <si>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</si>
  <si>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</si>
  <si>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</si>
  <si>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</si>
  <si>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</si>
  <si>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</si>
  <si>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</si>
  <si>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</si>
  <si>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</si>
  <si>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</si>
  <si>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</si>
  <si>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150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</si>
  <si>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</si>
  <si>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</si>
  <si>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</si>
  <si>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</si>
  <si>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</si>
  <si>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</si>
  <si>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</si>
  <si>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</si>
  <si>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</si>
  <si>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</si>
  <si>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</si>
  <si>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</si>
  <si>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</si>
  <si>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4000</t>
    <phoneticPr fontId="2" type="noConversion"/>
  </si>
  <si>
    <t>100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</si>
  <si>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</si>
  <si>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</si>
  <si>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</si>
  <si>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</si>
  <si>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</si>
  <si>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</si>
  <si>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</si>
  <si>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</si>
  <si>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</si>
  <si>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</si>
  <si>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</si>
  <si>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</si>
  <si>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</si>
  <si>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</si>
  <si>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</si>
  <si>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</si>
  <si>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</si>
  <si>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</si>
  <si>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</si>
  <si>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</si>
  <si>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</si>
  <si>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</si>
  <si>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</si>
  <si>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</si>
  <si>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</si>
  <si>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</si>
  <si>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</si>
  <si>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</si>
  <si>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</si>
  <si>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</si>
  <si>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</si>
  <si>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</si>
  <si>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</si>
  <si>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</si>
  <si>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</si>
  <si>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</si>
  <si>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</si>
  <si>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</si>
  <si>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</si>
  <si>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</si>
  <si>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</si>
  <si>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</si>
  <si>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</si>
  <si>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</si>
  <si>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</si>
  <si>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</si>
  <si>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</si>
  <si>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</si>
  <si>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</si>
  <si>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</si>
  <si>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</si>
  <si>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</si>
  <si>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</si>
  <si>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</si>
  <si>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</si>
  <si>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</si>
  <si>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</si>
  <si>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</si>
  <si>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</si>
  <si>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</si>
  <si>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</si>
  <si>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</si>
  <si>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</si>
  <si>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</si>
  <si>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</si>
  <si>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</si>
  <si>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</si>
  <si>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</si>
  <si>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</si>
  <si>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</si>
  <si>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</si>
  <si>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</si>
  <si>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</si>
  <si>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</si>
  <si>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</si>
  <si>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</si>
  <si>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</si>
  <si>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</si>
  <si>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</si>
  <si>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</si>
  <si>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</si>
  <si>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</si>
  <si>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</si>
  <si>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</si>
  <si>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</si>
  <si>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</si>
  <si>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</si>
  <si>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</si>
  <si>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</si>
  <si>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</si>
  <si>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</si>
  <si>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</si>
  <si>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</si>
  <si>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</si>
  <si>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</si>
  <si>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</si>
  <si>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</si>
  <si>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</si>
  <si>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</si>
  <si>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</si>
  <si>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</si>
  <si>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</si>
  <si>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</si>
  <si>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</si>
  <si>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</si>
  <si>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</si>
  <si>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</si>
  <si>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</si>
  <si>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</si>
  <si>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</si>
  <si>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</si>
  <si>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</si>
  <si>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</si>
  <si>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</si>
  <si>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</si>
  <si>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</si>
  <si>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</si>
  <si>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</si>
  <si>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</si>
  <si>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</si>
  <si>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</si>
  <si>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</si>
  <si>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</si>
  <si>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</si>
  <si>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</si>
  <si>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</si>
  <si>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</si>
  <si>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</si>
  <si>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</si>
  <si>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Speed</t>
  </si>
  <si>
    <t>普通炮弹</t>
  </si>
  <si>
    <t>普通的加农炮弹</t>
  </si>
  <si>
    <t>Cannonball2</t>
  </si>
  <si>
    <t>60</t>
  </si>
  <si>
    <t>OnHitCannonball</t>
  </si>
  <si>
    <t>带火的炮弹</t>
  </si>
  <si>
    <t>这种炮弹附带有火焰燃烧效果，地面带有燃烧效果</t>
  </si>
  <si>
    <t>CannonballFire</t>
  </si>
  <si>
    <t>FireRange</t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</si>
  <si>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</si>
  <si>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</si>
  <si>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</si>
  <si>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</si>
  <si>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导弹</t>
  </si>
  <si>
    <t>导弹轨迹,带有尾迹的飞行弹道，对空</t>
  </si>
  <si>
    <t>Missile</t>
  </si>
  <si>
    <t>BombMissile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</si>
  <si>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</si>
  <si>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</si>
  <si>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</si>
  <si>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</si>
  <si>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</si>
  <si>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</si>
  <si>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</si>
  <si>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</si>
  <si>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</si>
  <si>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激光</t>
  </si>
  <si>
    <t>Repair</t>
  </si>
  <si>
    <t>群伤爆炸</t>
  </si>
  <si>
    <t>FireRange2</t>
  </si>
  <si>
    <t>12</t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</si>
  <si>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</si>
  <si>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</si>
  <si>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</si>
  <si>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</si>
  <si>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</si>
  <si>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</si>
  <si>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</si>
  <si>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</si>
  <si>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</si>
  <si>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</si>
  <si>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</si>
  <si>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</si>
  <si>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</si>
  <si>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</si>
  <si>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</si>
  <si>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</si>
  <si>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</si>
  <si>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</si>
  <si>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</si>
  <si>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</si>
  <si>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Bullets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</si>
  <si>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</si>
  <si>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</si>
  <si>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</si>
  <si>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</si>
  <si>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</si>
  <si>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</si>
  <si>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</si>
  <si>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</si>
  <si>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</si>
  <si>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</si>
  <si>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</si>
  <si>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</si>
  <si>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</si>
  <si>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</si>
  <si>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</si>
  <si>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</si>
  <si>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</si>
  <si>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</si>
  <si>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</si>
  <si>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</si>
  <si>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</si>
  <si>
    <t>0</t>
    <phoneticPr fontId="2" type="noConversion"/>
  </si>
  <si>
    <t>射程</t>
  </si>
  <si>
    <t>高度</t>
  </si>
  <si>
    <t>高度有随机偏移值</t>
  </si>
  <si>
    <t>波及半径</t>
  </si>
  <si>
    <t>速度随机因子(百分比)</t>
  </si>
  <si>
    <t>目标位置随机因子(百分比)</t>
  </si>
  <si>
    <t>是否跟踪弹</t>
  </si>
  <si>
    <t>是否穿心弹</t>
  </si>
  <si>
    <t>是否需要根据轨迹旋转</t>
  </si>
  <si>
    <t>是否判断碰撞触发器</t>
  </si>
  <si>
    <t>击中效果处理</t>
  </si>
  <si>
    <t>击中特效</t>
  </si>
  <si>
    <t>击中音效</t>
  </si>
  <si>
    <t>击中震屏</t>
  </si>
  <si>
    <t>实际上是个特效</t>
  </si>
  <si>
    <t>Range</t>
  </si>
  <si>
    <t>High</t>
  </si>
  <si>
    <t>IsHighOffset</t>
  </si>
  <si>
    <t>MaxStayTime</t>
  </si>
  <si>
    <t>SpreadRadius</t>
  </si>
  <si>
    <t>SpeedRandomFactor</t>
  </si>
  <si>
    <t>PosRandomFactor</t>
  </si>
  <si>
    <t>IsFollow</t>
  </si>
  <si>
    <t>IsMulHit</t>
  </si>
  <si>
    <t>NeedRotate</t>
  </si>
  <si>
    <t>CheckTrigger</t>
  </si>
  <si>
    <t>HitHandle</t>
  </si>
  <si>
    <t>HitEffect</t>
  </si>
  <si>
    <t>IsScreenShake</t>
  </si>
  <si>
    <t>IsOnlyAEffect</t>
  </si>
  <si>
    <t>collect_Food</t>
    <phoneticPr fontId="2" type="noConversion"/>
  </si>
  <si>
    <t>OnHitCannonball</t>
    <phoneticPr fontId="2" type="noConversion"/>
  </si>
  <si>
    <t>true</t>
    <phoneticPr fontId="2" type="noConversion"/>
  </si>
  <si>
    <t>FireRange2</t>
    <phoneticPr fontId="2" type="noConversion"/>
  </si>
  <si>
    <t>103</t>
    <phoneticPr fontId="2" type="noConversion"/>
  </si>
  <si>
    <t>SolderNum</t>
    <phoneticPr fontId="2" type="noConversion"/>
  </si>
  <si>
    <t>PreferedTargetType</t>
    <phoneticPr fontId="2" type="noConversion"/>
  </si>
  <si>
    <t>速度</t>
    <phoneticPr fontId="2" type="noConversion"/>
  </si>
  <si>
    <t>HitSFX</t>
    <phoneticPr fontId="2" type="noConversion"/>
  </si>
  <si>
    <t>死亡音效</t>
    <phoneticPr fontId="2" type="noConversion"/>
  </si>
  <si>
    <t>DeadSound</t>
    <phoneticPr fontId="2" type="noConversion"/>
  </si>
  <si>
    <t>sailor_die</t>
  </si>
  <si>
    <t>dragon_die_01</t>
  </si>
  <si>
    <t>死亡特效</t>
    <phoneticPr fontId="2" type="noConversion"/>
  </si>
  <si>
    <t>DeadEffect</t>
    <phoneticPr fontId="2" type="noConversion"/>
  </si>
  <si>
    <t>BombShip</t>
  </si>
  <si>
    <t>10</t>
    <phoneticPr fontId="2" type="noConversion"/>
  </si>
  <si>
    <t>40</t>
    <phoneticPr fontId="2" type="noConversion"/>
  </si>
  <si>
    <t>35</t>
    <phoneticPr fontId="2" type="noConversion"/>
  </si>
  <si>
    <t>20</t>
    <phoneticPr fontId="2" type="noConversion"/>
  </si>
  <si>
    <t>45</t>
    <phoneticPr fontId="2" type="noConversion"/>
  </si>
  <si>
    <t>true</t>
    <phoneticPr fontId="2" type="noConversion"/>
  </si>
  <si>
    <t>45</t>
    <phoneticPr fontId="2" type="noConversion"/>
  </si>
  <si>
    <t>DamageAffectRang</t>
    <phoneticPr fontId="2" type="noConversion"/>
  </si>
  <si>
    <t>DamageAffectRang</t>
    <phoneticPr fontId="2" type="noConversion"/>
  </si>
  <si>
    <t>200</t>
    <phoneticPr fontId="2" type="noConversion"/>
  </si>
  <si>
    <t>300</t>
    <phoneticPr fontId="2" type="noConversion"/>
  </si>
  <si>
    <t>攻击波及范围半径</t>
    <phoneticPr fontId="2" type="noConversion"/>
  </si>
  <si>
    <t>攻击波及范围半径</t>
    <phoneticPr fontId="2" type="noConversion"/>
  </si>
  <si>
    <t>DamageMin</t>
    <phoneticPr fontId="2" type="noConversion"/>
  </si>
  <si>
    <t>Mortar</t>
    <phoneticPr fontId="2" type="noConversion"/>
  </si>
  <si>
    <t>5</t>
    <phoneticPr fontId="2" type="noConversion"/>
  </si>
  <si>
    <t>4</t>
    <phoneticPr fontId="2" type="noConversion"/>
  </si>
  <si>
    <t>2000</t>
    <phoneticPr fontId="2" type="noConversion"/>
  </si>
  <si>
    <t>int</t>
    <phoneticPr fontId="2" type="noConversion"/>
  </si>
  <si>
    <t>150</t>
    <phoneticPr fontId="2" type="noConversion"/>
  </si>
  <si>
    <t>定时刷新目标的毫秒时间（0是不刷新）</t>
    <phoneticPr fontId="2" type="noConversion"/>
  </si>
  <si>
    <t>500</t>
    <phoneticPr fontId="2" type="noConversion"/>
  </si>
  <si>
    <t>1500</t>
    <phoneticPr fontId="2" type="noConversion"/>
  </si>
  <si>
    <t>7</t>
    <phoneticPr fontId="2" type="noConversion"/>
  </si>
  <si>
    <t>RefreshTargetMSec</t>
    <phoneticPr fontId="2" type="noConversion"/>
  </si>
  <si>
    <t>LightningBolt</t>
  </si>
  <si>
    <t>Thunderbolt</t>
    <phoneticPr fontId="2" type="noConversion"/>
  </si>
  <si>
    <t>400</t>
    <phoneticPr fontId="2" type="noConversion"/>
  </si>
  <si>
    <t>50</t>
    <phoneticPr fontId="2" type="noConversion"/>
  </si>
  <si>
    <t>持续时间(秒*10)</t>
    <phoneticPr fontId="2" type="noConversion"/>
  </si>
  <si>
    <t>LightningBolt2</t>
    <phoneticPr fontId="2" type="noConversion"/>
  </si>
  <si>
    <t>攻击特效</t>
    <phoneticPr fontId="2" type="noConversion"/>
  </si>
  <si>
    <t>AttackEffect</t>
    <phoneticPr fontId="2" type="noConversion"/>
  </si>
  <si>
    <t>BombLandmine</t>
  </si>
  <si>
    <t>BombWaterMine</t>
  </si>
  <si>
    <t>20</t>
    <phoneticPr fontId="2" type="noConversion"/>
  </si>
  <si>
    <t>100</t>
    <phoneticPr fontId="2" type="noConversion"/>
  </si>
  <si>
    <t>100</t>
    <phoneticPr fontId="2" type="noConversion"/>
  </si>
  <si>
    <t>200</t>
    <phoneticPr fontId="2" type="noConversion"/>
  </si>
  <si>
    <t>300</t>
    <phoneticPr fontId="2" type="noConversion"/>
  </si>
  <si>
    <t>600</t>
    <phoneticPr fontId="2" type="noConversion"/>
  </si>
  <si>
    <t>400</t>
    <phoneticPr fontId="2" type="noConversion"/>
  </si>
  <si>
    <t>300</t>
    <phoneticPr fontId="2" type="noConversion"/>
  </si>
  <si>
    <t>BombAir</t>
  </si>
  <si>
    <t>AirBomb</t>
    <phoneticPr fontId="2" type="noConversion"/>
  </si>
  <si>
    <t>FrozenMine</t>
    <phoneticPr fontId="2" type="noConversion"/>
  </si>
  <si>
    <t>int</t>
    <phoneticPr fontId="2" type="noConversion"/>
  </si>
  <si>
    <t>攻击持续时间(毫秒)</t>
    <phoneticPr fontId="2" type="noConversion"/>
  </si>
  <si>
    <t>DamageKeepTime</t>
    <phoneticPr fontId="2" type="noConversion"/>
  </si>
  <si>
    <t>4000</t>
    <phoneticPr fontId="2" type="noConversion"/>
  </si>
  <si>
    <t>8000</t>
    <phoneticPr fontId="2" type="noConversion"/>
  </si>
  <si>
    <t>500</t>
    <phoneticPr fontId="2" type="noConversion"/>
  </si>
  <si>
    <t>BombIceStorm</t>
  </si>
  <si>
    <t>10</t>
    <phoneticPr fontId="2" type="noConversion"/>
  </si>
  <si>
    <t>2</t>
    <phoneticPr fontId="2" type="noConversion"/>
  </si>
  <si>
    <t>8000</t>
    <phoneticPr fontId="2" type="noConversion"/>
  </si>
  <si>
    <t>battle.TrapMonsterAttack</t>
    <phoneticPr fontId="2" type="noConversion"/>
  </si>
  <si>
    <t>250</t>
    <phoneticPr fontId="2" type="noConversion"/>
  </si>
  <si>
    <t>200</t>
    <phoneticPr fontId="2" type="noConversion"/>
  </si>
  <si>
    <t>Monster</t>
    <phoneticPr fontId="2" type="noConversion"/>
  </si>
  <si>
    <t>BombSwirl</t>
    <phoneticPr fontId="2" type="noConversion"/>
  </si>
  <si>
    <t>500</t>
    <phoneticPr fontId="2" type="noConversion"/>
  </si>
  <si>
    <t>AttackRange</t>
    <phoneticPr fontId="2" type="noConversion"/>
  </si>
  <si>
    <t>13</t>
    <phoneticPr fontId="2" type="noConversion"/>
  </si>
  <si>
    <t>-1</t>
    <phoneticPr fontId="2" type="noConversion"/>
  </si>
  <si>
    <t>Barbarian</t>
    <phoneticPr fontId="2" type="noConversion"/>
  </si>
  <si>
    <t>LandCraft</t>
    <phoneticPr fontId="2" type="noConversion"/>
  </si>
  <si>
    <t>Breaker</t>
    <phoneticPr fontId="2" type="noConversion"/>
  </si>
  <si>
    <t>毁灭者自爆炸弹</t>
    <phoneticPr fontId="2" type="noConversion"/>
  </si>
  <si>
    <t>GID</t>
    <phoneticPr fontId="2" type="noConversion"/>
  </si>
  <si>
    <t>GID</t>
    <phoneticPr fontId="2" type="noConversion"/>
  </si>
  <si>
    <t>Name</t>
    <phoneticPr fontId="2" type="noConversion"/>
  </si>
  <si>
    <t>名称</t>
    <phoneticPr fontId="2" type="noConversion"/>
  </si>
  <si>
    <t>资源名</t>
    <phoneticPr fontId="2" type="noConversion"/>
  </si>
  <si>
    <t>PrefabName</t>
    <phoneticPr fontId="2" type="noConversion"/>
  </si>
  <si>
    <t>占用地块数</t>
    <phoneticPr fontId="2" type="noConversion"/>
  </si>
  <si>
    <t>Size</t>
    <phoneticPr fontId="2" type="noConversion"/>
  </si>
  <si>
    <t>Port</t>
    <phoneticPr fontId="2" type="noConversion"/>
  </si>
  <si>
    <t>据点/港口</t>
    <phoneticPr fontId="2" type="noConversion"/>
  </si>
  <si>
    <t>worldmap.mapport</t>
    <phoneticPr fontId="2" type="noConversion"/>
  </si>
  <si>
    <t>worldmap.island1</t>
    <phoneticPr fontId="2" type="noConversion"/>
  </si>
  <si>
    <t>worldmap.island2</t>
  </si>
  <si>
    <t>worldmap.island3</t>
  </si>
  <si>
    <t>worldmap.island4</t>
  </si>
  <si>
    <t>worldmap.island5</t>
  </si>
  <si>
    <t>装饰岛</t>
    <phoneticPr fontId="2" type="noConversion"/>
  </si>
  <si>
    <t>占用格</t>
    <phoneticPr fontId="2" type="noConversion"/>
  </si>
  <si>
    <t>DBCFMapTile</t>
    <phoneticPr fontId="2" type="noConversion"/>
  </si>
  <si>
    <t>玩家岛</t>
    <phoneticPr fontId="2" type="noConversion"/>
  </si>
  <si>
    <t>worldmap.mapcity</t>
    <phoneticPr fontId="2" type="noConversion"/>
  </si>
  <si>
    <t>DBCFMapTileData</t>
    <phoneticPr fontId="2" type="noConversion"/>
  </si>
  <si>
    <t>Alliance</t>
    <phoneticPr fontId="2" type="noConversion"/>
  </si>
  <si>
    <t>Beacon</t>
    <phoneticPr fontId="2" type="noConversion"/>
  </si>
  <si>
    <t>灯塔数量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</si>
  <si>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</si>
  <si>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</si>
  <si>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</si>
  <si>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FleetsCount</t>
    <phoneticPr fontId="2" type="noConversion"/>
  </si>
  <si>
    <t>舰队数量</t>
    <phoneticPr fontId="2" type="noConversion"/>
  </si>
  <si>
    <t>出征一个单元消耗资源</t>
    <phoneticPr fontId="2" type="noConversion"/>
  </si>
  <si>
    <t>DepartCostResPerCell</t>
    <phoneticPr fontId="2" type="noConversion"/>
  </si>
  <si>
    <t>出征一次最长时间（分钟）</t>
    <phoneticPr fontId="2" type="noConversion"/>
  </si>
  <si>
    <t>FleetTimePerOnce</t>
    <phoneticPr fontId="2" type="noConversion"/>
  </si>
  <si>
    <t>出征移动一个单元用时(秒）</t>
    <phoneticPr fontId="2" type="noConversion"/>
  </si>
  <si>
    <t>FleetMoveSpeed</t>
    <phoneticPr fontId="2" type="noConversion"/>
  </si>
  <si>
    <t>出征移动不能低于秒数</t>
    <phoneticPr fontId="2" type="noConversion"/>
  </si>
  <si>
    <t>FleetAtLeastSec</t>
    <phoneticPr fontId="2" type="noConversion"/>
  </si>
  <si>
    <t>主城网格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</si>
</sst>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7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  <font>
      <sz val="11"/>
      <name val="微软雅黑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12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72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0" fontId="0" fillId="0" borderId="10" xfId="0" applyFont="1" applyBorder="1" applyProtection="1">
      <alignment vertical="center"/>
    </xf>
    <xf numFmtId="0" fontId="16" fillId="49" borderId="10" xfId="0" applyFont="1" applyFill="1" applyBorder="1" applyAlignment="1" applyProtection="1">
      <alignment horizontal="center" vertical="top" textRotation="255"/>
    </xf>
    <xf numFmtId="0" fontId="16" fillId="49" borderId="13" xfId="0" applyFont="1" applyFill="1" applyBorder="1" applyAlignment="1" applyProtection="1">
      <alignment horizontal="center" vertical="top" textRotation="255"/>
    </xf>
    <xf numFmtId="0" fontId="16" fillId="50" borderId="14" xfId="0" applyFont="1" applyFill="1" applyBorder="1" applyAlignment="1" applyProtection="1">
      <alignment horizontal="center" vertical="top" textRotation="255"/>
    </xf>
    <xf numFmtId="0" fontId="16" fillId="51" borderId="14" xfId="0" applyFont="1" applyFill="1" applyBorder="1" applyAlignment="1" applyProtection="1">
      <alignment horizontal="center" vertical="center"/>
    </xf>
    <xf numFmtId="0" fontId="0" fillId="0" borderId="10" xfId="0" quotePrefix="1" applyFont="1" applyBorder="1" applyProtection="1">
      <alignment vertical="center"/>
    </xf>
    <xf numFmtId="0" fontId="0" fillId="32" borderId="10" xfId="0" applyFill="1" applyBorder="1" applyAlignment="1">
      <alignment horizontal="center" vertical="center"/>
    </xf>
    <xf numFmtId="49" fontId="0" fillId="32" borderId="10" xfId="0" applyNumberFormat="1" applyFill="1" applyBorder="1" applyAlignment="1">
      <alignment horizontal="center" vertical="center"/>
    </xf>
    <xf numFmtId="0" fontId="0" fillId="48" borderId="10" xfId="0" applyFill="1" applyBorder="1" applyAlignment="1">
      <alignment horizontal="center" vertical="center"/>
    </xf>
    <xf numFmtId="0" fontId="7" fillId="48" borderId="10" xfId="0" applyNumberFormat="1" applyFont="1" applyFill="1" applyBorder="1" applyAlignment="1">
      <alignment horizontal="center" vertical="center" wrapText="1"/>
    </xf>
    <xf numFmtId="0" fontId="0" fillId="48" borderId="10" xfId="0" applyFont="1" applyFill="1" applyBorder="1" applyAlignment="1">
      <alignment horizontal="center" vertical="center"/>
    </xf>
    <xf numFmtId="49" fontId="0" fillId="48" borderId="10" xfId="0" applyNumberFormat="1" applyFill="1" applyBorder="1" applyAlignment="1">
      <alignment horizontal="center" vertical="center"/>
    </xf>
    <xf numFmtId="49" fontId="11" fillId="0" borderId="10" xfId="0" applyNumberFormat="1" applyFont="1" applyBorder="1" applyProtection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37" borderId="10" xfId="0" applyFill="1" applyBorder="1" applyAlignment="1">
      <alignment horizontal="center" vertical="top" textRotation="255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</cellXfs>
  <cellStyles count="1512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P7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K8" sqref="K8"/>
    </sheetView>
  </sheetViews>
  <sheetFormatPr baseColWidth="10" defaultColWidth="8.83203125" defaultRowHeight="14" x14ac:dyDescent="0"/>
  <cols>
    <col min="1" max="1" width="3.1640625" style="12" bestFit="1" customWidth="1"/>
    <col min="2" max="3" width="4.33203125" style="4" bestFit="1" customWidth="1"/>
    <col min="4" max="4" width="11.6640625" style="4" bestFit="1" customWidth="1"/>
    <col min="5" max="5" width="5.5" style="4" bestFit="1" customWidth="1"/>
    <col min="6" max="17" width="4.5" style="4" bestFit="1" customWidth="1"/>
    <col min="18" max="16384" width="8.83203125" style="4"/>
  </cols>
  <sheetData>
    <row r="1" spans="1:16">
      <c r="A1" s="167" t="s">
        <v>10</v>
      </c>
      <c r="B1" s="167"/>
      <c r="C1" s="167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67" t="s">
        <v>1</v>
      </c>
      <c r="B2" s="167"/>
      <c r="C2" s="167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0" customHeight="1">
      <c r="A4" s="10" t="s">
        <v>9</v>
      </c>
      <c r="B4" s="5" t="s">
        <v>2</v>
      </c>
      <c r="C4" s="5" t="s">
        <v>3</v>
      </c>
      <c r="D4" s="5" t="s">
        <v>998</v>
      </c>
      <c r="E4" s="5" t="s">
        <v>394</v>
      </c>
      <c r="F4" s="5" t="s">
        <v>698</v>
      </c>
      <c r="G4" s="5" t="s">
        <v>697</v>
      </c>
      <c r="H4" s="5" t="s">
        <v>701</v>
      </c>
      <c r="I4" s="5" t="s">
        <v>990</v>
      </c>
      <c r="J4" s="5" t="s">
        <v>992</v>
      </c>
      <c r="K4" s="5" t="s">
        <v>994</v>
      </c>
      <c r="L4" s="5" t="s">
        <v>996</v>
      </c>
    </row>
    <row r="5" spans="1:16" s="8" customFormat="1" ht="15" customHeight="1">
      <c r="A5" s="11"/>
      <c r="B5" s="5" t="s">
        <v>2</v>
      </c>
      <c r="C5" s="5" t="s">
        <v>4</v>
      </c>
      <c r="D5" s="5" t="s">
        <v>393</v>
      </c>
      <c r="E5" s="5" t="s">
        <v>395</v>
      </c>
      <c r="F5" s="5" t="s">
        <v>696</v>
      </c>
      <c r="G5" s="5" t="s">
        <v>695</v>
      </c>
      <c r="H5" s="5" t="s">
        <v>703</v>
      </c>
      <c r="I5" s="5" t="s">
        <v>991</v>
      </c>
      <c r="J5" s="5" t="s">
        <v>993</v>
      </c>
      <c r="K5" s="5" t="s">
        <v>995</v>
      </c>
      <c r="L5" s="5" t="s">
        <v>997</v>
      </c>
    </row>
    <row r="6" spans="1:16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694</v>
      </c>
      <c r="H6" s="6" t="s">
        <v>702</v>
      </c>
      <c r="I6" s="6" t="s">
        <v>5</v>
      </c>
      <c r="J6" s="6" t="s">
        <v>5</v>
      </c>
      <c r="K6" s="6" t="s">
        <v>5</v>
      </c>
      <c r="L6" s="6" t="s">
        <v>5</v>
      </c>
    </row>
    <row r="7" spans="1:16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  <c r="I7" s="2">
        <v>50</v>
      </c>
      <c r="J7" s="2">
        <v>20</v>
      </c>
      <c r="K7" s="2">
        <v>1</v>
      </c>
      <c r="L7" s="2">
        <v>20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M45"/>
  <sheetViews>
    <sheetView zoomScaleSheetLayoutView="100" workbookViewId="0">
      <pane xSplit="5" ySplit="6" topLeftCell="F26" activePane="bottomRight" state="frozen"/>
      <selection pane="topRight" activeCell="F1" sqref="F1"/>
      <selection pane="bottomLeft" activeCell="A7" sqref="A7"/>
      <selection pane="bottomRight" activeCell="J46" sqref="J46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4.83203125" style="4" customWidth="1"/>
    <col min="49" max="49" width="5.33203125" style="4" bestFit="1" customWidth="1"/>
    <col min="50" max="50" width="3" style="4" bestFit="1" customWidth="1"/>
    <col min="51" max="51" width="5.33203125" style="4" bestFit="1" customWidth="1"/>
    <col min="52" max="52" width="3" style="4" bestFit="1" customWidth="1"/>
    <col min="53" max="53" width="3.33203125" style="4" bestFit="1" customWidth="1"/>
    <col min="54" max="55" width="3" style="4" bestFit="1" customWidth="1"/>
    <col min="56" max="56" width="29.1640625" style="4" bestFit="1" customWidth="1"/>
    <col min="57" max="57" width="19.1640625" style="4" bestFit="1" customWidth="1"/>
    <col min="58" max="58" width="3" style="4" bestFit="1" customWidth="1"/>
    <col min="59" max="59" width="21.83203125" style="4" bestFit="1" customWidth="1"/>
    <col min="60" max="60" width="11.6640625" style="4" bestFit="1" customWidth="1"/>
    <col min="61" max="62" width="6" style="4" bestFit="1" customWidth="1"/>
    <col min="63" max="64" width="3" style="4" bestFit="1" customWidth="1"/>
    <col min="65" max="65" width="26.1640625" style="4" bestFit="1" customWidth="1"/>
    <col min="66" max="66" width="21.6640625" style="4" bestFit="1" customWidth="1"/>
    <col min="67" max="16384" width="8.83203125" style="4"/>
  </cols>
  <sheetData>
    <row r="1" spans="1:65">
      <c r="A1" s="167" t="s">
        <v>0</v>
      </c>
      <c r="B1" s="167"/>
      <c r="C1" s="167"/>
      <c r="D1" s="27" t="s">
        <v>34</v>
      </c>
      <c r="E1" s="1"/>
      <c r="F1" s="1"/>
      <c r="G1" s="1"/>
    </row>
    <row r="2" spans="1:65">
      <c r="A2" s="167" t="s">
        <v>1</v>
      </c>
      <c r="B2" s="167"/>
      <c r="C2" s="167"/>
      <c r="D2" s="27" t="s">
        <v>35</v>
      </c>
      <c r="E2" s="1"/>
      <c r="F2" s="1"/>
      <c r="G2" s="1"/>
    </row>
    <row r="3" spans="1:65">
      <c r="A3" s="9"/>
      <c r="B3" s="1"/>
      <c r="C3" s="1"/>
      <c r="D3" s="1"/>
      <c r="E3" s="1"/>
      <c r="F3" s="1"/>
      <c r="G3" s="1"/>
    </row>
    <row r="4" spans="1:65" ht="122" customHeight="1">
      <c r="A4" s="10" t="s">
        <v>9</v>
      </c>
      <c r="B4" s="28" t="s">
        <v>2</v>
      </c>
      <c r="C4" s="28" t="s">
        <v>470</v>
      </c>
      <c r="D4" s="28" t="s">
        <v>37</v>
      </c>
      <c r="E4" s="102" t="s">
        <v>338</v>
      </c>
      <c r="F4" s="29" t="s">
        <v>40</v>
      </c>
      <c r="G4" s="28" t="s">
        <v>41</v>
      </c>
      <c r="H4" s="28" t="s">
        <v>42</v>
      </c>
      <c r="I4" s="28" t="s">
        <v>842</v>
      </c>
      <c r="J4" s="28" t="s">
        <v>705</v>
      </c>
      <c r="K4" s="28" t="s">
        <v>706</v>
      </c>
      <c r="L4" s="72" t="s">
        <v>508</v>
      </c>
      <c r="M4" s="72" t="s">
        <v>507</v>
      </c>
      <c r="N4" s="72" t="s">
        <v>511</v>
      </c>
      <c r="O4" s="73" t="s">
        <v>514</v>
      </c>
      <c r="P4" s="73" t="s">
        <v>515</v>
      </c>
      <c r="Q4" s="73" t="s">
        <v>517</v>
      </c>
      <c r="R4" s="74" t="s">
        <v>519</v>
      </c>
      <c r="S4" s="74" t="s">
        <v>521</v>
      </c>
      <c r="T4" s="74" t="s">
        <v>522</v>
      </c>
      <c r="U4" s="75" t="s">
        <v>523</v>
      </c>
      <c r="V4" s="75" t="s">
        <v>524</v>
      </c>
      <c r="W4" s="75" t="s">
        <v>525</v>
      </c>
      <c r="X4" s="80" t="s">
        <v>534</v>
      </c>
      <c r="Y4" s="80" t="s">
        <v>535</v>
      </c>
      <c r="Z4" s="80" t="s">
        <v>536</v>
      </c>
      <c r="AA4" s="101" t="s">
        <v>571</v>
      </c>
      <c r="AB4" s="101" t="s">
        <v>572</v>
      </c>
      <c r="AC4" s="101" t="s">
        <v>573</v>
      </c>
      <c r="AD4" s="112" t="s">
        <v>577</v>
      </c>
      <c r="AE4" s="112" t="s">
        <v>579</v>
      </c>
      <c r="AF4" s="112" t="s">
        <v>582</v>
      </c>
      <c r="AG4" s="75" t="s">
        <v>583</v>
      </c>
      <c r="AH4" s="75" t="s">
        <v>584</v>
      </c>
      <c r="AI4" s="75" t="s">
        <v>585</v>
      </c>
      <c r="AJ4" s="105" t="s">
        <v>595</v>
      </c>
      <c r="AK4" s="105" t="s">
        <v>596</v>
      </c>
      <c r="AL4" s="105" t="s">
        <v>597</v>
      </c>
      <c r="AM4" s="113" t="s">
        <v>612</v>
      </c>
      <c r="AN4" s="113" t="s">
        <v>613</v>
      </c>
      <c r="AO4" s="113" t="s">
        <v>614</v>
      </c>
      <c r="AP4" s="30" t="s">
        <v>53</v>
      </c>
      <c r="AQ4" s="30" t="s">
        <v>54</v>
      </c>
      <c r="AR4" s="116" t="s">
        <v>631</v>
      </c>
      <c r="AS4" s="116" t="s">
        <v>630</v>
      </c>
      <c r="AT4" s="116" t="s">
        <v>629</v>
      </c>
      <c r="AU4" s="30" t="s">
        <v>902</v>
      </c>
      <c r="AV4" s="102" t="s">
        <v>938</v>
      </c>
      <c r="AW4" s="30" t="s">
        <v>46</v>
      </c>
      <c r="AX4" s="30" t="s">
        <v>47</v>
      </c>
      <c r="AY4" s="30" t="s">
        <v>49</v>
      </c>
      <c r="AZ4" s="30" t="s">
        <v>51</v>
      </c>
      <c r="BA4" s="109" t="s">
        <v>607</v>
      </c>
      <c r="BB4" s="30" t="s">
        <v>55</v>
      </c>
      <c r="BC4" s="30" t="s">
        <v>56</v>
      </c>
      <c r="BD4" s="28" t="s">
        <v>43</v>
      </c>
      <c r="BE4" s="28" t="s">
        <v>44</v>
      </c>
      <c r="BF4" s="30" t="s">
        <v>50</v>
      </c>
      <c r="BG4" s="30" t="s">
        <v>57</v>
      </c>
      <c r="BH4" s="30" t="s">
        <v>922</v>
      </c>
      <c r="BI4" s="30" t="s">
        <v>58</v>
      </c>
      <c r="BJ4" s="30" t="s">
        <v>59</v>
      </c>
      <c r="BK4" s="30" t="s">
        <v>60</v>
      </c>
      <c r="BL4" s="30" t="s">
        <v>61</v>
      </c>
      <c r="BM4" s="28" t="s">
        <v>63</v>
      </c>
    </row>
    <row r="5" spans="1:65" ht="47" customHeight="1">
      <c r="B5" s="28" t="s">
        <v>2</v>
      </c>
      <c r="C5" s="28" t="s">
        <v>64</v>
      </c>
      <c r="D5" s="28" t="s">
        <v>37</v>
      </c>
      <c r="E5" s="102" t="s">
        <v>649</v>
      </c>
      <c r="F5" s="29" t="s">
        <v>337</v>
      </c>
      <c r="G5" s="28" t="s">
        <v>68</v>
      </c>
      <c r="H5" s="28" t="s">
        <v>69</v>
      </c>
      <c r="I5" s="28" t="s">
        <v>843</v>
      </c>
      <c r="J5" s="28" t="s">
        <v>707</v>
      </c>
      <c r="K5" s="28" t="s">
        <v>708</v>
      </c>
      <c r="L5" s="72" t="s">
        <v>510</v>
      </c>
      <c r="M5" s="72" t="s">
        <v>509</v>
      </c>
      <c r="N5" s="72" t="s">
        <v>512</v>
      </c>
      <c r="O5" s="73" t="s">
        <v>648</v>
      </c>
      <c r="P5" s="73" t="s">
        <v>516</v>
      </c>
      <c r="Q5" s="73" t="s">
        <v>518</v>
      </c>
      <c r="R5" s="74" t="s">
        <v>520</v>
      </c>
      <c r="S5" s="74" t="s">
        <v>526</v>
      </c>
      <c r="T5" s="74" t="s">
        <v>527</v>
      </c>
      <c r="U5" s="75" t="s">
        <v>528</v>
      </c>
      <c r="V5" s="75" t="s">
        <v>529</v>
      </c>
      <c r="W5" s="75" t="s">
        <v>530</v>
      </c>
      <c r="X5" s="80" t="s">
        <v>533</v>
      </c>
      <c r="Y5" s="80" t="s">
        <v>538</v>
      </c>
      <c r="Z5" s="80" t="s">
        <v>537</v>
      </c>
      <c r="AA5" s="101" t="s">
        <v>574</v>
      </c>
      <c r="AB5" s="101" t="s">
        <v>575</v>
      </c>
      <c r="AC5" s="101" t="s">
        <v>576</v>
      </c>
      <c r="AD5" s="112" t="s">
        <v>578</v>
      </c>
      <c r="AE5" s="112" t="s">
        <v>580</v>
      </c>
      <c r="AF5" s="112" t="s">
        <v>581</v>
      </c>
      <c r="AG5" s="75" t="s">
        <v>588</v>
      </c>
      <c r="AH5" s="75" t="s">
        <v>587</v>
      </c>
      <c r="AI5" s="75" t="s">
        <v>586</v>
      </c>
      <c r="AJ5" s="105" t="s">
        <v>592</v>
      </c>
      <c r="AK5" s="105" t="s">
        <v>593</v>
      </c>
      <c r="AL5" s="105" t="s">
        <v>594</v>
      </c>
      <c r="AM5" s="113" t="s">
        <v>615</v>
      </c>
      <c r="AN5" s="113" t="s">
        <v>616</v>
      </c>
      <c r="AO5" s="113" t="s">
        <v>617</v>
      </c>
      <c r="AP5" s="28" t="s">
        <v>78</v>
      </c>
      <c r="AQ5" s="28" t="s">
        <v>79</v>
      </c>
      <c r="AR5" s="116" t="s">
        <v>626</v>
      </c>
      <c r="AS5" s="116" t="s">
        <v>627</v>
      </c>
      <c r="AT5" s="116" t="s">
        <v>628</v>
      </c>
      <c r="AU5" s="49" t="s">
        <v>898</v>
      </c>
      <c r="AV5" s="165" t="s">
        <v>939</v>
      </c>
      <c r="AW5" s="28" t="s">
        <v>73</v>
      </c>
      <c r="AX5" s="28" t="s">
        <v>74</v>
      </c>
      <c r="AY5" s="28" t="s">
        <v>75</v>
      </c>
      <c r="AZ5" s="28" t="s">
        <v>822</v>
      </c>
      <c r="BA5" s="109" t="s">
        <v>70</v>
      </c>
      <c r="BB5" s="28" t="s">
        <v>80</v>
      </c>
      <c r="BC5" s="28" t="s">
        <v>881</v>
      </c>
      <c r="BD5" s="28" t="s">
        <v>841</v>
      </c>
      <c r="BE5" s="28" t="s">
        <v>823</v>
      </c>
      <c r="BF5" s="28" t="s">
        <v>76</v>
      </c>
      <c r="BG5" s="28" t="s">
        <v>826</v>
      </c>
      <c r="BH5" s="28" t="s">
        <v>923</v>
      </c>
      <c r="BI5" s="28" t="s">
        <v>82</v>
      </c>
      <c r="BJ5" s="28" t="s">
        <v>83</v>
      </c>
      <c r="BK5" s="28" t="s">
        <v>84</v>
      </c>
      <c r="BL5" s="28" t="s">
        <v>85</v>
      </c>
      <c r="BM5" s="28" t="s">
        <v>87</v>
      </c>
    </row>
    <row r="6" spans="1:65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88</v>
      </c>
      <c r="H6" s="30" t="s">
        <v>88</v>
      </c>
      <c r="I6" s="30" t="s">
        <v>88</v>
      </c>
      <c r="J6" s="30" t="s">
        <v>5</v>
      </c>
      <c r="K6" s="30" t="s">
        <v>5</v>
      </c>
      <c r="L6" s="72" t="s">
        <v>5</v>
      </c>
      <c r="M6" s="72" t="s">
        <v>5</v>
      </c>
      <c r="N6" s="72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102" t="s">
        <v>937</v>
      </c>
      <c r="AW6" s="30" t="s">
        <v>88</v>
      </c>
      <c r="AX6" s="30" t="s">
        <v>88</v>
      </c>
      <c r="AY6" s="30" t="s">
        <v>88</v>
      </c>
      <c r="AZ6" s="30" t="s">
        <v>5</v>
      </c>
      <c r="BA6" s="110" t="s">
        <v>5</v>
      </c>
      <c r="BB6" s="30" t="s">
        <v>5</v>
      </c>
      <c r="BC6" s="30" t="s">
        <v>5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6</v>
      </c>
      <c r="BI6" s="30" t="s">
        <v>88</v>
      </c>
      <c r="BJ6" s="30" t="s">
        <v>88</v>
      </c>
      <c r="BK6" s="30" t="s">
        <v>5</v>
      </c>
      <c r="BL6" s="30" t="s">
        <v>5</v>
      </c>
      <c r="BM6" s="30" t="s">
        <v>6</v>
      </c>
    </row>
    <row r="7" spans="1:65">
      <c r="A7" s="56" t="s">
        <v>89</v>
      </c>
      <c r="B7" s="62">
        <f>ROW()-6</f>
        <v>1</v>
      </c>
      <c r="C7" s="35" t="s">
        <v>90</v>
      </c>
      <c r="D7" s="104" t="s">
        <v>955</v>
      </c>
      <c r="E7" s="103" t="s">
        <v>340</v>
      </c>
      <c r="F7" s="35" t="s">
        <v>699</v>
      </c>
      <c r="G7" s="35" t="s">
        <v>93</v>
      </c>
      <c r="H7" s="35" t="s">
        <v>93</v>
      </c>
      <c r="I7" s="35"/>
      <c r="J7" s="35" t="s">
        <v>709</v>
      </c>
      <c r="K7" s="35" t="s">
        <v>731</v>
      </c>
      <c r="L7" s="79">
        <v>0</v>
      </c>
      <c r="M7" s="79">
        <f>8640*2</f>
        <v>17280</v>
      </c>
      <c r="N7" s="79" t="s">
        <v>650</v>
      </c>
      <c r="O7" s="76">
        <v>0</v>
      </c>
      <c r="P7" s="76" t="s">
        <v>544</v>
      </c>
      <c r="Q7" s="87" t="s">
        <v>650</v>
      </c>
      <c r="R7" s="90">
        <v>0</v>
      </c>
      <c r="S7" s="90">
        <v>30000000</v>
      </c>
      <c r="T7" s="86" t="s">
        <v>650</v>
      </c>
      <c r="U7" s="88">
        <v>0</v>
      </c>
      <c r="V7" s="88">
        <v>30000000</v>
      </c>
      <c r="W7" s="85" t="s">
        <v>650</v>
      </c>
      <c r="X7" s="81">
        <v>1500</v>
      </c>
      <c r="Y7" s="81" t="s">
        <v>550</v>
      </c>
      <c r="Z7" s="84" t="s">
        <v>539</v>
      </c>
      <c r="AA7" s="92"/>
      <c r="AB7" s="92"/>
      <c r="AC7" s="93" t="s">
        <v>539</v>
      </c>
      <c r="AD7" s="95"/>
      <c r="AE7" s="95"/>
      <c r="AF7" s="96"/>
      <c r="AG7" s="98"/>
      <c r="AH7" s="98"/>
      <c r="AI7" s="99"/>
      <c r="AJ7" s="106"/>
      <c r="AK7" s="106"/>
      <c r="AL7" s="107"/>
      <c r="AM7" s="114"/>
      <c r="AN7" s="114"/>
      <c r="AO7" s="115"/>
      <c r="AP7" s="35"/>
      <c r="AQ7" s="35"/>
      <c r="AR7" s="117"/>
      <c r="AS7" s="117"/>
      <c r="AT7" s="118"/>
      <c r="AU7" s="35"/>
      <c r="AV7" s="35"/>
      <c r="AW7" s="35"/>
      <c r="AX7" s="35"/>
      <c r="AY7" s="35" t="s">
        <v>93</v>
      </c>
      <c r="AZ7" s="35"/>
      <c r="BA7" s="111"/>
      <c r="BB7" s="35"/>
      <c r="BC7" s="35"/>
      <c r="BD7" s="31" t="s">
        <v>700</v>
      </c>
      <c r="BE7" s="31"/>
      <c r="BF7" s="35"/>
      <c r="BG7" s="35"/>
      <c r="BH7" s="35"/>
      <c r="BI7" s="35"/>
      <c r="BJ7" s="35"/>
      <c r="BK7" s="35"/>
      <c r="BL7" s="35"/>
      <c r="BM7" s="36" t="s">
        <v>94</v>
      </c>
    </row>
    <row r="8" spans="1:65">
      <c r="A8" s="56" t="s">
        <v>114</v>
      </c>
      <c r="B8" s="62">
        <f>ROW()-6</f>
        <v>2</v>
      </c>
      <c r="C8" s="35" t="s">
        <v>115</v>
      </c>
      <c r="D8" s="104" t="s">
        <v>91</v>
      </c>
      <c r="E8" s="103" t="s">
        <v>513</v>
      </c>
      <c r="F8" s="35" t="s">
        <v>109</v>
      </c>
      <c r="G8" s="35" t="s">
        <v>93</v>
      </c>
      <c r="H8" s="35" t="s">
        <v>118</v>
      </c>
      <c r="I8" s="35"/>
      <c r="J8" s="35" t="s">
        <v>736</v>
      </c>
      <c r="K8" s="35" t="s">
        <v>737</v>
      </c>
      <c r="L8" s="79" t="s">
        <v>91</v>
      </c>
      <c r="M8" s="79">
        <v>5760</v>
      </c>
      <c r="N8" s="79" t="s">
        <v>650</v>
      </c>
      <c r="O8" s="76" t="s">
        <v>116</v>
      </c>
      <c r="P8" s="76" t="s">
        <v>532</v>
      </c>
      <c r="Q8" s="87" t="s">
        <v>650</v>
      </c>
      <c r="R8" s="90" t="s">
        <v>116</v>
      </c>
      <c r="S8" s="90" t="s">
        <v>532</v>
      </c>
      <c r="T8" s="86" t="s">
        <v>650</v>
      </c>
      <c r="U8" s="88" t="s">
        <v>116</v>
      </c>
      <c r="V8" s="88" t="s">
        <v>532</v>
      </c>
      <c r="W8" s="85" t="s">
        <v>650</v>
      </c>
      <c r="X8" s="82">
        <v>250</v>
      </c>
      <c r="Y8" s="82" t="s">
        <v>554</v>
      </c>
      <c r="Z8" s="84" t="s">
        <v>539</v>
      </c>
      <c r="AA8" s="92" t="s">
        <v>589</v>
      </c>
      <c r="AB8" s="92" t="s">
        <v>590</v>
      </c>
      <c r="AC8" s="93" t="s">
        <v>539</v>
      </c>
      <c r="AD8" s="95"/>
      <c r="AE8" s="95"/>
      <c r="AF8" s="96"/>
      <c r="AG8" s="98"/>
      <c r="AH8" s="98"/>
      <c r="AI8" s="99"/>
      <c r="AJ8" s="106"/>
      <c r="AK8" s="106"/>
      <c r="AL8" s="107"/>
      <c r="AM8" s="114"/>
      <c r="AN8" s="114"/>
      <c r="AO8" s="115"/>
      <c r="AP8" s="35"/>
      <c r="AQ8" s="35"/>
      <c r="AR8" s="117"/>
      <c r="AS8" s="117"/>
      <c r="AT8" s="118"/>
      <c r="AU8" s="35"/>
      <c r="AV8" s="35"/>
      <c r="AW8" s="35"/>
      <c r="AX8" s="35"/>
      <c r="AY8" s="35" t="s">
        <v>93</v>
      </c>
      <c r="AZ8" s="35"/>
      <c r="BA8" s="111" t="s">
        <v>611</v>
      </c>
      <c r="BB8" s="35"/>
      <c r="BC8" s="35"/>
      <c r="BD8" s="31" t="s">
        <v>827</v>
      </c>
      <c r="BE8" s="31"/>
      <c r="BF8" s="35"/>
      <c r="BG8" s="35"/>
      <c r="BH8" s="35"/>
      <c r="BI8" s="35"/>
      <c r="BJ8" s="35"/>
      <c r="BK8" s="35"/>
      <c r="BL8" s="35"/>
      <c r="BM8" s="32" t="s">
        <v>119</v>
      </c>
    </row>
    <row r="9" spans="1:65">
      <c r="A9" s="56" t="s">
        <v>98</v>
      </c>
      <c r="B9" s="62">
        <f>ROW()-6</f>
        <v>3</v>
      </c>
      <c r="C9" s="35" t="s">
        <v>99</v>
      </c>
      <c r="D9" s="104" t="s">
        <v>91</v>
      </c>
      <c r="E9" s="103" t="s">
        <v>513</v>
      </c>
      <c r="F9" s="35" t="s">
        <v>92</v>
      </c>
      <c r="G9" s="35" t="s">
        <v>93</v>
      </c>
      <c r="H9" s="35" t="s">
        <v>93</v>
      </c>
      <c r="I9" s="35"/>
      <c r="J9" s="35" t="s">
        <v>710</v>
      </c>
      <c r="K9" s="35" t="s">
        <v>733</v>
      </c>
      <c r="L9" s="79">
        <v>1</v>
      </c>
      <c r="M9" s="79">
        <v>5760</v>
      </c>
      <c r="N9" s="79" t="s">
        <v>650</v>
      </c>
      <c r="O9" s="76" t="s">
        <v>103</v>
      </c>
      <c r="P9" s="76" t="s">
        <v>532</v>
      </c>
      <c r="Q9" s="87" t="s">
        <v>650</v>
      </c>
      <c r="R9" s="90" t="s">
        <v>103</v>
      </c>
      <c r="S9" s="90" t="s">
        <v>532</v>
      </c>
      <c r="T9" s="86" t="s">
        <v>650</v>
      </c>
      <c r="U9" s="88" t="s">
        <v>103</v>
      </c>
      <c r="V9" s="88" t="s">
        <v>532</v>
      </c>
      <c r="W9" s="85" t="s">
        <v>650</v>
      </c>
      <c r="X9" s="81" t="s">
        <v>105</v>
      </c>
      <c r="Y9" s="81" t="s">
        <v>551</v>
      </c>
      <c r="Z9" s="84" t="s">
        <v>539</v>
      </c>
      <c r="AA9" s="92"/>
      <c r="AB9" s="92"/>
      <c r="AC9" s="93"/>
      <c r="AD9" s="95"/>
      <c r="AE9" s="95"/>
      <c r="AF9" s="96"/>
      <c r="AG9" s="98"/>
      <c r="AH9" s="98"/>
      <c r="AI9" s="99"/>
      <c r="AJ9" s="106"/>
      <c r="AK9" s="106"/>
      <c r="AL9" s="107"/>
      <c r="AM9" s="114"/>
      <c r="AN9" s="114"/>
      <c r="AO9" s="115"/>
      <c r="AP9" s="35"/>
      <c r="AQ9" s="35"/>
      <c r="AR9" s="117"/>
      <c r="AS9" s="117"/>
      <c r="AT9" s="118"/>
      <c r="AU9" s="35"/>
      <c r="AV9" s="35"/>
      <c r="AW9" s="35"/>
      <c r="AX9" s="35"/>
      <c r="AY9" s="35" t="s">
        <v>93</v>
      </c>
      <c r="AZ9" s="35"/>
      <c r="BA9" s="111" t="s">
        <v>611</v>
      </c>
      <c r="BB9" s="35"/>
      <c r="BC9" s="35"/>
      <c r="BD9" s="36" t="s">
        <v>828</v>
      </c>
      <c r="BE9" s="36"/>
      <c r="BF9" s="35"/>
      <c r="BG9" s="35"/>
      <c r="BH9" s="35"/>
      <c r="BI9" s="35"/>
      <c r="BJ9" s="35"/>
      <c r="BK9" s="35"/>
      <c r="BL9" s="35"/>
      <c r="BM9" s="36" t="s">
        <v>106</v>
      </c>
    </row>
    <row r="10" spans="1:65">
      <c r="A10" s="56" t="s">
        <v>146</v>
      </c>
      <c r="B10" s="63">
        <f t="shared" ref="B10:B42" si="0">ROW()-6</f>
        <v>4</v>
      </c>
      <c r="C10" s="35" t="s">
        <v>982</v>
      </c>
      <c r="D10" s="104" t="s">
        <v>91</v>
      </c>
      <c r="E10" s="103" t="s">
        <v>339</v>
      </c>
      <c r="F10" s="35" t="s">
        <v>92</v>
      </c>
      <c r="G10" s="35" t="s">
        <v>93</v>
      </c>
      <c r="H10" s="35" t="s">
        <v>118</v>
      </c>
      <c r="I10" s="35"/>
      <c r="J10" s="35" t="s">
        <v>711</v>
      </c>
      <c r="K10" s="35" t="s">
        <v>732</v>
      </c>
      <c r="L10" s="79">
        <v>1</v>
      </c>
      <c r="M10" s="79">
        <v>5760</v>
      </c>
      <c r="N10" s="79" t="s">
        <v>650</v>
      </c>
      <c r="O10" s="76" t="s">
        <v>107</v>
      </c>
      <c r="P10" s="76" t="s">
        <v>532</v>
      </c>
      <c r="Q10" s="87" t="s">
        <v>650</v>
      </c>
      <c r="R10" s="90" t="s">
        <v>107</v>
      </c>
      <c r="S10" s="90" t="s">
        <v>532</v>
      </c>
      <c r="T10" s="86" t="s">
        <v>650</v>
      </c>
      <c r="U10" s="88" t="s">
        <v>107</v>
      </c>
      <c r="V10" s="88" t="s">
        <v>532</v>
      </c>
      <c r="W10" s="85" t="s">
        <v>650</v>
      </c>
      <c r="X10" s="82">
        <v>500</v>
      </c>
      <c r="Y10" s="82" t="s">
        <v>553</v>
      </c>
      <c r="Z10" s="84" t="s">
        <v>539</v>
      </c>
      <c r="AA10" s="92" t="s">
        <v>609</v>
      </c>
      <c r="AB10" s="92" t="s">
        <v>610</v>
      </c>
      <c r="AC10" s="93" t="s">
        <v>540</v>
      </c>
      <c r="AD10" s="95"/>
      <c r="AE10" s="95"/>
      <c r="AF10" s="96"/>
      <c r="AG10" s="98"/>
      <c r="AH10" s="98"/>
      <c r="AI10" s="99"/>
      <c r="AJ10" s="106" t="s">
        <v>952</v>
      </c>
      <c r="AK10" s="106" t="s">
        <v>591</v>
      </c>
      <c r="AL10" s="107" t="s">
        <v>540</v>
      </c>
      <c r="AM10" s="114"/>
      <c r="AN10" s="114"/>
      <c r="AO10" s="115"/>
      <c r="AP10" s="35"/>
      <c r="AQ10" s="35"/>
      <c r="AR10" s="117"/>
      <c r="AS10" s="117"/>
      <c r="AT10" s="118"/>
      <c r="AU10" s="35"/>
      <c r="AV10" s="35"/>
      <c r="AW10" s="35"/>
      <c r="AX10" s="35"/>
      <c r="AY10" s="35" t="s">
        <v>93</v>
      </c>
      <c r="AZ10" s="35"/>
      <c r="BA10" s="111" t="s">
        <v>611</v>
      </c>
      <c r="BB10" s="35"/>
      <c r="BC10" s="35"/>
      <c r="BD10" s="36" t="s">
        <v>829</v>
      </c>
      <c r="BE10" s="36"/>
      <c r="BF10" s="35"/>
      <c r="BG10" s="35"/>
      <c r="BH10" s="35"/>
      <c r="BI10" s="35"/>
      <c r="BJ10" s="35"/>
      <c r="BK10" s="35"/>
      <c r="BL10" s="35"/>
      <c r="BM10" s="36" t="s">
        <v>147</v>
      </c>
    </row>
    <row r="11" spans="1:65">
      <c r="A11" s="56" t="s">
        <v>242</v>
      </c>
      <c r="B11" s="35">
        <f t="shared" si="0"/>
        <v>5</v>
      </c>
      <c r="C11" s="35" t="s">
        <v>243</v>
      </c>
      <c r="D11" s="104" t="s">
        <v>91</v>
      </c>
      <c r="E11" s="103" t="s">
        <v>506</v>
      </c>
      <c r="F11" s="35" t="s">
        <v>104</v>
      </c>
      <c r="G11" s="35" t="s">
        <v>118</v>
      </c>
      <c r="H11" s="35" t="s">
        <v>93</v>
      </c>
      <c r="I11" s="35"/>
      <c r="J11" s="35" t="s">
        <v>712</v>
      </c>
      <c r="K11" s="35" t="s">
        <v>734</v>
      </c>
      <c r="L11" s="79">
        <v>1</v>
      </c>
      <c r="M11" s="79">
        <v>5760</v>
      </c>
      <c r="N11" s="79" t="s">
        <v>650</v>
      </c>
      <c r="O11" s="76">
        <v>0</v>
      </c>
      <c r="P11" s="76" t="s">
        <v>532</v>
      </c>
      <c r="Q11" s="87" t="s">
        <v>650</v>
      </c>
      <c r="R11" s="90">
        <v>0</v>
      </c>
      <c r="S11" s="90" t="s">
        <v>532</v>
      </c>
      <c r="T11" s="86" t="s">
        <v>650</v>
      </c>
      <c r="U11" s="88">
        <v>0</v>
      </c>
      <c r="V11" s="88" t="s">
        <v>532</v>
      </c>
      <c r="W11" s="85" t="s">
        <v>650</v>
      </c>
      <c r="X11" s="82">
        <v>580</v>
      </c>
      <c r="Y11" s="82" t="s">
        <v>555</v>
      </c>
      <c r="Z11" s="84" t="s">
        <v>539</v>
      </c>
      <c r="AA11" s="92"/>
      <c r="AB11" s="92"/>
      <c r="AC11" s="93"/>
      <c r="AD11" s="95"/>
      <c r="AE11" s="95"/>
      <c r="AF11" s="96"/>
      <c r="AG11" s="98"/>
      <c r="AH11" s="98"/>
      <c r="AI11" s="99"/>
      <c r="AJ11" s="106" t="s">
        <v>952</v>
      </c>
      <c r="AK11" s="106" t="s">
        <v>591</v>
      </c>
      <c r="AL11" s="107" t="s">
        <v>540</v>
      </c>
      <c r="AM11" s="114"/>
      <c r="AN11" s="114"/>
      <c r="AO11" s="115"/>
      <c r="AP11" s="36"/>
      <c r="AQ11" s="36"/>
      <c r="AR11" s="119"/>
      <c r="AS11" s="119"/>
      <c r="AT11" s="118"/>
      <c r="AU11" s="36"/>
      <c r="AV11" s="36"/>
      <c r="AW11" s="36"/>
      <c r="AX11" s="36"/>
      <c r="AY11" s="35" t="s">
        <v>93</v>
      </c>
      <c r="AZ11" s="36"/>
      <c r="BA11" s="111" t="s">
        <v>611</v>
      </c>
      <c r="BB11" s="36"/>
      <c r="BC11" s="36"/>
      <c r="BD11" s="31" t="s">
        <v>700</v>
      </c>
      <c r="BE11" s="36"/>
      <c r="BF11" s="36"/>
      <c r="BG11" s="36"/>
      <c r="BH11" s="36"/>
      <c r="BI11" s="36"/>
      <c r="BJ11" s="36"/>
      <c r="BK11" s="36"/>
      <c r="BL11" s="36"/>
      <c r="BM11" s="36" t="s">
        <v>476</v>
      </c>
    </row>
    <row r="12" spans="1:65">
      <c r="A12" s="56" t="s">
        <v>502</v>
      </c>
      <c r="B12" s="35">
        <f t="shared" si="0"/>
        <v>6</v>
      </c>
      <c r="C12" s="35" t="s">
        <v>500</v>
      </c>
      <c r="D12" s="104" t="s">
        <v>100</v>
      </c>
      <c r="E12" s="103" t="s">
        <v>318</v>
      </c>
      <c r="F12" s="35" t="s">
        <v>104</v>
      </c>
      <c r="G12" s="35" t="s">
        <v>118</v>
      </c>
      <c r="H12" s="35" t="s">
        <v>93</v>
      </c>
      <c r="I12" s="35"/>
      <c r="J12" s="35"/>
      <c r="K12" s="35" t="s">
        <v>713</v>
      </c>
      <c r="L12" s="79">
        <v>1</v>
      </c>
      <c r="M12" s="79">
        <v>10080</v>
      </c>
      <c r="N12" s="79" t="s">
        <v>650</v>
      </c>
      <c r="O12" s="76"/>
      <c r="P12" s="76"/>
      <c r="Q12" s="87"/>
      <c r="R12" s="90" t="s">
        <v>132</v>
      </c>
      <c r="S12" s="90" t="s">
        <v>531</v>
      </c>
      <c r="T12" s="86" t="s">
        <v>650</v>
      </c>
      <c r="U12" s="88" t="s">
        <v>132</v>
      </c>
      <c r="V12" s="88" t="s">
        <v>531</v>
      </c>
      <c r="W12" s="85" t="s">
        <v>650</v>
      </c>
      <c r="X12" s="81">
        <v>400</v>
      </c>
      <c r="Y12" s="81" t="s">
        <v>556</v>
      </c>
      <c r="Z12" s="84" t="s">
        <v>561</v>
      </c>
      <c r="AA12" s="92" t="s">
        <v>598</v>
      </c>
      <c r="AB12" s="92" t="s">
        <v>599</v>
      </c>
      <c r="AC12" s="93" t="s">
        <v>568</v>
      </c>
      <c r="AD12" s="95"/>
      <c r="AE12" s="95"/>
      <c r="AF12" s="96"/>
      <c r="AG12" s="98"/>
      <c r="AH12" s="98"/>
      <c r="AI12" s="99"/>
      <c r="AJ12" s="106"/>
      <c r="AK12" s="106"/>
      <c r="AL12" s="107"/>
      <c r="AM12" s="114"/>
      <c r="AN12" s="114"/>
      <c r="AO12" s="115"/>
      <c r="AP12" s="35"/>
      <c r="AQ12" s="35"/>
      <c r="AR12" s="117"/>
      <c r="AS12" s="117"/>
      <c r="AT12" s="118"/>
      <c r="AU12" s="35"/>
      <c r="AV12" s="35"/>
      <c r="AW12" s="35"/>
      <c r="AX12" s="35"/>
      <c r="AY12" s="35" t="s">
        <v>93</v>
      </c>
      <c r="AZ12" s="35"/>
      <c r="BA12" s="111" t="s">
        <v>611</v>
      </c>
      <c r="BB12" s="35"/>
      <c r="BC12" s="35"/>
      <c r="BD12" s="36" t="s">
        <v>833</v>
      </c>
      <c r="BE12" s="37" t="s">
        <v>875</v>
      </c>
      <c r="BF12" s="35"/>
      <c r="BG12" s="35"/>
      <c r="BH12" s="35"/>
      <c r="BI12" s="35"/>
      <c r="BJ12" s="35"/>
      <c r="BK12" s="35"/>
      <c r="BL12" s="35"/>
      <c r="BM12" s="36" t="s">
        <v>503</v>
      </c>
    </row>
    <row r="13" spans="1:65">
      <c r="A13" s="56" t="s">
        <v>498</v>
      </c>
      <c r="B13" s="35">
        <f t="shared" si="0"/>
        <v>7</v>
      </c>
      <c r="C13" s="35" t="s">
        <v>499</v>
      </c>
      <c r="D13" s="104" t="s">
        <v>100</v>
      </c>
      <c r="E13" s="103" t="s">
        <v>318</v>
      </c>
      <c r="F13" s="35" t="s">
        <v>104</v>
      </c>
      <c r="G13" s="35" t="s">
        <v>118</v>
      </c>
      <c r="H13" s="35" t="s">
        <v>93</v>
      </c>
      <c r="I13" s="35"/>
      <c r="J13" s="35"/>
      <c r="K13" s="35" t="s">
        <v>714</v>
      </c>
      <c r="L13" s="79">
        <v>1</v>
      </c>
      <c r="M13" s="79">
        <v>10080</v>
      </c>
      <c r="N13" s="79" t="s">
        <v>650</v>
      </c>
      <c r="O13" s="76"/>
      <c r="P13" s="76"/>
      <c r="Q13" s="87"/>
      <c r="R13" s="90" t="s">
        <v>140</v>
      </c>
      <c r="S13" s="90" t="s">
        <v>531</v>
      </c>
      <c r="T13" s="86" t="s">
        <v>650</v>
      </c>
      <c r="U13" s="88" t="s">
        <v>140</v>
      </c>
      <c r="V13" s="88" t="s">
        <v>531</v>
      </c>
      <c r="W13" s="85" t="s">
        <v>650</v>
      </c>
      <c r="X13" s="81" t="s">
        <v>113</v>
      </c>
      <c r="Y13" s="81" t="s">
        <v>557</v>
      </c>
      <c r="Z13" s="84" t="s">
        <v>539</v>
      </c>
      <c r="AA13" s="92" t="s">
        <v>600</v>
      </c>
      <c r="AB13" s="92" t="s">
        <v>601</v>
      </c>
      <c r="AC13" s="93" t="s">
        <v>540</v>
      </c>
      <c r="AD13" s="95"/>
      <c r="AE13" s="95"/>
      <c r="AF13" s="96"/>
      <c r="AG13" s="98"/>
      <c r="AH13" s="98"/>
      <c r="AI13" s="99"/>
      <c r="AJ13" s="106"/>
      <c r="AK13" s="106"/>
      <c r="AL13" s="107"/>
      <c r="AM13" s="114"/>
      <c r="AN13" s="114"/>
      <c r="AO13" s="115"/>
      <c r="AP13" s="35"/>
      <c r="AQ13" s="35"/>
      <c r="AR13" s="117"/>
      <c r="AS13" s="117"/>
      <c r="AT13" s="118"/>
      <c r="AU13" s="35"/>
      <c r="AV13" s="35"/>
      <c r="AW13" s="35"/>
      <c r="AX13" s="35"/>
      <c r="AY13" s="35" t="s">
        <v>93</v>
      </c>
      <c r="AZ13" s="35"/>
      <c r="BA13" s="111"/>
      <c r="BB13" s="35"/>
      <c r="BC13" s="35"/>
      <c r="BD13" s="31" t="s">
        <v>834</v>
      </c>
      <c r="BE13" s="33"/>
      <c r="BF13" s="35"/>
      <c r="BG13" s="35"/>
      <c r="BH13" s="35"/>
      <c r="BI13" s="32"/>
      <c r="BJ13" s="35"/>
      <c r="BK13" s="35"/>
      <c r="BL13" s="35"/>
      <c r="BM13" s="36" t="s">
        <v>504</v>
      </c>
    </row>
    <row r="14" spans="1:65">
      <c r="A14" s="56" t="s">
        <v>501</v>
      </c>
      <c r="B14" s="35">
        <f t="shared" si="0"/>
        <v>8</v>
      </c>
      <c r="C14" s="35" t="s">
        <v>469</v>
      </c>
      <c r="D14" s="104" t="s">
        <v>100</v>
      </c>
      <c r="E14" s="103" t="s">
        <v>341</v>
      </c>
      <c r="F14" s="35" t="s">
        <v>104</v>
      </c>
      <c r="G14" s="35" t="s">
        <v>93</v>
      </c>
      <c r="H14" s="35" t="s">
        <v>93</v>
      </c>
      <c r="I14" s="35"/>
      <c r="J14" s="35" t="s">
        <v>710</v>
      </c>
      <c r="K14" s="35" t="s">
        <v>715</v>
      </c>
      <c r="L14" s="79">
        <v>1</v>
      </c>
      <c r="M14" s="79">
        <v>10080</v>
      </c>
      <c r="N14" s="79" t="s">
        <v>650</v>
      </c>
      <c r="O14" s="76" t="s">
        <v>132</v>
      </c>
      <c r="P14" s="76" t="s">
        <v>531</v>
      </c>
      <c r="Q14" s="87" t="s">
        <v>650</v>
      </c>
      <c r="R14" s="90"/>
      <c r="S14" s="90"/>
      <c r="T14" s="86"/>
      <c r="U14" s="88" t="s">
        <v>132</v>
      </c>
      <c r="V14" s="88" t="s">
        <v>531</v>
      </c>
      <c r="W14" s="85" t="s">
        <v>650</v>
      </c>
      <c r="X14" s="81">
        <v>400</v>
      </c>
      <c r="Y14" s="81" t="s">
        <v>558</v>
      </c>
      <c r="Z14" s="84" t="s">
        <v>561</v>
      </c>
      <c r="AA14" s="92" t="s">
        <v>598</v>
      </c>
      <c r="AB14" s="92" t="s">
        <v>602</v>
      </c>
      <c r="AC14" s="93" t="s">
        <v>568</v>
      </c>
      <c r="AD14" s="95"/>
      <c r="AE14" s="95"/>
      <c r="AF14" s="96"/>
      <c r="AG14" s="98"/>
      <c r="AH14" s="98"/>
      <c r="AI14" s="99"/>
      <c r="AJ14" s="106"/>
      <c r="AK14" s="106"/>
      <c r="AL14" s="107"/>
      <c r="AM14" s="114"/>
      <c r="AN14" s="114"/>
      <c r="AO14" s="115"/>
      <c r="AP14" s="35"/>
      <c r="AQ14" s="35"/>
      <c r="AR14" s="117"/>
      <c r="AS14" s="117"/>
      <c r="AT14" s="118"/>
      <c r="AU14" s="35"/>
      <c r="AV14" s="35"/>
      <c r="AW14" s="35"/>
      <c r="AX14" s="35"/>
      <c r="AY14" s="35" t="s">
        <v>93</v>
      </c>
      <c r="AZ14" s="35"/>
      <c r="BA14" s="111" t="s">
        <v>611</v>
      </c>
      <c r="BB14" s="35"/>
      <c r="BC14" s="35"/>
      <c r="BD14" s="36" t="s">
        <v>833</v>
      </c>
      <c r="BE14" s="37" t="s">
        <v>824</v>
      </c>
      <c r="BF14" s="35"/>
      <c r="BG14" s="35"/>
      <c r="BH14" s="35"/>
      <c r="BI14" s="35"/>
      <c r="BJ14" s="35"/>
      <c r="BK14" s="35"/>
      <c r="BL14" s="35"/>
      <c r="BM14" s="36" t="s">
        <v>133</v>
      </c>
    </row>
    <row r="15" spans="1:65">
      <c r="A15" s="57" t="s">
        <v>208</v>
      </c>
      <c r="B15" s="35">
        <f t="shared" si="0"/>
        <v>9</v>
      </c>
      <c r="C15" s="35" t="s">
        <v>209</v>
      </c>
      <c r="D15" s="104" t="s">
        <v>100</v>
      </c>
      <c r="E15" s="103" t="s">
        <v>341</v>
      </c>
      <c r="F15" s="35" t="s">
        <v>104</v>
      </c>
      <c r="G15" s="35" t="s">
        <v>118</v>
      </c>
      <c r="H15" s="35" t="s">
        <v>93</v>
      </c>
      <c r="I15" s="35"/>
      <c r="J15" s="35" t="s">
        <v>710</v>
      </c>
      <c r="K15" s="35" t="s">
        <v>714</v>
      </c>
      <c r="L15" s="79">
        <v>1</v>
      </c>
      <c r="M15" s="79">
        <v>10080</v>
      </c>
      <c r="N15" s="79" t="s">
        <v>650</v>
      </c>
      <c r="O15" s="76" t="s">
        <v>140</v>
      </c>
      <c r="P15" s="76" t="s">
        <v>531</v>
      </c>
      <c r="Q15" s="87" t="s">
        <v>650</v>
      </c>
      <c r="R15" s="90"/>
      <c r="S15" s="90"/>
      <c r="T15" s="86"/>
      <c r="U15" s="88" t="s">
        <v>140</v>
      </c>
      <c r="V15" s="88" t="s">
        <v>531</v>
      </c>
      <c r="W15" s="85" t="s">
        <v>650</v>
      </c>
      <c r="X15" s="81" t="s">
        <v>113</v>
      </c>
      <c r="Y15" s="81" t="s">
        <v>559</v>
      </c>
      <c r="Z15" s="84" t="s">
        <v>539</v>
      </c>
      <c r="AA15" s="92" t="s">
        <v>603</v>
      </c>
      <c r="AB15" s="92" t="s">
        <v>651</v>
      </c>
      <c r="AC15" s="93" t="s">
        <v>540</v>
      </c>
      <c r="AD15" s="95"/>
      <c r="AE15" s="95"/>
      <c r="AF15" s="96"/>
      <c r="AG15" s="98"/>
      <c r="AH15" s="98"/>
      <c r="AI15" s="99"/>
      <c r="AJ15" s="106"/>
      <c r="AK15" s="106"/>
      <c r="AL15" s="107"/>
      <c r="AM15" s="114"/>
      <c r="AN15" s="114"/>
      <c r="AO15" s="115"/>
      <c r="AP15" s="35"/>
      <c r="AQ15" s="35"/>
      <c r="AR15" s="117"/>
      <c r="AS15" s="117"/>
      <c r="AT15" s="118"/>
      <c r="AU15" s="35"/>
      <c r="AV15" s="35"/>
      <c r="AW15" s="35"/>
      <c r="AX15" s="35"/>
      <c r="AY15" s="35" t="s">
        <v>93</v>
      </c>
      <c r="AZ15" s="35"/>
      <c r="BA15" s="111"/>
      <c r="BB15" s="35"/>
      <c r="BC15" s="35"/>
      <c r="BD15" s="31" t="s">
        <v>834</v>
      </c>
      <c r="BE15" s="33"/>
      <c r="BF15" s="35"/>
      <c r="BG15" s="35"/>
      <c r="BH15" s="35"/>
      <c r="BI15" s="32"/>
      <c r="BJ15" s="35"/>
      <c r="BK15" s="35"/>
      <c r="BL15" s="35"/>
      <c r="BM15" s="36" t="s">
        <v>210</v>
      </c>
    </row>
    <row r="16" spans="1:65">
      <c r="A16" s="56" t="s">
        <v>135</v>
      </c>
      <c r="B16" s="35">
        <f t="shared" si="0"/>
        <v>10</v>
      </c>
      <c r="C16" s="35" t="s">
        <v>136</v>
      </c>
      <c r="D16" s="104" t="s">
        <v>100</v>
      </c>
      <c r="E16" s="103" t="s">
        <v>341</v>
      </c>
      <c r="F16" s="35" t="s">
        <v>104</v>
      </c>
      <c r="G16" s="35" t="s">
        <v>93</v>
      </c>
      <c r="H16" s="35" t="s">
        <v>93</v>
      </c>
      <c r="I16" s="35"/>
      <c r="J16" s="35" t="s">
        <v>716</v>
      </c>
      <c r="K16" s="35" t="s">
        <v>729</v>
      </c>
      <c r="L16" s="79">
        <v>1</v>
      </c>
      <c r="M16" s="79">
        <v>10080</v>
      </c>
      <c r="N16" s="79" t="s">
        <v>650</v>
      </c>
      <c r="O16" s="76">
        <v>150</v>
      </c>
      <c r="P16" s="76" t="s">
        <v>531</v>
      </c>
      <c r="Q16" s="87" t="s">
        <v>650</v>
      </c>
      <c r="R16" s="90">
        <v>150</v>
      </c>
      <c r="S16" s="90" t="s">
        <v>531</v>
      </c>
      <c r="T16" s="86" t="s">
        <v>650</v>
      </c>
      <c r="U16" s="88"/>
      <c r="V16" s="88"/>
      <c r="W16" s="85"/>
      <c r="X16" s="81">
        <v>400</v>
      </c>
      <c r="Y16" s="81" t="s">
        <v>560</v>
      </c>
      <c r="Z16" s="84" t="s">
        <v>561</v>
      </c>
      <c r="AA16" s="92" t="s">
        <v>605</v>
      </c>
      <c r="AB16" s="92" t="s">
        <v>606</v>
      </c>
      <c r="AC16" s="93" t="s">
        <v>539</v>
      </c>
      <c r="AD16" s="95"/>
      <c r="AE16" s="95"/>
      <c r="AF16" s="96"/>
      <c r="AG16" s="98"/>
      <c r="AH16" s="98"/>
      <c r="AI16" s="99"/>
      <c r="AJ16" s="106"/>
      <c r="AK16" s="106"/>
      <c r="AL16" s="107"/>
      <c r="AM16" s="114"/>
      <c r="AN16" s="114"/>
      <c r="AO16" s="115"/>
      <c r="AP16" s="35"/>
      <c r="AQ16" s="35"/>
      <c r="AR16" s="119"/>
      <c r="AS16" s="119"/>
      <c r="AT16" s="118"/>
      <c r="AU16" s="35"/>
      <c r="AV16" s="35"/>
      <c r="AW16" s="35"/>
      <c r="AX16" s="35"/>
      <c r="AY16" s="35" t="s">
        <v>93</v>
      </c>
      <c r="AZ16" s="35"/>
      <c r="BA16" s="111" t="s">
        <v>611</v>
      </c>
      <c r="BB16" s="35"/>
      <c r="BC16" s="35"/>
      <c r="BD16" s="31" t="s">
        <v>832</v>
      </c>
      <c r="BE16" s="33" t="s">
        <v>825</v>
      </c>
      <c r="BF16" s="35"/>
      <c r="BG16" s="35"/>
      <c r="BH16" s="35"/>
      <c r="BI16" s="35"/>
      <c r="BJ16" s="35"/>
      <c r="BK16" s="35"/>
      <c r="BL16" s="35"/>
      <c r="BM16" s="36" t="s">
        <v>137</v>
      </c>
    </row>
    <row r="17" spans="1:65">
      <c r="A17" s="57" t="s">
        <v>138</v>
      </c>
      <c r="B17" s="35">
        <f t="shared" si="0"/>
        <v>11</v>
      </c>
      <c r="C17" s="35" t="s">
        <v>139</v>
      </c>
      <c r="D17" s="104" t="s">
        <v>100</v>
      </c>
      <c r="E17" s="103" t="s">
        <v>341</v>
      </c>
      <c r="F17" s="35" t="s">
        <v>104</v>
      </c>
      <c r="G17" s="35" t="s">
        <v>118</v>
      </c>
      <c r="H17" s="35" t="s">
        <v>93</v>
      </c>
      <c r="I17" s="35"/>
      <c r="J17" s="35" t="s">
        <v>717</v>
      </c>
      <c r="K17" s="35" t="s">
        <v>718</v>
      </c>
      <c r="L17" s="79">
        <v>1</v>
      </c>
      <c r="M17" s="79">
        <v>10080</v>
      </c>
      <c r="N17" s="79" t="s">
        <v>650</v>
      </c>
      <c r="O17" s="76" t="s">
        <v>140</v>
      </c>
      <c r="P17" s="76" t="s">
        <v>531</v>
      </c>
      <c r="Q17" s="87" t="s">
        <v>650</v>
      </c>
      <c r="R17" s="90" t="s">
        <v>140</v>
      </c>
      <c r="S17" s="90" t="s">
        <v>531</v>
      </c>
      <c r="T17" s="86" t="s">
        <v>650</v>
      </c>
      <c r="U17" s="88"/>
      <c r="V17" s="88"/>
      <c r="W17" s="85"/>
      <c r="X17" s="81" t="s">
        <v>113</v>
      </c>
      <c r="Y17" s="81" t="s">
        <v>559</v>
      </c>
      <c r="Z17" s="84" t="s">
        <v>539</v>
      </c>
      <c r="AA17" s="92" t="s">
        <v>603</v>
      </c>
      <c r="AB17" s="92" t="s">
        <v>604</v>
      </c>
      <c r="AC17" s="93" t="s">
        <v>540</v>
      </c>
      <c r="AD17" s="95"/>
      <c r="AE17" s="95"/>
      <c r="AF17" s="96"/>
      <c r="AG17" s="98"/>
      <c r="AH17" s="98"/>
      <c r="AI17" s="99"/>
      <c r="AJ17" s="106"/>
      <c r="AK17" s="106"/>
      <c r="AL17" s="107"/>
      <c r="AM17" s="114"/>
      <c r="AN17" s="114"/>
      <c r="AO17" s="115"/>
      <c r="AP17" s="35"/>
      <c r="AQ17" s="35"/>
      <c r="AR17" s="117"/>
      <c r="AS17" s="117"/>
      <c r="AT17" s="118"/>
      <c r="AU17" s="36"/>
      <c r="AV17" s="36"/>
      <c r="AW17" s="35"/>
      <c r="AX17" s="35"/>
      <c r="AY17" s="35" t="s">
        <v>93</v>
      </c>
      <c r="AZ17" s="35"/>
      <c r="BA17" s="111"/>
      <c r="BB17" s="35"/>
      <c r="BC17" s="35"/>
      <c r="BD17" s="31" t="s">
        <v>834</v>
      </c>
      <c r="BE17" s="33"/>
      <c r="BF17" s="35"/>
      <c r="BG17" s="35"/>
      <c r="BH17" s="35"/>
      <c r="BI17" s="32"/>
      <c r="BJ17" s="35"/>
      <c r="BK17" s="35"/>
      <c r="BL17" s="35"/>
      <c r="BM17" s="36" t="s">
        <v>142</v>
      </c>
    </row>
    <row r="18" spans="1:65">
      <c r="A18" s="56" t="s">
        <v>151</v>
      </c>
      <c r="B18" s="35">
        <f t="shared" si="0"/>
        <v>12</v>
      </c>
      <c r="C18" s="35" t="s">
        <v>152</v>
      </c>
      <c r="D18" s="104" t="s">
        <v>177</v>
      </c>
      <c r="E18" s="103" t="s">
        <v>341</v>
      </c>
      <c r="F18" s="35" t="s">
        <v>104</v>
      </c>
      <c r="G18" s="35" t="s">
        <v>93</v>
      </c>
      <c r="H18" s="35" t="s">
        <v>93</v>
      </c>
      <c r="I18" s="35"/>
      <c r="J18" s="35" t="s">
        <v>719</v>
      </c>
      <c r="K18" s="35" t="s">
        <v>728</v>
      </c>
      <c r="L18" s="79">
        <f>60/60</f>
        <v>1</v>
      </c>
      <c r="M18" s="79">
        <v>10080</v>
      </c>
      <c r="N18" s="79" t="s">
        <v>650</v>
      </c>
      <c r="O18" s="76">
        <v>250</v>
      </c>
      <c r="P18" s="76" t="s">
        <v>546</v>
      </c>
      <c r="Q18" s="87" t="s">
        <v>650</v>
      </c>
      <c r="R18" s="90">
        <v>250</v>
      </c>
      <c r="S18" s="90" t="s">
        <v>531</v>
      </c>
      <c r="T18" s="86" t="s">
        <v>650</v>
      </c>
      <c r="U18" s="88">
        <v>250</v>
      </c>
      <c r="V18" s="88" t="s">
        <v>531</v>
      </c>
      <c r="W18" s="85" t="s">
        <v>650</v>
      </c>
      <c r="X18" s="81">
        <v>400</v>
      </c>
      <c r="Y18" s="81" t="s">
        <v>562</v>
      </c>
      <c r="Z18" s="84" t="s">
        <v>561</v>
      </c>
      <c r="AA18" s="92"/>
      <c r="AB18" s="92"/>
      <c r="AC18" s="93"/>
      <c r="AD18" s="95"/>
      <c r="AE18" s="95"/>
      <c r="AF18" s="96"/>
      <c r="AG18" s="98"/>
      <c r="AH18" s="98"/>
      <c r="AI18" s="99"/>
      <c r="AJ18" s="106"/>
      <c r="AK18" s="106"/>
      <c r="AL18" s="107"/>
      <c r="AM18" s="114" t="s">
        <v>141</v>
      </c>
      <c r="AN18" s="114" t="s">
        <v>141</v>
      </c>
      <c r="AO18" s="115" t="s">
        <v>540</v>
      </c>
      <c r="AP18" s="35"/>
      <c r="AQ18" s="34" t="s">
        <v>121</v>
      </c>
      <c r="AR18" s="117">
        <v>7</v>
      </c>
      <c r="AS18" s="117" t="s">
        <v>633</v>
      </c>
      <c r="AT18" s="118" t="s">
        <v>540</v>
      </c>
      <c r="AU18" s="36"/>
      <c r="AV18" s="36"/>
      <c r="AW18" s="34"/>
      <c r="AX18" s="34"/>
      <c r="AY18" s="34" t="s">
        <v>93</v>
      </c>
      <c r="AZ18" s="34" t="s">
        <v>91</v>
      </c>
      <c r="BA18" s="111" t="s">
        <v>608</v>
      </c>
      <c r="BB18" s="34"/>
      <c r="BC18" s="34"/>
      <c r="BD18" s="34" t="s">
        <v>835</v>
      </c>
      <c r="BE18" s="34"/>
      <c r="BF18" s="34"/>
      <c r="BG18" s="34" t="s">
        <v>817</v>
      </c>
      <c r="BH18" s="34"/>
      <c r="BI18" s="34" t="s">
        <v>118</v>
      </c>
      <c r="BJ18" s="34" t="s">
        <v>93</v>
      </c>
      <c r="BK18" s="34"/>
      <c r="BL18" s="34"/>
      <c r="BM18" s="34" t="s">
        <v>153</v>
      </c>
    </row>
    <row r="19" spans="1:65">
      <c r="A19" s="56" t="s">
        <v>154</v>
      </c>
      <c r="B19" s="35">
        <f t="shared" si="0"/>
        <v>13</v>
      </c>
      <c r="C19" s="35" t="s">
        <v>155</v>
      </c>
      <c r="D19" s="104" t="s">
        <v>382</v>
      </c>
      <c r="E19" s="103" t="s">
        <v>341</v>
      </c>
      <c r="F19" s="35" t="s">
        <v>104</v>
      </c>
      <c r="G19" s="35" t="s">
        <v>93</v>
      </c>
      <c r="H19" s="35" t="s">
        <v>93</v>
      </c>
      <c r="I19" s="35"/>
      <c r="J19" s="35" t="s">
        <v>711</v>
      </c>
      <c r="K19" s="35" t="s">
        <v>730</v>
      </c>
      <c r="L19" s="79">
        <f t="shared" ref="L19:L31" si="1">60/60</f>
        <v>1</v>
      </c>
      <c r="M19" s="79">
        <v>10080</v>
      </c>
      <c r="N19" s="79" t="s">
        <v>650</v>
      </c>
      <c r="O19" s="76">
        <v>1000</v>
      </c>
      <c r="P19" s="76" t="s">
        <v>546</v>
      </c>
      <c r="Q19" s="87" t="s">
        <v>650</v>
      </c>
      <c r="R19" s="90">
        <v>1000</v>
      </c>
      <c r="S19" s="90" t="s">
        <v>531</v>
      </c>
      <c r="T19" s="86" t="s">
        <v>650</v>
      </c>
      <c r="U19" s="88">
        <v>1000</v>
      </c>
      <c r="V19" s="88" t="s">
        <v>531</v>
      </c>
      <c r="W19" s="85" t="s">
        <v>650</v>
      </c>
      <c r="X19" s="81">
        <v>400</v>
      </c>
      <c r="Y19" s="81" t="s">
        <v>563</v>
      </c>
      <c r="Z19" s="84" t="s">
        <v>561</v>
      </c>
      <c r="AA19" s="92"/>
      <c r="AB19" s="92"/>
      <c r="AC19" s="93"/>
      <c r="AD19" s="95"/>
      <c r="AE19" s="95"/>
      <c r="AF19" s="96"/>
      <c r="AG19" s="98"/>
      <c r="AH19" s="98"/>
      <c r="AI19" s="99"/>
      <c r="AJ19" s="106"/>
      <c r="AK19" s="106"/>
      <c r="AL19" s="107"/>
      <c r="AM19" s="114" t="s">
        <v>156</v>
      </c>
      <c r="AN19" s="114" t="s">
        <v>156</v>
      </c>
      <c r="AO19" s="115" t="s">
        <v>540</v>
      </c>
      <c r="AP19" s="35"/>
      <c r="AQ19" s="32" t="s">
        <v>121</v>
      </c>
      <c r="AR19" s="117">
        <v>11</v>
      </c>
      <c r="AS19" s="117" t="s">
        <v>634</v>
      </c>
      <c r="AT19" s="118" t="s">
        <v>540</v>
      </c>
      <c r="AU19" s="36"/>
      <c r="AV19" s="36"/>
      <c r="AW19" s="32"/>
      <c r="AX19" s="32"/>
      <c r="AY19" s="35" t="s">
        <v>93</v>
      </c>
      <c r="AZ19" s="32" t="s">
        <v>110</v>
      </c>
      <c r="BA19" s="111" t="s">
        <v>608</v>
      </c>
      <c r="BB19" s="32"/>
      <c r="BC19" s="32"/>
      <c r="BD19" s="36" t="s">
        <v>836</v>
      </c>
      <c r="BE19" s="36"/>
      <c r="BF19" s="32"/>
      <c r="BG19" s="36" t="s">
        <v>818</v>
      </c>
      <c r="BH19" s="36"/>
      <c r="BI19" s="35" t="s">
        <v>93</v>
      </c>
      <c r="BJ19" s="35" t="s">
        <v>93</v>
      </c>
      <c r="BK19" s="32"/>
      <c r="BL19" s="32"/>
      <c r="BM19" s="36" t="s">
        <v>157</v>
      </c>
    </row>
    <row r="20" spans="1:65">
      <c r="A20" s="56" t="s">
        <v>158</v>
      </c>
      <c r="B20" s="35">
        <f t="shared" si="0"/>
        <v>14</v>
      </c>
      <c r="C20" s="35" t="s">
        <v>159</v>
      </c>
      <c r="D20" s="104" t="s">
        <v>177</v>
      </c>
      <c r="E20" s="103" t="s">
        <v>341</v>
      </c>
      <c r="F20" s="35" t="s">
        <v>104</v>
      </c>
      <c r="G20" s="35" t="s">
        <v>93</v>
      </c>
      <c r="H20" s="35" t="s">
        <v>93</v>
      </c>
      <c r="I20" s="35"/>
      <c r="J20" s="35" t="s">
        <v>711</v>
      </c>
      <c r="K20" s="35" t="s">
        <v>730</v>
      </c>
      <c r="L20" s="79">
        <f t="shared" si="1"/>
        <v>1</v>
      </c>
      <c r="M20" s="79">
        <v>10080</v>
      </c>
      <c r="N20" s="79" t="s">
        <v>650</v>
      </c>
      <c r="O20" s="76" t="s">
        <v>160</v>
      </c>
      <c r="P20" s="76" t="s">
        <v>546</v>
      </c>
      <c r="Q20" s="87" t="s">
        <v>650</v>
      </c>
      <c r="R20" s="90" t="s">
        <v>160</v>
      </c>
      <c r="S20" s="90" t="s">
        <v>531</v>
      </c>
      <c r="T20" s="86" t="s">
        <v>650</v>
      </c>
      <c r="U20" s="88" t="s">
        <v>160</v>
      </c>
      <c r="V20" s="88" t="s">
        <v>531</v>
      </c>
      <c r="W20" s="85" t="s">
        <v>650</v>
      </c>
      <c r="X20" s="81">
        <v>400</v>
      </c>
      <c r="Y20" s="81" t="s">
        <v>564</v>
      </c>
      <c r="Z20" s="84" t="s">
        <v>539</v>
      </c>
      <c r="AA20" s="92"/>
      <c r="AB20" s="92"/>
      <c r="AC20" s="93"/>
      <c r="AD20" s="95"/>
      <c r="AE20" s="95"/>
      <c r="AF20" s="96"/>
      <c r="AG20" s="98"/>
      <c r="AH20" s="98"/>
      <c r="AI20" s="99"/>
      <c r="AJ20" s="106"/>
      <c r="AK20" s="106"/>
      <c r="AL20" s="107"/>
      <c r="AM20" s="114" t="s">
        <v>125</v>
      </c>
      <c r="AN20" s="114" t="s">
        <v>125</v>
      </c>
      <c r="AO20" s="115" t="s">
        <v>540</v>
      </c>
      <c r="AP20" s="35" t="s">
        <v>901</v>
      </c>
      <c r="AQ20" s="34" t="s">
        <v>639</v>
      </c>
      <c r="AR20" s="117">
        <v>20</v>
      </c>
      <c r="AS20" s="117" t="s">
        <v>635</v>
      </c>
      <c r="AT20" s="118" t="s">
        <v>568</v>
      </c>
      <c r="AU20" s="36" t="s">
        <v>900</v>
      </c>
      <c r="AV20" s="36"/>
      <c r="AW20" s="34"/>
      <c r="AX20" s="34"/>
      <c r="AY20" s="34" t="s">
        <v>93</v>
      </c>
      <c r="AZ20" s="34" t="s">
        <v>100</v>
      </c>
      <c r="BA20" s="111" t="s">
        <v>608</v>
      </c>
      <c r="BB20" s="34"/>
      <c r="BC20" s="34"/>
      <c r="BD20" s="34" t="s">
        <v>837</v>
      </c>
      <c r="BE20" s="34"/>
      <c r="BF20" s="34"/>
      <c r="BG20" s="34" t="s">
        <v>811</v>
      </c>
      <c r="BH20" s="34"/>
      <c r="BI20" s="34" t="s">
        <v>118</v>
      </c>
      <c r="BJ20" s="34" t="s">
        <v>93</v>
      </c>
      <c r="BK20" s="34"/>
      <c r="BL20" s="34"/>
      <c r="BM20" s="34" t="s">
        <v>161</v>
      </c>
    </row>
    <row r="21" spans="1:65">
      <c r="A21" s="56" t="s">
        <v>162</v>
      </c>
      <c r="B21" s="35">
        <f t="shared" si="0"/>
        <v>15</v>
      </c>
      <c r="C21" s="35" t="s">
        <v>163</v>
      </c>
      <c r="D21" s="104" t="s">
        <v>382</v>
      </c>
      <c r="E21" s="103" t="s">
        <v>341</v>
      </c>
      <c r="F21" s="35" t="s">
        <v>104</v>
      </c>
      <c r="G21" s="35" t="s">
        <v>93</v>
      </c>
      <c r="H21" s="35" t="s">
        <v>93</v>
      </c>
      <c r="I21" s="35"/>
      <c r="J21" s="35" t="s">
        <v>717</v>
      </c>
      <c r="K21" s="35" t="s">
        <v>714</v>
      </c>
      <c r="L21" s="79">
        <f t="shared" si="1"/>
        <v>1</v>
      </c>
      <c r="M21" s="79">
        <v>10080</v>
      </c>
      <c r="N21" s="79" t="s">
        <v>650</v>
      </c>
      <c r="O21" s="76">
        <v>22500</v>
      </c>
      <c r="P21" s="76" t="s">
        <v>546</v>
      </c>
      <c r="Q21" s="87" t="s">
        <v>650</v>
      </c>
      <c r="R21" s="90">
        <v>22500</v>
      </c>
      <c r="S21" s="90" t="s">
        <v>531</v>
      </c>
      <c r="T21" s="86" t="s">
        <v>650</v>
      </c>
      <c r="U21" s="88">
        <v>22500</v>
      </c>
      <c r="V21" s="88" t="s">
        <v>531</v>
      </c>
      <c r="W21" s="85" t="s">
        <v>650</v>
      </c>
      <c r="X21" s="81" t="s">
        <v>569</v>
      </c>
      <c r="Y21" s="81" t="s">
        <v>565</v>
      </c>
      <c r="Z21" s="84" t="s">
        <v>540</v>
      </c>
      <c r="AA21" s="92"/>
      <c r="AB21" s="92"/>
      <c r="AC21" s="93"/>
      <c r="AD21" s="95"/>
      <c r="AE21" s="95"/>
      <c r="AF21" s="96"/>
      <c r="AG21" s="98"/>
      <c r="AH21" s="98"/>
      <c r="AI21" s="99"/>
      <c r="AJ21" s="106"/>
      <c r="AK21" s="106"/>
      <c r="AL21" s="107"/>
      <c r="AM21" s="114" t="s">
        <v>913</v>
      </c>
      <c r="AN21" s="114" t="s">
        <v>913</v>
      </c>
      <c r="AO21" s="115" t="s">
        <v>540</v>
      </c>
      <c r="AP21" s="35"/>
      <c r="AQ21" s="32" t="s">
        <v>121</v>
      </c>
      <c r="AR21" s="117">
        <v>80</v>
      </c>
      <c r="AS21" s="117" t="s">
        <v>636</v>
      </c>
      <c r="AT21" s="118" t="s">
        <v>568</v>
      </c>
      <c r="AU21" s="36"/>
      <c r="AV21" s="36"/>
      <c r="AW21" s="32"/>
      <c r="AX21" s="32"/>
      <c r="AY21" s="35" t="s">
        <v>93</v>
      </c>
      <c r="AZ21" s="32" t="s">
        <v>906</v>
      </c>
      <c r="BA21" s="111" t="s">
        <v>608</v>
      </c>
      <c r="BB21" s="32"/>
      <c r="BC21" s="32"/>
      <c r="BD21" s="36" t="s">
        <v>838</v>
      </c>
      <c r="BE21" s="36"/>
      <c r="BF21" s="32"/>
      <c r="BG21" s="36" t="s">
        <v>819</v>
      </c>
      <c r="BH21" s="36"/>
      <c r="BI21" s="32" t="s">
        <v>93</v>
      </c>
      <c r="BJ21" s="34" t="s">
        <v>118</v>
      </c>
      <c r="BK21" s="32"/>
      <c r="BL21" s="32"/>
      <c r="BM21" s="32" t="s">
        <v>164</v>
      </c>
    </row>
    <row r="22" spans="1:65">
      <c r="A22" s="56" t="s">
        <v>165</v>
      </c>
      <c r="B22" s="35">
        <f t="shared" si="0"/>
        <v>16</v>
      </c>
      <c r="C22" s="35" t="s">
        <v>905</v>
      </c>
      <c r="D22" s="104" t="s">
        <v>383</v>
      </c>
      <c r="E22" s="103" t="s">
        <v>341</v>
      </c>
      <c r="F22" s="35" t="s">
        <v>104</v>
      </c>
      <c r="G22" s="35" t="s">
        <v>93</v>
      </c>
      <c r="H22" s="35" t="s">
        <v>93</v>
      </c>
      <c r="I22" s="35"/>
      <c r="J22" s="35" t="s">
        <v>712</v>
      </c>
      <c r="K22" s="35" t="s">
        <v>720</v>
      </c>
      <c r="L22" s="79">
        <f t="shared" si="1"/>
        <v>1</v>
      </c>
      <c r="M22" s="79">
        <v>10080</v>
      </c>
      <c r="N22" s="79" t="s">
        <v>650</v>
      </c>
      <c r="O22" s="77" t="s">
        <v>166</v>
      </c>
      <c r="P22" s="76" t="s">
        <v>546</v>
      </c>
      <c r="Q22" s="87" t="s">
        <v>650</v>
      </c>
      <c r="R22" s="90" t="s">
        <v>166</v>
      </c>
      <c r="S22" s="90" t="s">
        <v>545</v>
      </c>
      <c r="T22" s="86" t="s">
        <v>650</v>
      </c>
      <c r="U22" s="88" t="s">
        <v>166</v>
      </c>
      <c r="V22" s="88" t="s">
        <v>545</v>
      </c>
      <c r="W22" s="85" t="s">
        <v>650</v>
      </c>
      <c r="X22" s="82" t="s">
        <v>570</v>
      </c>
      <c r="Y22" s="82" t="s">
        <v>566</v>
      </c>
      <c r="Z22" s="84" t="s">
        <v>540</v>
      </c>
      <c r="AA22" s="92"/>
      <c r="AB22" s="92"/>
      <c r="AC22" s="93"/>
      <c r="AD22" s="95"/>
      <c r="AE22" s="95"/>
      <c r="AF22" s="96"/>
      <c r="AG22" s="98"/>
      <c r="AH22" s="98"/>
      <c r="AI22" s="99"/>
      <c r="AJ22" s="106"/>
      <c r="AK22" s="106"/>
      <c r="AL22" s="107"/>
      <c r="AM22" s="114" t="s">
        <v>908</v>
      </c>
      <c r="AN22" s="114" t="s">
        <v>908</v>
      </c>
      <c r="AO22" s="115" t="s">
        <v>540</v>
      </c>
      <c r="AP22" s="35" t="s">
        <v>640</v>
      </c>
      <c r="AQ22" s="34" t="s">
        <v>908</v>
      </c>
      <c r="AR22" s="119" t="s">
        <v>167</v>
      </c>
      <c r="AS22" s="119" t="s">
        <v>637</v>
      </c>
      <c r="AT22" s="118" t="s">
        <v>540</v>
      </c>
      <c r="AU22" s="36" t="s">
        <v>910</v>
      </c>
      <c r="AV22" s="36"/>
      <c r="AW22" s="34"/>
      <c r="AX22" s="34"/>
      <c r="AY22" s="34" t="s">
        <v>93</v>
      </c>
      <c r="AZ22" s="34" t="s">
        <v>907</v>
      </c>
      <c r="BA22" s="111" t="s">
        <v>608</v>
      </c>
      <c r="BB22" s="34"/>
      <c r="BC22" s="34"/>
      <c r="BD22" s="34" t="s">
        <v>839</v>
      </c>
      <c r="BE22" s="34"/>
      <c r="BF22" s="34"/>
      <c r="BG22" s="36" t="s">
        <v>819</v>
      </c>
      <c r="BH22" s="36"/>
      <c r="BI22" s="34" t="s">
        <v>93</v>
      </c>
      <c r="BJ22" s="34" t="s">
        <v>93</v>
      </c>
      <c r="BK22" s="34"/>
      <c r="BL22" s="34"/>
      <c r="BM22" s="34" t="s">
        <v>168</v>
      </c>
    </row>
    <row r="23" spans="1:65">
      <c r="A23" s="56" t="s">
        <v>170</v>
      </c>
      <c r="B23" s="35">
        <f t="shared" si="0"/>
        <v>17</v>
      </c>
      <c r="C23" s="35" t="s">
        <v>917</v>
      </c>
      <c r="D23" s="104" t="s">
        <v>177</v>
      </c>
      <c r="E23" s="103" t="s">
        <v>341</v>
      </c>
      <c r="F23" s="35" t="s">
        <v>104</v>
      </c>
      <c r="G23" s="35" t="s">
        <v>93</v>
      </c>
      <c r="H23" s="35" t="s">
        <v>93</v>
      </c>
      <c r="I23" s="35"/>
      <c r="J23" s="35" t="s">
        <v>712</v>
      </c>
      <c r="K23" s="35" t="s">
        <v>714</v>
      </c>
      <c r="L23" s="79">
        <f t="shared" si="1"/>
        <v>1</v>
      </c>
      <c r="M23" s="79">
        <v>10080</v>
      </c>
      <c r="N23" s="79" t="s">
        <v>650</v>
      </c>
      <c r="O23" s="76" t="s">
        <v>541</v>
      </c>
      <c r="P23" s="76" t="s">
        <v>547</v>
      </c>
      <c r="Q23" s="87" t="s">
        <v>650</v>
      </c>
      <c r="R23" s="90" t="s">
        <v>541</v>
      </c>
      <c r="S23" s="90" t="s">
        <v>542</v>
      </c>
      <c r="T23" s="86" t="s">
        <v>650</v>
      </c>
      <c r="U23" s="88" t="s">
        <v>541</v>
      </c>
      <c r="V23" s="88" t="s">
        <v>542</v>
      </c>
      <c r="W23" s="85" t="s">
        <v>650</v>
      </c>
      <c r="X23" s="81" t="s">
        <v>549</v>
      </c>
      <c r="Y23" s="81" t="s">
        <v>567</v>
      </c>
      <c r="Z23" s="84" t="s">
        <v>568</v>
      </c>
      <c r="AA23" s="92"/>
      <c r="AB23" s="92"/>
      <c r="AC23" s="93"/>
      <c r="AD23" s="95"/>
      <c r="AE23" s="95"/>
      <c r="AF23" s="96"/>
      <c r="AG23" s="98"/>
      <c r="AH23" s="98"/>
      <c r="AI23" s="99"/>
      <c r="AJ23" s="106"/>
      <c r="AK23" s="106"/>
      <c r="AL23" s="107"/>
      <c r="AM23" s="114" t="s">
        <v>141</v>
      </c>
      <c r="AN23" s="114" t="s">
        <v>141</v>
      </c>
      <c r="AO23" s="115" t="s">
        <v>540</v>
      </c>
      <c r="AP23" s="35"/>
      <c r="AQ23" s="32" t="s">
        <v>128</v>
      </c>
      <c r="AR23" s="117">
        <v>20</v>
      </c>
      <c r="AS23" s="117" t="s">
        <v>638</v>
      </c>
      <c r="AT23" s="118" t="s">
        <v>539</v>
      </c>
      <c r="AU23" s="36"/>
      <c r="AV23" s="36"/>
      <c r="AW23" s="32"/>
      <c r="AX23" s="32"/>
      <c r="AY23" s="35" t="s">
        <v>93</v>
      </c>
      <c r="AZ23" s="32" t="s">
        <v>109</v>
      </c>
      <c r="BA23" s="111" t="s">
        <v>608</v>
      </c>
      <c r="BB23" s="32"/>
      <c r="BC23" s="32"/>
      <c r="BD23" s="36" t="s">
        <v>840</v>
      </c>
      <c r="BE23" s="36"/>
      <c r="BF23" s="32"/>
      <c r="BG23" s="32" t="s">
        <v>820</v>
      </c>
      <c r="BH23" s="32"/>
      <c r="BI23" s="32" t="s">
        <v>93</v>
      </c>
      <c r="BJ23" s="32" t="s">
        <v>93</v>
      </c>
      <c r="BK23" s="32"/>
      <c r="BL23" s="32"/>
      <c r="BM23" s="32" t="s">
        <v>171</v>
      </c>
    </row>
    <row r="24" spans="1:65">
      <c r="A24" s="56" t="s">
        <v>173</v>
      </c>
      <c r="B24" s="35">
        <f t="shared" si="0"/>
        <v>18</v>
      </c>
      <c r="C24" s="35" t="s">
        <v>174</v>
      </c>
      <c r="D24" s="104" t="s">
        <v>177</v>
      </c>
      <c r="E24" s="103" t="s">
        <v>341</v>
      </c>
      <c r="F24" s="35" t="s">
        <v>177</v>
      </c>
      <c r="G24" s="35" t="s">
        <v>178</v>
      </c>
      <c r="H24" s="35" t="s">
        <v>178</v>
      </c>
      <c r="I24" s="35"/>
      <c r="J24" s="35" t="s">
        <v>712</v>
      </c>
      <c r="K24" s="35" t="s">
        <v>721</v>
      </c>
      <c r="L24" s="79">
        <f t="shared" si="1"/>
        <v>1</v>
      </c>
      <c r="M24" s="79">
        <f>8640*2</f>
        <v>17280</v>
      </c>
      <c r="N24" s="79" t="s">
        <v>650</v>
      </c>
      <c r="O24" s="76">
        <v>2500000</v>
      </c>
      <c r="P24" s="76" t="s">
        <v>542</v>
      </c>
      <c r="Q24" s="87" t="s">
        <v>650</v>
      </c>
      <c r="R24" s="90">
        <v>2500000</v>
      </c>
      <c r="S24" s="90" t="s">
        <v>543</v>
      </c>
      <c r="T24" s="86" t="s">
        <v>650</v>
      </c>
      <c r="U24" s="88">
        <v>2500000</v>
      </c>
      <c r="V24" s="88" t="s">
        <v>543</v>
      </c>
      <c r="W24" s="85" t="s">
        <v>650</v>
      </c>
      <c r="X24" s="81">
        <v>1500</v>
      </c>
      <c r="Y24" s="81" t="s">
        <v>552</v>
      </c>
      <c r="Z24" s="84" t="s">
        <v>568</v>
      </c>
      <c r="AA24" s="92"/>
      <c r="AB24" s="92"/>
      <c r="AC24" s="93"/>
      <c r="AD24" s="95"/>
      <c r="AE24" s="95"/>
      <c r="AF24" s="96"/>
      <c r="AG24" s="98"/>
      <c r="AH24" s="98"/>
      <c r="AI24" s="99"/>
      <c r="AJ24" s="106"/>
      <c r="AK24" s="106"/>
      <c r="AL24" s="107"/>
      <c r="AM24" s="114" t="s">
        <v>180</v>
      </c>
      <c r="AN24" s="114" t="s">
        <v>180</v>
      </c>
      <c r="AO24" s="115" t="s">
        <v>540</v>
      </c>
      <c r="AP24" s="35" t="s">
        <v>181</v>
      </c>
      <c r="AQ24" s="36" t="s">
        <v>918</v>
      </c>
      <c r="AR24" s="117" t="s">
        <v>175</v>
      </c>
      <c r="AS24" s="117" t="s">
        <v>919</v>
      </c>
      <c r="AT24" s="118" t="s">
        <v>561</v>
      </c>
      <c r="AU24" s="36"/>
      <c r="AV24" s="36"/>
      <c r="AW24" s="36"/>
      <c r="AX24" s="36"/>
      <c r="AY24" s="35" t="s">
        <v>179</v>
      </c>
      <c r="AZ24" s="36" t="s">
        <v>452</v>
      </c>
      <c r="BA24" s="111" t="s">
        <v>608</v>
      </c>
      <c r="BB24" s="36"/>
      <c r="BC24" s="36"/>
      <c r="BD24" s="31" t="s">
        <v>831</v>
      </c>
      <c r="BE24" s="36"/>
      <c r="BF24" s="36"/>
      <c r="BG24" s="36" t="s">
        <v>821</v>
      </c>
      <c r="BH24" s="36"/>
      <c r="BI24" s="32" t="s">
        <v>179</v>
      </c>
      <c r="BJ24" s="36" t="s">
        <v>179</v>
      </c>
      <c r="BK24" s="36"/>
      <c r="BL24" s="36"/>
      <c r="BM24" s="36" t="s">
        <v>182</v>
      </c>
    </row>
    <row r="25" spans="1:65">
      <c r="A25" s="56" t="s">
        <v>184</v>
      </c>
      <c r="B25" s="35">
        <f t="shared" si="0"/>
        <v>19</v>
      </c>
      <c r="C25" s="35" t="s">
        <v>185</v>
      </c>
      <c r="D25" s="104" t="s">
        <v>384</v>
      </c>
      <c r="E25" s="103" t="s">
        <v>505</v>
      </c>
      <c r="F25" s="35" t="s">
        <v>91</v>
      </c>
      <c r="G25" s="35" t="s">
        <v>118</v>
      </c>
      <c r="H25" s="35" t="s">
        <v>93</v>
      </c>
      <c r="I25" s="35" t="s">
        <v>93</v>
      </c>
      <c r="J25" s="35" t="s">
        <v>722</v>
      </c>
      <c r="K25" s="35" t="s">
        <v>735</v>
      </c>
      <c r="L25" s="79">
        <f t="shared" si="1"/>
        <v>1</v>
      </c>
      <c r="M25" s="79">
        <v>10080</v>
      </c>
      <c r="N25" s="79" t="s">
        <v>650</v>
      </c>
      <c r="O25" s="76" t="s">
        <v>186</v>
      </c>
      <c r="P25" s="76" t="s">
        <v>531</v>
      </c>
      <c r="Q25" s="87" t="s">
        <v>650</v>
      </c>
      <c r="R25" s="90" t="s">
        <v>186</v>
      </c>
      <c r="S25" s="90" t="s">
        <v>531</v>
      </c>
      <c r="T25" s="86" t="s">
        <v>650</v>
      </c>
      <c r="U25" s="88" t="s">
        <v>186</v>
      </c>
      <c r="V25" s="88" t="s">
        <v>531</v>
      </c>
      <c r="W25" s="85" t="s">
        <v>650</v>
      </c>
      <c r="X25" s="83"/>
      <c r="Y25" s="83"/>
      <c r="Z25" s="84"/>
      <c r="AA25" s="92"/>
      <c r="AB25" s="92"/>
      <c r="AC25" s="93"/>
      <c r="AD25" s="95"/>
      <c r="AE25" s="95"/>
      <c r="AF25" s="96"/>
      <c r="AG25" s="98"/>
      <c r="AH25" s="98"/>
      <c r="AI25" s="99"/>
      <c r="AJ25" s="38" t="s">
        <v>928</v>
      </c>
      <c r="AK25" s="38" t="s">
        <v>929</v>
      </c>
      <c r="AL25" s="107" t="s">
        <v>540</v>
      </c>
      <c r="AM25" s="114" t="s">
        <v>622</v>
      </c>
      <c r="AN25" s="114" t="s">
        <v>930</v>
      </c>
      <c r="AO25" s="115" t="s">
        <v>540</v>
      </c>
      <c r="AP25" s="35"/>
      <c r="AQ25" s="38" t="s">
        <v>187</v>
      </c>
      <c r="AR25" s="120" t="s">
        <v>188</v>
      </c>
      <c r="AS25" s="120" t="s">
        <v>642</v>
      </c>
      <c r="AT25" s="118" t="s">
        <v>539</v>
      </c>
      <c r="AU25" s="36" t="s">
        <v>140</v>
      </c>
      <c r="AV25" s="36"/>
      <c r="AW25" s="35" t="s">
        <v>93</v>
      </c>
      <c r="AX25" s="36"/>
      <c r="AY25" s="35" t="s">
        <v>93</v>
      </c>
      <c r="AZ25" s="36"/>
      <c r="BA25" s="111"/>
      <c r="BB25" s="38"/>
      <c r="BC25" s="38"/>
      <c r="BD25" s="31" t="s">
        <v>831</v>
      </c>
      <c r="BE25" s="36"/>
      <c r="BF25" s="36"/>
      <c r="BG25" s="36"/>
      <c r="BH25" s="36" t="s">
        <v>924</v>
      </c>
      <c r="BI25" s="38" t="s">
        <v>118</v>
      </c>
      <c r="BJ25" s="38" t="s">
        <v>93</v>
      </c>
      <c r="BK25" s="38"/>
      <c r="BL25" s="38"/>
      <c r="BM25" s="38" t="s">
        <v>189</v>
      </c>
    </row>
    <row r="26" spans="1:65">
      <c r="A26" s="56" t="s">
        <v>191</v>
      </c>
      <c r="B26" s="35">
        <f t="shared" si="0"/>
        <v>20</v>
      </c>
      <c r="C26" s="35" t="s">
        <v>935</v>
      </c>
      <c r="D26" s="104" t="s">
        <v>385</v>
      </c>
      <c r="E26" s="103" t="s">
        <v>505</v>
      </c>
      <c r="F26" s="35" t="s">
        <v>91</v>
      </c>
      <c r="G26" s="35" t="s">
        <v>93</v>
      </c>
      <c r="H26" s="35" t="s">
        <v>93</v>
      </c>
      <c r="I26" s="35" t="s">
        <v>93</v>
      </c>
      <c r="J26" s="35" t="s">
        <v>724</v>
      </c>
      <c r="K26" s="35" t="s">
        <v>723</v>
      </c>
      <c r="L26" s="79">
        <f t="shared" si="1"/>
        <v>1</v>
      </c>
      <c r="M26" s="79">
        <v>10080</v>
      </c>
      <c r="N26" s="79" t="s">
        <v>650</v>
      </c>
      <c r="O26" s="76" t="s">
        <v>113</v>
      </c>
      <c r="P26" s="76" t="s">
        <v>531</v>
      </c>
      <c r="Q26" s="87" t="s">
        <v>650</v>
      </c>
      <c r="R26" s="90" t="s">
        <v>113</v>
      </c>
      <c r="S26" s="90" t="s">
        <v>531</v>
      </c>
      <c r="T26" s="86" t="s">
        <v>650</v>
      </c>
      <c r="U26" s="88" t="s">
        <v>113</v>
      </c>
      <c r="V26" s="88" t="s">
        <v>531</v>
      </c>
      <c r="W26" s="85" t="s">
        <v>650</v>
      </c>
      <c r="X26" s="83"/>
      <c r="Y26" s="83"/>
      <c r="Z26" s="84"/>
      <c r="AA26" s="92"/>
      <c r="AB26" s="92"/>
      <c r="AC26" s="93"/>
      <c r="AD26" s="95"/>
      <c r="AE26" s="95"/>
      <c r="AF26" s="96"/>
      <c r="AG26" s="98"/>
      <c r="AH26" s="98"/>
      <c r="AI26" s="99"/>
      <c r="AJ26" s="36" t="s">
        <v>621</v>
      </c>
      <c r="AK26" s="36" t="s">
        <v>931</v>
      </c>
      <c r="AL26" s="107" t="s">
        <v>540</v>
      </c>
      <c r="AM26" s="114" t="s">
        <v>622</v>
      </c>
      <c r="AN26" s="114" t="s">
        <v>620</v>
      </c>
      <c r="AO26" s="115" t="s">
        <v>540</v>
      </c>
      <c r="AP26" s="35"/>
      <c r="AQ26" s="36" t="s">
        <v>932</v>
      </c>
      <c r="AR26" s="120" t="s">
        <v>123</v>
      </c>
      <c r="AS26" s="120" t="s">
        <v>641</v>
      </c>
      <c r="AT26" s="118" t="s">
        <v>568</v>
      </c>
      <c r="AU26" s="36" t="s">
        <v>140</v>
      </c>
      <c r="AV26" s="36"/>
      <c r="AW26" s="35" t="s">
        <v>93</v>
      </c>
      <c r="AX26" s="36"/>
      <c r="AY26" s="35" t="s">
        <v>93</v>
      </c>
      <c r="AZ26" s="36"/>
      <c r="BA26" s="111"/>
      <c r="BB26" s="36"/>
      <c r="BC26" s="36"/>
      <c r="BD26" s="31" t="s">
        <v>831</v>
      </c>
      <c r="BE26" s="36"/>
      <c r="BF26" s="36"/>
      <c r="BG26" s="36"/>
      <c r="BH26" s="36" t="s">
        <v>934</v>
      </c>
      <c r="BI26" s="32" t="s">
        <v>93</v>
      </c>
      <c r="BJ26" s="36" t="s">
        <v>118</v>
      </c>
      <c r="BK26" s="36"/>
      <c r="BL26" s="36"/>
      <c r="BM26" s="36" t="s">
        <v>193</v>
      </c>
    </row>
    <row r="27" spans="1:65">
      <c r="A27" s="56" t="s">
        <v>194</v>
      </c>
      <c r="B27" s="35">
        <f t="shared" si="0"/>
        <v>21</v>
      </c>
      <c r="C27" s="35" t="s">
        <v>195</v>
      </c>
      <c r="D27" s="104" t="s">
        <v>175</v>
      </c>
      <c r="E27" s="103" t="s">
        <v>505</v>
      </c>
      <c r="F27" s="35" t="s">
        <v>91</v>
      </c>
      <c r="G27" s="35" t="s">
        <v>93</v>
      </c>
      <c r="H27" s="35" t="s">
        <v>118</v>
      </c>
      <c r="I27" s="35" t="s">
        <v>93</v>
      </c>
      <c r="J27" s="35" t="s">
        <v>722</v>
      </c>
      <c r="K27" s="35" t="s">
        <v>735</v>
      </c>
      <c r="L27" s="79">
        <f t="shared" si="1"/>
        <v>1</v>
      </c>
      <c r="M27" s="79">
        <v>10080</v>
      </c>
      <c r="N27" s="79" t="s">
        <v>650</v>
      </c>
      <c r="O27" s="76" t="s">
        <v>186</v>
      </c>
      <c r="P27" s="76" t="s">
        <v>531</v>
      </c>
      <c r="Q27" s="87" t="s">
        <v>650</v>
      </c>
      <c r="R27" s="90" t="s">
        <v>186</v>
      </c>
      <c r="S27" s="90" t="s">
        <v>531</v>
      </c>
      <c r="T27" s="86" t="s">
        <v>650</v>
      </c>
      <c r="U27" s="88" t="s">
        <v>186</v>
      </c>
      <c r="V27" s="88" t="s">
        <v>531</v>
      </c>
      <c r="W27" s="85" t="s">
        <v>650</v>
      </c>
      <c r="X27" s="83"/>
      <c r="Y27" s="83"/>
      <c r="Z27" s="84"/>
      <c r="AA27" s="92"/>
      <c r="AB27" s="92"/>
      <c r="AC27" s="93"/>
      <c r="AD27" s="95"/>
      <c r="AE27" s="95"/>
      <c r="AF27" s="96"/>
      <c r="AG27" s="98"/>
      <c r="AH27" s="98"/>
      <c r="AI27" s="99"/>
      <c r="AJ27" s="36" t="s">
        <v>927</v>
      </c>
      <c r="AK27" s="36" t="s">
        <v>116</v>
      </c>
      <c r="AL27" s="107" t="s">
        <v>540</v>
      </c>
      <c r="AM27" s="114" t="s">
        <v>622</v>
      </c>
      <c r="AN27" s="114" t="s">
        <v>620</v>
      </c>
      <c r="AO27" s="115" t="s">
        <v>540</v>
      </c>
      <c r="AP27" s="35"/>
      <c r="AQ27" s="38" t="s">
        <v>187</v>
      </c>
      <c r="AR27" s="120" t="s">
        <v>188</v>
      </c>
      <c r="AS27" s="120" t="s">
        <v>643</v>
      </c>
      <c r="AT27" s="118" t="s">
        <v>540</v>
      </c>
      <c r="AU27" s="36" t="s">
        <v>140</v>
      </c>
      <c r="AV27" s="36"/>
      <c r="AW27" s="35" t="s">
        <v>93</v>
      </c>
      <c r="AX27" s="36"/>
      <c r="AY27" s="35" t="s">
        <v>93</v>
      </c>
      <c r="AZ27" s="36"/>
      <c r="BA27" s="111"/>
      <c r="BB27" s="36"/>
      <c r="BC27" s="36"/>
      <c r="BD27" s="31" t="s">
        <v>831</v>
      </c>
      <c r="BE27" s="36"/>
      <c r="BF27" s="36"/>
      <c r="BG27" s="36"/>
      <c r="BH27" s="36" t="s">
        <v>925</v>
      </c>
      <c r="BI27" s="36" t="s">
        <v>118</v>
      </c>
      <c r="BJ27" s="36" t="s">
        <v>93</v>
      </c>
      <c r="BK27" s="36"/>
      <c r="BL27" s="36"/>
      <c r="BM27" s="36" t="s">
        <v>196</v>
      </c>
    </row>
    <row r="28" spans="1:65">
      <c r="A28" s="56" t="s">
        <v>197</v>
      </c>
      <c r="B28" s="35">
        <f t="shared" si="0"/>
        <v>22</v>
      </c>
      <c r="C28" s="35" t="s">
        <v>936</v>
      </c>
      <c r="D28" s="104" t="s">
        <v>386</v>
      </c>
      <c r="E28" s="103" t="s">
        <v>505</v>
      </c>
      <c r="F28" s="35" t="s">
        <v>91</v>
      </c>
      <c r="G28" s="35" t="s">
        <v>93</v>
      </c>
      <c r="H28" s="35" t="s">
        <v>93</v>
      </c>
      <c r="I28" s="35" t="s">
        <v>93</v>
      </c>
      <c r="J28" s="35" t="s">
        <v>722</v>
      </c>
      <c r="K28" s="35" t="s">
        <v>735</v>
      </c>
      <c r="L28" s="79">
        <f t="shared" si="1"/>
        <v>1</v>
      </c>
      <c r="M28" s="79">
        <v>10080</v>
      </c>
      <c r="N28" s="79" t="s">
        <v>650</v>
      </c>
      <c r="O28" s="76" t="s">
        <v>144</v>
      </c>
      <c r="P28" s="76" t="s">
        <v>531</v>
      </c>
      <c r="Q28" s="87" t="s">
        <v>650</v>
      </c>
      <c r="R28" s="90" t="s">
        <v>144</v>
      </c>
      <c r="S28" s="90" t="s">
        <v>531</v>
      </c>
      <c r="T28" s="86" t="s">
        <v>650</v>
      </c>
      <c r="U28" s="88" t="s">
        <v>144</v>
      </c>
      <c r="V28" s="88" t="s">
        <v>531</v>
      </c>
      <c r="W28" s="85" t="s">
        <v>650</v>
      </c>
      <c r="X28" s="83"/>
      <c r="Y28" s="83"/>
      <c r="Z28" s="84"/>
      <c r="AA28" s="92" t="s">
        <v>121</v>
      </c>
      <c r="AB28" s="92" t="s">
        <v>645</v>
      </c>
      <c r="AC28" s="93" t="s">
        <v>540</v>
      </c>
      <c r="AD28" s="95"/>
      <c r="AE28" s="95"/>
      <c r="AF28" s="96"/>
      <c r="AG28" s="98"/>
      <c r="AH28" s="98"/>
      <c r="AI28" s="99"/>
      <c r="AJ28" s="36" t="s">
        <v>116</v>
      </c>
      <c r="AK28" s="36" t="s">
        <v>116</v>
      </c>
      <c r="AL28" s="107" t="s">
        <v>540</v>
      </c>
      <c r="AM28" s="114" t="s">
        <v>621</v>
      </c>
      <c r="AN28" s="114" t="s">
        <v>187</v>
      </c>
      <c r="AO28" s="115" t="s">
        <v>540</v>
      </c>
      <c r="AP28" s="35"/>
      <c r="AQ28" s="38" t="s">
        <v>187</v>
      </c>
      <c r="AR28" s="120" t="s">
        <v>945</v>
      </c>
      <c r="AS28" s="120" t="s">
        <v>632</v>
      </c>
      <c r="AT28" s="118" t="s">
        <v>540</v>
      </c>
      <c r="AU28" s="36"/>
      <c r="AV28" s="36" t="s">
        <v>940</v>
      </c>
      <c r="AW28" s="35" t="s">
        <v>93</v>
      </c>
      <c r="AX28" s="36"/>
      <c r="AY28" s="35" t="s">
        <v>93</v>
      </c>
      <c r="AZ28" s="36"/>
      <c r="BA28" s="111"/>
      <c r="BB28" s="36"/>
      <c r="BC28" s="36"/>
      <c r="BD28" s="31" t="s">
        <v>831</v>
      </c>
      <c r="BE28" s="36"/>
      <c r="BF28" s="36"/>
      <c r="BG28" s="36"/>
      <c r="BH28" s="36"/>
      <c r="BI28" s="36" t="s">
        <v>118</v>
      </c>
      <c r="BJ28" s="36" t="s">
        <v>93</v>
      </c>
      <c r="BK28" s="36"/>
      <c r="BL28" s="36"/>
      <c r="BM28" s="36" t="s">
        <v>198</v>
      </c>
    </row>
    <row r="29" spans="1:65">
      <c r="A29" s="56" t="s">
        <v>199</v>
      </c>
      <c r="B29" s="35">
        <f t="shared" si="0"/>
        <v>23</v>
      </c>
      <c r="C29" s="35" t="s">
        <v>200</v>
      </c>
      <c r="D29" s="104" t="s">
        <v>387</v>
      </c>
      <c r="E29" s="103" t="s">
        <v>505</v>
      </c>
      <c r="F29" s="35" t="s">
        <v>91</v>
      </c>
      <c r="G29" s="35" t="s">
        <v>93</v>
      </c>
      <c r="H29" s="35" t="s">
        <v>93</v>
      </c>
      <c r="I29" s="35" t="s">
        <v>93</v>
      </c>
      <c r="J29" s="35" t="s">
        <v>722</v>
      </c>
      <c r="K29" s="35" t="s">
        <v>723</v>
      </c>
      <c r="L29" s="79">
        <f t="shared" si="1"/>
        <v>1</v>
      </c>
      <c r="M29" s="79">
        <v>10080</v>
      </c>
      <c r="N29" s="79" t="s">
        <v>650</v>
      </c>
      <c r="O29" s="76" t="s">
        <v>201</v>
      </c>
      <c r="P29" s="76" t="s">
        <v>531</v>
      </c>
      <c r="Q29" s="87" t="s">
        <v>650</v>
      </c>
      <c r="R29" s="90" t="s">
        <v>201</v>
      </c>
      <c r="S29" s="90" t="s">
        <v>531</v>
      </c>
      <c r="T29" s="86" t="s">
        <v>650</v>
      </c>
      <c r="U29" s="88" t="s">
        <v>201</v>
      </c>
      <c r="V29" s="88" t="s">
        <v>531</v>
      </c>
      <c r="W29" s="85" t="s">
        <v>650</v>
      </c>
      <c r="X29" s="83"/>
      <c r="Y29" s="83"/>
      <c r="Z29" s="84"/>
      <c r="AA29" s="92" t="s">
        <v>156</v>
      </c>
      <c r="AB29" s="92" t="s">
        <v>646</v>
      </c>
      <c r="AC29" s="93" t="s">
        <v>540</v>
      </c>
      <c r="AD29" s="95"/>
      <c r="AE29" s="95"/>
      <c r="AF29" s="96"/>
      <c r="AG29" s="98"/>
      <c r="AH29" s="98"/>
      <c r="AI29" s="99"/>
      <c r="AJ29" s="36" t="s">
        <v>625</v>
      </c>
      <c r="AK29" s="36" t="s">
        <v>620</v>
      </c>
      <c r="AL29" s="107" t="s">
        <v>540</v>
      </c>
      <c r="AM29" s="114" t="s">
        <v>620</v>
      </c>
      <c r="AN29" s="114" t="s">
        <v>619</v>
      </c>
      <c r="AO29" s="115" t="s">
        <v>540</v>
      </c>
      <c r="AP29" s="35"/>
      <c r="AQ29" s="38" t="s">
        <v>942</v>
      </c>
      <c r="AR29" s="120" t="s">
        <v>91</v>
      </c>
      <c r="AS29" s="120" t="s">
        <v>944</v>
      </c>
      <c r="AT29" s="118" t="s">
        <v>540</v>
      </c>
      <c r="AU29" s="36"/>
      <c r="AV29" s="36" t="s">
        <v>946</v>
      </c>
      <c r="AW29" s="35" t="s">
        <v>93</v>
      </c>
      <c r="AX29" s="36"/>
      <c r="AY29" s="35" t="s">
        <v>93</v>
      </c>
      <c r="AZ29" s="36"/>
      <c r="BA29" s="111"/>
      <c r="BB29" s="36"/>
      <c r="BC29" s="36"/>
      <c r="BD29" s="31" t="s">
        <v>831</v>
      </c>
      <c r="BE29" s="36"/>
      <c r="BF29" s="36"/>
      <c r="BG29" s="36"/>
      <c r="BH29" s="36" t="s">
        <v>943</v>
      </c>
      <c r="BI29" s="32" t="s">
        <v>93</v>
      </c>
      <c r="BJ29" s="36" t="s">
        <v>93</v>
      </c>
      <c r="BK29" s="36"/>
      <c r="BL29" s="36"/>
      <c r="BM29" s="36" t="s">
        <v>202</v>
      </c>
    </row>
    <row r="30" spans="1:65">
      <c r="A30" s="56" t="s">
        <v>203</v>
      </c>
      <c r="B30" s="35">
        <f t="shared" si="0"/>
        <v>24</v>
      </c>
      <c r="C30" s="35" t="s">
        <v>950</v>
      </c>
      <c r="D30" s="104" t="s">
        <v>175</v>
      </c>
      <c r="E30" s="103" t="s">
        <v>505</v>
      </c>
      <c r="F30" s="35" t="s">
        <v>91</v>
      </c>
      <c r="G30" s="35" t="s">
        <v>93</v>
      </c>
      <c r="H30" s="35" t="s">
        <v>118</v>
      </c>
      <c r="I30" s="35" t="s">
        <v>93</v>
      </c>
      <c r="J30" s="35"/>
      <c r="K30" s="35"/>
      <c r="L30" s="79">
        <f t="shared" si="1"/>
        <v>1</v>
      </c>
      <c r="M30" s="79">
        <v>10080</v>
      </c>
      <c r="N30" s="79" t="s">
        <v>650</v>
      </c>
      <c r="O30" s="76" t="s">
        <v>127</v>
      </c>
      <c r="P30" s="76" t="s">
        <v>531</v>
      </c>
      <c r="Q30" s="87" t="s">
        <v>650</v>
      </c>
      <c r="R30" s="90" t="s">
        <v>127</v>
      </c>
      <c r="S30" s="90" t="s">
        <v>531</v>
      </c>
      <c r="T30" s="86" t="s">
        <v>650</v>
      </c>
      <c r="U30" s="88" t="s">
        <v>127</v>
      </c>
      <c r="V30" s="88" t="s">
        <v>531</v>
      </c>
      <c r="W30" s="85" t="s">
        <v>650</v>
      </c>
      <c r="X30" s="83"/>
      <c r="Y30" s="83"/>
      <c r="Z30" s="84"/>
      <c r="AA30" s="92"/>
      <c r="AB30" s="92"/>
      <c r="AC30" s="93"/>
      <c r="AD30" s="95"/>
      <c r="AE30" s="95"/>
      <c r="AF30" s="96"/>
      <c r="AG30" s="98"/>
      <c r="AH30" s="98"/>
      <c r="AI30" s="99"/>
      <c r="AJ30" s="36" t="s">
        <v>123</v>
      </c>
      <c r="AK30" s="36" t="s">
        <v>949</v>
      </c>
      <c r="AL30" s="107" t="s">
        <v>540</v>
      </c>
      <c r="AM30" s="114" t="s">
        <v>123</v>
      </c>
      <c r="AN30" s="114" t="s">
        <v>948</v>
      </c>
      <c r="AO30" s="115" t="s">
        <v>623</v>
      </c>
      <c r="AP30" s="35"/>
      <c r="AQ30" s="38" t="s">
        <v>933</v>
      </c>
      <c r="AR30" s="120" t="s">
        <v>95</v>
      </c>
      <c r="AS30" s="120" t="s">
        <v>644</v>
      </c>
      <c r="AT30" s="118" t="s">
        <v>540</v>
      </c>
      <c r="AU30" s="36"/>
      <c r="AV30" s="36"/>
      <c r="AW30" s="35" t="s">
        <v>93</v>
      </c>
      <c r="AX30" s="36"/>
      <c r="AY30" s="35" t="s">
        <v>93</v>
      </c>
      <c r="AZ30" s="36"/>
      <c r="BA30" s="111"/>
      <c r="BB30" s="36"/>
      <c r="BC30" s="36"/>
      <c r="BD30" s="31" t="s">
        <v>831</v>
      </c>
      <c r="BE30" s="36"/>
      <c r="BF30" s="36"/>
      <c r="BG30" s="36"/>
      <c r="BH30" s="36" t="s">
        <v>947</v>
      </c>
      <c r="BI30" s="32" t="s">
        <v>118</v>
      </c>
      <c r="BJ30" s="36" t="s">
        <v>93</v>
      </c>
      <c r="BK30" s="36"/>
      <c r="BL30" s="36"/>
      <c r="BM30" s="36" t="s">
        <v>204</v>
      </c>
    </row>
    <row r="31" spans="1:65">
      <c r="A31" s="56" t="s">
        <v>205</v>
      </c>
      <c r="B31" s="35">
        <f t="shared" si="0"/>
        <v>25</v>
      </c>
      <c r="C31" s="35" t="s">
        <v>206</v>
      </c>
      <c r="D31" s="104" t="s">
        <v>175</v>
      </c>
      <c r="E31" s="103" t="s">
        <v>505</v>
      </c>
      <c r="F31" s="35" t="s">
        <v>91</v>
      </c>
      <c r="G31" s="35" t="s">
        <v>93</v>
      </c>
      <c r="H31" s="35" t="s">
        <v>118</v>
      </c>
      <c r="I31" s="35" t="s">
        <v>93</v>
      </c>
      <c r="J31" s="35" t="s">
        <v>722</v>
      </c>
      <c r="K31" s="35" t="s">
        <v>723</v>
      </c>
      <c r="L31" s="79">
        <f t="shared" si="1"/>
        <v>1</v>
      </c>
      <c r="M31" s="79">
        <v>10080</v>
      </c>
      <c r="N31" s="79" t="s">
        <v>650</v>
      </c>
      <c r="O31" s="76" t="s">
        <v>129</v>
      </c>
      <c r="P31" s="76" t="s">
        <v>531</v>
      </c>
      <c r="Q31" s="87" t="s">
        <v>650</v>
      </c>
      <c r="R31" s="90" t="s">
        <v>129</v>
      </c>
      <c r="S31" s="90" t="s">
        <v>531</v>
      </c>
      <c r="T31" s="86" t="s">
        <v>650</v>
      </c>
      <c r="U31" s="88" t="s">
        <v>129</v>
      </c>
      <c r="V31" s="88" t="s">
        <v>531</v>
      </c>
      <c r="W31" s="85" t="s">
        <v>650</v>
      </c>
      <c r="X31" s="83"/>
      <c r="Y31" s="83"/>
      <c r="Z31" s="84"/>
      <c r="AA31" s="92" t="s">
        <v>156</v>
      </c>
      <c r="AB31" s="92" t="s">
        <v>647</v>
      </c>
      <c r="AC31" s="93" t="s">
        <v>540</v>
      </c>
      <c r="AD31" s="95"/>
      <c r="AE31" s="95"/>
      <c r="AF31" s="96"/>
      <c r="AG31" s="98"/>
      <c r="AH31" s="98"/>
      <c r="AI31" s="99"/>
      <c r="AJ31" s="36" t="s">
        <v>622</v>
      </c>
      <c r="AK31" s="36" t="s">
        <v>624</v>
      </c>
      <c r="AL31" s="107" t="s">
        <v>540</v>
      </c>
      <c r="AM31" s="114" t="s">
        <v>116</v>
      </c>
      <c r="AN31" s="114" t="s">
        <v>618</v>
      </c>
      <c r="AO31" s="115" t="s">
        <v>540</v>
      </c>
      <c r="AP31" s="35"/>
      <c r="AQ31" s="38" t="s">
        <v>942</v>
      </c>
      <c r="AR31" s="120" t="s">
        <v>95</v>
      </c>
      <c r="AS31" s="120" t="s">
        <v>95</v>
      </c>
      <c r="AT31" s="118" t="s">
        <v>540</v>
      </c>
      <c r="AU31" s="36"/>
      <c r="AV31" s="36" t="s">
        <v>941</v>
      </c>
      <c r="AW31" s="35" t="s">
        <v>93</v>
      </c>
      <c r="AX31" s="36"/>
      <c r="AY31" s="35" t="s">
        <v>93</v>
      </c>
      <c r="AZ31" s="36"/>
      <c r="BA31" s="111"/>
      <c r="BB31" s="36"/>
      <c r="BC31" s="36"/>
      <c r="BD31" s="31" t="s">
        <v>831</v>
      </c>
      <c r="BE31" s="36"/>
      <c r="BF31" s="36"/>
      <c r="BG31" s="36"/>
      <c r="BH31" s="36" t="s">
        <v>951</v>
      </c>
      <c r="BI31" s="36" t="s">
        <v>93</v>
      </c>
      <c r="BJ31" s="36" t="s">
        <v>93</v>
      </c>
      <c r="BK31" s="36"/>
      <c r="BL31" s="36"/>
      <c r="BM31" s="36" t="s">
        <v>207</v>
      </c>
    </row>
    <row r="32" spans="1:65">
      <c r="A32" s="56" t="s">
        <v>218</v>
      </c>
      <c r="B32" s="35">
        <f t="shared" si="0"/>
        <v>26</v>
      </c>
      <c r="C32" s="35" t="s">
        <v>219</v>
      </c>
      <c r="D32" s="104" t="s">
        <v>388</v>
      </c>
      <c r="E32" s="103" t="s">
        <v>91</v>
      </c>
      <c r="F32" s="35" t="s">
        <v>704</v>
      </c>
      <c r="G32" s="35" t="s">
        <v>118</v>
      </c>
      <c r="H32" s="35" t="s">
        <v>93</v>
      </c>
      <c r="I32" s="35"/>
      <c r="J32" s="35"/>
      <c r="K32" s="35"/>
      <c r="L32" s="79"/>
      <c r="M32" s="79"/>
      <c r="N32" s="79"/>
      <c r="O32" s="78">
        <v>100000</v>
      </c>
      <c r="P32" s="78">
        <v>100000</v>
      </c>
      <c r="Q32" s="87" t="s">
        <v>650</v>
      </c>
      <c r="R32" s="90"/>
      <c r="S32" s="90"/>
      <c r="T32" s="86"/>
      <c r="U32" s="88">
        <v>100000</v>
      </c>
      <c r="V32" s="88">
        <v>100000</v>
      </c>
      <c r="W32" s="85" t="s">
        <v>650</v>
      </c>
      <c r="X32" s="82"/>
      <c r="Y32" s="82"/>
      <c r="Z32" s="84"/>
      <c r="AA32" s="92"/>
      <c r="AB32" s="94"/>
      <c r="AC32" s="93"/>
      <c r="AD32" s="97"/>
      <c r="AE32" s="97"/>
      <c r="AF32" s="96"/>
      <c r="AG32" s="100"/>
      <c r="AH32" s="100"/>
      <c r="AI32" s="99"/>
      <c r="AJ32" s="108"/>
      <c r="AK32" s="108"/>
      <c r="AL32" s="107"/>
      <c r="AM32" s="114"/>
      <c r="AN32" s="114"/>
      <c r="AO32" s="115"/>
      <c r="AP32" s="35"/>
      <c r="AQ32" s="36"/>
      <c r="AR32" s="119"/>
      <c r="AS32" s="119"/>
      <c r="AT32" s="118"/>
      <c r="AU32" s="36"/>
      <c r="AV32" s="36"/>
      <c r="AW32" s="36"/>
      <c r="AX32" s="36"/>
      <c r="AY32" s="35"/>
      <c r="AZ32" s="36"/>
      <c r="BA32" s="111"/>
      <c r="BB32" s="36"/>
      <c r="BC32" s="36"/>
      <c r="BD32" s="36" t="s">
        <v>830</v>
      </c>
      <c r="BE32" s="36"/>
      <c r="BF32" s="36"/>
      <c r="BG32" s="36"/>
      <c r="BH32" s="36"/>
      <c r="BI32" s="36"/>
      <c r="BJ32" s="36"/>
      <c r="BK32" s="36"/>
      <c r="BL32" s="36"/>
      <c r="BM32" s="36" t="s">
        <v>220</v>
      </c>
    </row>
    <row r="33" spans="1:65">
      <c r="A33" s="56" t="s">
        <v>221</v>
      </c>
      <c r="B33" s="35">
        <f t="shared" si="0"/>
        <v>27</v>
      </c>
      <c r="C33" s="35" t="s">
        <v>222</v>
      </c>
      <c r="D33" s="104" t="s">
        <v>388</v>
      </c>
      <c r="E33" s="103" t="s">
        <v>91</v>
      </c>
      <c r="F33" s="35" t="s">
        <v>704</v>
      </c>
      <c r="G33" s="35" t="s">
        <v>118</v>
      </c>
      <c r="H33" s="35" t="s">
        <v>93</v>
      </c>
      <c r="I33" s="35"/>
      <c r="J33" s="35"/>
      <c r="K33" s="35"/>
      <c r="L33" s="79"/>
      <c r="M33" s="79"/>
      <c r="N33" s="79"/>
      <c r="O33" s="78">
        <v>100000</v>
      </c>
      <c r="P33" s="78">
        <v>100000</v>
      </c>
      <c r="Q33" s="87" t="s">
        <v>650</v>
      </c>
      <c r="R33" s="90"/>
      <c r="S33" s="90"/>
      <c r="T33" s="86"/>
      <c r="U33" s="88">
        <v>100000</v>
      </c>
      <c r="V33" s="88">
        <v>100000</v>
      </c>
      <c r="W33" s="85" t="s">
        <v>650</v>
      </c>
      <c r="X33" s="82"/>
      <c r="Y33" s="82"/>
      <c r="Z33" s="84"/>
      <c r="AA33" s="92"/>
      <c r="AB33" s="94"/>
      <c r="AC33" s="93"/>
      <c r="AD33" s="97"/>
      <c r="AE33" s="97"/>
      <c r="AF33" s="96"/>
      <c r="AG33" s="100"/>
      <c r="AH33" s="100"/>
      <c r="AI33" s="99"/>
      <c r="AJ33" s="108"/>
      <c r="AK33" s="108"/>
      <c r="AL33" s="107"/>
      <c r="AM33" s="114"/>
      <c r="AN33" s="114"/>
      <c r="AO33" s="115"/>
      <c r="AP33" s="35"/>
      <c r="AQ33" s="36"/>
      <c r="AR33" s="119"/>
      <c r="AS33" s="119"/>
      <c r="AT33" s="118"/>
      <c r="AU33" s="36"/>
      <c r="AV33" s="36"/>
      <c r="AW33" s="36"/>
      <c r="AX33" s="36"/>
      <c r="AY33" s="35"/>
      <c r="AZ33" s="36"/>
      <c r="BA33" s="111"/>
      <c r="BB33" s="36"/>
      <c r="BC33" s="36"/>
      <c r="BD33" s="36" t="s">
        <v>830</v>
      </c>
      <c r="BE33" s="36"/>
      <c r="BF33" s="36"/>
      <c r="BG33" s="36"/>
      <c r="BH33" s="36"/>
      <c r="BI33" s="36"/>
      <c r="BJ33" s="36"/>
      <c r="BK33" s="36"/>
      <c r="BL33" s="36"/>
      <c r="BM33" s="36" t="s">
        <v>223</v>
      </c>
    </row>
    <row r="34" spans="1:65">
      <c r="A34" s="56" t="s">
        <v>224</v>
      </c>
      <c r="B34" s="35">
        <f t="shared" si="0"/>
        <v>28</v>
      </c>
      <c r="C34" s="35" t="s">
        <v>225</v>
      </c>
      <c r="D34" s="104" t="s">
        <v>388</v>
      </c>
      <c r="E34" s="103" t="s">
        <v>91</v>
      </c>
      <c r="F34" s="35" t="s">
        <v>704</v>
      </c>
      <c r="G34" s="35" t="s">
        <v>118</v>
      </c>
      <c r="H34" s="35" t="s">
        <v>93</v>
      </c>
      <c r="I34" s="35"/>
      <c r="J34" s="35"/>
      <c r="K34" s="35"/>
      <c r="L34" s="79"/>
      <c r="M34" s="79"/>
      <c r="N34" s="79"/>
      <c r="O34" s="78">
        <v>100000</v>
      </c>
      <c r="P34" s="78">
        <v>100000</v>
      </c>
      <c r="Q34" s="87" t="s">
        <v>650</v>
      </c>
      <c r="R34" s="90"/>
      <c r="S34" s="90"/>
      <c r="T34" s="86"/>
      <c r="U34" s="88">
        <v>100000</v>
      </c>
      <c r="V34" s="88">
        <v>100000</v>
      </c>
      <c r="W34" s="85" t="s">
        <v>650</v>
      </c>
      <c r="X34" s="82"/>
      <c r="Y34" s="82"/>
      <c r="Z34" s="84"/>
      <c r="AA34" s="92"/>
      <c r="AB34" s="94"/>
      <c r="AC34" s="93"/>
      <c r="AD34" s="97"/>
      <c r="AE34" s="97"/>
      <c r="AF34" s="96"/>
      <c r="AG34" s="100"/>
      <c r="AH34" s="100"/>
      <c r="AI34" s="99"/>
      <c r="AJ34" s="108"/>
      <c r="AK34" s="108"/>
      <c r="AL34" s="107"/>
      <c r="AM34" s="114"/>
      <c r="AN34" s="114"/>
      <c r="AO34" s="115"/>
      <c r="AP34" s="35"/>
      <c r="AQ34" s="36"/>
      <c r="AR34" s="119"/>
      <c r="AS34" s="119"/>
      <c r="AT34" s="118"/>
      <c r="AU34" s="36"/>
      <c r="AV34" s="36"/>
      <c r="AW34" s="36"/>
      <c r="AX34" s="36"/>
      <c r="AY34" s="35"/>
      <c r="AZ34" s="36"/>
      <c r="BA34" s="111"/>
      <c r="BB34" s="36"/>
      <c r="BC34" s="36"/>
      <c r="BD34" s="36" t="s">
        <v>830</v>
      </c>
      <c r="BE34" s="36"/>
      <c r="BF34" s="36"/>
      <c r="BG34" s="36"/>
      <c r="BH34" s="36"/>
      <c r="BI34" s="36"/>
      <c r="BJ34" s="36"/>
      <c r="BK34" s="36"/>
      <c r="BL34" s="36"/>
      <c r="BM34" s="36" t="s">
        <v>226</v>
      </c>
    </row>
    <row r="35" spans="1:65">
      <c r="A35" s="56" t="s">
        <v>227</v>
      </c>
      <c r="B35" s="35">
        <f t="shared" si="0"/>
        <v>29</v>
      </c>
      <c r="C35" s="35" t="s">
        <v>228</v>
      </c>
      <c r="D35" s="104" t="s">
        <v>388</v>
      </c>
      <c r="E35" s="103" t="s">
        <v>91</v>
      </c>
      <c r="F35" s="35" t="s">
        <v>704</v>
      </c>
      <c r="G35" s="35" t="s">
        <v>118</v>
      </c>
      <c r="H35" s="35" t="s">
        <v>93</v>
      </c>
      <c r="I35" s="35"/>
      <c r="J35" s="35"/>
      <c r="K35" s="35"/>
      <c r="L35" s="79"/>
      <c r="M35" s="79"/>
      <c r="N35" s="79"/>
      <c r="O35" s="78">
        <v>100000</v>
      </c>
      <c r="P35" s="78">
        <v>100000</v>
      </c>
      <c r="Q35" s="87" t="s">
        <v>650</v>
      </c>
      <c r="R35" s="90"/>
      <c r="S35" s="90"/>
      <c r="T35" s="86"/>
      <c r="U35" s="88">
        <v>100000</v>
      </c>
      <c r="V35" s="88">
        <v>100000</v>
      </c>
      <c r="W35" s="85" t="s">
        <v>650</v>
      </c>
      <c r="X35" s="82"/>
      <c r="Y35" s="82"/>
      <c r="Z35" s="84"/>
      <c r="AA35" s="92"/>
      <c r="AB35" s="94"/>
      <c r="AC35" s="93"/>
      <c r="AD35" s="97"/>
      <c r="AE35" s="97"/>
      <c r="AF35" s="96"/>
      <c r="AG35" s="100"/>
      <c r="AH35" s="100"/>
      <c r="AI35" s="99"/>
      <c r="AJ35" s="108"/>
      <c r="AK35" s="108"/>
      <c r="AL35" s="107"/>
      <c r="AM35" s="114"/>
      <c r="AN35" s="114"/>
      <c r="AO35" s="115"/>
      <c r="AP35" s="35"/>
      <c r="AQ35" s="36"/>
      <c r="AR35" s="119"/>
      <c r="AS35" s="119"/>
      <c r="AT35" s="118"/>
      <c r="AU35" s="36"/>
      <c r="AV35" s="36"/>
      <c r="AW35" s="36"/>
      <c r="AX35" s="36"/>
      <c r="AY35" s="35"/>
      <c r="AZ35" s="36"/>
      <c r="BA35" s="111"/>
      <c r="BB35" s="36"/>
      <c r="BC35" s="36"/>
      <c r="BD35" s="36" t="s">
        <v>830</v>
      </c>
      <c r="BE35" s="36"/>
      <c r="BF35" s="36"/>
      <c r="BG35" s="36"/>
      <c r="BH35" s="36"/>
      <c r="BI35" s="36"/>
      <c r="BJ35" s="36"/>
      <c r="BK35" s="36"/>
      <c r="BL35" s="36"/>
      <c r="BM35" s="36" t="s">
        <v>229</v>
      </c>
    </row>
    <row r="36" spans="1:65">
      <c r="A36" s="56" t="s">
        <v>230</v>
      </c>
      <c r="B36" s="35">
        <f t="shared" si="0"/>
        <v>30</v>
      </c>
      <c r="C36" s="35" t="s">
        <v>231</v>
      </c>
      <c r="D36" s="104" t="s">
        <v>389</v>
      </c>
      <c r="E36" s="103" t="s">
        <v>91</v>
      </c>
      <c r="F36" s="35" t="s">
        <v>704</v>
      </c>
      <c r="G36" s="35" t="s">
        <v>118</v>
      </c>
      <c r="H36" s="35" t="s">
        <v>93</v>
      </c>
      <c r="I36" s="35"/>
      <c r="J36" s="35"/>
      <c r="K36" s="35"/>
      <c r="L36" s="79"/>
      <c r="M36" s="79"/>
      <c r="N36" s="79"/>
      <c r="O36" s="78">
        <v>100000</v>
      </c>
      <c r="P36" s="78">
        <v>100000</v>
      </c>
      <c r="Q36" s="87" t="s">
        <v>650</v>
      </c>
      <c r="R36" s="90"/>
      <c r="S36" s="90"/>
      <c r="T36" s="86"/>
      <c r="U36" s="88">
        <v>100000</v>
      </c>
      <c r="V36" s="88">
        <v>100000</v>
      </c>
      <c r="W36" s="85" t="s">
        <v>650</v>
      </c>
      <c r="X36" s="82"/>
      <c r="Y36" s="82"/>
      <c r="Z36" s="84"/>
      <c r="AA36" s="92"/>
      <c r="AB36" s="94"/>
      <c r="AC36" s="93"/>
      <c r="AD36" s="97"/>
      <c r="AE36" s="97"/>
      <c r="AF36" s="96"/>
      <c r="AG36" s="100"/>
      <c r="AH36" s="100"/>
      <c r="AI36" s="99"/>
      <c r="AJ36" s="108"/>
      <c r="AK36" s="108"/>
      <c r="AL36" s="107"/>
      <c r="AM36" s="114"/>
      <c r="AN36" s="114"/>
      <c r="AO36" s="115"/>
      <c r="AP36" s="36"/>
      <c r="AQ36" s="36"/>
      <c r="AR36" s="119"/>
      <c r="AS36" s="119"/>
      <c r="AT36" s="118"/>
      <c r="AU36" s="36"/>
      <c r="AV36" s="36"/>
      <c r="AW36" s="36"/>
      <c r="AX36" s="36"/>
      <c r="AY36" s="35"/>
      <c r="AZ36" s="36"/>
      <c r="BA36" s="111"/>
      <c r="BB36" s="36"/>
      <c r="BC36" s="36"/>
      <c r="BD36" s="36" t="s">
        <v>830</v>
      </c>
      <c r="BE36" s="36"/>
      <c r="BF36" s="36"/>
      <c r="BG36" s="36"/>
      <c r="BH36" s="36"/>
      <c r="BI36" s="36"/>
      <c r="BJ36" s="36"/>
      <c r="BK36" s="36"/>
      <c r="BL36" s="36"/>
      <c r="BM36" s="36" t="s">
        <v>232</v>
      </c>
    </row>
    <row r="37" spans="1:65">
      <c r="A37" s="56" t="s">
        <v>233</v>
      </c>
      <c r="B37" s="35">
        <f t="shared" si="0"/>
        <v>31</v>
      </c>
      <c r="C37" s="35" t="s">
        <v>234</v>
      </c>
      <c r="D37" s="104" t="s">
        <v>390</v>
      </c>
      <c r="E37" s="103" t="s">
        <v>91</v>
      </c>
      <c r="F37" s="35" t="s">
        <v>100</v>
      </c>
      <c r="G37" s="35" t="s">
        <v>118</v>
      </c>
      <c r="H37" s="35" t="s">
        <v>93</v>
      </c>
      <c r="I37" s="35"/>
      <c r="J37" s="35" t="s">
        <v>722</v>
      </c>
      <c r="K37" s="35" t="s">
        <v>727</v>
      </c>
      <c r="L37" s="79"/>
      <c r="M37" s="79"/>
      <c r="N37" s="79"/>
      <c r="O37" s="78">
        <v>200000</v>
      </c>
      <c r="P37" s="78">
        <v>200000</v>
      </c>
      <c r="Q37" s="87" t="s">
        <v>650</v>
      </c>
      <c r="R37" s="90">
        <v>200000</v>
      </c>
      <c r="S37" s="90">
        <v>200000</v>
      </c>
      <c r="T37" s="86" t="s">
        <v>650</v>
      </c>
      <c r="U37" s="88">
        <v>200000</v>
      </c>
      <c r="V37" s="88">
        <v>200000</v>
      </c>
      <c r="W37" s="85" t="s">
        <v>650</v>
      </c>
      <c r="X37" s="82"/>
      <c r="Y37" s="82"/>
      <c r="Z37" s="84"/>
      <c r="AA37" s="94"/>
      <c r="AB37" s="94"/>
      <c r="AC37" s="93"/>
      <c r="AD37" s="97"/>
      <c r="AE37" s="97"/>
      <c r="AF37" s="96"/>
      <c r="AG37" s="100"/>
      <c r="AH37" s="100"/>
      <c r="AI37" s="99"/>
      <c r="AJ37" s="108"/>
      <c r="AK37" s="108"/>
      <c r="AL37" s="107"/>
      <c r="AM37" s="114"/>
      <c r="AN37" s="114"/>
      <c r="AO37" s="115"/>
      <c r="AP37" s="36"/>
      <c r="AQ37" s="36"/>
      <c r="AR37" s="119"/>
      <c r="AS37" s="119"/>
      <c r="AT37" s="118"/>
      <c r="AU37" s="36"/>
      <c r="AV37" s="36"/>
      <c r="AW37" s="36"/>
      <c r="AX37" s="36"/>
      <c r="AY37" s="35"/>
      <c r="AZ37" s="36"/>
      <c r="BA37" s="111"/>
      <c r="BB37" s="36"/>
      <c r="BC37" s="36"/>
      <c r="BD37" s="36" t="s">
        <v>830</v>
      </c>
      <c r="BE37" s="36"/>
      <c r="BF37" s="36"/>
      <c r="BG37" s="36"/>
      <c r="BH37" s="36"/>
      <c r="BI37" s="36"/>
      <c r="BJ37" s="36"/>
      <c r="BK37" s="36"/>
      <c r="BL37" s="36"/>
      <c r="BM37" s="36" t="s">
        <v>235</v>
      </c>
    </row>
    <row r="38" spans="1:65">
      <c r="A38" s="56" t="s">
        <v>149</v>
      </c>
      <c r="B38" s="35">
        <f t="shared" si="0"/>
        <v>32</v>
      </c>
      <c r="C38" s="35" t="s">
        <v>150</v>
      </c>
      <c r="D38" s="104" t="s">
        <v>391</v>
      </c>
      <c r="E38" s="103" t="s">
        <v>91</v>
      </c>
      <c r="F38" s="35" t="s">
        <v>91</v>
      </c>
      <c r="G38" s="35" t="s">
        <v>118</v>
      </c>
      <c r="H38" s="35" t="s">
        <v>93</v>
      </c>
      <c r="I38" s="35" t="s">
        <v>93</v>
      </c>
      <c r="J38" s="35" t="s">
        <v>722</v>
      </c>
      <c r="K38" s="35" t="s">
        <v>723</v>
      </c>
      <c r="L38" s="79"/>
      <c r="M38" s="79"/>
      <c r="N38" s="79"/>
      <c r="O38" s="76"/>
      <c r="P38" s="76"/>
      <c r="Q38" s="87"/>
      <c r="R38" s="90"/>
      <c r="S38" s="90"/>
      <c r="T38" s="86"/>
      <c r="U38" s="88"/>
      <c r="V38" s="88"/>
      <c r="W38" s="85"/>
      <c r="X38" s="82"/>
      <c r="Y38" s="82"/>
      <c r="Z38" s="84"/>
      <c r="AA38" s="94"/>
      <c r="AB38" s="94"/>
      <c r="AC38" s="93"/>
      <c r="AD38" s="97"/>
      <c r="AE38" s="97"/>
      <c r="AF38" s="96"/>
      <c r="AG38" s="100"/>
      <c r="AH38" s="100"/>
      <c r="AI38" s="99"/>
      <c r="AJ38" s="108"/>
      <c r="AK38" s="108"/>
      <c r="AL38" s="107"/>
      <c r="AM38" s="114"/>
      <c r="AN38" s="114"/>
      <c r="AO38" s="115"/>
      <c r="AP38" s="36"/>
      <c r="AQ38" s="36"/>
      <c r="AR38" s="119"/>
      <c r="AS38" s="119"/>
      <c r="AT38" s="118"/>
      <c r="AU38" s="36"/>
      <c r="AV38" s="36"/>
      <c r="AW38" s="36"/>
      <c r="AX38" s="36"/>
      <c r="AY38" s="35"/>
      <c r="AZ38" s="36"/>
      <c r="BA38" s="111"/>
      <c r="BB38" s="36"/>
      <c r="BC38" s="36"/>
      <c r="BD38" s="36" t="s">
        <v>830</v>
      </c>
      <c r="BE38" s="36"/>
      <c r="BF38" s="36"/>
      <c r="BG38" s="36"/>
      <c r="BH38" s="36"/>
      <c r="BI38" s="36"/>
      <c r="BJ38" s="36"/>
      <c r="BK38" s="36"/>
      <c r="BL38" s="36"/>
      <c r="BM38" s="36"/>
    </row>
    <row r="39" spans="1:65">
      <c r="A39" s="56" t="s">
        <v>211</v>
      </c>
      <c r="B39" s="35">
        <f t="shared" si="0"/>
        <v>33</v>
      </c>
      <c r="C39" s="35" t="s">
        <v>212</v>
      </c>
      <c r="D39" s="104" t="s">
        <v>391</v>
      </c>
      <c r="E39" s="103" t="s">
        <v>91</v>
      </c>
      <c r="F39" s="35" t="s">
        <v>91</v>
      </c>
      <c r="G39" s="35" t="s">
        <v>118</v>
      </c>
      <c r="H39" s="35" t="s">
        <v>93</v>
      </c>
      <c r="I39" s="35" t="s">
        <v>93</v>
      </c>
      <c r="J39" s="35" t="s">
        <v>722</v>
      </c>
      <c r="K39" s="35" t="s">
        <v>723</v>
      </c>
      <c r="L39" s="79"/>
      <c r="M39" s="79"/>
      <c r="N39" s="79"/>
      <c r="O39" s="76"/>
      <c r="P39" s="76"/>
      <c r="Q39" s="87"/>
      <c r="R39" s="90"/>
      <c r="S39" s="90"/>
      <c r="T39" s="86"/>
      <c r="U39" s="88"/>
      <c r="V39" s="88"/>
      <c r="W39" s="85"/>
      <c r="X39" s="82"/>
      <c r="Y39" s="82"/>
      <c r="Z39" s="84"/>
      <c r="AA39" s="94"/>
      <c r="AB39" s="94"/>
      <c r="AC39" s="93"/>
      <c r="AD39" s="97"/>
      <c r="AE39" s="97"/>
      <c r="AF39" s="96"/>
      <c r="AG39" s="100"/>
      <c r="AH39" s="100"/>
      <c r="AI39" s="99"/>
      <c r="AJ39" s="108"/>
      <c r="AK39" s="108"/>
      <c r="AL39" s="107"/>
      <c r="AM39" s="114"/>
      <c r="AN39" s="114"/>
      <c r="AO39" s="115"/>
      <c r="AP39" s="36"/>
      <c r="AQ39" s="36"/>
      <c r="AR39" s="119"/>
      <c r="AS39" s="119"/>
      <c r="AT39" s="118"/>
      <c r="AU39" s="36"/>
      <c r="AV39" s="36"/>
      <c r="AW39" s="36"/>
      <c r="AX39" s="36"/>
      <c r="AY39" s="35"/>
      <c r="AZ39" s="36"/>
      <c r="BA39" s="111"/>
      <c r="BB39" s="36"/>
      <c r="BC39" s="36"/>
      <c r="BD39" s="36" t="s">
        <v>830</v>
      </c>
      <c r="BE39" s="36"/>
      <c r="BF39" s="36"/>
      <c r="BG39" s="36"/>
      <c r="BH39" s="36"/>
      <c r="BI39" s="36"/>
      <c r="BJ39" s="36"/>
      <c r="BK39" s="36"/>
      <c r="BL39" s="36"/>
      <c r="BM39" s="36" t="s">
        <v>214</v>
      </c>
    </row>
    <row r="40" spans="1:65">
      <c r="A40" s="56" t="s">
        <v>215</v>
      </c>
      <c r="B40" s="35">
        <f t="shared" si="0"/>
        <v>34</v>
      </c>
      <c r="C40" s="35" t="s">
        <v>216</v>
      </c>
      <c r="D40" s="104" t="s">
        <v>391</v>
      </c>
      <c r="E40" s="103" t="s">
        <v>91</v>
      </c>
      <c r="F40" s="35" t="s">
        <v>91</v>
      </c>
      <c r="G40" s="35" t="s">
        <v>118</v>
      </c>
      <c r="H40" s="35" t="s">
        <v>93</v>
      </c>
      <c r="I40" s="35" t="s">
        <v>93</v>
      </c>
      <c r="J40" s="35" t="s">
        <v>722</v>
      </c>
      <c r="K40" s="35" t="s">
        <v>723</v>
      </c>
      <c r="L40" s="79"/>
      <c r="M40" s="79"/>
      <c r="N40" s="79"/>
      <c r="O40" s="76"/>
      <c r="P40" s="76"/>
      <c r="Q40" s="87"/>
      <c r="R40" s="91"/>
      <c r="S40" s="91"/>
      <c r="T40" s="86"/>
      <c r="U40" s="88"/>
      <c r="V40" s="88"/>
      <c r="W40" s="85"/>
      <c r="X40" s="82"/>
      <c r="Y40" s="82"/>
      <c r="Z40" s="84"/>
      <c r="AA40" s="94"/>
      <c r="AB40" s="94"/>
      <c r="AC40" s="93"/>
      <c r="AD40" s="97"/>
      <c r="AE40" s="97"/>
      <c r="AF40" s="96"/>
      <c r="AG40" s="100"/>
      <c r="AH40" s="100"/>
      <c r="AI40" s="99"/>
      <c r="AJ40" s="108"/>
      <c r="AK40" s="108"/>
      <c r="AL40" s="107"/>
      <c r="AM40" s="114"/>
      <c r="AN40" s="114"/>
      <c r="AO40" s="115"/>
      <c r="AP40" s="36"/>
      <c r="AQ40" s="36"/>
      <c r="AR40" s="119"/>
      <c r="AS40" s="119"/>
      <c r="AT40" s="118"/>
      <c r="AU40" s="36"/>
      <c r="AV40" s="36"/>
      <c r="AW40" s="36"/>
      <c r="AX40" s="36"/>
      <c r="AY40" s="35"/>
      <c r="AZ40" s="36"/>
      <c r="BA40" s="111"/>
      <c r="BB40" s="36"/>
      <c r="BC40" s="36"/>
      <c r="BD40" s="36" t="s">
        <v>830</v>
      </c>
      <c r="BE40" s="36"/>
      <c r="BF40" s="36"/>
      <c r="BG40" s="36"/>
      <c r="BH40" s="36"/>
      <c r="BI40" s="36"/>
      <c r="BJ40" s="36"/>
      <c r="BK40" s="36"/>
      <c r="BL40" s="36"/>
      <c r="BM40" s="36" t="s">
        <v>217</v>
      </c>
    </row>
    <row r="41" spans="1:65">
      <c r="A41" s="56" t="s">
        <v>236</v>
      </c>
      <c r="B41" s="35">
        <f t="shared" si="0"/>
        <v>35</v>
      </c>
      <c r="C41" s="35" t="s">
        <v>237</v>
      </c>
      <c r="D41" s="104" t="s">
        <v>392</v>
      </c>
      <c r="E41" s="103" t="s">
        <v>91</v>
      </c>
      <c r="F41" s="35" t="s">
        <v>91</v>
      </c>
      <c r="G41" s="35" t="s">
        <v>118</v>
      </c>
      <c r="H41" s="35" t="s">
        <v>93</v>
      </c>
      <c r="I41" s="35" t="s">
        <v>93</v>
      </c>
      <c r="J41" s="35" t="s">
        <v>722</v>
      </c>
      <c r="K41" s="35" t="s">
        <v>723</v>
      </c>
      <c r="L41" s="79"/>
      <c r="M41" s="79"/>
      <c r="N41" s="79"/>
      <c r="O41" s="76"/>
      <c r="P41" s="76"/>
      <c r="Q41" s="87"/>
      <c r="R41" s="91"/>
      <c r="S41" s="91"/>
      <c r="T41" s="86"/>
      <c r="U41" s="89"/>
      <c r="V41" s="89"/>
      <c r="W41" s="85"/>
      <c r="X41" s="82"/>
      <c r="Y41" s="82"/>
      <c r="Z41" s="84"/>
      <c r="AA41" s="92"/>
      <c r="AB41" s="92"/>
      <c r="AC41" s="93"/>
      <c r="AD41" s="95"/>
      <c r="AE41" s="95"/>
      <c r="AF41" s="96"/>
      <c r="AG41" s="98"/>
      <c r="AH41" s="98"/>
      <c r="AI41" s="99"/>
      <c r="AJ41" s="106"/>
      <c r="AK41" s="106"/>
      <c r="AL41" s="107"/>
      <c r="AM41" s="114"/>
      <c r="AN41" s="114"/>
      <c r="AO41" s="115"/>
      <c r="AP41" s="36"/>
      <c r="AQ41" s="36"/>
      <c r="AR41" s="119"/>
      <c r="AS41" s="119"/>
      <c r="AT41" s="118"/>
      <c r="AU41" s="36"/>
      <c r="AV41" s="36"/>
      <c r="AW41" s="36"/>
      <c r="AX41" s="36"/>
      <c r="AY41" s="35"/>
      <c r="AZ41" s="36"/>
      <c r="BA41" s="111"/>
      <c r="BB41" s="36"/>
      <c r="BC41" s="36"/>
      <c r="BD41" s="36" t="s">
        <v>830</v>
      </c>
      <c r="BE41" s="36"/>
      <c r="BF41" s="36"/>
      <c r="BG41" s="36"/>
      <c r="BH41" s="36"/>
      <c r="BI41" s="36"/>
      <c r="BJ41" s="36"/>
      <c r="BK41" s="36"/>
      <c r="BL41" s="36"/>
      <c r="BM41" s="36" t="s">
        <v>238</v>
      </c>
    </row>
    <row r="42" spans="1:65">
      <c r="A42" s="56" t="s">
        <v>239</v>
      </c>
      <c r="B42" s="35">
        <f t="shared" si="0"/>
        <v>36</v>
      </c>
      <c r="C42" s="35" t="s">
        <v>240</v>
      </c>
      <c r="D42" s="104" t="s">
        <v>391</v>
      </c>
      <c r="E42" s="103" t="s">
        <v>91</v>
      </c>
      <c r="F42" s="35" t="s">
        <v>91</v>
      </c>
      <c r="G42" s="35" t="s">
        <v>118</v>
      </c>
      <c r="H42" s="35" t="s">
        <v>93</v>
      </c>
      <c r="I42" s="35" t="s">
        <v>93</v>
      </c>
      <c r="J42" s="35" t="s">
        <v>722</v>
      </c>
      <c r="K42" s="35" t="s">
        <v>723</v>
      </c>
      <c r="L42" s="79"/>
      <c r="M42" s="79"/>
      <c r="N42" s="79"/>
      <c r="O42" s="76"/>
      <c r="P42" s="76"/>
      <c r="Q42" s="87"/>
      <c r="R42" s="91"/>
      <c r="S42" s="91"/>
      <c r="T42" s="86"/>
      <c r="U42" s="89"/>
      <c r="V42" s="89"/>
      <c r="W42" s="85"/>
      <c r="X42" s="82"/>
      <c r="Y42" s="82"/>
      <c r="Z42" s="84"/>
      <c r="AA42" s="92"/>
      <c r="AB42" s="92"/>
      <c r="AC42" s="93"/>
      <c r="AD42" s="95"/>
      <c r="AE42" s="95"/>
      <c r="AF42" s="96"/>
      <c r="AG42" s="98"/>
      <c r="AH42" s="98"/>
      <c r="AI42" s="99"/>
      <c r="AJ42" s="106"/>
      <c r="AK42" s="106"/>
      <c r="AL42" s="107"/>
      <c r="AM42" s="114"/>
      <c r="AN42" s="114"/>
      <c r="AO42" s="115"/>
      <c r="AP42" s="36"/>
      <c r="AQ42" s="36"/>
      <c r="AR42" s="119"/>
      <c r="AS42" s="119"/>
      <c r="AT42" s="118"/>
      <c r="AU42" s="36"/>
      <c r="AV42" s="36"/>
      <c r="AW42" s="36"/>
      <c r="AX42" s="36"/>
      <c r="AY42" s="35"/>
      <c r="AZ42" s="36"/>
      <c r="BA42" s="111"/>
      <c r="BB42" s="36"/>
      <c r="BC42" s="36"/>
      <c r="BD42" s="36" t="s">
        <v>830</v>
      </c>
      <c r="BE42" s="36"/>
      <c r="BF42" s="36"/>
      <c r="BG42" s="36"/>
      <c r="BH42" s="36"/>
      <c r="BI42" s="36"/>
      <c r="BJ42" s="36"/>
      <c r="BK42" s="36"/>
      <c r="BL42" s="36"/>
      <c r="BM42" s="36" t="s">
        <v>241</v>
      </c>
    </row>
    <row r="43" spans="1:65">
      <c r="A43" s="60" t="s">
        <v>416</v>
      </c>
      <c r="B43" s="62">
        <f>ROW()-6</f>
        <v>37</v>
      </c>
      <c r="C43" s="35" t="s">
        <v>467</v>
      </c>
      <c r="D43" s="104" t="s">
        <v>955</v>
      </c>
      <c r="E43" s="103" t="s">
        <v>472</v>
      </c>
      <c r="F43" s="35" t="s">
        <v>418</v>
      </c>
      <c r="G43" s="35" t="s">
        <v>93</v>
      </c>
      <c r="H43" s="35" t="s">
        <v>93</v>
      </c>
      <c r="I43" s="35"/>
      <c r="J43" s="35" t="s">
        <v>719</v>
      </c>
      <c r="K43" s="35" t="s">
        <v>725</v>
      </c>
      <c r="L43" s="79">
        <v>0</v>
      </c>
      <c r="M43" s="79">
        <v>5760</v>
      </c>
      <c r="N43" s="79" t="s">
        <v>650</v>
      </c>
      <c r="O43" s="76" t="s">
        <v>116</v>
      </c>
      <c r="P43" s="76" t="s">
        <v>532</v>
      </c>
      <c r="Q43" s="87" t="s">
        <v>650</v>
      </c>
      <c r="R43" s="91" t="s">
        <v>116</v>
      </c>
      <c r="S43" s="91" t="s">
        <v>532</v>
      </c>
      <c r="T43" s="86" t="s">
        <v>650</v>
      </c>
      <c r="U43" s="89" t="s">
        <v>116</v>
      </c>
      <c r="V43" s="89" t="s">
        <v>532</v>
      </c>
      <c r="W43" s="85" t="s">
        <v>650</v>
      </c>
      <c r="X43" s="81" t="s">
        <v>473</v>
      </c>
      <c r="Y43" s="81" t="s">
        <v>548</v>
      </c>
      <c r="Z43" s="84" t="s">
        <v>540</v>
      </c>
      <c r="AA43" s="92"/>
      <c r="AB43" s="92"/>
      <c r="AC43" s="93"/>
      <c r="AD43" s="95"/>
      <c r="AE43" s="95"/>
      <c r="AF43" s="96"/>
      <c r="AG43" s="98"/>
      <c r="AH43" s="98"/>
      <c r="AI43" s="99"/>
      <c r="AJ43" s="106"/>
      <c r="AK43" s="106"/>
      <c r="AL43" s="107"/>
      <c r="AM43" s="114"/>
      <c r="AN43" s="114"/>
      <c r="AO43" s="115"/>
      <c r="AP43" s="35"/>
      <c r="AQ43" s="35"/>
      <c r="AR43" s="117"/>
      <c r="AS43" s="117"/>
      <c r="AT43" s="118"/>
      <c r="AU43" s="35"/>
      <c r="AV43" s="35"/>
      <c r="AW43" s="35"/>
      <c r="AX43" s="35"/>
      <c r="AY43" s="35" t="s">
        <v>93</v>
      </c>
      <c r="AZ43" s="35"/>
      <c r="BA43" s="111"/>
      <c r="BB43" s="35"/>
      <c r="BC43" s="35"/>
      <c r="BD43" s="31" t="s">
        <v>700</v>
      </c>
      <c r="BE43" s="36"/>
      <c r="BF43" s="35"/>
      <c r="BG43" s="35"/>
      <c r="BH43" s="35"/>
      <c r="BI43" s="35"/>
      <c r="BJ43" s="35"/>
      <c r="BK43" s="35"/>
      <c r="BL43" s="35"/>
      <c r="BM43" s="31" t="s">
        <v>477</v>
      </c>
    </row>
    <row r="44" spans="1:65">
      <c r="A44" s="61" t="s">
        <v>415</v>
      </c>
      <c r="B44" s="62">
        <f>ROW()-6</f>
        <v>38</v>
      </c>
      <c r="C44" s="35" t="s">
        <v>471</v>
      </c>
      <c r="D44" s="104" t="s">
        <v>955</v>
      </c>
      <c r="E44" s="103" t="s">
        <v>335</v>
      </c>
      <c r="F44" s="35" t="s">
        <v>418</v>
      </c>
      <c r="G44" s="35" t="s">
        <v>93</v>
      </c>
      <c r="H44" s="35" t="s">
        <v>93</v>
      </c>
      <c r="I44" s="35"/>
      <c r="J44" s="35" t="s">
        <v>710</v>
      </c>
      <c r="K44" s="35" t="s">
        <v>726</v>
      </c>
      <c r="L44" s="79">
        <v>0</v>
      </c>
      <c r="M44" s="79">
        <v>5760</v>
      </c>
      <c r="N44" s="79" t="s">
        <v>650</v>
      </c>
      <c r="O44" s="76" t="s">
        <v>116</v>
      </c>
      <c r="P44" s="76" t="s">
        <v>532</v>
      </c>
      <c r="Q44" s="87" t="s">
        <v>650</v>
      </c>
      <c r="R44" s="91" t="s">
        <v>116</v>
      </c>
      <c r="S44" s="91" t="s">
        <v>532</v>
      </c>
      <c r="T44" s="86" t="s">
        <v>650</v>
      </c>
      <c r="U44" s="89" t="s">
        <v>116</v>
      </c>
      <c r="V44" s="89" t="s">
        <v>532</v>
      </c>
      <c r="W44" s="85" t="s">
        <v>650</v>
      </c>
      <c r="X44" s="81" t="s">
        <v>475</v>
      </c>
      <c r="Y44" s="81" t="s">
        <v>548</v>
      </c>
      <c r="Z44" s="84" t="s">
        <v>540</v>
      </c>
      <c r="AA44" s="92"/>
      <c r="AB44" s="92"/>
      <c r="AC44" s="93"/>
      <c r="AD44" s="95"/>
      <c r="AE44" s="95"/>
      <c r="AF44" s="96"/>
      <c r="AG44" s="98"/>
      <c r="AH44" s="98"/>
      <c r="AI44" s="99"/>
      <c r="AJ44" s="106"/>
      <c r="AK44" s="106"/>
      <c r="AL44" s="107"/>
      <c r="AM44" s="114"/>
      <c r="AN44" s="114"/>
      <c r="AO44" s="115"/>
      <c r="AP44" s="35"/>
      <c r="AQ44" s="35"/>
      <c r="AR44" s="117"/>
      <c r="AS44" s="117"/>
      <c r="AT44" s="118"/>
      <c r="AU44" s="35"/>
      <c r="AV44" s="35"/>
      <c r="AW44" s="35"/>
      <c r="AX44" s="35"/>
      <c r="AY44" s="35" t="s">
        <v>93</v>
      </c>
      <c r="AZ44" s="35"/>
      <c r="BA44" s="111"/>
      <c r="BB44" s="35"/>
      <c r="BC44" s="35"/>
      <c r="BD44" s="31" t="s">
        <v>700</v>
      </c>
      <c r="BE44" s="36"/>
      <c r="BF44" s="35"/>
      <c r="BG44" s="35"/>
      <c r="BH44" s="35"/>
      <c r="BI44" s="35"/>
      <c r="BJ44" s="35"/>
      <c r="BK44" s="35"/>
      <c r="BL44" s="35"/>
      <c r="BM44" s="31" t="s">
        <v>479</v>
      </c>
    </row>
    <row r="45" spans="1:65">
      <c r="A45" s="61" t="s">
        <v>414</v>
      </c>
      <c r="B45" s="62">
        <f>ROW()-6</f>
        <v>39</v>
      </c>
      <c r="C45" s="35" t="s">
        <v>468</v>
      </c>
      <c r="D45" s="104" t="s">
        <v>955</v>
      </c>
      <c r="E45" s="103" t="s">
        <v>33</v>
      </c>
      <c r="F45" s="35" t="s">
        <v>33</v>
      </c>
      <c r="G45" s="35" t="s">
        <v>118</v>
      </c>
      <c r="H45" s="35" t="s">
        <v>93</v>
      </c>
      <c r="I45" s="35"/>
      <c r="J45" s="35" t="s">
        <v>417</v>
      </c>
      <c r="K45" s="35" t="s">
        <v>723</v>
      </c>
      <c r="L45" s="79"/>
      <c r="M45" s="79"/>
      <c r="N45" s="79"/>
      <c r="O45" s="76"/>
      <c r="P45" s="76"/>
      <c r="Q45" s="87"/>
      <c r="R45" s="91"/>
      <c r="S45" s="91"/>
      <c r="T45" s="86"/>
      <c r="U45" s="89"/>
      <c r="V45" s="89"/>
      <c r="W45" s="85"/>
      <c r="X45" s="81" t="s">
        <v>474</v>
      </c>
      <c r="Y45" s="81" t="s">
        <v>474</v>
      </c>
      <c r="Z45" s="84" t="s">
        <v>540</v>
      </c>
      <c r="AA45" s="92"/>
      <c r="AB45" s="92"/>
      <c r="AC45" s="93"/>
      <c r="AD45" s="95"/>
      <c r="AE45" s="95"/>
      <c r="AF45" s="96"/>
      <c r="AG45" s="98"/>
      <c r="AH45" s="98"/>
      <c r="AI45" s="99"/>
      <c r="AJ45" s="106"/>
      <c r="AK45" s="106"/>
      <c r="AL45" s="107"/>
      <c r="AM45" s="114"/>
      <c r="AN45" s="114"/>
      <c r="AO45" s="115"/>
      <c r="AP45" s="35"/>
      <c r="AQ45" s="35"/>
      <c r="AR45" s="117"/>
      <c r="AS45" s="117"/>
      <c r="AT45" s="118"/>
      <c r="AU45" s="35"/>
      <c r="AV45" s="35"/>
      <c r="AW45" s="35"/>
      <c r="AX45" s="35"/>
      <c r="AY45" s="35" t="s">
        <v>93</v>
      </c>
      <c r="AZ45" s="35"/>
      <c r="BA45" s="111"/>
      <c r="BB45" s="35"/>
      <c r="BC45" s="35"/>
      <c r="BD45" s="31" t="s">
        <v>700</v>
      </c>
      <c r="BE45" s="36"/>
      <c r="BF45" s="35"/>
      <c r="BG45" s="35"/>
      <c r="BH45" s="35"/>
      <c r="BI45" s="35"/>
      <c r="BJ45" s="35"/>
      <c r="BK45" s="35"/>
      <c r="BL45" s="35"/>
      <c r="BM45" s="31" t="s">
        <v>478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count="2">
    <dataValidation type="list" allowBlank="1" showInputMessage="1" showErrorMessage="1" sqref="N1:N5 W7:W45 AT7:AT45 T7:T45 N7:N1048576 Z7:Z45 AF7:AF45 AC7:AC45 AI7:AI45 Q7:Q45 AO7:AO45 AL7:AL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P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Q5" sqref="Q5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3.5" bestFit="1" customWidth="1"/>
    <col min="5" max="5" width="3.1640625" bestFit="1" customWidth="1"/>
    <col min="6" max="6" width="6.1640625" bestFit="1" customWidth="1"/>
    <col min="7" max="8" width="3.83203125" bestFit="1" customWidth="1"/>
    <col min="9" max="10" width="3.1640625" bestFit="1" customWidth="1"/>
    <col min="11" max="11" width="4.33203125" style="71" bestFit="1" customWidth="1"/>
    <col min="12" max="12" width="4.83203125" style="71" bestFit="1" customWidth="1"/>
    <col min="13" max="21" width="3.1640625" style="71" bestFit="1" customWidth="1"/>
    <col min="22" max="22" width="3.5" style="71" bestFit="1" customWidth="1"/>
    <col min="23" max="37" width="3.1640625" style="71" bestFit="1" customWidth="1"/>
    <col min="38" max="38" width="3.1640625" bestFit="1" customWidth="1"/>
    <col min="39" max="41" width="3.1640625" style="71" bestFit="1" customWidth="1"/>
    <col min="42" max="42" width="3.1640625" bestFit="1" customWidth="1"/>
  </cols>
  <sheetData>
    <row r="1" spans="1:42" s="4" customFormat="1">
      <c r="A1" s="167" t="s">
        <v>0</v>
      </c>
      <c r="B1" s="167"/>
      <c r="C1" s="167"/>
      <c r="D1" s="166" t="s">
        <v>346</v>
      </c>
      <c r="E1" s="166"/>
      <c r="F1" s="166"/>
      <c r="G1" s="166"/>
      <c r="H1" s="166"/>
      <c r="I1" s="166"/>
      <c r="J1" s="166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M1" s="64"/>
      <c r="AN1" s="64"/>
      <c r="AO1" s="64"/>
    </row>
    <row r="2" spans="1:42" s="4" customFormat="1">
      <c r="A2" s="167" t="s">
        <v>1</v>
      </c>
      <c r="B2" s="167"/>
      <c r="C2" s="167"/>
      <c r="D2" s="55" t="s">
        <v>336</v>
      </c>
      <c r="E2" s="55"/>
      <c r="F2" s="55"/>
      <c r="G2" s="55"/>
      <c r="H2" s="55"/>
      <c r="I2" s="55"/>
      <c r="J2" s="55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M2" s="64"/>
      <c r="AN2" s="64"/>
      <c r="AO2" s="64"/>
    </row>
    <row r="3" spans="1:42" s="4" customFormat="1">
      <c r="A3" s="26"/>
      <c r="B3" s="1"/>
      <c r="C3" s="1"/>
      <c r="D3" s="1"/>
      <c r="E3" s="1"/>
      <c r="F3" s="1"/>
      <c r="G3" s="1"/>
      <c r="H3" s="1"/>
      <c r="I3" s="1"/>
      <c r="J3" s="1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M3" s="64"/>
      <c r="AN3" s="64"/>
      <c r="AO3" s="64"/>
    </row>
    <row r="4" spans="1:42" s="4" customFormat="1" ht="84">
      <c r="A4" s="23" t="s">
        <v>9</v>
      </c>
      <c r="B4" s="52" t="s">
        <v>2</v>
      </c>
      <c r="C4" s="52" t="s">
        <v>323</v>
      </c>
      <c r="D4" s="52" t="s">
        <v>347</v>
      </c>
      <c r="E4" s="52" t="s">
        <v>984</v>
      </c>
      <c r="F4" s="52" t="s">
        <v>342</v>
      </c>
      <c r="G4" s="52" t="s">
        <v>324</v>
      </c>
      <c r="H4" s="52" t="s">
        <v>685</v>
      </c>
      <c r="I4" s="66" t="s">
        <v>989</v>
      </c>
      <c r="J4" s="53" t="s">
        <v>114</v>
      </c>
      <c r="K4" s="65" t="s">
        <v>653</v>
      </c>
      <c r="L4" s="65" t="s">
        <v>654</v>
      </c>
      <c r="M4" s="65" t="s">
        <v>325</v>
      </c>
      <c r="N4" s="65" t="s">
        <v>135</v>
      </c>
      <c r="O4" s="66" t="s">
        <v>138</v>
      </c>
      <c r="P4" s="66" t="s">
        <v>208</v>
      </c>
      <c r="Q4" s="66" t="s">
        <v>151</v>
      </c>
      <c r="R4" s="66" t="s">
        <v>154</v>
      </c>
      <c r="S4" s="66" t="s">
        <v>158</v>
      </c>
      <c r="T4" s="66" t="s">
        <v>162</v>
      </c>
      <c r="U4" s="66" t="s">
        <v>326</v>
      </c>
      <c r="V4" s="66" t="s">
        <v>170</v>
      </c>
      <c r="W4" s="66" t="s">
        <v>183</v>
      </c>
      <c r="X4" s="66" t="s">
        <v>184</v>
      </c>
      <c r="Y4" s="66" t="s">
        <v>191</v>
      </c>
      <c r="Z4" s="66" t="s">
        <v>194</v>
      </c>
      <c r="AA4" s="66" t="s">
        <v>197</v>
      </c>
      <c r="AB4" s="66" t="s">
        <v>199</v>
      </c>
      <c r="AC4" s="66" t="s">
        <v>203</v>
      </c>
      <c r="AD4" s="66" t="s">
        <v>205</v>
      </c>
      <c r="AE4" s="66" t="s">
        <v>146</v>
      </c>
      <c r="AF4" s="66" t="s">
        <v>98</v>
      </c>
      <c r="AG4" s="66" t="s">
        <v>242</v>
      </c>
      <c r="AH4" s="66" t="s">
        <v>218</v>
      </c>
      <c r="AI4" s="66" t="s">
        <v>221</v>
      </c>
      <c r="AJ4" s="66" t="s">
        <v>224</v>
      </c>
      <c r="AK4" s="66" t="s">
        <v>227</v>
      </c>
      <c r="AL4" s="66" t="s">
        <v>230</v>
      </c>
      <c r="AM4" s="66" t="s">
        <v>233</v>
      </c>
      <c r="AN4" s="66" t="s">
        <v>327</v>
      </c>
      <c r="AO4" s="66" t="s">
        <v>328</v>
      </c>
      <c r="AP4" s="66" t="s">
        <v>329</v>
      </c>
    </row>
    <row r="5" spans="1:42" s="19" customFormat="1" ht="35" customHeight="1">
      <c r="A5" s="23"/>
      <c r="B5" s="52" t="s">
        <v>2</v>
      </c>
      <c r="C5" s="52" t="s">
        <v>65</v>
      </c>
      <c r="D5" s="52" t="s">
        <v>348</v>
      </c>
      <c r="E5" s="52" t="s">
        <v>983</v>
      </c>
      <c r="F5" s="52" t="s">
        <v>343</v>
      </c>
      <c r="G5" s="52" t="s">
        <v>330</v>
      </c>
      <c r="H5" s="52" t="s">
        <v>693</v>
      </c>
      <c r="I5" s="66" t="s">
        <v>988</v>
      </c>
      <c r="J5" s="52" t="s">
        <v>652</v>
      </c>
      <c r="K5" s="52" t="s">
        <v>655</v>
      </c>
      <c r="L5" s="52" t="s">
        <v>656</v>
      </c>
      <c r="M5" s="52" t="s">
        <v>657</v>
      </c>
      <c r="N5" s="52" t="s">
        <v>658</v>
      </c>
      <c r="O5" s="52" t="s">
        <v>659</v>
      </c>
      <c r="P5" s="52" t="s">
        <v>660</v>
      </c>
      <c r="Q5" s="52" t="s">
        <v>661</v>
      </c>
      <c r="R5" s="52" t="s">
        <v>662</v>
      </c>
      <c r="S5" s="52" t="s">
        <v>663</v>
      </c>
      <c r="T5" s="52" t="s">
        <v>665</v>
      </c>
      <c r="U5" s="52" t="s">
        <v>666</v>
      </c>
      <c r="V5" s="52" t="s">
        <v>667</v>
      </c>
      <c r="W5" s="52" t="s">
        <v>668</v>
      </c>
      <c r="X5" s="52" t="s">
        <v>669</v>
      </c>
      <c r="Y5" s="52" t="s">
        <v>670</v>
      </c>
      <c r="Z5" s="52" t="s">
        <v>671</v>
      </c>
      <c r="AA5" s="52" t="s">
        <v>672</v>
      </c>
      <c r="AB5" s="52" t="s">
        <v>673</v>
      </c>
      <c r="AC5" s="52" t="s">
        <v>674</v>
      </c>
      <c r="AD5" s="52" t="s">
        <v>675</v>
      </c>
      <c r="AE5" s="52" t="s">
        <v>676</v>
      </c>
      <c r="AF5" s="52" t="s">
        <v>677</v>
      </c>
      <c r="AG5" s="52" t="s">
        <v>678</v>
      </c>
      <c r="AH5" s="52" t="s">
        <v>679</v>
      </c>
      <c r="AI5" s="52" t="s">
        <v>680</v>
      </c>
      <c r="AJ5" s="52" t="s">
        <v>681</v>
      </c>
      <c r="AK5" s="52" t="s">
        <v>682</v>
      </c>
      <c r="AL5" s="52" t="s">
        <v>683</v>
      </c>
      <c r="AM5" s="52" t="s">
        <v>684</v>
      </c>
      <c r="AN5" s="66" t="s">
        <v>331</v>
      </c>
      <c r="AO5" s="66" t="s">
        <v>332</v>
      </c>
      <c r="AP5" s="66" t="s">
        <v>333</v>
      </c>
    </row>
    <row r="6" spans="1:42" s="4" customFormat="1" ht="24" customHeight="1">
      <c r="A6" s="25"/>
      <c r="B6" s="54" t="s">
        <v>5</v>
      </c>
      <c r="C6" s="54" t="s">
        <v>5</v>
      </c>
      <c r="D6" s="54" t="s">
        <v>349</v>
      </c>
      <c r="E6" s="54" t="s">
        <v>985</v>
      </c>
      <c r="F6" s="54" t="s">
        <v>5</v>
      </c>
      <c r="G6" s="54" t="s">
        <v>5</v>
      </c>
      <c r="H6" s="54" t="s">
        <v>686</v>
      </c>
      <c r="I6" s="68" t="s">
        <v>5</v>
      </c>
      <c r="J6" s="54" t="s">
        <v>5</v>
      </c>
      <c r="K6" s="67" t="s">
        <v>5</v>
      </c>
      <c r="L6" s="67" t="s">
        <v>5</v>
      </c>
      <c r="M6" s="67" t="s">
        <v>5</v>
      </c>
      <c r="N6" s="67" t="s">
        <v>5</v>
      </c>
      <c r="O6" s="68" t="s">
        <v>264</v>
      </c>
      <c r="P6" s="68" t="s">
        <v>264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7" t="s">
        <v>5</v>
      </c>
      <c r="W6" s="67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5</v>
      </c>
      <c r="AF6" s="68" t="s">
        <v>5</v>
      </c>
      <c r="AG6" s="68" t="s">
        <v>264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  <c r="AO6" s="68" t="s">
        <v>5</v>
      </c>
      <c r="AP6" s="68" t="s">
        <v>5</v>
      </c>
    </row>
    <row r="7" spans="1:42">
      <c r="B7" s="39">
        <v>1</v>
      </c>
      <c r="C7" s="39">
        <v>1</v>
      </c>
      <c r="D7" s="39" t="s">
        <v>335</v>
      </c>
      <c r="E7" s="39" t="s">
        <v>986</v>
      </c>
      <c r="F7" s="39" t="s">
        <v>318</v>
      </c>
      <c r="G7" s="39" t="s">
        <v>318</v>
      </c>
      <c r="H7" s="39" t="s">
        <v>687</v>
      </c>
      <c r="I7" s="39">
        <v>1</v>
      </c>
      <c r="J7" s="39">
        <v>1</v>
      </c>
      <c r="K7" s="69">
        <v>1</v>
      </c>
      <c r="L7" s="69" t="s">
        <v>33</v>
      </c>
      <c r="M7" s="69">
        <v>1</v>
      </c>
      <c r="N7" s="69" t="s">
        <v>33</v>
      </c>
      <c r="O7" s="69" t="s">
        <v>33</v>
      </c>
      <c r="P7" s="69" t="s">
        <v>33</v>
      </c>
      <c r="Q7" s="69">
        <v>1</v>
      </c>
      <c r="R7" s="69">
        <v>0</v>
      </c>
      <c r="S7" s="69">
        <v>0</v>
      </c>
      <c r="T7" s="69">
        <v>0</v>
      </c>
      <c r="U7" s="69">
        <v>0</v>
      </c>
      <c r="V7" s="69">
        <v>0</v>
      </c>
      <c r="W7" s="69">
        <v>0</v>
      </c>
      <c r="X7" s="69" t="s">
        <v>33</v>
      </c>
      <c r="Y7" s="69" t="s">
        <v>148</v>
      </c>
      <c r="Z7" s="69" t="s">
        <v>148</v>
      </c>
      <c r="AA7" s="69" t="s">
        <v>148</v>
      </c>
      <c r="AB7" s="69" t="s">
        <v>148</v>
      </c>
      <c r="AC7" s="69" t="s">
        <v>148</v>
      </c>
      <c r="AD7" s="69" t="s">
        <v>148</v>
      </c>
      <c r="AE7" s="69"/>
      <c r="AF7" s="69"/>
      <c r="AG7" s="69" t="s">
        <v>91</v>
      </c>
      <c r="AH7" s="69">
        <v>1</v>
      </c>
      <c r="AI7" s="69">
        <v>1</v>
      </c>
      <c r="AJ7" s="69">
        <v>1</v>
      </c>
      <c r="AK7" s="69">
        <v>1</v>
      </c>
      <c r="AL7" s="69">
        <v>1</v>
      </c>
      <c r="AM7" s="69">
        <v>1</v>
      </c>
      <c r="AN7" s="69" t="s">
        <v>417</v>
      </c>
      <c r="AO7" s="69"/>
      <c r="AP7" s="69"/>
    </row>
    <row r="8" spans="1:42">
      <c r="B8" s="39">
        <v>2</v>
      </c>
      <c r="C8" s="39">
        <v>2</v>
      </c>
      <c r="D8" s="39" t="s">
        <v>352</v>
      </c>
      <c r="E8" s="39" t="s">
        <v>987</v>
      </c>
      <c r="F8" s="39" t="s">
        <v>396</v>
      </c>
      <c r="G8" s="39" t="s">
        <v>482</v>
      </c>
      <c r="H8" s="39" t="s">
        <v>687</v>
      </c>
      <c r="I8" s="39">
        <v>1</v>
      </c>
      <c r="J8" s="39">
        <v>1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 t="s">
        <v>33</v>
      </c>
      <c r="Q8" s="69" t="s">
        <v>33</v>
      </c>
      <c r="R8" s="69">
        <v>1</v>
      </c>
      <c r="S8" s="69">
        <v>0</v>
      </c>
      <c r="T8" s="69">
        <v>0</v>
      </c>
      <c r="U8" s="69">
        <v>0</v>
      </c>
      <c r="V8" s="69">
        <v>0</v>
      </c>
      <c r="W8" s="69">
        <v>0</v>
      </c>
      <c r="X8" s="69" t="s">
        <v>418</v>
      </c>
      <c r="Y8" s="69" t="s">
        <v>33</v>
      </c>
      <c r="Z8" s="69" t="s">
        <v>454</v>
      </c>
      <c r="AA8" s="69" t="s">
        <v>449</v>
      </c>
      <c r="AB8" s="69" t="s">
        <v>148</v>
      </c>
      <c r="AC8" s="69" t="s">
        <v>148</v>
      </c>
      <c r="AD8" s="69" t="s">
        <v>148</v>
      </c>
      <c r="AE8" s="69"/>
      <c r="AF8" s="69"/>
      <c r="AG8" s="69" t="s">
        <v>91</v>
      </c>
      <c r="AH8" s="69" t="s">
        <v>33</v>
      </c>
      <c r="AI8" s="69" t="s">
        <v>33</v>
      </c>
      <c r="AJ8" s="69" t="s">
        <v>33</v>
      </c>
      <c r="AK8" s="69" t="s">
        <v>33</v>
      </c>
      <c r="AL8" s="69" t="s">
        <v>33</v>
      </c>
      <c r="AM8" s="69" t="s">
        <v>33</v>
      </c>
      <c r="AN8" s="69">
        <v>1</v>
      </c>
      <c r="AO8" s="69"/>
      <c r="AP8" s="69"/>
    </row>
    <row r="9" spans="1:42">
      <c r="B9" s="39">
        <v>3</v>
      </c>
      <c r="C9" s="39">
        <v>3</v>
      </c>
      <c r="D9" s="39" t="s">
        <v>353</v>
      </c>
      <c r="E9" s="39" t="s">
        <v>104</v>
      </c>
      <c r="F9" s="39" t="s">
        <v>397</v>
      </c>
      <c r="G9" s="39" t="s">
        <v>480</v>
      </c>
      <c r="H9" s="39" t="s">
        <v>687</v>
      </c>
      <c r="I9" s="39">
        <v>1</v>
      </c>
      <c r="J9" s="39">
        <v>1</v>
      </c>
      <c r="K9" s="69" t="s">
        <v>33</v>
      </c>
      <c r="L9" s="69" t="s">
        <v>417</v>
      </c>
      <c r="M9" s="69" t="s">
        <v>33</v>
      </c>
      <c r="N9" s="69" t="s">
        <v>427</v>
      </c>
      <c r="O9" s="69" t="s">
        <v>427</v>
      </c>
      <c r="P9" s="69" t="s">
        <v>427</v>
      </c>
      <c r="Q9" s="69" t="s">
        <v>33</v>
      </c>
      <c r="R9" s="69" t="s">
        <v>33</v>
      </c>
      <c r="S9" s="69">
        <v>1</v>
      </c>
      <c r="T9" s="69">
        <v>0</v>
      </c>
      <c r="U9" s="69">
        <v>0</v>
      </c>
      <c r="V9" s="69">
        <v>0</v>
      </c>
      <c r="W9" s="69">
        <v>0</v>
      </c>
      <c r="X9" s="69" t="s">
        <v>177</v>
      </c>
      <c r="Y9" s="69" t="s">
        <v>418</v>
      </c>
      <c r="Z9" s="69" t="s">
        <v>33</v>
      </c>
      <c r="AA9" s="69" t="s">
        <v>449</v>
      </c>
      <c r="AB9" s="69" t="s">
        <v>148</v>
      </c>
      <c r="AC9" s="69" t="s">
        <v>449</v>
      </c>
      <c r="AD9" s="69" t="s">
        <v>148</v>
      </c>
      <c r="AE9" s="69"/>
      <c r="AF9" s="69"/>
      <c r="AG9" s="69" t="s">
        <v>91</v>
      </c>
      <c r="AH9" s="69" t="s">
        <v>33</v>
      </c>
      <c r="AI9" s="69" t="s">
        <v>33</v>
      </c>
      <c r="AJ9" s="69" t="s">
        <v>33</v>
      </c>
      <c r="AK9" s="69" t="s">
        <v>33</v>
      </c>
      <c r="AL9" s="69" t="s">
        <v>33</v>
      </c>
      <c r="AM9" s="69" t="s">
        <v>33</v>
      </c>
      <c r="AN9" s="69">
        <v>1</v>
      </c>
      <c r="AO9" s="69">
        <v>1</v>
      </c>
      <c r="AP9" s="69"/>
    </row>
    <row r="10" spans="1:42">
      <c r="B10" s="39">
        <v>4</v>
      </c>
      <c r="C10" s="39">
        <v>4</v>
      </c>
      <c r="D10" s="39" t="s">
        <v>354</v>
      </c>
      <c r="E10" s="39" t="s">
        <v>92</v>
      </c>
      <c r="F10" s="39" t="s">
        <v>398</v>
      </c>
      <c r="G10" s="39" t="s">
        <v>483</v>
      </c>
      <c r="H10" s="39" t="s">
        <v>687</v>
      </c>
      <c r="I10" s="39">
        <v>1</v>
      </c>
      <c r="J10" s="39">
        <v>1</v>
      </c>
      <c r="K10" s="69" t="s">
        <v>33</v>
      </c>
      <c r="L10" s="69" t="s">
        <v>417</v>
      </c>
      <c r="M10" s="69" t="s">
        <v>33</v>
      </c>
      <c r="N10" s="69" t="s">
        <v>427</v>
      </c>
      <c r="O10" s="69" t="s">
        <v>427</v>
      </c>
      <c r="P10" s="69" t="s">
        <v>427</v>
      </c>
      <c r="Q10" s="69" t="s">
        <v>33</v>
      </c>
      <c r="R10" s="69" t="s">
        <v>33</v>
      </c>
      <c r="S10" s="69">
        <v>1</v>
      </c>
      <c r="T10" s="69" t="s">
        <v>664</v>
      </c>
      <c r="U10" s="69" t="s">
        <v>449</v>
      </c>
      <c r="V10" s="69">
        <v>0</v>
      </c>
      <c r="W10" s="69">
        <v>0</v>
      </c>
      <c r="X10" s="69" t="s">
        <v>175</v>
      </c>
      <c r="Y10" s="69" t="s">
        <v>177</v>
      </c>
      <c r="Z10" s="69" t="s">
        <v>418</v>
      </c>
      <c r="AA10" s="69" t="s">
        <v>33</v>
      </c>
      <c r="AB10" s="69" t="s">
        <v>449</v>
      </c>
      <c r="AC10" s="69" t="s">
        <v>449</v>
      </c>
      <c r="AD10" s="69" t="s">
        <v>449</v>
      </c>
      <c r="AE10" s="69"/>
      <c r="AF10" s="69"/>
      <c r="AG10" s="69" t="s">
        <v>91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 t="s">
        <v>33</v>
      </c>
      <c r="AM10" s="69" t="s">
        <v>33</v>
      </c>
      <c r="AN10" s="69">
        <v>1</v>
      </c>
      <c r="AO10" s="69">
        <v>1</v>
      </c>
      <c r="AP10" s="69"/>
    </row>
    <row r="11" spans="1:42">
      <c r="B11" s="39">
        <v>5</v>
      </c>
      <c r="C11" s="39">
        <v>5</v>
      </c>
      <c r="D11" s="39" t="s">
        <v>355</v>
      </c>
      <c r="E11" s="39" t="s">
        <v>108</v>
      </c>
      <c r="F11" s="39" t="s">
        <v>401</v>
      </c>
      <c r="G11" s="39" t="s">
        <v>484</v>
      </c>
      <c r="H11" s="39" t="s">
        <v>687</v>
      </c>
      <c r="I11" s="39" t="s">
        <v>33</v>
      </c>
      <c r="J11" s="3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69" t="s">
        <v>33</v>
      </c>
      <c r="R11" s="69" t="s">
        <v>33</v>
      </c>
      <c r="S11" s="70" t="s">
        <v>91</v>
      </c>
      <c r="T11" s="69">
        <v>1</v>
      </c>
      <c r="U11" s="69">
        <v>1</v>
      </c>
      <c r="V11" s="69">
        <v>0</v>
      </c>
      <c r="W11" s="69">
        <v>0</v>
      </c>
      <c r="X11" s="69" t="s">
        <v>388</v>
      </c>
      <c r="Y11" s="69" t="s">
        <v>175</v>
      </c>
      <c r="Z11" s="69" t="s">
        <v>418</v>
      </c>
      <c r="AA11" s="69" t="s">
        <v>432</v>
      </c>
      <c r="AB11" s="69" t="s">
        <v>33</v>
      </c>
      <c r="AC11" s="69" t="s">
        <v>449</v>
      </c>
      <c r="AD11" s="69" t="s">
        <v>461</v>
      </c>
      <c r="AE11" s="69" t="s">
        <v>417</v>
      </c>
      <c r="AF11" s="69"/>
      <c r="AG11" s="69" t="s">
        <v>91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 t="s">
        <v>33</v>
      </c>
      <c r="AM11" s="69" t="s">
        <v>33</v>
      </c>
      <c r="AN11" s="69">
        <v>1</v>
      </c>
      <c r="AO11" s="69">
        <v>1</v>
      </c>
      <c r="AP11" s="69">
        <v>1</v>
      </c>
    </row>
    <row r="12" spans="1:42">
      <c r="B12" s="39">
        <v>6</v>
      </c>
      <c r="C12" s="39">
        <v>6</v>
      </c>
      <c r="D12" s="39" t="s">
        <v>355</v>
      </c>
      <c r="E12" s="39" t="s">
        <v>109</v>
      </c>
      <c r="F12" s="39" t="s">
        <v>402</v>
      </c>
      <c r="G12" s="39" t="s">
        <v>485</v>
      </c>
      <c r="H12" s="39" t="s">
        <v>687</v>
      </c>
      <c r="I12" s="39" t="s">
        <v>418</v>
      </c>
      <c r="J12" s="39" t="s">
        <v>418</v>
      </c>
      <c r="K12" s="69" t="s">
        <v>418</v>
      </c>
      <c r="L12" s="69" t="s">
        <v>418</v>
      </c>
      <c r="M12" s="69" t="s">
        <v>418</v>
      </c>
      <c r="N12" s="69" t="s">
        <v>418</v>
      </c>
      <c r="O12" s="69" t="s">
        <v>418</v>
      </c>
      <c r="P12" s="69" t="s">
        <v>418</v>
      </c>
      <c r="Q12" s="69" t="s">
        <v>418</v>
      </c>
      <c r="R12" s="69" t="s">
        <v>33</v>
      </c>
      <c r="S12" s="69" t="s">
        <v>417</v>
      </c>
      <c r="T12" s="69">
        <v>1</v>
      </c>
      <c r="U12" s="69" t="s">
        <v>91</v>
      </c>
      <c r="V12" s="69" t="s">
        <v>449</v>
      </c>
      <c r="W12" s="69">
        <v>0</v>
      </c>
      <c r="X12" s="69" t="s">
        <v>388</v>
      </c>
      <c r="Y12" s="69" t="s">
        <v>388</v>
      </c>
      <c r="Z12" s="69" t="s">
        <v>177</v>
      </c>
      <c r="AA12" s="69" t="s">
        <v>458</v>
      </c>
      <c r="AB12" s="69" t="s">
        <v>418</v>
      </c>
      <c r="AC12" s="69" t="s">
        <v>33</v>
      </c>
      <c r="AD12" s="69" t="s">
        <v>449</v>
      </c>
      <c r="AE12" s="69" t="s">
        <v>417</v>
      </c>
      <c r="AF12" s="69" t="s">
        <v>91</v>
      </c>
      <c r="AG12" s="69" t="s">
        <v>91</v>
      </c>
      <c r="AH12" s="69" t="s">
        <v>418</v>
      </c>
      <c r="AI12" s="69" t="s">
        <v>418</v>
      </c>
      <c r="AJ12" s="69" t="s">
        <v>418</v>
      </c>
      <c r="AK12" s="69" t="s">
        <v>418</v>
      </c>
      <c r="AL12" s="69" t="s">
        <v>418</v>
      </c>
      <c r="AM12" s="69" t="s">
        <v>418</v>
      </c>
      <c r="AN12" s="69">
        <v>1</v>
      </c>
      <c r="AO12" s="69">
        <v>1</v>
      </c>
      <c r="AP12" s="69">
        <v>1</v>
      </c>
    </row>
    <row r="13" spans="1:42">
      <c r="B13" s="39">
        <v>7</v>
      </c>
      <c r="C13" s="39">
        <v>7</v>
      </c>
      <c r="D13" s="39" t="s">
        <v>356</v>
      </c>
      <c r="E13" s="39" t="s">
        <v>110</v>
      </c>
      <c r="F13" s="39" t="s">
        <v>399</v>
      </c>
      <c r="G13" s="39" t="s">
        <v>481</v>
      </c>
      <c r="H13" s="39" t="s">
        <v>690</v>
      </c>
      <c r="I13" s="39" t="s">
        <v>418</v>
      </c>
      <c r="J13" s="39" t="s">
        <v>418</v>
      </c>
      <c r="K13" s="69" t="s">
        <v>418</v>
      </c>
      <c r="L13" s="69" t="s">
        <v>418</v>
      </c>
      <c r="M13" s="69" t="s">
        <v>421</v>
      </c>
      <c r="N13" s="69" t="s">
        <v>418</v>
      </c>
      <c r="O13" s="69" t="s">
        <v>418</v>
      </c>
      <c r="P13" s="69" t="s">
        <v>418</v>
      </c>
      <c r="Q13" s="69" t="s">
        <v>421</v>
      </c>
      <c r="R13" s="69" t="s">
        <v>418</v>
      </c>
      <c r="S13" s="69" t="s">
        <v>33</v>
      </c>
      <c r="T13" s="69" t="s">
        <v>33</v>
      </c>
      <c r="U13" s="69" t="s">
        <v>33</v>
      </c>
      <c r="V13" s="69" t="s">
        <v>91</v>
      </c>
      <c r="W13" s="69" t="s">
        <v>450</v>
      </c>
      <c r="X13" s="69" t="s">
        <v>391</v>
      </c>
      <c r="Y13" s="69" t="s">
        <v>388</v>
      </c>
      <c r="Z13" s="69" t="s">
        <v>177</v>
      </c>
      <c r="AA13" s="69" t="s">
        <v>177</v>
      </c>
      <c r="AB13" s="69" t="s">
        <v>418</v>
      </c>
      <c r="AC13" s="69" t="s">
        <v>421</v>
      </c>
      <c r="AD13" s="69" t="s">
        <v>33</v>
      </c>
      <c r="AE13" s="69" t="s">
        <v>417</v>
      </c>
      <c r="AF13" s="69" t="s">
        <v>91</v>
      </c>
      <c r="AG13" s="69" t="s">
        <v>91</v>
      </c>
      <c r="AH13" s="69" t="s">
        <v>421</v>
      </c>
      <c r="AI13" s="69" t="s">
        <v>421</v>
      </c>
      <c r="AJ13" s="69" t="s">
        <v>421</v>
      </c>
      <c r="AK13" s="69" t="s">
        <v>421</v>
      </c>
      <c r="AL13" s="69" t="s">
        <v>421</v>
      </c>
      <c r="AM13" s="69" t="s">
        <v>421</v>
      </c>
      <c r="AN13" s="69">
        <v>2</v>
      </c>
      <c r="AO13" s="69">
        <v>1</v>
      </c>
      <c r="AP13" s="69">
        <v>1</v>
      </c>
    </row>
    <row r="14" spans="1:42">
      <c r="B14" s="39">
        <v>8</v>
      </c>
      <c r="C14" s="39">
        <v>8</v>
      </c>
      <c r="D14" s="39" t="s">
        <v>356</v>
      </c>
      <c r="E14" s="39" t="s">
        <v>111</v>
      </c>
      <c r="F14" s="39" t="s">
        <v>403</v>
      </c>
      <c r="G14" s="39" t="s">
        <v>486</v>
      </c>
      <c r="H14" s="39" t="s">
        <v>688</v>
      </c>
      <c r="I14" s="39" t="s">
        <v>418</v>
      </c>
      <c r="J14" s="39" t="s">
        <v>418</v>
      </c>
      <c r="K14" s="69" t="s">
        <v>418</v>
      </c>
      <c r="L14" s="69" t="s">
        <v>418</v>
      </c>
      <c r="M14" s="69" t="s">
        <v>418</v>
      </c>
      <c r="N14" s="69" t="s">
        <v>418</v>
      </c>
      <c r="O14" s="69" t="s">
        <v>418</v>
      </c>
      <c r="P14" s="69" t="s">
        <v>418</v>
      </c>
      <c r="Q14" s="69" t="s">
        <v>418</v>
      </c>
      <c r="R14" s="69" t="s">
        <v>431</v>
      </c>
      <c r="S14" s="69" t="s">
        <v>418</v>
      </c>
      <c r="T14" s="69" t="s">
        <v>33</v>
      </c>
      <c r="U14" s="69" t="s">
        <v>33</v>
      </c>
      <c r="V14" s="69" t="s">
        <v>33</v>
      </c>
      <c r="W14" s="69" t="s">
        <v>449</v>
      </c>
      <c r="X14" s="69" t="s">
        <v>391</v>
      </c>
      <c r="Y14" s="69" t="s">
        <v>391</v>
      </c>
      <c r="Z14" s="69" t="s">
        <v>175</v>
      </c>
      <c r="AA14" s="69" t="s">
        <v>177</v>
      </c>
      <c r="AB14" s="69" t="s">
        <v>177</v>
      </c>
      <c r="AC14" s="69" t="s">
        <v>418</v>
      </c>
      <c r="AD14" s="69" t="s">
        <v>418</v>
      </c>
      <c r="AE14" s="69" t="s">
        <v>417</v>
      </c>
      <c r="AF14" s="69" t="s">
        <v>91</v>
      </c>
      <c r="AG14" s="69" t="s">
        <v>91</v>
      </c>
      <c r="AH14" s="69" t="s">
        <v>418</v>
      </c>
      <c r="AI14" s="69" t="s">
        <v>418</v>
      </c>
      <c r="AJ14" s="69" t="s">
        <v>418</v>
      </c>
      <c r="AK14" s="69" t="s">
        <v>418</v>
      </c>
      <c r="AL14" s="69" t="s">
        <v>418</v>
      </c>
      <c r="AM14" s="69" t="s">
        <v>418</v>
      </c>
      <c r="AN14" s="69">
        <v>2</v>
      </c>
      <c r="AO14" s="69">
        <v>1</v>
      </c>
      <c r="AP14" s="69">
        <v>1</v>
      </c>
    </row>
    <row r="15" spans="1:42">
      <c r="B15" s="39">
        <v>9</v>
      </c>
      <c r="C15" s="39">
        <v>9</v>
      </c>
      <c r="D15" s="39" t="s">
        <v>357</v>
      </c>
      <c r="E15" s="39" t="s">
        <v>112</v>
      </c>
      <c r="F15" s="39" t="s">
        <v>404</v>
      </c>
      <c r="G15" s="39" t="s">
        <v>487</v>
      </c>
      <c r="H15" s="39" t="s">
        <v>688</v>
      </c>
      <c r="I15" s="39" t="s">
        <v>418</v>
      </c>
      <c r="J15" s="39" t="s">
        <v>418</v>
      </c>
      <c r="K15" s="69" t="s">
        <v>418</v>
      </c>
      <c r="L15" s="69" t="s">
        <v>418</v>
      </c>
      <c r="M15" s="69" t="s">
        <v>422</v>
      </c>
      <c r="N15" s="69" t="s">
        <v>418</v>
      </c>
      <c r="O15" s="69" t="s">
        <v>418</v>
      </c>
      <c r="P15" s="69" t="s">
        <v>418</v>
      </c>
      <c r="Q15" s="69" t="s">
        <v>422</v>
      </c>
      <c r="R15" s="69" t="s">
        <v>432</v>
      </c>
      <c r="S15" s="69" t="s">
        <v>435</v>
      </c>
      <c r="T15" s="69" t="s">
        <v>33</v>
      </c>
      <c r="U15" s="69" t="s">
        <v>418</v>
      </c>
      <c r="V15" s="69" t="s">
        <v>444</v>
      </c>
      <c r="W15" s="69" t="s">
        <v>33</v>
      </c>
      <c r="X15" s="69" t="s">
        <v>391</v>
      </c>
      <c r="Y15" s="69" t="s">
        <v>391</v>
      </c>
      <c r="Z15" s="69" t="s">
        <v>175</v>
      </c>
      <c r="AA15" s="69" t="s">
        <v>175</v>
      </c>
      <c r="AB15" s="69" t="s">
        <v>177</v>
      </c>
      <c r="AC15" s="69" t="s">
        <v>177</v>
      </c>
      <c r="AD15" s="69" t="s">
        <v>418</v>
      </c>
      <c r="AE15" s="69" t="s">
        <v>417</v>
      </c>
      <c r="AF15" s="69" t="s">
        <v>91</v>
      </c>
      <c r="AG15" s="69" t="s">
        <v>91</v>
      </c>
      <c r="AH15" s="69" t="s">
        <v>422</v>
      </c>
      <c r="AI15" s="69" t="s">
        <v>422</v>
      </c>
      <c r="AJ15" s="69" t="s">
        <v>422</v>
      </c>
      <c r="AK15" s="69" t="s">
        <v>422</v>
      </c>
      <c r="AL15" s="69" t="s">
        <v>422</v>
      </c>
      <c r="AM15" s="69" t="s">
        <v>422</v>
      </c>
      <c r="AN15" s="69">
        <v>2</v>
      </c>
      <c r="AO15" s="69">
        <v>2</v>
      </c>
      <c r="AP15" s="69">
        <v>1</v>
      </c>
    </row>
    <row r="16" spans="1:42">
      <c r="B16" s="39" t="s">
        <v>335</v>
      </c>
      <c r="C16" s="39">
        <v>10</v>
      </c>
      <c r="D16" s="39" t="s">
        <v>357</v>
      </c>
      <c r="E16" s="39" t="s">
        <v>96</v>
      </c>
      <c r="F16" s="39" t="s">
        <v>405</v>
      </c>
      <c r="G16" s="39" t="s">
        <v>488</v>
      </c>
      <c r="H16" s="39" t="s">
        <v>691</v>
      </c>
      <c r="I16" s="39" t="s">
        <v>418</v>
      </c>
      <c r="J16" s="39" t="s">
        <v>419</v>
      </c>
      <c r="K16" s="69" t="s">
        <v>418</v>
      </c>
      <c r="L16" s="69" t="s">
        <v>418</v>
      </c>
      <c r="M16" s="69" t="s">
        <v>418</v>
      </c>
      <c r="N16" s="69" t="s">
        <v>428</v>
      </c>
      <c r="O16" s="69" t="s">
        <v>428</v>
      </c>
      <c r="P16" s="69" t="s">
        <v>428</v>
      </c>
      <c r="Q16" s="69" t="s">
        <v>418</v>
      </c>
      <c r="R16" s="69" t="s">
        <v>418</v>
      </c>
      <c r="S16" s="69" t="s">
        <v>436</v>
      </c>
      <c r="T16" s="69" t="s">
        <v>418</v>
      </c>
      <c r="U16" s="69" t="s">
        <v>437</v>
      </c>
      <c r="V16" s="69" t="s">
        <v>33</v>
      </c>
      <c r="W16" s="69" t="s">
        <v>91</v>
      </c>
      <c r="X16" s="69" t="s">
        <v>172</v>
      </c>
      <c r="Y16" s="69" t="s">
        <v>391</v>
      </c>
      <c r="Z16" s="69" t="s">
        <v>388</v>
      </c>
      <c r="AA16" s="69" t="s">
        <v>175</v>
      </c>
      <c r="AB16" s="69" t="s">
        <v>175</v>
      </c>
      <c r="AC16" s="69" t="s">
        <v>177</v>
      </c>
      <c r="AD16" s="69" t="s">
        <v>177</v>
      </c>
      <c r="AE16" s="69" t="s">
        <v>417</v>
      </c>
      <c r="AF16" s="69" t="s">
        <v>91</v>
      </c>
      <c r="AG16" s="69" t="s">
        <v>91</v>
      </c>
      <c r="AH16" s="69" t="s">
        <v>418</v>
      </c>
      <c r="AI16" s="69" t="s">
        <v>418</v>
      </c>
      <c r="AJ16" s="69" t="s">
        <v>418</v>
      </c>
      <c r="AK16" s="69" t="s">
        <v>418</v>
      </c>
      <c r="AL16" s="69" t="s">
        <v>418</v>
      </c>
      <c r="AM16" s="69" t="s">
        <v>418</v>
      </c>
      <c r="AN16" s="69">
        <v>2</v>
      </c>
      <c r="AO16" s="69">
        <v>2</v>
      </c>
      <c r="AP16" s="69">
        <v>1</v>
      </c>
    </row>
    <row r="17" spans="2:42">
      <c r="B17" s="39" t="s">
        <v>134</v>
      </c>
      <c r="C17" s="39">
        <v>11</v>
      </c>
      <c r="D17" s="39" t="s">
        <v>358</v>
      </c>
      <c r="E17" s="39" t="s">
        <v>134</v>
      </c>
      <c r="F17" s="39" t="s">
        <v>400</v>
      </c>
      <c r="G17" s="39" t="s">
        <v>489</v>
      </c>
      <c r="H17" s="39" t="s">
        <v>688</v>
      </c>
      <c r="I17" s="39" t="s">
        <v>177</v>
      </c>
      <c r="J17" s="39" t="s">
        <v>177</v>
      </c>
      <c r="K17" s="69" t="s">
        <v>177</v>
      </c>
      <c r="L17" s="69" t="s">
        <v>177</v>
      </c>
      <c r="M17" s="69" t="s">
        <v>177</v>
      </c>
      <c r="N17" s="69" t="s">
        <v>177</v>
      </c>
      <c r="O17" s="69" t="s">
        <v>177</v>
      </c>
      <c r="P17" s="69" t="s">
        <v>177</v>
      </c>
      <c r="Q17" s="69" t="s">
        <v>177</v>
      </c>
      <c r="R17" s="69" t="s">
        <v>428</v>
      </c>
      <c r="S17" s="69" t="s">
        <v>418</v>
      </c>
      <c r="T17" s="69" t="s">
        <v>418</v>
      </c>
      <c r="U17" s="69" t="s">
        <v>418</v>
      </c>
      <c r="V17" s="69" t="s">
        <v>428</v>
      </c>
      <c r="W17" s="69" t="s">
        <v>446</v>
      </c>
      <c r="X17" s="69" t="s">
        <v>172</v>
      </c>
      <c r="Y17" s="69" t="s">
        <v>172</v>
      </c>
      <c r="Z17" s="69" t="s">
        <v>388</v>
      </c>
      <c r="AA17" s="69" t="s">
        <v>388</v>
      </c>
      <c r="AB17" s="69" t="s">
        <v>175</v>
      </c>
      <c r="AC17" s="69" t="s">
        <v>459</v>
      </c>
      <c r="AD17" s="69" t="s">
        <v>177</v>
      </c>
      <c r="AE17" s="69" t="s">
        <v>417</v>
      </c>
      <c r="AF17" s="69" t="s">
        <v>91</v>
      </c>
      <c r="AG17" s="69" t="s">
        <v>91</v>
      </c>
      <c r="AH17" s="69" t="s">
        <v>177</v>
      </c>
      <c r="AI17" s="69" t="s">
        <v>177</v>
      </c>
      <c r="AJ17" s="69" t="s">
        <v>177</v>
      </c>
      <c r="AK17" s="69" t="s">
        <v>177</v>
      </c>
      <c r="AL17" s="69" t="s">
        <v>177</v>
      </c>
      <c r="AM17" s="69" t="s">
        <v>177</v>
      </c>
      <c r="AN17" s="69" t="s">
        <v>418</v>
      </c>
      <c r="AO17" s="69" t="s">
        <v>418</v>
      </c>
      <c r="AP17" s="69" t="s">
        <v>418</v>
      </c>
    </row>
    <row r="18" spans="2:42">
      <c r="B18" s="39" t="s">
        <v>188</v>
      </c>
      <c r="C18" s="39">
        <v>12</v>
      </c>
      <c r="D18" s="39" t="s">
        <v>358</v>
      </c>
      <c r="E18" s="39" t="s">
        <v>188</v>
      </c>
      <c r="F18" s="39" t="s">
        <v>406</v>
      </c>
      <c r="G18" s="39" t="s">
        <v>490</v>
      </c>
      <c r="H18" s="39" t="s">
        <v>688</v>
      </c>
      <c r="I18" s="39" t="s">
        <v>177</v>
      </c>
      <c r="J18" s="39" t="s">
        <v>177</v>
      </c>
      <c r="K18" s="69" t="s">
        <v>177</v>
      </c>
      <c r="L18" s="69" t="s">
        <v>177</v>
      </c>
      <c r="M18" s="69" t="s">
        <v>423</v>
      </c>
      <c r="N18" s="69" t="s">
        <v>429</v>
      </c>
      <c r="O18" s="69" t="s">
        <v>429</v>
      </c>
      <c r="P18" s="69" t="s">
        <v>429</v>
      </c>
      <c r="Q18" s="69" t="s">
        <v>423</v>
      </c>
      <c r="R18" s="69" t="s">
        <v>423</v>
      </c>
      <c r="S18" s="69" t="s">
        <v>418</v>
      </c>
      <c r="T18" s="69" t="s">
        <v>418</v>
      </c>
      <c r="U18" s="69" t="s">
        <v>438</v>
      </c>
      <c r="V18" s="69" t="s">
        <v>418</v>
      </c>
      <c r="W18" s="69" t="s">
        <v>33</v>
      </c>
      <c r="X18" s="69" t="s">
        <v>172</v>
      </c>
      <c r="Y18" s="69" t="s">
        <v>172</v>
      </c>
      <c r="Z18" s="69" t="s">
        <v>391</v>
      </c>
      <c r="AA18" s="69" t="s">
        <v>388</v>
      </c>
      <c r="AB18" s="69" t="s">
        <v>388</v>
      </c>
      <c r="AC18" s="69" t="s">
        <v>441</v>
      </c>
      <c r="AD18" s="69" t="s">
        <v>462</v>
      </c>
      <c r="AE18" s="69" t="s">
        <v>417</v>
      </c>
      <c r="AF18" s="69" t="s">
        <v>91</v>
      </c>
      <c r="AG18" s="69" t="s">
        <v>91</v>
      </c>
      <c r="AH18" s="69" t="s">
        <v>423</v>
      </c>
      <c r="AI18" s="69" t="s">
        <v>423</v>
      </c>
      <c r="AJ18" s="69" t="s">
        <v>423</v>
      </c>
      <c r="AK18" s="69" t="s">
        <v>423</v>
      </c>
      <c r="AL18" s="69" t="s">
        <v>423</v>
      </c>
      <c r="AM18" s="69" t="s">
        <v>423</v>
      </c>
      <c r="AN18" s="69">
        <v>2</v>
      </c>
      <c r="AO18" s="69">
        <v>2</v>
      </c>
      <c r="AP18" s="69">
        <v>2</v>
      </c>
    </row>
    <row r="19" spans="2:42">
      <c r="B19" s="39" t="s">
        <v>213</v>
      </c>
      <c r="C19" s="39">
        <v>13</v>
      </c>
      <c r="D19" s="39" t="s">
        <v>344</v>
      </c>
      <c r="E19" s="39" t="s">
        <v>213</v>
      </c>
      <c r="F19" s="39" t="s">
        <v>407</v>
      </c>
      <c r="G19" s="39" t="s">
        <v>400</v>
      </c>
      <c r="H19" s="39" t="s">
        <v>692</v>
      </c>
      <c r="I19" s="39" t="s">
        <v>177</v>
      </c>
      <c r="J19" s="39" t="s">
        <v>177</v>
      </c>
      <c r="K19" s="69" t="s">
        <v>177</v>
      </c>
      <c r="L19" s="69" t="s">
        <v>177</v>
      </c>
      <c r="M19" s="69" t="s">
        <v>424</v>
      </c>
      <c r="N19" s="69" t="s">
        <v>430</v>
      </c>
      <c r="O19" s="69" t="s">
        <v>430</v>
      </c>
      <c r="P19" s="69" t="s">
        <v>430</v>
      </c>
      <c r="Q19" s="69" t="s">
        <v>424</v>
      </c>
      <c r="R19" s="69" t="s">
        <v>433</v>
      </c>
      <c r="S19" s="69" t="s">
        <v>177</v>
      </c>
      <c r="T19" s="69" t="s">
        <v>418</v>
      </c>
      <c r="U19" s="69" t="s">
        <v>418</v>
      </c>
      <c r="V19" s="69" t="s">
        <v>418</v>
      </c>
      <c r="W19" s="69" t="s">
        <v>418</v>
      </c>
      <c r="X19" s="69" t="s">
        <v>451</v>
      </c>
      <c r="Y19" s="69" t="s">
        <v>172</v>
      </c>
      <c r="Z19" s="69" t="s">
        <v>391</v>
      </c>
      <c r="AA19" s="69" t="s">
        <v>391</v>
      </c>
      <c r="AB19" s="69" t="s">
        <v>388</v>
      </c>
      <c r="AC19" s="69" t="s">
        <v>388</v>
      </c>
      <c r="AD19" s="69" t="s">
        <v>175</v>
      </c>
      <c r="AE19" s="69" t="s">
        <v>417</v>
      </c>
      <c r="AF19" s="69" t="s">
        <v>91</v>
      </c>
      <c r="AG19" s="69" t="s">
        <v>91</v>
      </c>
      <c r="AH19" s="69" t="s">
        <v>424</v>
      </c>
      <c r="AI19" s="69" t="s">
        <v>424</v>
      </c>
      <c r="AJ19" s="69" t="s">
        <v>424</v>
      </c>
      <c r="AK19" s="69" t="s">
        <v>424</v>
      </c>
      <c r="AL19" s="69" t="s">
        <v>424</v>
      </c>
      <c r="AM19" s="69" t="s">
        <v>424</v>
      </c>
      <c r="AN19" s="69">
        <v>2</v>
      </c>
      <c r="AO19" s="69">
        <v>2</v>
      </c>
      <c r="AP19" s="69">
        <v>2</v>
      </c>
    </row>
    <row r="20" spans="2:42">
      <c r="B20" s="39" t="s">
        <v>167</v>
      </c>
      <c r="C20" s="39">
        <v>14</v>
      </c>
      <c r="D20" s="39" t="s">
        <v>344</v>
      </c>
      <c r="E20" s="39" t="s">
        <v>167</v>
      </c>
      <c r="F20" s="39" t="s">
        <v>408</v>
      </c>
      <c r="G20" s="39" t="s">
        <v>495</v>
      </c>
      <c r="H20" s="39" t="s">
        <v>689</v>
      </c>
      <c r="I20" s="39" t="s">
        <v>177</v>
      </c>
      <c r="J20" s="39" t="s">
        <v>177</v>
      </c>
      <c r="K20" s="69" t="s">
        <v>177</v>
      </c>
      <c r="L20" s="69" t="s">
        <v>177</v>
      </c>
      <c r="M20" s="69" t="s">
        <v>425</v>
      </c>
      <c r="N20" s="69" t="s">
        <v>177</v>
      </c>
      <c r="O20" s="69" t="s">
        <v>177</v>
      </c>
      <c r="P20" s="69" t="s">
        <v>177</v>
      </c>
      <c r="Q20" s="69" t="s">
        <v>425</v>
      </c>
      <c r="R20" s="69" t="s">
        <v>177</v>
      </c>
      <c r="S20" s="69" t="s">
        <v>177</v>
      </c>
      <c r="T20" s="69" t="s">
        <v>428</v>
      </c>
      <c r="U20" s="69" t="s">
        <v>177</v>
      </c>
      <c r="V20" s="69" t="s">
        <v>418</v>
      </c>
      <c r="W20" s="69" t="s">
        <v>447</v>
      </c>
      <c r="X20" s="69" t="s">
        <v>176</v>
      </c>
      <c r="Y20" s="69" t="s">
        <v>451</v>
      </c>
      <c r="Z20" s="69" t="s">
        <v>456</v>
      </c>
      <c r="AA20" s="69" t="s">
        <v>391</v>
      </c>
      <c r="AB20" s="69" t="s">
        <v>391</v>
      </c>
      <c r="AC20" s="69" t="s">
        <v>388</v>
      </c>
      <c r="AD20" s="69" t="s">
        <v>388</v>
      </c>
      <c r="AE20" s="69" t="s">
        <v>417</v>
      </c>
      <c r="AF20" s="69" t="s">
        <v>91</v>
      </c>
      <c r="AG20" s="69" t="s">
        <v>91</v>
      </c>
      <c r="AH20" s="69" t="s">
        <v>425</v>
      </c>
      <c r="AI20" s="69" t="s">
        <v>425</v>
      </c>
      <c r="AJ20" s="69" t="s">
        <v>425</v>
      </c>
      <c r="AK20" s="69" t="s">
        <v>425</v>
      </c>
      <c r="AL20" s="69" t="s">
        <v>425</v>
      </c>
      <c r="AM20" s="69" t="s">
        <v>425</v>
      </c>
      <c r="AN20" s="69">
        <v>3</v>
      </c>
      <c r="AO20" s="69">
        <v>2</v>
      </c>
      <c r="AP20" s="69">
        <v>2</v>
      </c>
    </row>
    <row r="21" spans="2:42">
      <c r="B21" s="39" t="s">
        <v>120</v>
      </c>
      <c r="C21" s="39">
        <v>15</v>
      </c>
      <c r="D21" s="39" t="s">
        <v>466</v>
      </c>
      <c r="E21" s="39" t="s">
        <v>120</v>
      </c>
      <c r="F21" s="39" t="s">
        <v>409</v>
      </c>
      <c r="G21" s="39" t="s">
        <v>491</v>
      </c>
      <c r="H21" s="39" t="s">
        <v>689</v>
      </c>
      <c r="I21" s="39" t="s">
        <v>177</v>
      </c>
      <c r="J21" s="39" t="s">
        <v>177</v>
      </c>
      <c r="K21" s="69" t="s">
        <v>177</v>
      </c>
      <c r="L21" s="69" t="s">
        <v>177</v>
      </c>
      <c r="M21" s="69" t="s">
        <v>426</v>
      </c>
      <c r="N21" s="69" t="s">
        <v>177</v>
      </c>
      <c r="O21" s="69" t="s">
        <v>177</v>
      </c>
      <c r="P21" s="69" t="s">
        <v>177</v>
      </c>
      <c r="Q21" s="69" t="s">
        <v>426</v>
      </c>
      <c r="R21" s="69" t="s">
        <v>177</v>
      </c>
      <c r="S21" s="70" t="s">
        <v>177</v>
      </c>
      <c r="T21" s="69" t="s">
        <v>442</v>
      </c>
      <c r="U21" s="69" t="s">
        <v>439</v>
      </c>
      <c r="V21" s="69" t="s">
        <v>418</v>
      </c>
      <c r="W21" s="69" t="s">
        <v>418</v>
      </c>
      <c r="X21" s="69" t="s">
        <v>176</v>
      </c>
      <c r="Y21" s="69" t="s">
        <v>176</v>
      </c>
      <c r="Z21" s="69" t="s">
        <v>457</v>
      </c>
      <c r="AA21" s="69" t="s">
        <v>391</v>
      </c>
      <c r="AB21" s="69" t="s">
        <v>391</v>
      </c>
      <c r="AC21" s="69" t="s">
        <v>391</v>
      </c>
      <c r="AD21" s="69" t="s">
        <v>463</v>
      </c>
      <c r="AE21" s="69" t="s">
        <v>417</v>
      </c>
      <c r="AF21" s="69" t="s">
        <v>91</v>
      </c>
      <c r="AG21" s="69" t="s">
        <v>91</v>
      </c>
      <c r="AH21" s="69" t="s">
        <v>426</v>
      </c>
      <c r="AI21" s="69" t="s">
        <v>426</v>
      </c>
      <c r="AJ21" s="69" t="s">
        <v>426</v>
      </c>
      <c r="AK21" s="69" t="s">
        <v>426</v>
      </c>
      <c r="AL21" s="69" t="s">
        <v>426</v>
      </c>
      <c r="AM21" s="69" t="s">
        <v>426</v>
      </c>
      <c r="AN21" s="69">
        <v>3</v>
      </c>
      <c r="AO21" s="69">
        <v>2</v>
      </c>
      <c r="AP21" s="69">
        <v>2</v>
      </c>
    </row>
    <row r="22" spans="2:42">
      <c r="B22" s="39" t="s">
        <v>190</v>
      </c>
      <c r="C22" s="39">
        <v>16</v>
      </c>
      <c r="D22" s="39" t="s">
        <v>466</v>
      </c>
      <c r="E22" s="39" t="s">
        <v>190</v>
      </c>
      <c r="F22" s="39" t="s">
        <v>410</v>
      </c>
      <c r="G22" s="39" t="s">
        <v>496</v>
      </c>
      <c r="H22" s="39" t="s">
        <v>689</v>
      </c>
      <c r="I22" s="39" t="s">
        <v>175</v>
      </c>
      <c r="J22" s="39" t="s">
        <v>420</v>
      </c>
      <c r="K22" s="69" t="s">
        <v>92</v>
      </c>
      <c r="L22" s="69">
        <v>4</v>
      </c>
      <c r="M22" s="69" t="s">
        <v>92</v>
      </c>
      <c r="N22" s="69">
        <v>4</v>
      </c>
      <c r="O22" s="69">
        <v>4</v>
      </c>
      <c r="P22" s="69">
        <v>4</v>
      </c>
      <c r="Q22" s="69" t="s">
        <v>92</v>
      </c>
      <c r="R22" s="69" t="s">
        <v>434</v>
      </c>
      <c r="S22" s="69" t="s">
        <v>177</v>
      </c>
      <c r="T22" s="69" t="s">
        <v>177</v>
      </c>
      <c r="U22" s="69" t="s">
        <v>177</v>
      </c>
      <c r="V22" s="69" t="s">
        <v>177</v>
      </c>
      <c r="W22" s="69" t="s">
        <v>418</v>
      </c>
      <c r="X22" s="69" t="s">
        <v>452</v>
      </c>
      <c r="Y22" s="69" t="s">
        <v>176</v>
      </c>
      <c r="Z22" s="69" t="s">
        <v>172</v>
      </c>
      <c r="AA22" s="69" t="s">
        <v>172</v>
      </c>
      <c r="AB22" s="69" t="s">
        <v>391</v>
      </c>
      <c r="AC22" s="69" t="s">
        <v>391</v>
      </c>
      <c r="AD22" s="69" t="s">
        <v>391</v>
      </c>
      <c r="AE22" s="69" t="s">
        <v>417</v>
      </c>
      <c r="AF22" s="69" t="s">
        <v>91</v>
      </c>
      <c r="AG22" s="69" t="s">
        <v>91</v>
      </c>
      <c r="AH22" s="69" t="s">
        <v>92</v>
      </c>
      <c r="AI22" s="69" t="s">
        <v>92</v>
      </c>
      <c r="AJ22" s="69" t="s">
        <v>92</v>
      </c>
      <c r="AK22" s="69" t="s">
        <v>92</v>
      </c>
      <c r="AL22" s="69" t="s">
        <v>92</v>
      </c>
      <c r="AM22" s="69" t="s">
        <v>92</v>
      </c>
      <c r="AN22" s="69">
        <v>3</v>
      </c>
      <c r="AO22" s="69">
        <v>3</v>
      </c>
      <c r="AP22" s="69">
        <v>2</v>
      </c>
    </row>
    <row r="23" spans="2:42">
      <c r="B23" s="39" t="s">
        <v>169</v>
      </c>
      <c r="C23" s="39">
        <v>17</v>
      </c>
      <c r="D23" s="39" t="s">
        <v>465</v>
      </c>
      <c r="E23" s="39" t="s">
        <v>169</v>
      </c>
      <c r="F23" s="39" t="s">
        <v>411</v>
      </c>
      <c r="G23" s="39" t="s">
        <v>497</v>
      </c>
      <c r="H23" s="39" t="s">
        <v>692</v>
      </c>
      <c r="I23" s="39">
        <v>4</v>
      </c>
      <c r="J23" s="39">
        <v>4</v>
      </c>
      <c r="K23" s="69" t="s">
        <v>92</v>
      </c>
      <c r="L23" s="69">
        <v>4</v>
      </c>
      <c r="M23" s="69" t="s">
        <v>92</v>
      </c>
      <c r="N23" s="69">
        <v>4</v>
      </c>
      <c r="O23" s="69">
        <v>4</v>
      </c>
      <c r="P23" s="69">
        <v>4</v>
      </c>
      <c r="Q23" s="69" t="s">
        <v>92</v>
      </c>
      <c r="R23" s="69" t="s">
        <v>175</v>
      </c>
      <c r="S23" s="69" t="s">
        <v>423</v>
      </c>
      <c r="T23" s="69" t="s">
        <v>424</v>
      </c>
      <c r="U23" s="69" t="s">
        <v>177</v>
      </c>
      <c r="V23" s="69" t="s">
        <v>177</v>
      </c>
      <c r="W23" s="69" t="s">
        <v>177</v>
      </c>
      <c r="X23" s="69" t="s">
        <v>452</v>
      </c>
      <c r="Y23" s="69" t="s">
        <v>452</v>
      </c>
      <c r="Z23" s="69" t="s">
        <v>172</v>
      </c>
      <c r="AA23" s="69" t="s">
        <v>172</v>
      </c>
      <c r="AB23" s="69" t="s">
        <v>172</v>
      </c>
      <c r="AC23" s="69" t="s">
        <v>460</v>
      </c>
      <c r="AD23" s="69" t="s">
        <v>391</v>
      </c>
      <c r="AE23" s="69" t="s">
        <v>417</v>
      </c>
      <c r="AF23" s="69" t="s">
        <v>91</v>
      </c>
      <c r="AG23" s="69" t="s">
        <v>91</v>
      </c>
      <c r="AH23" s="69" t="s">
        <v>92</v>
      </c>
      <c r="AI23" s="69" t="s">
        <v>92</v>
      </c>
      <c r="AJ23" s="69" t="s">
        <v>92</v>
      </c>
      <c r="AK23" s="69" t="s">
        <v>92</v>
      </c>
      <c r="AL23" s="69" t="s">
        <v>92</v>
      </c>
      <c r="AM23" s="69" t="s">
        <v>92</v>
      </c>
      <c r="AN23" s="69">
        <v>3</v>
      </c>
      <c r="AO23" s="69">
        <v>3</v>
      </c>
      <c r="AP23" s="69">
        <v>2</v>
      </c>
    </row>
    <row r="24" spans="2:42">
      <c r="B24" s="39" t="s">
        <v>350</v>
      </c>
      <c r="C24" s="39">
        <v>18</v>
      </c>
      <c r="D24" s="39" t="s">
        <v>465</v>
      </c>
      <c r="E24" s="39" t="s">
        <v>350</v>
      </c>
      <c r="F24" s="39" t="s">
        <v>412</v>
      </c>
      <c r="G24" s="39" t="s">
        <v>492</v>
      </c>
      <c r="H24" s="39" t="s">
        <v>689</v>
      </c>
      <c r="I24" s="39">
        <v>4</v>
      </c>
      <c r="J24" s="39">
        <v>4</v>
      </c>
      <c r="K24" s="69" t="s">
        <v>92</v>
      </c>
      <c r="L24" s="69">
        <v>4</v>
      </c>
      <c r="M24" s="69" t="s">
        <v>92</v>
      </c>
      <c r="N24" s="69">
        <v>4</v>
      </c>
      <c r="O24" s="69">
        <v>4</v>
      </c>
      <c r="P24" s="69">
        <v>4</v>
      </c>
      <c r="Q24" s="69" t="s">
        <v>92</v>
      </c>
      <c r="R24" s="69" t="s">
        <v>175</v>
      </c>
      <c r="S24" s="69" t="s">
        <v>175</v>
      </c>
      <c r="T24" s="69" t="s">
        <v>177</v>
      </c>
      <c r="U24" s="69" t="s">
        <v>440</v>
      </c>
      <c r="V24" s="69" t="s">
        <v>177</v>
      </c>
      <c r="W24" s="69" t="s">
        <v>177</v>
      </c>
      <c r="X24" s="69" t="s">
        <v>452</v>
      </c>
      <c r="Y24" s="69" t="s">
        <v>452</v>
      </c>
      <c r="Z24" s="69" t="s">
        <v>455</v>
      </c>
      <c r="AA24" s="69" t="s">
        <v>172</v>
      </c>
      <c r="AB24" s="69" t="s">
        <v>172</v>
      </c>
      <c r="AC24" s="69" t="s">
        <v>172</v>
      </c>
      <c r="AD24" s="69" t="s">
        <v>172</v>
      </c>
      <c r="AE24" s="69" t="s">
        <v>417</v>
      </c>
      <c r="AF24" s="69" t="s">
        <v>91</v>
      </c>
      <c r="AG24" s="69" t="s">
        <v>91</v>
      </c>
      <c r="AH24" s="69" t="s">
        <v>92</v>
      </c>
      <c r="AI24" s="69" t="s">
        <v>92</v>
      </c>
      <c r="AJ24" s="69" t="s">
        <v>92</v>
      </c>
      <c r="AK24" s="69" t="s">
        <v>92</v>
      </c>
      <c r="AL24" s="69" t="s">
        <v>92</v>
      </c>
      <c r="AM24" s="69" t="s">
        <v>92</v>
      </c>
      <c r="AN24" s="69">
        <v>3</v>
      </c>
      <c r="AO24" s="69">
        <v>3</v>
      </c>
      <c r="AP24" s="69">
        <v>3</v>
      </c>
    </row>
    <row r="25" spans="2:42">
      <c r="B25" s="39" t="s">
        <v>351</v>
      </c>
      <c r="C25" s="39">
        <v>19</v>
      </c>
      <c r="D25" s="39" t="s">
        <v>464</v>
      </c>
      <c r="E25" s="39" t="s">
        <v>351</v>
      </c>
      <c r="F25" s="39" t="s">
        <v>413</v>
      </c>
      <c r="G25" s="39" t="s">
        <v>493</v>
      </c>
      <c r="H25" s="39" t="s">
        <v>689</v>
      </c>
      <c r="I25" s="39">
        <v>4</v>
      </c>
      <c r="J25" s="39">
        <v>4</v>
      </c>
      <c r="K25" s="69" t="s">
        <v>92</v>
      </c>
      <c r="L25" s="69">
        <v>4</v>
      </c>
      <c r="M25" s="69" t="s">
        <v>92</v>
      </c>
      <c r="N25" s="69">
        <v>4</v>
      </c>
      <c r="O25" s="69">
        <v>4</v>
      </c>
      <c r="P25" s="69">
        <v>4</v>
      </c>
      <c r="Q25" s="69" t="s">
        <v>92</v>
      </c>
      <c r="R25" s="69" t="s">
        <v>175</v>
      </c>
      <c r="S25" s="69" t="s">
        <v>175</v>
      </c>
      <c r="T25" s="69" t="s">
        <v>175</v>
      </c>
      <c r="U25" s="69" t="s">
        <v>175</v>
      </c>
      <c r="V25" s="69" t="s">
        <v>177</v>
      </c>
      <c r="W25" s="69" t="s">
        <v>177</v>
      </c>
      <c r="X25" s="69" t="s">
        <v>334</v>
      </c>
      <c r="Y25" s="69" t="s">
        <v>453</v>
      </c>
      <c r="Z25" s="69" t="s">
        <v>176</v>
      </c>
      <c r="AA25" s="69" t="s">
        <v>111</v>
      </c>
      <c r="AB25" s="69" t="s">
        <v>111</v>
      </c>
      <c r="AC25" s="69" t="s">
        <v>111</v>
      </c>
      <c r="AD25" s="69" t="s">
        <v>172</v>
      </c>
      <c r="AE25" s="69" t="s">
        <v>417</v>
      </c>
      <c r="AF25" s="69" t="s">
        <v>91</v>
      </c>
      <c r="AG25" s="69" t="s">
        <v>91</v>
      </c>
      <c r="AH25" s="69" t="s">
        <v>92</v>
      </c>
      <c r="AI25" s="69" t="s">
        <v>92</v>
      </c>
      <c r="AJ25" s="69" t="s">
        <v>92</v>
      </c>
      <c r="AK25" s="69" t="s">
        <v>92</v>
      </c>
      <c r="AL25" s="69" t="s">
        <v>92</v>
      </c>
      <c r="AM25" s="69" t="s">
        <v>384</v>
      </c>
      <c r="AN25" s="69">
        <v>3</v>
      </c>
      <c r="AO25" s="69">
        <v>3</v>
      </c>
      <c r="AP25" s="69">
        <v>3</v>
      </c>
    </row>
    <row r="26" spans="2:42">
      <c r="B26" s="39" t="s">
        <v>117</v>
      </c>
      <c r="C26" s="39">
        <v>20</v>
      </c>
      <c r="D26" s="39" t="s">
        <v>464</v>
      </c>
      <c r="E26" s="39" t="s">
        <v>117</v>
      </c>
      <c r="F26" s="39" t="s">
        <v>345</v>
      </c>
      <c r="G26" s="39" t="s">
        <v>494</v>
      </c>
      <c r="H26" s="39" t="s">
        <v>689</v>
      </c>
      <c r="I26" s="69" t="s">
        <v>92</v>
      </c>
      <c r="J26" s="69" t="s">
        <v>92</v>
      </c>
      <c r="K26" s="69">
        <v>4</v>
      </c>
      <c r="L26" s="69" t="s">
        <v>92</v>
      </c>
      <c r="M26" s="69">
        <v>4</v>
      </c>
      <c r="N26" s="69">
        <v>4</v>
      </c>
      <c r="O26" s="69">
        <v>4</v>
      </c>
      <c r="P26" s="69" t="s">
        <v>92</v>
      </c>
      <c r="Q26" s="69" t="s">
        <v>175</v>
      </c>
      <c r="R26" s="69" t="s">
        <v>175</v>
      </c>
      <c r="S26" s="69" t="s">
        <v>443</v>
      </c>
      <c r="T26" s="69" t="s">
        <v>441</v>
      </c>
      <c r="U26" s="69" t="s">
        <v>445</v>
      </c>
      <c r="V26" s="69" t="s">
        <v>448</v>
      </c>
      <c r="W26" s="69" t="s">
        <v>334</v>
      </c>
      <c r="X26" s="69" t="s">
        <v>334</v>
      </c>
      <c r="Y26" s="69" t="s">
        <v>176</v>
      </c>
      <c r="Z26" s="69" t="s">
        <v>111</v>
      </c>
      <c r="AA26" s="69" t="s">
        <v>111</v>
      </c>
      <c r="AB26" s="69" t="s">
        <v>111</v>
      </c>
      <c r="AC26" s="69" t="s">
        <v>176</v>
      </c>
      <c r="AD26" s="69" t="s">
        <v>417</v>
      </c>
      <c r="AE26" s="69" t="s">
        <v>91</v>
      </c>
      <c r="AF26" s="69" t="s">
        <v>91</v>
      </c>
      <c r="AG26" s="69" t="s">
        <v>92</v>
      </c>
      <c r="AH26" s="69" t="s">
        <v>92</v>
      </c>
      <c r="AI26" s="69" t="s">
        <v>92</v>
      </c>
      <c r="AJ26" s="69" t="s">
        <v>92</v>
      </c>
      <c r="AK26" s="69" t="s">
        <v>92</v>
      </c>
      <c r="AL26" s="69" t="s">
        <v>92</v>
      </c>
      <c r="AM26" s="69">
        <v>3</v>
      </c>
      <c r="AN26" s="69">
        <v>3</v>
      </c>
      <c r="AO26" s="69">
        <v>3</v>
      </c>
      <c r="AP26" s="69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67" t="s">
        <v>0</v>
      </c>
      <c r="B1" s="167"/>
      <c r="C1" s="167"/>
      <c r="D1" s="27" t="s">
        <v>359</v>
      </c>
      <c r="E1" s="1"/>
      <c r="F1" s="1"/>
      <c r="G1" s="1"/>
      <c r="H1" s="1"/>
    </row>
    <row r="2" spans="1:8" s="4" customFormat="1">
      <c r="A2" s="167" t="s">
        <v>1</v>
      </c>
      <c r="B2" s="167"/>
      <c r="C2" s="167"/>
      <c r="D2" s="55" t="s">
        <v>360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361</v>
      </c>
      <c r="D4" s="52" t="s">
        <v>364</v>
      </c>
      <c r="E4" s="52" t="s">
        <v>369</v>
      </c>
      <c r="F4" s="52" t="s">
        <v>370</v>
      </c>
      <c r="G4" s="52" t="s">
        <v>371</v>
      </c>
    </row>
    <row r="5" spans="1:8" s="19" customFormat="1" ht="35" customHeight="1">
      <c r="A5" s="23"/>
      <c r="B5" s="52" t="s">
        <v>2</v>
      </c>
      <c r="C5" s="52" t="s">
        <v>362</v>
      </c>
      <c r="D5" s="52" t="s">
        <v>365</v>
      </c>
      <c r="E5" s="52" t="s">
        <v>366</v>
      </c>
      <c r="F5" s="52" t="s">
        <v>367</v>
      </c>
      <c r="G5" s="52" t="s">
        <v>368</v>
      </c>
    </row>
    <row r="6" spans="1:8" s="4" customFormat="1" ht="24" customHeight="1">
      <c r="A6" s="47"/>
      <c r="B6" s="54" t="s">
        <v>5</v>
      </c>
      <c r="C6" s="54" t="s">
        <v>363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373</v>
      </c>
      <c r="D7" s="39" t="s">
        <v>381</v>
      </c>
      <c r="E7" s="39" t="s">
        <v>381</v>
      </c>
      <c r="F7" s="39" t="s">
        <v>381</v>
      </c>
      <c r="G7" s="39" t="s">
        <v>381</v>
      </c>
    </row>
    <row r="8" spans="1:8">
      <c r="B8" s="59">
        <f t="shared" si="0"/>
        <v>2</v>
      </c>
      <c r="C8" s="39" t="s">
        <v>374</v>
      </c>
      <c r="D8" s="39" t="s">
        <v>381</v>
      </c>
      <c r="E8" s="39" t="s">
        <v>381</v>
      </c>
      <c r="F8" s="39" t="s">
        <v>381</v>
      </c>
      <c r="G8" s="39" t="s">
        <v>381</v>
      </c>
    </row>
    <row r="9" spans="1:8">
      <c r="B9" s="59">
        <f t="shared" si="0"/>
        <v>3</v>
      </c>
      <c r="C9" s="39" t="s">
        <v>375</v>
      </c>
      <c r="D9" s="39" t="s">
        <v>381</v>
      </c>
      <c r="E9" s="39" t="s">
        <v>381</v>
      </c>
      <c r="F9" s="39" t="s">
        <v>381</v>
      </c>
      <c r="G9" s="39" t="s">
        <v>381</v>
      </c>
    </row>
    <row r="10" spans="1:8">
      <c r="B10" s="59">
        <f t="shared" si="0"/>
        <v>4</v>
      </c>
      <c r="C10" s="39" t="s">
        <v>376</v>
      </c>
      <c r="D10" s="39" t="s">
        <v>381</v>
      </c>
      <c r="E10" s="39" t="s">
        <v>381</v>
      </c>
      <c r="F10" s="39" t="s">
        <v>381</v>
      </c>
      <c r="G10" s="39" t="s">
        <v>381</v>
      </c>
    </row>
    <row r="11" spans="1:8">
      <c r="B11" s="59">
        <f t="shared" si="0"/>
        <v>5</v>
      </c>
      <c r="C11" s="39" t="s">
        <v>377</v>
      </c>
      <c r="D11" s="39" t="s">
        <v>381</v>
      </c>
      <c r="E11" s="39" t="s">
        <v>381</v>
      </c>
      <c r="F11" s="39" t="s">
        <v>381</v>
      </c>
      <c r="G11" s="39" t="s">
        <v>381</v>
      </c>
    </row>
    <row r="12" spans="1:8">
      <c r="B12" s="59">
        <f t="shared" si="0"/>
        <v>6</v>
      </c>
      <c r="C12" s="39" t="s">
        <v>378</v>
      </c>
      <c r="D12" s="39" t="s">
        <v>381</v>
      </c>
      <c r="E12" s="39" t="s">
        <v>381</v>
      </c>
      <c r="F12" s="39" t="s">
        <v>381</v>
      </c>
      <c r="G12" s="39" t="s">
        <v>381</v>
      </c>
    </row>
    <row r="13" spans="1:8">
      <c r="B13" s="59">
        <f t="shared" si="0"/>
        <v>7</v>
      </c>
      <c r="C13" s="39" t="s">
        <v>379</v>
      </c>
      <c r="D13" s="39" t="s">
        <v>381</v>
      </c>
      <c r="E13" s="39" t="s">
        <v>381</v>
      </c>
      <c r="F13" s="39" t="s">
        <v>381</v>
      </c>
      <c r="G13" s="39" t="s">
        <v>381</v>
      </c>
    </row>
    <row r="14" spans="1:8">
      <c r="B14" s="59">
        <f t="shared" si="0"/>
        <v>8</v>
      </c>
      <c r="C14" s="39" t="s">
        <v>380</v>
      </c>
      <c r="D14" s="39" t="s">
        <v>381</v>
      </c>
      <c r="E14" s="39" t="s">
        <v>381</v>
      </c>
      <c r="F14" s="39" t="s">
        <v>381</v>
      </c>
      <c r="G14" s="39" t="s">
        <v>381</v>
      </c>
    </row>
    <row r="15" spans="1:8">
      <c r="B15" s="59">
        <f>ROW()-6</f>
        <v>9</v>
      </c>
      <c r="C15" s="39" t="s">
        <v>372</v>
      </c>
      <c r="D15" s="39" t="s">
        <v>381</v>
      </c>
      <c r="E15" s="39" t="s">
        <v>381</v>
      </c>
      <c r="F15" s="39" t="s">
        <v>381</v>
      </c>
      <c r="G15" s="39" t="s">
        <v>381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V22"/>
  <sheetViews>
    <sheetView workbookViewId="0">
      <pane xSplit="5" ySplit="6" topLeftCell="AF7" activePane="bottomRight" state="frozen"/>
      <selection pane="topRight" activeCell="F1" sqref="F1"/>
      <selection pane="bottomLeft" activeCell="A7" sqref="A7"/>
      <selection pane="bottomRight" activeCell="D10" sqref="D10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8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6" style="4" bestFit="1" customWidth="1"/>
    <col min="28" max="28" width="6" style="4" customWidth="1"/>
    <col min="29" max="29" width="4.5" style="4" bestFit="1" customWidth="1"/>
    <col min="30" max="30" width="4.83203125" style="4" bestFit="1" customWidth="1"/>
    <col min="31" max="31" width="5.33203125" style="4" bestFit="1" customWidth="1"/>
    <col min="32" max="32" width="6.5" style="4" bestFit="1" customWidth="1"/>
    <col min="33" max="34" width="6" style="4" bestFit="1" customWidth="1"/>
    <col min="35" max="35" width="4.5" style="4" bestFit="1" customWidth="1"/>
    <col min="36" max="36" width="3.83203125" style="4" bestFit="1" customWidth="1"/>
    <col min="37" max="37" width="4.83203125" style="4" bestFit="1" customWidth="1"/>
    <col min="38" max="38" width="4.83203125" style="4" customWidth="1"/>
    <col min="39" max="39" width="3.1640625" style="4" bestFit="1" customWidth="1"/>
    <col min="40" max="40" width="22.6640625" style="4" bestFit="1" customWidth="1"/>
    <col min="41" max="41" width="10.83203125" style="4" bestFit="1" customWidth="1"/>
    <col min="42" max="42" width="10.83203125" style="4" customWidth="1"/>
    <col min="43" max="44" width="6" style="4" bestFit="1" customWidth="1"/>
    <col min="45" max="45" width="3.5" style="4" bestFit="1" customWidth="1"/>
    <col min="46" max="46" width="4.5" style="4" bestFit="1" customWidth="1"/>
    <col min="47" max="47" width="3.1640625" style="4" bestFit="1" customWidth="1"/>
    <col min="48" max="48" width="20.83203125" style="4" bestFit="1" customWidth="1"/>
    <col min="49" max="16384" width="2.6640625" style="4"/>
  </cols>
  <sheetData>
    <row r="1" spans="1:48">
      <c r="A1" s="167" t="s">
        <v>0</v>
      </c>
      <c r="B1" s="167"/>
      <c r="C1" s="167"/>
      <c r="D1" s="131" t="s">
        <v>738</v>
      </c>
      <c r="E1" s="1"/>
      <c r="H1" s="1"/>
      <c r="I1" s="1"/>
    </row>
    <row r="2" spans="1:48">
      <c r="A2" s="167" t="s">
        <v>1</v>
      </c>
      <c r="B2" s="167"/>
      <c r="C2" s="167"/>
      <c r="D2" s="131" t="s">
        <v>739</v>
      </c>
      <c r="E2" s="1"/>
      <c r="H2" s="1"/>
      <c r="I2" s="1"/>
    </row>
    <row r="3" spans="1:48">
      <c r="A3" s="18"/>
      <c r="B3" s="1"/>
      <c r="C3" s="1"/>
      <c r="D3" s="1"/>
      <c r="E3" s="1"/>
      <c r="H3" s="1"/>
      <c r="I3" s="1"/>
    </row>
    <row r="4" spans="1:48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758</v>
      </c>
      <c r="F4" s="102" t="s">
        <v>338</v>
      </c>
      <c r="G4" s="28" t="s">
        <v>705</v>
      </c>
      <c r="H4" s="28" t="s">
        <v>706</v>
      </c>
      <c r="I4" s="128" t="s">
        <v>244</v>
      </c>
      <c r="J4" s="48" t="s">
        <v>743</v>
      </c>
      <c r="K4" s="128" t="s">
        <v>39</v>
      </c>
      <c r="L4" s="128" t="s">
        <v>38</v>
      </c>
      <c r="M4" s="128" t="s">
        <v>245</v>
      </c>
      <c r="N4" s="129" t="s">
        <v>246</v>
      </c>
      <c r="O4" s="130" t="s">
        <v>247</v>
      </c>
      <c r="P4" s="128" t="s">
        <v>248</v>
      </c>
      <c r="Q4" s="128" t="s">
        <v>249</v>
      </c>
      <c r="R4" s="128" t="s">
        <v>45</v>
      </c>
      <c r="S4" s="132" t="s">
        <v>250</v>
      </c>
      <c r="T4" s="133" t="s">
        <v>251</v>
      </c>
      <c r="U4" s="116" t="s">
        <v>631</v>
      </c>
      <c r="V4" s="116" t="s">
        <v>630</v>
      </c>
      <c r="W4" s="116" t="s">
        <v>629</v>
      </c>
      <c r="X4" s="80" t="s">
        <v>534</v>
      </c>
      <c r="Y4" s="80" t="s">
        <v>535</v>
      </c>
      <c r="Z4" s="80" t="s">
        <v>536</v>
      </c>
      <c r="AA4" s="128" t="s">
        <v>46</v>
      </c>
      <c r="AB4" s="128" t="s">
        <v>47</v>
      </c>
      <c r="AC4" s="128" t="s">
        <v>750</v>
      </c>
      <c r="AD4" s="128" t="s">
        <v>252</v>
      </c>
      <c r="AE4" s="128" t="s">
        <v>48</v>
      </c>
      <c r="AF4" s="128" t="s">
        <v>253</v>
      </c>
      <c r="AG4" s="128" t="s">
        <v>52</v>
      </c>
      <c r="AH4" s="128" t="s">
        <v>53</v>
      </c>
      <c r="AI4" s="128" t="s">
        <v>54</v>
      </c>
      <c r="AJ4" s="128" t="s">
        <v>55</v>
      </c>
      <c r="AK4" s="128" t="s">
        <v>56</v>
      </c>
      <c r="AL4" s="128" t="s">
        <v>903</v>
      </c>
      <c r="AM4" s="128" t="s">
        <v>755</v>
      </c>
      <c r="AN4" s="128" t="s">
        <v>57</v>
      </c>
      <c r="AO4" s="128" t="s">
        <v>884</v>
      </c>
      <c r="AP4" s="128" t="s">
        <v>888</v>
      </c>
      <c r="AQ4" s="128" t="s">
        <v>58</v>
      </c>
      <c r="AR4" s="128" t="s">
        <v>59</v>
      </c>
      <c r="AS4" s="130" t="s">
        <v>254</v>
      </c>
      <c r="AT4" s="128" t="s">
        <v>255</v>
      </c>
      <c r="AU4" s="128" t="s">
        <v>62</v>
      </c>
      <c r="AV4" s="128" t="s">
        <v>63</v>
      </c>
    </row>
    <row r="5" spans="1:48" s="19" customFormat="1" ht="26" customHeight="1">
      <c r="A5" s="23"/>
      <c r="B5" s="49" t="s">
        <v>2</v>
      </c>
      <c r="C5" s="49" t="s">
        <v>64</v>
      </c>
      <c r="D5" s="49" t="s">
        <v>37</v>
      </c>
      <c r="E5" s="128" t="s">
        <v>757</v>
      </c>
      <c r="F5" s="102" t="s">
        <v>649</v>
      </c>
      <c r="G5" s="28" t="s">
        <v>707</v>
      </c>
      <c r="H5" s="28" t="s">
        <v>708</v>
      </c>
      <c r="I5" s="49" t="s">
        <v>256</v>
      </c>
      <c r="J5" s="50" t="s">
        <v>745</v>
      </c>
      <c r="K5" s="50" t="s">
        <v>67</v>
      </c>
      <c r="L5" s="50" t="s">
        <v>66</v>
      </c>
      <c r="M5" s="50" t="s">
        <v>257</v>
      </c>
      <c r="N5" s="51" t="s">
        <v>258</v>
      </c>
      <c r="O5" s="49" t="s">
        <v>259</v>
      </c>
      <c r="P5" s="49" t="s">
        <v>260</v>
      </c>
      <c r="Q5" s="49" t="s">
        <v>261</v>
      </c>
      <c r="R5" s="49" t="s">
        <v>747</v>
      </c>
      <c r="S5" s="132" t="s">
        <v>71</v>
      </c>
      <c r="T5" s="132" t="s">
        <v>72</v>
      </c>
      <c r="U5" s="116" t="s">
        <v>904</v>
      </c>
      <c r="V5" s="116" t="s">
        <v>627</v>
      </c>
      <c r="W5" s="116" t="s">
        <v>628</v>
      </c>
      <c r="X5" s="80" t="s">
        <v>533</v>
      </c>
      <c r="Y5" s="80" t="s">
        <v>538</v>
      </c>
      <c r="Z5" s="80" t="s">
        <v>537</v>
      </c>
      <c r="AA5" s="49" t="s">
        <v>73</v>
      </c>
      <c r="AB5" s="49" t="s">
        <v>749</v>
      </c>
      <c r="AC5" s="49" t="s">
        <v>752</v>
      </c>
      <c r="AD5" s="49" t="s">
        <v>880</v>
      </c>
      <c r="AE5" s="49" t="s">
        <v>806</v>
      </c>
      <c r="AF5" s="49" t="s">
        <v>262</v>
      </c>
      <c r="AG5" s="49" t="s">
        <v>953</v>
      </c>
      <c r="AH5" s="49" t="s">
        <v>78</v>
      </c>
      <c r="AI5" s="49" t="s">
        <v>79</v>
      </c>
      <c r="AJ5" s="49" t="s">
        <v>80</v>
      </c>
      <c r="AK5" s="49" t="s">
        <v>81</v>
      </c>
      <c r="AL5" s="49" t="s">
        <v>899</v>
      </c>
      <c r="AM5" s="49" t="s">
        <v>754</v>
      </c>
      <c r="AN5" s="49" t="s">
        <v>756</v>
      </c>
      <c r="AO5" s="49" t="s">
        <v>885</v>
      </c>
      <c r="AP5" s="49" t="s">
        <v>889</v>
      </c>
      <c r="AQ5" s="49" t="s">
        <v>82</v>
      </c>
      <c r="AR5" s="49" t="s">
        <v>83</v>
      </c>
      <c r="AS5" s="50" t="s">
        <v>77</v>
      </c>
      <c r="AT5" s="49" t="s">
        <v>263</v>
      </c>
      <c r="AU5" s="49" t="s">
        <v>86</v>
      </c>
      <c r="AV5" s="49" t="s">
        <v>87</v>
      </c>
    </row>
    <row r="6" spans="1:48" s="19" customFormat="1" ht="23" customHeight="1">
      <c r="A6" s="23"/>
      <c r="B6" s="125" t="s">
        <v>264</v>
      </c>
      <c r="C6" s="125" t="s">
        <v>6</v>
      </c>
      <c r="D6" s="125" t="s">
        <v>5</v>
      </c>
      <c r="E6" s="125" t="s">
        <v>759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744</v>
      </c>
      <c r="K6" s="125" t="s">
        <v>264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264</v>
      </c>
      <c r="R6" s="125" t="s">
        <v>264</v>
      </c>
      <c r="S6" s="132" t="s">
        <v>5</v>
      </c>
      <c r="T6" s="132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125" t="s">
        <v>266</v>
      </c>
      <c r="AB6" s="125" t="s">
        <v>88</v>
      </c>
      <c r="AC6" s="125" t="s">
        <v>751</v>
      </c>
      <c r="AD6" s="125" t="s">
        <v>264</v>
      </c>
      <c r="AE6" s="125" t="s">
        <v>5</v>
      </c>
      <c r="AF6" s="125" t="s">
        <v>266</v>
      </c>
      <c r="AG6" s="125" t="s">
        <v>264</v>
      </c>
      <c r="AH6" s="125" t="s">
        <v>264</v>
      </c>
      <c r="AI6" s="125" t="s">
        <v>264</v>
      </c>
      <c r="AJ6" s="125" t="s">
        <v>264</v>
      </c>
      <c r="AK6" s="125" t="s">
        <v>5</v>
      </c>
      <c r="AL6" s="125" t="s">
        <v>5</v>
      </c>
      <c r="AM6" s="125" t="s">
        <v>265</v>
      </c>
      <c r="AN6" s="125" t="s">
        <v>265</v>
      </c>
      <c r="AO6" s="125" t="s">
        <v>6</v>
      </c>
      <c r="AP6" s="125" t="s">
        <v>6</v>
      </c>
      <c r="AQ6" s="125" t="s">
        <v>266</v>
      </c>
      <c r="AR6" s="125" t="s">
        <v>266</v>
      </c>
      <c r="AS6" s="126" t="s">
        <v>5</v>
      </c>
      <c r="AT6" s="125" t="s">
        <v>266</v>
      </c>
      <c r="AU6" s="125" t="s">
        <v>264</v>
      </c>
      <c r="AV6" s="125" t="s">
        <v>6</v>
      </c>
    </row>
    <row r="7" spans="1:48">
      <c r="A7" s="121" t="s">
        <v>289</v>
      </c>
      <c r="B7" s="42">
        <f t="shared" ref="B7:B22" si="0">ROW()-6</f>
        <v>1</v>
      </c>
      <c r="C7" s="21" t="s">
        <v>740</v>
      </c>
      <c r="D7" s="40">
        <v>100</v>
      </c>
      <c r="E7" s="40" t="s">
        <v>768</v>
      </c>
      <c r="F7" s="40">
        <v>1</v>
      </c>
      <c r="G7" s="35" t="s">
        <v>418</v>
      </c>
      <c r="H7" s="35" t="s">
        <v>742</v>
      </c>
      <c r="I7" s="40">
        <v>20</v>
      </c>
      <c r="J7" s="40">
        <v>3</v>
      </c>
      <c r="K7" s="40">
        <v>25</v>
      </c>
      <c r="L7" s="40" t="s">
        <v>148</v>
      </c>
      <c r="M7" s="40" t="s">
        <v>102</v>
      </c>
      <c r="N7" s="41" t="s">
        <v>148</v>
      </c>
      <c r="O7" s="40" t="s">
        <v>148</v>
      </c>
      <c r="P7" s="40"/>
      <c r="Q7" s="40">
        <v>1</v>
      </c>
      <c r="R7" s="40" t="s">
        <v>91</v>
      </c>
      <c r="S7" s="134" t="s">
        <v>91</v>
      </c>
      <c r="T7" s="134" t="s">
        <v>91</v>
      </c>
      <c r="U7" s="159" t="s">
        <v>290</v>
      </c>
      <c r="V7" s="159" t="s">
        <v>290</v>
      </c>
      <c r="W7" s="160" t="s">
        <v>540</v>
      </c>
      <c r="X7" s="157" t="s">
        <v>130</v>
      </c>
      <c r="Y7" s="157" t="s">
        <v>130</v>
      </c>
      <c r="Z7" s="84" t="s">
        <v>539</v>
      </c>
      <c r="AA7" s="40"/>
      <c r="AB7" s="40"/>
      <c r="AC7" s="40"/>
      <c r="AD7" s="40"/>
      <c r="AE7" s="40">
        <v>150</v>
      </c>
      <c r="AF7" s="40"/>
      <c r="AG7" s="40" t="s">
        <v>123</v>
      </c>
      <c r="AH7" s="40"/>
      <c r="AI7" s="40" t="s">
        <v>187</v>
      </c>
      <c r="AJ7" s="40"/>
      <c r="AK7" s="40"/>
      <c r="AL7" s="40"/>
      <c r="AM7" s="40"/>
      <c r="AN7" s="40"/>
      <c r="AO7" s="40"/>
      <c r="AP7" s="40"/>
      <c r="AQ7" s="40" t="s">
        <v>118</v>
      </c>
      <c r="AR7" s="40" t="s">
        <v>93</v>
      </c>
      <c r="AS7" s="40"/>
      <c r="AT7" s="40"/>
      <c r="AU7" s="40"/>
      <c r="AV7" s="40" t="s">
        <v>268</v>
      </c>
    </row>
    <row r="8" spans="1:48">
      <c r="A8" s="121" t="s">
        <v>291</v>
      </c>
      <c r="B8" s="42">
        <f t="shared" si="0"/>
        <v>2</v>
      </c>
      <c r="C8" s="21" t="s">
        <v>741</v>
      </c>
      <c r="D8" s="40">
        <v>100</v>
      </c>
      <c r="E8" s="40" t="s">
        <v>768</v>
      </c>
      <c r="F8" s="40">
        <v>1</v>
      </c>
      <c r="G8" s="35" t="s">
        <v>418</v>
      </c>
      <c r="H8" s="35" t="s">
        <v>742</v>
      </c>
      <c r="I8" s="40">
        <v>20</v>
      </c>
      <c r="J8" s="40">
        <v>3</v>
      </c>
      <c r="K8" s="40" t="s">
        <v>132</v>
      </c>
      <c r="L8" s="40">
        <v>0</v>
      </c>
      <c r="M8" s="40" t="s">
        <v>102</v>
      </c>
      <c r="N8" s="41">
        <v>0</v>
      </c>
      <c r="O8" s="40" t="s">
        <v>110</v>
      </c>
      <c r="P8" s="40"/>
      <c r="Q8" s="40" t="s">
        <v>91</v>
      </c>
      <c r="R8" s="40" t="s">
        <v>91</v>
      </c>
      <c r="S8" s="134" t="s">
        <v>91</v>
      </c>
      <c r="T8" s="134">
        <v>6</v>
      </c>
      <c r="U8" s="159">
        <v>86</v>
      </c>
      <c r="V8" s="159">
        <v>86</v>
      </c>
      <c r="W8" s="160" t="s">
        <v>540</v>
      </c>
      <c r="X8" s="157" t="s">
        <v>292</v>
      </c>
      <c r="Y8" s="157" t="s">
        <v>292</v>
      </c>
      <c r="Z8" s="84" t="s">
        <v>539</v>
      </c>
      <c r="AA8" s="40"/>
      <c r="AB8" s="40"/>
      <c r="AC8" s="40"/>
      <c r="AD8" s="40"/>
      <c r="AE8" s="40">
        <v>150</v>
      </c>
      <c r="AF8" s="40"/>
      <c r="AG8" s="40" t="s">
        <v>123</v>
      </c>
      <c r="AH8" s="40"/>
      <c r="AI8" s="40" t="s">
        <v>187</v>
      </c>
      <c r="AJ8" s="40"/>
      <c r="AK8" s="40"/>
      <c r="AL8" s="40"/>
      <c r="AM8" s="40"/>
      <c r="AN8" s="40"/>
      <c r="AO8" s="40"/>
      <c r="AP8" s="40"/>
      <c r="AQ8" s="40" t="s">
        <v>118</v>
      </c>
      <c r="AR8" s="40" t="s">
        <v>93</v>
      </c>
      <c r="AS8" s="40"/>
      <c r="AT8" s="40"/>
      <c r="AU8" s="40"/>
      <c r="AV8" s="40" t="s">
        <v>268</v>
      </c>
    </row>
    <row r="9" spans="1:48">
      <c r="A9" s="122" t="s">
        <v>267</v>
      </c>
      <c r="B9" s="40">
        <f>ROW()-6</f>
        <v>3</v>
      </c>
      <c r="C9" s="40" t="s">
        <v>956</v>
      </c>
      <c r="D9" s="40">
        <v>102</v>
      </c>
      <c r="E9" s="40" t="s">
        <v>767</v>
      </c>
      <c r="F9" s="40">
        <v>6</v>
      </c>
      <c r="G9" s="35" t="s">
        <v>418</v>
      </c>
      <c r="H9" s="35" t="s">
        <v>742</v>
      </c>
      <c r="I9" s="40">
        <v>20</v>
      </c>
      <c r="J9" s="40">
        <v>3</v>
      </c>
      <c r="K9" s="40">
        <v>25</v>
      </c>
      <c r="L9" s="40" t="s">
        <v>148</v>
      </c>
      <c r="M9" s="40" t="s">
        <v>102</v>
      </c>
      <c r="N9" s="41" t="s">
        <v>148</v>
      </c>
      <c r="O9" s="40" t="s">
        <v>148</v>
      </c>
      <c r="P9" s="40"/>
      <c r="Q9" s="40">
        <v>1</v>
      </c>
      <c r="R9" s="40" t="s">
        <v>91</v>
      </c>
      <c r="S9" s="134" t="s">
        <v>91</v>
      </c>
      <c r="T9" s="134" t="s">
        <v>91</v>
      </c>
      <c r="U9" s="159">
        <f>22*2</f>
        <v>44</v>
      </c>
      <c r="V9" s="159">
        <f>22*2</f>
        <v>44</v>
      </c>
      <c r="W9" s="160" t="s">
        <v>540</v>
      </c>
      <c r="X9" s="157">
        <f>90*1.5</f>
        <v>135</v>
      </c>
      <c r="Y9" s="157">
        <f>90*1.5</f>
        <v>135</v>
      </c>
      <c r="Z9" s="84" t="s">
        <v>539</v>
      </c>
      <c r="AA9" s="40"/>
      <c r="AB9" s="40"/>
      <c r="AC9" s="40"/>
      <c r="AD9" s="40"/>
      <c r="AE9" s="40">
        <v>300</v>
      </c>
      <c r="AF9" s="40"/>
      <c r="AG9" s="40">
        <v>90</v>
      </c>
      <c r="AH9" s="40"/>
      <c r="AI9" s="40" t="s">
        <v>187</v>
      </c>
      <c r="AJ9" s="40"/>
      <c r="AK9" s="40"/>
      <c r="AL9" s="40"/>
      <c r="AM9" s="40"/>
      <c r="AN9" s="21" t="s">
        <v>807</v>
      </c>
      <c r="AO9" s="21" t="s">
        <v>886</v>
      </c>
      <c r="AP9" s="21"/>
      <c r="AQ9" s="40" t="s">
        <v>118</v>
      </c>
      <c r="AR9" s="40" t="s">
        <v>93</v>
      </c>
      <c r="AS9" s="40"/>
      <c r="AT9" s="40"/>
      <c r="AU9" s="40"/>
      <c r="AV9" s="40" t="s">
        <v>268</v>
      </c>
    </row>
    <row r="10" spans="1:48">
      <c r="A10" s="122" t="s">
        <v>269</v>
      </c>
      <c r="B10" s="40">
        <f t="shared" si="0"/>
        <v>4</v>
      </c>
      <c r="C10" s="40" t="s">
        <v>957</v>
      </c>
      <c r="D10" s="40">
        <v>101</v>
      </c>
      <c r="E10" s="40" t="s">
        <v>760</v>
      </c>
      <c r="F10" s="40">
        <v>6</v>
      </c>
      <c r="G10" s="35"/>
      <c r="H10" s="35"/>
      <c r="I10" s="40">
        <v>10</v>
      </c>
      <c r="J10" s="40">
        <v>3</v>
      </c>
      <c r="K10" s="40" t="s">
        <v>123</v>
      </c>
      <c r="L10" s="40" t="s">
        <v>148</v>
      </c>
      <c r="M10" s="40" t="s">
        <v>102</v>
      </c>
      <c r="N10" s="41" t="s">
        <v>148</v>
      </c>
      <c r="O10" s="40" t="s">
        <v>148</v>
      </c>
      <c r="P10" s="40"/>
      <c r="Q10" s="40" t="s">
        <v>100</v>
      </c>
      <c r="R10" s="40" t="s">
        <v>91</v>
      </c>
      <c r="S10" s="134" t="s">
        <v>110</v>
      </c>
      <c r="T10" s="134" t="s">
        <v>91</v>
      </c>
      <c r="U10" s="159"/>
      <c r="V10" s="159"/>
      <c r="W10" s="160" t="s">
        <v>540</v>
      </c>
      <c r="X10" s="157">
        <v>13</v>
      </c>
      <c r="Y10" s="157">
        <v>13</v>
      </c>
      <c r="Z10" s="84" t="s">
        <v>539</v>
      </c>
      <c r="AA10" s="40"/>
      <c r="AB10" s="40"/>
      <c r="AC10" s="40"/>
      <c r="AD10" s="40">
        <v>3</v>
      </c>
      <c r="AE10" s="40" t="s">
        <v>270</v>
      </c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 t="s">
        <v>890</v>
      </c>
      <c r="AQ10" s="40" t="s">
        <v>118</v>
      </c>
      <c r="AR10" s="40" t="s">
        <v>118</v>
      </c>
      <c r="AS10" s="40"/>
      <c r="AT10" s="40"/>
      <c r="AU10" s="40"/>
      <c r="AV10" s="40" t="s">
        <v>271</v>
      </c>
    </row>
    <row r="11" spans="1:48">
      <c r="A11" s="122" t="s">
        <v>272</v>
      </c>
      <c r="B11" s="40">
        <f t="shared" si="0"/>
        <v>5</v>
      </c>
      <c r="C11" s="40" t="s">
        <v>273</v>
      </c>
      <c r="D11" s="40">
        <v>101</v>
      </c>
      <c r="E11" s="40" t="s">
        <v>761</v>
      </c>
      <c r="F11" s="40">
        <v>6</v>
      </c>
      <c r="G11" s="35"/>
      <c r="H11" s="35"/>
      <c r="I11" s="40" t="s">
        <v>101</v>
      </c>
      <c r="J11" s="40">
        <v>3</v>
      </c>
      <c r="K11" s="40" t="s">
        <v>123</v>
      </c>
      <c r="L11" s="40" t="s">
        <v>148</v>
      </c>
      <c r="M11" s="40" t="s">
        <v>102</v>
      </c>
      <c r="N11" s="41" t="s">
        <v>148</v>
      </c>
      <c r="O11" s="40" t="s">
        <v>148</v>
      </c>
      <c r="P11" s="40"/>
      <c r="Q11" s="40">
        <v>2</v>
      </c>
      <c r="R11" s="40" t="s">
        <v>100</v>
      </c>
      <c r="S11" s="134" t="s">
        <v>100</v>
      </c>
      <c r="T11" s="134" t="s">
        <v>91</v>
      </c>
      <c r="U11" s="159" t="s">
        <v>110</v>
      </c>
      <c r="V11" s="159" t="s">
        <v>110</v>
      </c>
      <c r="W11" s="160" t="s">
        <v>540</v>
      </c>
      <c r="X11" s="157" t="s">
        <v>117</v>
      </c>
      <c r="Y11" s="157" t="s">
        <v>117</v>
      </c>
      <c r="Z11" s="84" t="s">
        <v>539</v>
      </c>
      <c r="AA11" s="40"/>
      <c r="AB11" s="40"/>
      <c r="AC11" s="40"/>
      <c r="AD11" s="40">
        <v>1</v>
      </c>
      <c r="AE11" s="40" t="s">
        <v>126</v>
      </c>
      <c r="AF11" s="40"/>
      <c r="AG11" s="40">
        <v>1000</v>
      </c>
      <c r="AH11" s="40"/>
      <c r="AI11" s="40" t="s">
        <v>121</v>
      </c>
      <c r="AJ11" s="40"/>
      <c r="AK11" s="40"/>
      <c r="AL11" s="40"/>
      <c r="AM11" s="40"/>
      <c r="AN11" s="43" t="s">
        <v>808</v>
      </c>
      <c r="AO11" s="43"/>
      <c r="AP11" s="43" t="s">
        <v>890</v>
      </c>
      <c r="AQ11" s="40" t="s">
        <v>93</v>
      </c>
      <c r="AR11" s="40" t="s">
        <v>93</v>
      </c>
      <c r="AS11" s="40">
        <v>1</v>
      </c>
      <c r="AT11" s="40"/>
      <c r="AU11" s="40"/>
      <c r="AV11" s="40" t="s">
        <v>274</v>
      </c>
    </row>
    <row r="12" spans="1:48">
      <c r="A12" s="122" t="s">
        <v>275</v>
      </c>
      <c r="B12" s="40">
        <f t="shared" si="0"/>
        <v>6</v>
      </c>
      <c r="C12" s="40" t="s">
        <v>276</v>
      </c>
      <c r="D12" s="40">
        <v>101</v>
      </c>
      <c r="E12" s="40" t="s">
        <v>762</v>
      </c>
      <c r="F12" s="40">
        <v>6</v>
      </c>
      <c r="G12" s="35" t="s">
        <v>418</v>
      </c>
      <c r="H12" s="35" t="s">
        <v>753</v>
      </c>
      <c r="I12" s="40" t="s">
        <v>101</v>
      </c>
      <c r="J12" s="40">
        <v>3</v>
      </c>
      <c r="K12" s="40">
        <v>25</v>
      </c>
      <c r="L12" s="40" t="s">
        <v>148</v>
      </c>
      <c r="M12" s="40" t="s">
        <v>102</v>
      </c>
      <c r="N12" s="41" t="s">
        <v>148</v>
      </c>
      <c r="O12" s="40">
        <v>0</v>
      </c>
      <c r="P12" s="40"/>
      <c r="Q12" s="40" t="s">
        <v>104</v>
      </c>
      <c r="R12" s="40" t="s">
        <v>104</v>
      </c>
      <c r="S12" s="134" t="s">
        <v>104</v>
      </c>
      <c r="T12" s="134" t="s">
        <v>91</v>
      </c>
      <c r="U12" s="159">
        <v>11</v>
      </c>
      <c r="V12" s="159">
        <v>11</v>
      </c>
      <c r="W12" s="160" t="s">
        <v>540</v>
      </c>
      <c r="X12" s="157" t="s">
        <v>122</v>
      </c>
      <c r="Y12" s="157" t="s">
        <v>122</v>
      </c>
      <c r="Z12" s="84" t="s">
        <v>561</v>
      </c>
      <c r="AA12" s="40"/>
      <c r="AB12" s="40" t="s">
        <v>93</v>
      </c>
      <c r="AC12" s="40">
        <v>40</v>
      </c>
      <c r="AD12" s="40"/>
      <c r="AE12" s="40">
        <v>500</v>
      </c>
      <c r="AF12" s="40"/>
      <c r="AG12" s="40" t="s">
        <v>277</v>
      </c>
      <c r="AH12" s="40"/>
      <c r="AI12" s="40" t="s">
        <v>121</v>
      </c>
      <c r="AJ12" s="40" t="s">
        <v>100</v>
      </c>
      <c r="AK12" s="40" t="s">
        <v>100</v>
      </c>
      <c r="AL12" s="40"/>
      <c r="AM12" s="40"/>
      <c r="AN12" s="40" t="s">
        <v>809</v>
      </c>
      <c r="AO12" s="40"/>
      <c r="AP12" s="40" t="s">
        <v>890</v>
      </c>
      <c r="AQ12" s="40" t="s">
        <v>93</v>
      </c>
      <c r="AR12" s="40" t="s">
        <v>93</v>
      </c>
      <c r="AS12" s="40">
        <v>1</v>
      </c>
      <c r="AT12" s="40"/>
      <c r="AU12" s="40"/>
      <c r="AV12" s="40" t="s">
        <v>278</v>
      </c>
    </row>
    <row r="13" spans="1:48">
      <c r="A13" s="122" t="s">
        <v>279</v>
      </c>
      <c r="B13" s="40">
        <f t="shared" si="0"/>
        <v>7</v>
      </c>
      <c r="C13" s="40" t="s">
        <v>280</v>
      </c>
      <c r="D13" s="40">
        <v>101</v>
      </c>
      <c r="E13" s="40" t="s">
        <v>763</v>
      </c>
      <c r="F13" s="40">
        <v>6</v>
      </c>
      <c r="G13" s="35"/>
      <c r="H13" s="35"/>
      <c r="I13" s="40" t="s">
        <v>124</v>
      </c>
      <c r="J13" s="40">
        <v>3</v>
      </c>
      <c r="K13" s="40">
        <v>500</v>
      </c>
      <c r="L13" s="40" t="s">
        <v>148</v>
      </c>
      <c r="M13" s="40" t="s">
        <v>102</v>
      </c>
      <c r="N13" s="41" t="s">
        <v>148</v>
      </c>
      <c r="O13" s="40">
        <v>0</v>
      </c>
      <c r="P13" s="40"/>
      <c r="Q13" s="40" t="s">
        <v>108</v>
      </c>
      <c r="R13" s="40" t="s">
        <v>92</v>
      </c>
      <c r="S13" s="134" t="s">
        <v>92</v>
      </c>
      <c r="T13" s="134" t="s">
        <v>91</v>
      </c>
      <c r="U13" s="159">
        <v>14</v>
      </c>
      <c r="V13" s="159">
        <v>14</v>
      </c>
      <c r="W13" s="160" t="s">
        <v>540</v>
      </c>
      <c r="X13" s="157" t="s">
        <v>140</v>
      </c>
      <c r="Y13" s="157" t="s">
        <v>140</v>
      </c>
      <c r="Z13" s="84" t="s">
        <v>539</v>
      </c>
      <c r="AA13" s="40"/>
      <c r="AB13" s="40"/>
      <c r="AC13" s="40"/>
      <c r="AD13" s="40"/>
      <c r="AE13" s="40">
        <v>240</v>
      </c>
      <c r="AF13" s="40"/>
      <c r="AG13" s="40" t="s">
        <v>145</v>
      </c>
      <c r="AH13" s="40"/>
      <c r="AI13" s="40" t="s">
        <v>143</v>
      </c>
      <c r="AJ13" s="40" t="s">
        <v>91</v>
      </c>
      <c r="AK13" s="40" t="s">
        <v>92</v>
      </c>
      <c r="AL13" s="40"/>
      <c r="AM13" s="40"/>
      <c r="AN13" s="43" t="s">
        <v>811</v>
      </c>
      <c r="AO13" s="43"/>
      <c r="AP13" s="43" t="s">
        <v>890</v>
      </c>
      <c r="AQ13" s="40" t="s">
        <v>118</v>
      </c>
      <c r="AR13" s="40" t="s">
        <v>93</v>
      </c>
      <c r="AS13" s="40">
        <v>13</v>
      </c>
      <c r="AT13" s="40"/>
      <c r="AU13" s="40"/>
      <c r="AV13" s="40" t="s">
        <v>281</v>
      </c>
    </row>
    <row r="14" spans="1:48">
      <c r="A14" s="122" t="s">
        <v>959</v>
      </c>
      <c r="B14" s="40">
        <f t="shared" si="0"/>
        <v>8</v>
      </c>
      <c r="C14" s="40" t="s">
        <v>958</v>
      </c>
      <c r="D14" s="40">
        <v>101</v>
      </c>
      <c r="E14" s="40" t="s">
        <v>764</v>
      </c>
      <c r="F14" s="40">
        <v>6</v>
      </c>
      <c r="G14" s="35" t="s">
        <v>418</v>
      </c>
      <c r="H14" s="35" t="s">
        <v>753</v>
      </c>
      <c r="I14" s="40" t="s">
        <v>124</v>
      </c>
      <c r="J14" s="40">
        <v>3</v>
      </c>
      <c r="K14" s="40" t="s">
        <v>121</v>
      </c>
      <c r="L14" s="40" t="s">
        <v>148</v>
      </c>
      <c r="M14" s="40" t="s">
        <v>102</v>
      </c>
      <c r="N14" s="41" t="s">
        <v>148</v>
      </c>
      <c r="O14" s="40">
        <v>0</v>
      </c>
      <c r="P14" s="40"/>
      <c r="Q14" s="40">
        <v>5</v>
      </c>
      <c r="R14" s="40" t="s">
        <v>108</v>
      </c>
      <c r="S14" s="134" t="s">
        <v>108</v>
      </c>
      <c r="T14" s="134" t="s">
        <v>91</v>
      </c>
      <c r="U14" s="161">
        <f>120</f>
        <v>120</v>
      </c>
      <c r="V14" s="161">
        <f>120</f>
        <v>120</v>
      </c>
      <c r="W14" s="160" t="s">
        <v>540</v>
      </c>
      <c r="X14" s="157">
        <f>20*10</f>
        <v>200</v>
      </c>
      <c r="Y14" s="157">
        <f>20*10</f>
        <v>200</v>
      </c>
      <c r="Z14" s="84" t="s">
        <v>561</v>
      </c>
      <c r="AA14" s="40"/>
      <c r="AB14" s="40" t="s">
        <v>93</v>
      </c>
      <c r="AC14" s="40">
        <v>45</v>
      </c>
      <c r="AD14" s="40"/>
      <c r="AE14" s="40">
        <v>320</v>
      </c>
      <c r="AF14" s="40" t="s">
        <v>93</v>
      </c>
      <c r="AG14" s="40" t="s">
        <v>131</v>
      </c>
      <c r="AH14" s="40"/>
      <c r="AI14" s="40">
        <v>500</v>
      </c>
      <c r="AJ14" s="40"/>
      <c r="AK14" s="40"/>
      <c r="AL14" s="40">
        <v>200</v>
      </c>
      <c r="AM14" s="40"/>
      <c r="AN14" s="21" t="s">
        <v>810</v>
      </c>
      <c r="AO14" s="21"/>
      <c r="AP14" s="21" t="s">
        <v>890</v>
      </c>
      <c r="AQ14" s="40" t="s">
        <v>93</v>
      </c>
      <c r="AR14" s="40" t="s">
        <v>93</v>
      </c>
      <c r="AS14" s="40"/>
      <c r="AT14" s="40"/>
      <c r="AU14" s="40"/>
      <c r="AV14" s="40" t="s">
        <v>282</v>
      </c>
    </row>
    <row r="15" spans="1:48">
      <c r="A15" s="122" t="s">
        <v>283</v>
      </c>
      <c r="B15" s="40">
        <f t="shared" si="0"/>
        <v>9</v>
      </c>
      <c r="C15" s="21" t="s">
        <v>284</v>
      </c>
      <c r="D15" s="40">
        <v>101</v>
      </c>
      <c r="E15" s="40" t="s">
        <v>765</v>
      </c>
      <c r="F15" s="40">
        <v>6</v>
      </c>
      <c r="G15" s="35" t="s">
        <v>418</v>
      </c>
      <c r="H15" s="35" t="s">
        <v>753</v>
      </c>
      <c r="I15" s="40">
        <v>240</v>
      </c>
      <c r="J15" s="40">
        <v>3</v>
      </c>
      <c r="K15" s="40" t="s">
        <v>156</v>
      </c>
      <c r="L15" s="40" t="s">
        <v>148</v>
      </c>
      <c r="M15" s="40" t="s">
        <v>102</v>
      </c>
      <c r="N15" s="41" t="s">
        <v>148</v>
      </c>
      <c r="O15" s="40">
        <v>0</v>
      </c>
      <c r="P15" s="40"/>
      <c r="Q15" s="40">
        <v>10</v>
      </c>
      <c r="R15" s="40">
        <v>7</v>
      </c>
      <c r="S15" s="134" t="s">
        <v>109</v>
      </c>
      <c r="T15" s="134" t="s">
        <v>91</v>
      </c>
      <c r="U15" s="159">
        <f>100</f>
        <v>100</v>
      </c>
      <c r="V15" s="159">
        <f>100</f>
        <v>100</v>
      </c>
      <c r="W15" s="160" t="s">
        <v>540</v>
      </c>
      <c r="X15" s="157" t="s">
        <v>132</v>
      </c>
      <c r="Y15" s="157" t="s">
        <v>132</v>
      </c>
      <c r="Z15" s="84" t="s">
        <v>539</v>
      </c>
      <c r="AA15" s="40"/>
      <c r="AB15" s="40" t="s">
        <v>93</v>
      </c>
      <c r="AC15" s="40">
        <v>45</v>
      </c>
      <c r="AD15" s="40"/>
      <c r="AE15" s="40">
        <v>150</v>
      </c>
      <c r="AF15" s="40"/>
      <c r="AG15" s="40">
        <v>200</v>
      </c>
      <c r="AH15" s="40"/>
      <c r="AI15" s="40" t="s">
        <v>97</v>
      </c>
      <c r="AJ15" s="40" t="s">
        <v>91</v>
      </c>
      <c r="AK15" s="40" t="s">
        <v>92</v>
      </c>
      <c r="AL15" s="40" t="s">
        <v>124</v>
      </c>
      <c r="AM15" s="40"/>
      <c r="AN15" s="21" t="s">
        <v>810</v>
      </c>
      <c r="AO15" s="21"/>
      <c r="AP15" s="21" t="s">
        <v>890</v>
      </c>
      <c r="AQ15" s="40" t="s">
        <v>93</v>
      </c>
      <c r="AR15" s="40" t="s">
        <v>93</v>
      </c>
      <c r="AS15" s="40">
        <v>3</v>
      </c>
      <c r="AT15" s="40"/>
      <c r="AU15" s="40"/>
      <c r="AV15" s="40" t="s">
        <v>285</v>
      </c>
    </row>
    <row r="16" spans="1:48">
      <c r="A16" s="122" t="s">
        <v>286</v>
      </c>
      <c r="B16" s="40">
        <f t="shared" si="0"/>
        <v>10</v>
      </c>
      <c r="C16" s="40" t="s">
        <v>287</v>
      </c>
      <c r="D16" s="40">
        <v>101</v>
      </c>
      <c r="E16" s="40" t="s">
        <v>766</v>
      </c>
      <c r="F16" s="40">
        <v>6</v>
      </c>
      <c r="G16" s="35"/>
      <c r="H16" s="35"/>
      <c r="I16" s="40" t="s">
        <v>128</v>
      </c>
      <c r="J16" s="40">
        <v>3</v>
      </c>
      <c r="K16" s="40">
        <v>10000</v>
      </c>
      <c r="L16" s="40" t="s">
        <v>148</v>
      </c>
      <c r="M16" s="40" t="s">
        <v>102</v>
      </c>
      <c r="N16" s="41" t="s">
        <v>148</v>
      </c>
      <c r="O16" s="40">
        <v>0</v>
      </c>
      <c r="P16" s="40"/>
      <c r="Q16" s="40" t="s">
        <v>117</v>
      </c>
      <c r="R16" s="40">
        <v>8</v>
      </c>
      <c r="S16" s="134" t="s">
        <v>111</v>
      </c>
      <c r="T16" s="134" t="s">
        <v>91</v>
      </c>
      <c r="U16" s="159" t="s">
        <v>131</v>
      </c>
      <c r="V16" s="159" t="s">
        <v>131</v>
      </c>
      <c r="W16" s="160" t="s">
        <v>540</v>
      </c>
      <c r="X16" s="157" t="s">
        <v>187</v>
      </c>
      <c r="Y16" s="157" t="s">
        <v>187</v>
      </c>
      <c r="Z16" s="84" t="s">
        <v>561</v>
      </c>
      <c r="AA16" s="40"/>
      <c r="AB16" s="40"/>
      <c r="AC16" s="40"/>
      <c r="AD16" s="40">
        <v>1</v>
      </c>
      <c r="AE16" s="40">
        <v>180</v>
      </c>
      <c r="AF16" s="40"/>
      <c r="AG16" s="40">
        <v>1300</v>
      </c>
      <c r="AH16" s="40"/>
      <c r="AI16" s="40" t="s">
        <v>121</v>
      </c>
      <c r="AJ16" s="40"/>
      <c r="AK16" s="40"/>
      <c r="AL16" s="40" t="s">
        <v>131</v>
      </c>
      <c r="AM16" s="40"/>
      <c r="AN16" s="44" t="s">
        <v>812</v>
      </c>
      <c r="AO16" s="44"/>
      <c r="AP16" s="44" t="s">
        <v>890</v>
      </c>
      <c r="AQ16" s="40" t="s">
        <v>118</v>
      </c>
      <c r="AR16" s="40" t="s">
        <v>93</v>
      </c>
      <c r="AS16" s="40">
        <v>8</v>
      </c>
      <c r="AT16" s="40"/>
      <c r="AU16" s="40"/>
      <c r="AV16" s="40" t="s">
        <v>288</v>
      </c>
    </row>
    <row r="17" spans="1:48">
      <c r="A17" s="123" t="s">
        <v>293</v>
      </c>
      <c r="B17" s="45">
        <f t="shared" si="0"/>
        <v>11</v>
      </c>
      <c r="C17" s="45" t="s">
        <v>294</v>
      </c>
      <c r="D17" s="45" t="s">
        <v>879</v>
      </c>
      <c r="E17" s="45"/>
      <c r="F17" s="45">
        <v>1</v>
      </c>
      <c r="G17" s="35" t="s">
        <v>418</v>
      </c>
      <c r="H17" s="35" t="s">
        <v>176</v>
      </c>
      <c r="I17" s="45" t="s">
        <v>295</v>
      </c>
      <c r="J17" s="45" t="s">
        <v>746</v>
      </c>
      <c r="K17" s="45" t="s">
        <v>296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162" t="s">
        <v>96</v>
      </c>
      <c r="V17" s="162" t="s">
        <v>96</v>
      </c>
      <c r="W17" s="160" t="s">
        <v>540</v>
      </c>
      <c r="X17" s="158" t="s">
        <v>121</v>
      </c>
      <c r="Y17" s="158" t="s">
        <v>121</v>
      </c>
      <c r="Z17" s="84" t="s">
        <v>539</v>
      </c>
      <c r="AA17" s="45"/>
      <c r="AB17" s="45"/>
      <c r="AC17" s="45"/>
      <c r="AD17" s="45"/>
      <c r="AE17" s="45" t="s">
        <v>140</v>
      </c>
      <c r="AF17" s="45"/>
      <c r="AG17" s="45" t="s">
        <v>123</v>
      </c>
      <c r="AH17" s="45"/>
      <c r="AI17" s="45" t="s">
        <v>141</v>
      </c>
      <c r="AJ17" s="45"/>
      <c r="AK17" s="45"/>
      <c r="AL17" s="45"/>
      <c r="AM17" s="45"/>
      <c r="AN17" s="45" t="s">
        <v>813</v>
      </c>
      <c r="AO17" s="45" t="s">
        <v>887</v>
      </c>
      <c r="AP17" s="45"/>
      <c r="AQ17" s="45" t="s">
        <v>118</v>
      </c>
      <c r="AR17" s="45" t="s">
        <v>93</v>
      </c>
      <c r="AS17" s="45"/>
      <c r="AT17" s="45"/>
      <c r="AU17" s="45"/>
      <c r="AV17" s="45" t="s">
        <v>297</v>
      </c>
    </row>
    <row r="18" spans="1:48">
      <c r="A18" s="123" t="s">
        <v>298</v>
      </c>
      <c r="B18" s="45">
        <f t="shared" si="0"/>
        <v>12</v>
      </c>
      <c r="C18" s="45" t="s">
        <v>299</v>
      </c>
      <c r="D18" s="45" t="s">
        <v>879</v>
      </c>
      <c r="E18" s="45"/>
      <c r="F18" s="45">
        <v>1</v>
      </c>
      <c r="G18" s="35" t="s">
        <v>418</v>
      </c>
      <c r="H18" s="35" t="s">
        <v>176</v>
      </c>
      <c r="I18" s="45" t="s">
        <v>295</v>
      </c>
      <c r="J18" s="45" t="s">
        <v>746</v>
      </c>
      <c r="K18" s="45" t="s">
        <v>300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162" t="s">
        <v>132</v>
      </c>
      <c r="V18" s="162" t="s">
        <v>132</v>
      </c>
      <c r="W18" s="160" t="s">
        <v>540</v>
      </c>
      <c r="X18" s="158">
        <v>100</v>
      </c>
      <c r="Y18" s="158">
        <v>100</v>
      </c>
      <c r="Z18" s="84" t="s">
        <v>561</v>
      </c>
      <c r="AA18" s="45"/>
      <c r="AB18" s="45"/>
      <c r="AC18" s="45"/>
      <c r="AD18" s="45"/>
      <c r="AE18" s="45" t="s">
        <v>132</v>
      </c>
      <c r="AF18" s="45"/>
      <c r="AG18" s="45" t="s">
        <v>145</v>
      </c>
      <c r="AH18" s="45"/>
      <c r="AI18" s="45" t="s">
        <v>143</v>
      </c>
      <c r="AJ18" s="45"/>
      <c r="AK18" s="45"/>
      <c r="AL18" s="45"/>
      <c r="AM18" s="45"/>
      <c r="AN18" s="45" t="s">
        <v>814</v>
      </c>
      <c r="AO18" s="45"/>
      <c r="AP18" s="45"/>
      <c r="AQ18" s="45" t="s">
        <v>93</v>
      </c>
      <c r="AR18" s="45" t="s">
        <v>93</v>
      </c>
      <c r="AS18" s="45"/>
      <c r="AT18" s="45"/>
      <c r="AU18" s="45"/>
      <c r="AV18" s="45" t="s">
        <v>301</v>
      </c>
    </row>
    <row r="19" spans="1:48">
      <c r="A19" s="123" t="s">
        <v>302</v>
      </c>
      <c r="B19" s="45">
        <f t="shared" si="0"/>
        <v>13</v>
      </c>
      <c r="C19" s="45" t="s">
        <v>303</v>
      </c>
      <c r="D19" s="45" t="s">
        <v>879</v>
      </c>
      <c r="E19" s="45"/>
      <c r="F19" s="45">
        <v>1</v>
      </c>
      <c r="G19" s="35" t="s">
        <v>418</v>
      </c>
      <c r="H19" s="35" t="s">
        <v>753</v>
      </c>
      <c r="I19" s="45" t="s">
        <v>295</v>
      </c>
      <c r="J19" s="45" t="s">
        <v>746</v>
      </c>
      <c r="K19" s="45" t="s">
        <v>304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162" t="s">
        <v>123</v>
      </c>
      <c r="V19" s="162" t="s">
        <v>123</v>
      </c>
      <c r="W19" s="160" t="s">
        <v>540</v>
      </c>
      <c r="X19" s="158" t="s">
        <v>144</v>
      </c>
      <c r="Y19" s="158" t="s">
        <v>144</v>
      </c>
      <c r="Z19" s="84" t="s">
        <v>561</v>
      </c>
      <c r="AA19" s="45"/>
      <c r="AB19" s="45" t="s">
        <v>93</v>
      </c>
      <c r="AC19" s="45"/>
      <c r="AD19" s="45"/>
      <c r="AE19" s="45" t="s">
        <v>140</v>
      </c>
      <c r="AF19" s="45"/>
      <c r="AG19" s="45" t="s">
        <v>145</v>
      </c>
      <c r="AH19" s="45"/>
      <c r="AI19" s="45" t="s">
        <v>121</v>
      </c>
      <c r="AJ19" s="45" t="s">
        <v>100</v>
      </c>
      <c r="AK19" s="42" t="s">
        <v>92</v>
      </c>
      <c r="AL19" s="45"/>
      <c r="AM19" s="45"/>
      <c r="AN19" s="45" t="s">
        <v>815</v>
      </c>
      <c r="AO19" s="45"/>
      <c r="AP19" s="45"/>
      <c r="AQ19" s="45" t="s">
        <v>93</v>
      </c>
      <c r="AR19" s="45" t="s">
        <v>93</v>
      </c>
      <c r="AS19" s="45" t="s">
        <v>110</v>
      </c>
      <c r="AT19" s="45"/>
      <c r="AU19" s="45"/>
      <c r="AV19" s="45" t="s">
        <v>305</v>
      </c>
    </row>
    <row r="20" spans="1:48">
      <c r="A20" s="123" t="s">
        <v>306</v>
      </c>
      <c r="B20" s="45">
        <f t="shared" si="0"/>
        <v>14</v>
      </c>
      <c r="C20" s="45" t="s">
        <v>307</v>
      </c>
      <c r="D20" s="45" t="s">
        <v>879</v>
      </c>
      <c r="E20" s="45"/>
      <c r="F20" s="45">
        <v>1</v>
      </c>
      <c r="G20" s="35" t="s">
        <v>418</v>
      </c>
      <c r="H20" s="35" t="s">
        <v>753</v>
      </c>
      <c r="I20" s="45" t="s">
        <v>295</v>
      </c>
      <c r="J20" s="45" t="s">
        <v>746</v>
      </c>
      <c r="K20" s="45" t="s">
        <v>308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162" t="s">
        <v>309</v>
      </c>
      <c r="V20" s="162" t="s">
        <v>309</v>
      </c>
      <c r="W20" s="160" t="s">
        <v>540</v>
      </c>
      <c r="X20" s="158" t="s">
        <v>113</v>
      </c>
      <c r="Y20" s="158" t="s">
        <v>113</v>
      </c>
      <c r="Z20" s="84" t="s">
        <v>539</v>
      </c>
      <c r="AA20" s="45"/>
      <c r="AB20" s="45" t="s">
        <v>93</v>
      </c>
      <c r="AC20" s="45"/>
      <c r="AD20" s="45"/>
      <c r="AE20" s="45" t="s">
        <v>187</v>
      </c>
      <c r="AF20" s="45"/>
      <c r="AG20" s="45" t="s">
        <v>128</v>
      </c>
      <c r="AH20" s="45"/>
      <c r="AI20" s="45" t="s">
        <v>310</v>
      </c>
      <c r="AJ20" s="45"/>
      <c r="AK20" s="42"/>
      <c r="AL20" s="45" t="s">
        <v>132</v>
      </c>
      <c r="AM20" s="45"/>
      <c r="AN20" s="45" t="s">
        <v>816</v>
      </c>
      <c r="AO20" s="45"/>
      <c r="AP20" s="45"/>
      <c r="AQ20" s="45" t="s">
        <v>93</v>
      </c>
      <c r="AR20" s="45" t="s">
        <v>93</v>
      </c>
      <c r="AS20" s="45" t="s">
        <v>96</v>
      </c>
      <c r="AT20" s="45"/>
      <c r="AU20" s="45"/>
      <c r="AV20" s="45" t="s">
        <v>311</v>
      </c>
    </row>
    <row r="21" spans="1:48">
      <c r="A21" s="123" t="s">
        <v>312</v>
      </c>
      <c r="B21" s="45">
        <f t="shared" si="0"/>
        <v>15</v>
      </c>
      <c r="C21" s="45" t="s">
        <v>313</v>
      </c>
      <c r="D21" s="45" t="s">
        <v>879</v>
      </c>
      <c r="E21" s="45"/>
      <c r="F21" s="45">
        <v>1</v>
      </c>
      <c r="G21" s="35" t="s">
        <v>418</v>
      </c>
      <c r="H21" s="35" t="s">
        <v>753</v>
      </c>
      <c r="I21" s="45" t="s">
        <v>295</v>
      </c>
      <c r="J21" s="45" t="s">
        <v>746</v>
      </c>
      <c r="K21" s="45" t="s">
        <v>314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162" t="s">
        <v>101</v>
      </c>
      <c r="V21" s="162" t="s">
        <v>101</v>
      </c>
      <c r="W21" s="160" t="s">
        <v>540</v>
      </c>
      <c r="X21" s="158" t="s">
        <v>277</v>
      </c>
      <c r="Y21" s="158" t="s">
        <v>277</v>
      </c>
      <c r="Z21" s="84" t="s">
        <v>540</v>
      </c>
      <c r="AA21" s="45"/>
      <c r="AB21" s="45" t="s">
        <v>93</v>
      </c>
      <c r="AC21" s="45"/>
      <c r="AD21" s="45"/>
      <c r="AE21" s="45" t="s">
        <v>113</v>
      </c>
      <c r="AF21" s="45"/>
      <c r="AG21" s="45" t="s">
        <v>277</v>
      </c>
      <c r="AH21" s="45"/>
      <c r="AI21" s="45" t="s">
        <v>156</v>
      </c>
      <c r="AJ21" s="45"/>
      <c r="AK21" s="42"/>
      <c r="AL21" s="45" t="s">
        <v>128</v>
      </c>
      <c r="AM21" s="45"/>
      <c r="AN21" s="45" t="s">
        <v>816</v>
      </c>
      <c r="AO21" s="45"/>
      <c r="AP21" s="45"/>
      <c r="AQ21" s="45" t="s">
        <v>93</v>
      </c>
      <c r="AR21" s="45" t="s">
        <v>93</v>
      </c>
      <c r="AS21" s="45" t="s">
        <v>134</v>
      </c>
      <c r="AT21" s="45"/>
      <c r="AU21" s="45"/>
      <c r="AV21" s="45" t="s">
        <v>315</v>
      </c>
    </row>
    <row r="22" spans="1:48">
      <c r="A22" s="124" t="s">
        <v>316</v>
      </c>
      <c r="B22" s="45">
        <f t="shared" si="0"/>
        <v>16</v>
      </c>
      <c r="C22" s="45" t="s">
        <v>748</v>
      </c>
      <c r="D22" s="45" t="s">
        <v>879</v>
      </c>
      <c r="E22" s="45"/>
      <c r="F22" s="45">
        <v>1</v>
      </c>
      <c r="G22" s="35" t="s">
        <v>418</v>
      </c>
      <c r="H22" s="35" t="s">
        <v>753</v>
      </c>
      <c r="I22" s="45" t="s">
        <v>295</v>
      </c>
      <c r="J22" s="45" t="s">
        <v>746</v>
      </c>
      <c r="K22" s="45" t="s">
        <v>317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162" t="s">
        <v>318</v>
      </c>
      <c r="V22" s="162" t="s">
        <v>318</v>
      </c>
      <c r="W22" s="160" t="s">
        <v>540</v>
      </c>
      <c r="X22" s="158" t="s">
        <v>319</v>
      </c>
      <c r="Y22" s="158" t="s">
        <v>319</v>
      </c>
      <c r="Z22" s="84" t="s">
        <v>540</v>
      </c>
      <c r="AA22" s="45"/>
      <c r="AB22" s="45" t="s">
        <v>93</v>
      </c>
      <c r="AC22" s="45"/>
      <c r="AD22" s="45"/>
      <c r="AE22" s="45" t="s">
        <v>187</v>
      </c>
      <c r="AF22" s="45"/>
      <c r="AG22" s="45" t="s">
        <v>319</v>
      </c>
      <c r="AH22" s="45"/>
      <c r="AI22" s="45" t="s">
        <v>320</v>
      </c>
      <c r="AJ22" s="45" t="s">
        <v>177</v>
      </c>
      <c r="AK22" s="42">
        <v>2</v>
      </c>
      <c r="AL22" s="45"/>
      <c r="AM22" s="45"/>
      <c r="AN22" s="45" t="s">
        <v>813</v>
      </c>
      <c r="AO22" s="45"/>
      <c r="AP22" s="45"/>
      <c r="AQ22" s="45" t="s">
        <v>93</v>
      </c>
      <c r="AR22" s="45" t="s">
        <v>93</v>
      </c>
      <c r="AS22" s="45" t="s">
        <v>321</v>
      </c>
      <c r="AT22" s="45"/>
      <c r="AU22" s="45"/>
      <c r="AV22" s="46" t="s">
        <v>322</v>
      </c>
    </row>
  </sheetData>
  <mergeCells count="2">
    <mergeCell ref="A1:C1"/>
    <mergeCell ref="A2:C2"/>
  </mergeCells>
  <phoneticPr fontId="2" type="noConversion"/>
  <dataValidations count="2">
    <dataValidation type="list" allowBlank="1" showInputMessage="1" showErrorMessage="1" sqref="Z7:Z22 W7:W22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G9" sqref="G9"/>
    </sheetView>
  </sheetViews>
  <sheetFormatPr baseColWidth="10" defaultRowHeight="14" x14ac:dyDescent="0"/>
  <cols>
    <col min="1" max="1" width="10.83203125" style="150"/>
    <col min="2" max="2" width="3.83203125" bestFit="1" customWidth="1"/>
    <col min="3" max="3" width="16.33203125" bestFit="1" customWidth="1"/>
    <col min="4" max="5" width="3.83203125" bestFit="1" customWidth="1"/>
    <col min="6" max="6" width="5.5" bestFit="1" customWidth="1"/>
    <col min="7" max="7" width="4.83203125" bestFit="1" customWidth="1"/>
    <col min="8" max="8" width="3.83203125" bestFit="1" customWidth="1"/>
    <col min="9" max="9" width="4.5" bestFit="1" customWidth="1"/>
    <col min="10" max="11" width="3.83203125" bestFit="1" customWidth="1"/>
    <col min="12" max="12" width="6.33203125" bestFit="1" customWidth="1"/>
    <col min="13" max="13" width="6.33203125" customWidth="1"/>
    <col min="14" max="16" width="5.5" bestFit="1" customWidth="1"/>
    <col min="17" max="17" width="3.83203125" bestFit="1" customWidth="1"/>
    <col min="18" max="18" width="18.5" bestFit="1" customWidth="1"/>
    <col min="19" max="19" width="6.6640625" bestFit="1" customWidth="1"/>
    <col min="20" max="21" width="5.5" bestFit="1" customWidth="1"/>
    <col min="22" max="22" width="59.6640625" customWidth="1"/>
    <col min="23" max="26" width="3.83203125" bestFit="1" customWidth="1"/>
    <col min="27" max="30" width="5.5" bestFit="1" customWidth="1"/>
    <col min="31" max="31" width="3.83203125" bestFit="1" customWidth="1"/>
    <col min="32" max="32" width="6.6640625" bestFit="1" customWidth="1"/>
    <col min="33" max="33" width="19.5" bestFit="1" customWidth="1"/>
    <col min="34" max="35" width="5.5" bestFit="1" customWidth="1"/>
    <col min="36" max="36" width="51.83203125" customWidth="1"/>
  </cols>
  <sheetData>
    <row r="1" spans="1:22">
      <c r="A1" s="168" t="s">
        <v>0</v>
      </c>
      <c r="B1" s="168"/>
      <c r="C1" s="168"/>
      <c r="D1" s="170" t="s">
        <v>804</v>
      </c>
      <c r="E1" s="170"/>
      <c r="F1" s="170"/>
      <c r="G1" s="135"/>
    </row>
    <row r="2" spans="1:22">
      <c r="A2" s="169" t="s">
        <v>1</v>
      </c>
      <c r="B2" s="168"/>
      <c r="C2" s="168"/>
      <c r="D2" s="170" t="s">
        <v>769</v>
      </c>
      <c r="E2" s="170"/>
      <c r="F2" s="170"/>
      <c r="G2" s="135"/>
    </row>
    <row r="3" spans="1:22">
      <c r="A3" s="146"/>
      <c r="B3" s="135"/>
      <c r="C3" s="135"/>
      <c r="D3" s="135"/>
      <c r="E3" s="135"/>
      <c r="F3" s="135"/>
      <c r="G3" s="135"/>
    </row>
    <row r="4" spans="1:22" s="141" customFormat="1" ht="156" customHeight="1">
      <c r="A4" s="147"/>
      <c r="B4" s="142" t="s">
        <v>2</v>
      </c>
      <c r="C4" s="142" t="s">
        <v>802</v>
      </c>
      <c r="D4" s="152" t="s">
        <v>845</v>
      </c>
      <c r="E4" s="153" t="s">
        <v>846</v>
      </c>
      <c r="F4" s="153" t="s">
        <v>847</v>
      </c>
      <c r="G4" s="153" t="s">
        <v>882</v>
      </c>
      <c r="H4" s="153" t="s">
        <v>849</v>
      </c>
      <c r="I4" s="153" t="s">
        <v>920</v>
      </c>
      <c r="J4" s="153" t="s">
        <v>848</v>
      </c>
      <c r="K4" s="153" t="s">
        <v>850</v>
      </c>
      <c r="L4" s="153" t="s">
        <v>851</v>
      </c>
      <c r="M4" s="153" t="s">
        <v>911</v>
      </c>
      <c r="N4" s="153" t="s">
        <v>852</v>
      </c>
      <c r="O4" s="153" t="s">
        <v>853</v>
      </c>
      <c r="P4" s="153" t="s">
        <v>854</v>
      </c>
      <c r="Q4" s="153" t="s">
        <v>855</v>
      </c>
      <c r="R4" s="153" t="s">
        <v>856</v>
      </c>
      <c r="S4" s="153" t="s">
        <v>857</v>
      </c>
      <c r="T4" s="153" t="s">
        <v>858</v>
      </c>
      <c r="U4" s="153" t="s">
        <v>859</v>
      </c>
    </row>
    <row r="5" spans="1:22" s="141" customFormat="1" ht="46" customHeight="1">
      <c r="A5" s="147"/>
      <c r="B5" s="143" t="s">
        <v>2</v>
      </c>
      <c r="C5" s="144" t="s">
        <v>805</v>
      </c>
      <c r="D5" s="154" t="s">
        <v>860</v>
      </c>
      <c r="E5" s="154" t="s">
        <v>861</v>
      </c>
      <c r="F5" s="154" t="s">
        <v>862</v>
      </c>
      <c r="G5" s="154" t="s">
        <v>770</v>
      </c>
      <c r="H5" s="154" t="s">
        <v>865</v>
      </c>
      <c r="I5" s="154" t="s">
        <v>863</v>
      </c>
      <c r="J5" s="154" t="s">
        <v>864</v>
      </c>
      <c r="K5" s="154" t="s">
        <v>866</v>
      </c>
      <c r="L5" s="154" t="s">
        <v>867</v>
      </c>
      <c r="M5" s="154" t="s">
        <v>915</v>
      </c>
      <c r="N5" s="154" t="s">
        <v>868</v>
      </c>
      <c r="O5" s="154" t="s">
        <v>869</v>
      </c>
      <c r="P5" s="154" t="s">
        <v>870</v>
      </c>
      <c r="Q5" s="154" t="s">
        <v>871</v>
      </c>
      <c r="R5" s="154" t="s">
        <v>872</v>
      </c>
      <c r="S5" s="154" t="s">
        <v>883</v>
      </c>
      <c r="T5" s="154" t="s">
        <v>873</v>
      </c>
      <c r="U5" s="154" t="s">
        <v>874</v>
      </c>
    </row>
    <row r="6" spans="1:22" s="141" customFormat="1" ht="21" customHeight="1">
      <c r="A6" s="147"/>
      <c r="B6" s="145" t="s">
        <v>264</v>
      </c>
      <c r="C6" s="145" t="s">
        <v>265</v>
      </c>
      <c r="D6" s="155" t="s">
        <v>5</v>
      </c>
      <c r="E6" s="155" t="s">
        <v>5</v>
      </c>
      <c r="F6" s="155" t="s">
        <v>88</v>
      </c>
      <c r="G6" s="155" t="s">
        <v>5</v>
      </c>
      <c r="H6" s="155" t="s">
        <v>5</v>
      </c>
      <c r="I6" s="155" t="s">
        <v>5</v>
      </c>
      <c r="J6" s="155" t="s">
        <v>5</v>
      </c>
      <c r="K6" s="155" t="s">
        <v>5</v>
      </c>
      <c r="L6" s="155" t="s">
        <v>88</v>
      </c>
      <c r="M6" s="155" t="s">
        <v>909</v>
      </c>
      <c r="N6" s="155" t="s">
        <v>88</v>
      </c>
      <c r="O6" s="155" t="s">
        <v>88</v>
      </c>
      <c r="P6" s="155" t="s">
        <v>88</v>
      </c>
      <c r="Q6" s="155" t="s">
        <v>5</v>
      </c>
      <c r="R6" s="155" t="s">
        <v>6</v>
      </c>
      <c r="S6" s="155" t="s">
        <v>6</v>
      </c>
      <c r="T6" s="155" t="s">
        <v>88</v>
      </c>
      <c r="U6" s="155" t="s">
        <v>88</v>
      </c>
    </row>
    <row r="7" spans="1:22">
      <c r="A7" s="148" t="s">
        <v>771</v>
      </c>
      <c r="B7" s="137">
        <v>1</v>
      </c>
      <c r="C7" s="137" t="s">
        <v>773</v>
      </c>
      <c r="D7" s="137" t="s">
        <v>844</v>
      </c>
      <c r="E7" s="137" t="s">
        <v>891</v>
      </c>
      <c r="F7" s="151"/>
      <c r="G7" s="137" t="s">
        <v>893</v>
      </c>
      <c r="H7" s="151"/>
      <c r="I7" s="151"/>
      <c r="J7" s="151"/>
      <c r="K7" s="151"/>
      <c r="L7" s="39" t="s">
        <v>118</v>
      </c>
      <c r="M7" s="39"/>
      <c r="N7" s="151"/>
      <c r="O7" s="151"/>
      <c r="P7" s="151"/>
      <c r="Q7" s="151"/>
      <c r="R7" s="137" t="s">
        <v>876</v>
      </c>
      <c r="S7" s="138"/>
      <c r="T7" s="151"/>
      <c r="U7" s="151"/>
      <c r="V7" s="136" t="s">
        <v>772</v>
      </c>
    </row>
    <row r="8" spans="1:22">
      <c r="A8" s="148" t="s">
        <v>776</v>
      </c>
      <c r="B8" s="137">
        <v>2</v>
      </c>
      <c r="C8" s="137" t="s">
        <v>778</v>
      </c>
      <c r="D8" s="137" t="s">
        <v>844</v>
      </c>
      <c r="E8" s="137" t="s">
        <v>897</v>
      </c>
      <c r="F8" s="151"/>
      <c r="G8" s="137" t="s">
        <v>944</v>
      </c>
      <c r="H8" s="151"/>
      <c r="I8" s="151"/>
      <c r="J8" s="151"/>
      <c r="K8" s="151"/>
      <c r="L8" s="39" t="s">
        <v>118</v>
      </c>
      <c r="M8" s="39"/>
      <c r="N8" s="151"/>
      <c r="O8" s="151"/>
      <c r="P8" s="151"/>
      <c r="Q8" s="151"/>
      <c r="R8" s="137" t="s">
        <v>779</v>
      </c>
      <c r="S8" s="138"/>
      <c r="T8" s="156" t="s">
        <v>896</v>
      </c>
      <c r="U8" s="151"/>
      <c r="V8" s="136" t="s">
        <v>777</v>
      </c>
    </row>
    <row r="9" spans="1:22">
      <c r="A9" s="148" t="s">
        <v>780</v>
      </c>
      <c r="B9" s="137">
        <v>3</v>
      </c>
      <c r="C9" s="137" t="s">
        <v>192</v>
      </c>
      <c r="D9" s="137" t="s">
        <v>844</v>
      </c>
      <c r="E9" s="137" t="s">
        <v>891</v>
      </c>
      <c r="F9" s="151"/>
      <c r="G9" s="137" t="s">
        <v>782</v>
      </c>
      <c r="H9" s="151"/>
      <c r="I9" s="151">
        <v>50</v>
      </c>
      <c r="J9" s="151"/>
      <c r="K9" s="151"/>
      <c r="L9" s="39" t="s">
        <v>783</v>
      </c>
      <c r="M9" s="39"/>
      <c r="N9" s="151"/>
      <c r="O9" s="163" t="s">
        <v>93</v>
      </c>
      <c r="P9" s="151"/>
      <c r="Q9" s="151"/>
      <c r="R9" s="137" t="s">
        <v>779</v>
      </c>
      <c r="S9" s="138"/>
      <c r="T9" s="151"/>
      <c r="U9" s="151"/>
      <c r="V9" s="136" t="s">
        <v>781</v>
      </c>
    </row>
    <row r="10" spans="1:22">
      <c r="A10" s="148" t="s">
        <v>784</v>
      </c>
      <c r="B10" s="137">
        <v>4</v>
      </c>
      <c r="C10" s="137" t="s">
        <v>786</v>
      </c>
      <c r="D10" s="137" t="s">
        <v>844</v>
      </c>
      <c r="E10" s="137" t="s">
        <v>892</v>
      </c>
      <c r="F10" s="151"/>
      <c r="G10" s="137" t="s">
        <v>914</v>
      </c>
      <c r="H10" s="151"/>
      <c r="I10" s="151">
        <v>50</v>
      </c>
      <c r="J10" s="151"/>
      <c r="K10" s="151"/>
      <c r="L10" s="39" t="s">
        <v>783</v>
      </c>
      <c r="M10" s="39" t="s">
        <v>912</v>
      </c>
      <c r="N10" s="151"/>
      <c r="O10" s="163" t="s">
        <v>93</v>
      </c>
      <c r="P10" s="151"/>
      <c r="Q10" s="151"/>
      <c r="R10" s="137" t="s">
        <v>787</v>
      </c>
      <c r="S10" s="138"/>
      <c r="T10" s="151"/>
      <c r="U10" s="151"/>
      <c r="V10" s="136" t="s">
        <v>785</v>
      </c>
    </row>
    <row r="11" spans="1:22">
      <c r="A11" s="148" t="s">
        <v>788</v>
      </c>
      <c r="B11" s="137">
        <v>5</v>
      </c>
      <c r="C11" s="137" t="s">
        <v>786</v>
      </c>
      <c r="D11" s="137" t="s">
        <v>844</v>
      </c>
      <c r="E11" s="137" t="s">
        <v>892</v>
      </c>
      <c r="F11" s="151"/>
      <c r="G11" s="137" t="s">
        <v>926</v>
      </c>
      <c r="H11" s="151"/>
      <c r="I11" s="151"/>
      <c r="J11" s="151"/>
      <c r="K11" s="151"/>
      <c r="L11" s="39" t="s">
        <v>790</v>
      </c>
      <c r="M11" s="39"/>
      <c r="N11" s="151"/>
      <c r="O11" s="39" t="s">
        <v>783</v>
      </c>
      <c r="P11" s="151"/>
      <c r="Q11" s="151"/>
      <c r="R11" s="137" t="s">
        <v>787</v>
      </c>
      <c r="S11" s="138"/>
      <c r="T11" s="151"/>
      <c r="U11" s="151"/>
      <c r="V11" s="136" t="s">
        <v>789</v>
      </c>
    </row>
    <row r="12" spans="1:22">
      <c r="A12" s="148" t="s">
        <v>791</v>
      </c>
      <c r="B12" s="137">
        <v>6</v>
      </c>
      <c r="C12" s="137" t="s">
        <v>916</v>
      </c>
      <c r="D12" s="137" t="s">
        <v>844</v>
      </c>
      <c r="E12" s="137"/>
      <c r="F12" s="151"/>
      <c r="G12" s="137"/>
      <c r="H12" s="151"/>
      <c r="I12" s="151"/>
      <c r="J12" s="151"/>
      <c r="K12" s="151"/>
      <c r="L12" s="39" t="s">
        <v>783</v>
      </c>
      <c r="M12" s="39"/>
      <c r="N12" s="151"/>
      <c r="O12" s="151"/>
      <c r="P12" s="151"/>
      <c r="Q12" s="151"/>
      <c r="R12" s="137"/>
      <c r="S12" s="138"/>
      <c r="T12" s="151"/>
      <c r="U12" s="151"/>
      <c r="V12" s="136" t="s">
        <v>803</v>
      </c>
    </row>
    <row r="13" spans="1:22">
      <c r="A13" s="148" t="s">
        <v>792</v>
      </c>
      <c r="B13" s="137">
        <v>7</v>
      </c>
      <c r="C13" s="39" t="s">
        <v>794</v>
      </c>
      <c r="D13" s="137" t="s">
        <v>844</v>
      </c>
      <c r="E13" s="137" t="s">
        <v>891</v>
      </c>
      <c r="F13" s="151"/>
      <c r="G13" s="39" t="s">
        <v>774</v>
      </c>
      <c r="H13" s="151"/>
      <c r="I13" s="151"/>
      <c r="J13" s="151"/>
      <c r="K13" s="151"/>
      <c r="L13" s="39" t="s">
        <v>790</v>
      </c>
      <c r="M13" s="39"/>
      <c r="N13" s="151"/>
      <c r="O13" s="39" t="s">
        <v>783</v>
      </c>
      <c r="P13" s="151"/>
      <c r="Q13" s="151"/>
      <c r="R13" s="137" t="s">
        <v>775</v>
      </c>
      <c r="S13" s="138"/>
      <c r="T13" s="151"/>
      <c r="U13" s="151"/>
      <c r="V13" s="136" t="s">
        <v>793</v>
      </c>
    </row>
    <row r="14" spans="1:22">
      <c r="A14" s="148" t="s">
        <v>795</v>
      </c>
      <c r="B14" s="137">
        <v>8</v>
      </c>
      <c r="C14" s="137" t="s">
        <v>786</v>
      </c>
      <c r="D14" s="137" t="s">
        <v>844</v>
      </c>
      <c r="E14" s="137" t="s">
        <v>891</v>
      </c>
      <c r="F14" s="151"/>
      <c r="G14" s="137" t="s">
        <v>895</v>
      </c>
      <c r="H14" s="151"/>
      <c r="I14" s="151"/>
      <c r="J14" s="151"/>
      <c r="K14" s="151"/>
      <c r="L14" s="39" t="s">
        <v>790</v>
      </c>
      <c r="M14" s="39"/>
      <c r="N14" s="151"/>
      <c r="O14" s="39" t="s">
        <v>783</v>
      </c>
      <c r="P14" s="151"/>
      <c r="Q14" s="151"/>
      <c r="R14" s="137" t="s">
        <v>787</v>
      </c>
      <c r="S14" s="138"/>
      <c r="T14" s="151"/>
      <c r="U14" s="151"/>
      <c r="V14" s="139" t="s">
        <v>796</v>
      </c>
    </row>
    <row r="15" spans="1:22">
      <c r="A15" s="148" t="s">
        <v>797</v>
      </c>
      <c r="B15" s="39" t="s">
        <v>112</v>
      </c>
      <c r="C15" s="137" t="s">
        <v>921</v>
      </c>
      <c r="D15" s="137" t="s">
        <v>844</v>
      </c>
      <c r="E15" s="137"/>
      <c r="F15" s="151"/>
      <c r="G15" s="137"/>
      <c r="H15" s="151"/>
      <c r="I15" s="151"/>
      <c r="J15" s="151"/>
      <c r="K15" s="151"/>
      <c r="L15" s="137"/>
      <c r="M15" s="137"/>
      <c r="N15" s="151"/>
      <c r="O15" s="151"/>
      <c r="P15" s="151"/>
      <c r="Q15" s="151"/>
      <c r="R15" s="137"/>
      <c r="S15" s="138"/>
      <c r="T15" s="151"/>
      <c r="U15" s="151"/>
      <c r="V15" s="140"/>
    </row>
    <row r="16" spans="1:22">
      <c r="A16" s="149" t="s">
        <v>328</v>
      </c>
      <c r="B16" s="137" t="s">
        <v>96</v>
      </c>
      <c r="C16" s="137" t="s">
        <v>798</v>
      </c>
      <c r="D16" s="137" t="s">
        <v>844</v>
      </c>
      <c r="E16" s="137" t="s">
        <v>891</v>
      </c>
      <c r="F16" s="151"/>
      <c r="G16" s="137" t="s">
        <v>774</v>
      </c>
      <c r="H16" s="151"/>
      <c r="I16" s="151"/>
      <c r="J16" s="151"/>
      <c r="K16" s="151"/>
      <c r="L16" s="137" t="s">
        <v>118</v>
      </c>
      <c r="M16" s="137"/>
      <c r="N16" s="151"/>
      <c r="O16" s="151"/>
      <c r="P16" s="151"/>
      <c r="Q16" s="151"/>
      <c r="R16" s="137"/>
      <c r="S16" s="138"/>
      <c r="T16" s="151"/>
      <c r="U16" s="156" t="s">
        <v>877</v>
      </c>
      <c r="V16" s="140"/>
    </row>
    <row r="17" spans="1:22">
      <c r="A17" s="149" t="s">
        <v>799</v>
      </c>
      <c r="B17" s="137" t="s">
        <v>134</v>
      </c>
      <c r="C17" s="137" t="s">
        <v>778</v>
      </c>
      <c r="D17" s="137" t="s">
        <v>844</v>
      </c>
      <c r="E17" s="137" t="s">
        <v>148</v>
      </c>
      <c r="F17" s="151"/>
      <c r="G17" s="137" t="s">
        <v>124</v>
      </c>
      <c r="H17" s="151"/>
      <c r="I17" s="151"/>
      <c r="J17" s="151"/>
      <c r="K17" s="151"/>
      <c r="L17" s="137" t="s">
        <v>118</v>
      </c>
      <c r="M17" s="137"/>
      <c r="N17" s="151"/>
      <c r="O17" s="151"/>
      <c r="P17" s="151"/>
      <c r="Q17" s="151"/>
      <c r="R17" s="137" t="s">
        <v>878</v>
      </c>
      <c r="S17" s="138"/>
      <c r="T17" s="151"/>
      <c r="U17" s="151"/>
      <c r="V17" s="140"/>
    </row>
    <row r="18" spans="1:22">
      <c r="A18" s="149" t="s">
        <v>799</v>
      </c>
      <c r="B18" s="137" t="s">
        <v>801</v>
      </c>
      <c r="C18" s="137" t="s">
        <v>778</v>
      </c>
      <c r="D18" s="137" t="s">
        <v>844</v>
      </c>
      <c r="E18" s="137" t="s">
        <v>148</v>
      </c>
      <c r="F18" s="151"/>
      <c r="G18" s="137" t="s">
        <v>124</v>
      </c>
      <c r="H18" s="151"/>
      <c r="I18" s="151"/>
      <c r="J18" s="151"/>
      <c r="K18" s="151"/>
      <c r="L18" s="137" t="s">
        <v>118</v>
      </c>
      <c r="M18" s="137"/>
      <c r="N18" s="151"/>
      <c r="O18" s="151"/>
      <c r="P18" s="151"/>
      <c r="Q18" s="151"/>
      <c r="R18" s="137" t="s">
        <v>800</v>
      </c>
      <c r="S18" s="138"/>
      <c r="T18" s="151"/>
      <c r="U18" s="151"/>
      <c r="V18" s="151"/>
    </row>
    <row r="19" spans="1:22">
      <c r="A19" s="148" t="s">
        <v>776</v>
      </c>
      <c r="B19" s="137" t="s">
        <v>954</v>
      </c>
      <c r="C19" s="137" t="s">
        <v>778</v>
      </c>
      <c r="D19" s="137" t="s">
        <v>844</v>
      </c>
      <c r="E19" s="137" t="s">
        <v>897</v>
      </c>
      <c r="F19" s="151"/>
      <c r="G19" s="137" t="s">
        <v>894</v>
      </c>
      <c r="H19" s="151"/>
      <c r="I19" s="151"/>
      <c r="J19" s="151"/>
      <c r="K19" s="151"/>
      <c r="L19" s="39" t="s">
        <v>118</v>
      </c>
      <c r="M19" s="39"/>
      <c r="N19" s="151"/>
      <c r="O19" s="151"/>
      <c r="P19" s="151"/>
      <c r="Q19" s="151"/>
      <c r="R19" s="137" t="s">
        <v>779</v>
      </c>
      <c r="S19" s="138"/>
      <c r="T19" s="156"/>
      <c r="U19" s="151"/>
      <c r="V19" s="136" t="s">
        <v>777</v>
      </c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C6 V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D5" sqref="D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71" t="s">
        <v>10</v>
      </c>
      <c r="B1" s="171"/>
      <c r="C1" s="171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71" t="s">
        <v>1</v>
      </c>
      <c r="B2" s="171"/>
      <c r="C2" s="171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showGridLines="0" workbookViewId="0">
      <selection activeCell="I6" sqref="I6"/>
    </sheetView>
  </sheetViews>
  <sheetFormatPr baseColWidth="10" defaultColWidth="12.6640625" defaultRowHeight="14" x14ac:dyDescent="0"/>
  <cols>
    <col min="1" max="1" width="11.83203125" style="47" customWidth="1"/>
    <col min="2" max="3" width="4.33203125" style="4" bestFit="1" customWidth="1"/>
    <col min="4" max="4" width="11.6640625" style="4" bestFit="1" customWidth="1"/>
    <col min="5" max="5" width="16.33203125" style="4" bestFit="1" customWidth="1"/>
    <col min="6" max="6" width="4.5" style="4" bestFit="1" customWidth="1"/>
    <col min="7" max="16384" width="12.6640625" style="4"/>
  </cols>
  <sheetData>
    <row r="1" spans="1:14">
      <c r="A1" s="171" t="s">
        <v>10</v>
      </c>
      <c r="B1" s="171"/>
      <c r="C1" s="171"/>
      <c r="D1" s="131" t="s">
        <v>981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71" t="s">
        <v>1</v>
      </c>
      <c r="B2" s="171"/>
      <c r="C2" s="171"/>
      <c r="D2" s="131" t="s">
        <v>978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6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0" customHeight="1">
      <c r="A4" s="23" t="s">
        <v>9</v>
      </c>
      <c r="B4" s="5" t="s">
        <v>2</v>
      </c>
      <c r="C4" s="5" t="s">
        <v>960</v>
      </c>
      <c r="D4" s="5" t="s">
        <v>963</v>
      </c>
      <c r="E4" s="5" t="s">
        <v>964</v>
      </c>
      <c r="F4" s="5" t="s">
        <v>966</v>
      </c>
    </row>
    <row r="5" spans="1:14" s="8" customFormat="1" ht="15" customHeight="1">
      <c r="A5" s="24"/>
      <c r="B5" s="5" t="s">
        <v>2</v>
      </c>
      <c r="C5" s="5" t="s">
        <v>961</v>
      </c>
      <c r="D5" s="5" t="s">
        <v>962</v>
      </c>
      <c r="E5" s="5" t="s">
        <v>965</v>
      </c>
      <c r="F5" s="5" t="s">
        <v>967</v>
      </c>
    </row>
    <row r="6" spans="1:14">
      <c r="B6" s="6" t="s">
        <v>5</v>
      </c>
      <c r="C6" s="6" t="s">
        <v>5</v>
      </c>
      <c r="D6" s="6" t="s">
        <v>6</v>
      </c>
      <c r="E6" s="6" t="s">
        <v>6</v>
      </c>
      <c r="F6" s="6" t="s">
        <v>5</v>
      </c>
    </row>
    <row r="7" spans="1:14">
      <c r="A7" s="47" t="s">
        <v>969</v>
      </c>
      <c r="B7" s="3">
        <f t="shared" ref="B7:B13" si="0">ROW()-6</f>
        <v>1</v>
      </c>
      <c r="C7" s="2">
        <v>1</v>
      </c>
      <c r="D7" s="2" t="s">
        <v>968</v>
      </c>
      <c r="E7" s="2" t="s">
        <v>970</v>
      </c>
      <c r="F7" s="2">
        <v>1</v>
      </c>
    </row>
    <row r="8" spans="1:14">
      <c r="A8" s="47" t="s">
        <v>976</v>
      </c>
      <c r="B8" s="3">
        <f t="shared" si="0"/>
        <v>2</v>
      </c>
      <c r="C8" s="2">
        <v>2</v>
      </c>
      <c r="D8" s="21"/>
      <c r="E8" s="2" t="s">
        <v>971</v>
      </c>
      <c r="F8" s="2">
        <v>1</v>
      </c>
    </row>
    <row r="9" spans="1:14">
      <c r="A9" s="47" t="s">
        <v>976</v>
      </c>
      <c r="B9" s="3">
        <f t="shared" si="0"/>
        <v>3</v>
      </c>
      <c r="C9" s="2">
        <v>2</v>
      </c>
      <c r="D9" s="21"/>
      <c r="E9" s="2" t="s">
        <v>972</v>
      </c>
      <c r="F9" s="2">
        <v>1</v>
      </c>
    </row>
    <row r="10" spans="1:14">
      <c r="A10" s="47" t="s">
        <v>976</v>
      </c>
      <c r="B10" s="3">
        <f t="shared" si="0"/>
        <v>4</v>
      </c>
      <c r="C10" s="2">
        <v>2</v>
      </c>
      <c r="D10" s="21"/>
      <c r="E10" s="2" t="s">
        <v>973</v>
      </c>
      <c r="F10" s="2">
        <v>2</v>
      </c>
    </row>
    <row r="11" spans="1:14">
      <c r="A11" s="47" t="s">
        <v>976</v>
      </c>
      <c r="B11" s="3">
        <f t="shared" si="0"/>
        <v>5</v>
      </c>
      <c r="C11" s="2">
        <v>2</v>
      </c>
      <c r="D11" s="21"/>
      <c r="E11" s="2" t="s">
        <v>974</v>
      </c>
      <c r="F11" s="2">
        <v>2</v>
      </c>
    </row>
    <row r="12" spans="1:14">
      <c r="A12" s="47" t="s">
        <v>976</v>
      </c>
      <c r="B12" s="3">
        <f t="shared" si="0"/>
        <v>6</v>
      </c>
      <c r="C12" s="2">
        <v>2</v>
      </c>
      <c r="D12" s="21"/>
      <c r="E12" s="2" t="s">
        <v>975</v>
      </c>
      <c r="F12" s="2">
        <v>4</v>
      </c>
    </row>
    <row r="13" spans="1:14">
      <c r="A13" s="47" t="s">
        <v>979</v>
      </c>
      <c r="B13" s="3">
        <f t="shared" si="0"/>
        <v>7</v>
      </c>
      <c r="C13" s="2">
        <v>3</v>
      </c>
      <c r="D13" s="21"/>
      <c r="E13" s="2" t="s">
        <v>980</v>
      </c>
      <c r="F13" s="2">
        <v>1</v>
      </c>
    </row>
    <row r="14" spans="1:14">
      <c r="A14" s="47" t="s">
        <v>977</v>
      </c>
      <c r="B14" s="21">
        <v>99</v>
      </c>
      <c r="C14" s="21">
        <v>99</v>
      </c>
      <c r="D14" s="21"/>
      <c r="E14" s="21"/>
      <c r="F14" s="21">
        <v>1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  <vt:lpstr>大地图块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2020-01-07T12:37:21Z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