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读取用" sheetId="1" r:id="rId1"/>
    <sheet name="关联用" sheetId="3" r:id="rId2"/>
    <sheet name="表结构设计" sheetId="2" r:id="rId3"/>
    <sheet name="说明" sheetId="4" r:id="rId4"/>
  </sheets>
  <calcPr calcId="15251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3" i="1"/>
  <c r="A41" i="1" l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F81" i="3"/>
  <c r="F69" i="3"/>
  <c r="F70" i="3"/>
  <c r="F71" i="3"/>
  <c r="F72" i="3"/>
  <c r="F73" i="3"/>
  <c r="F74" i="3"/>
  <c r="F75" i="3"/>
  <c r="F76" i="3"/>
  <c r="F77" i="3"/>
  <c r="F78" i="3"/>
  <c r="F79" i="3"/>
  <c r="F80" i="3"/>
  <c r="F68" i="3"/>
  <c r="F56" i="3" l="1"/>
  <c r="F57" i="3"/>
  <c r="F58" i="3"/>
  <c r="F59" i="3"/>
  <c r="F64" i="3"/>
  <c r="F65" i="3"/>
  <c r="F67" i="3"/>
  <c r="F55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40" i="3"/>
  <c r="N51" i="2"/>
  <c r="O50" i="2"/>
  <c r="P38" i="2"/>
  <c r="P39" i="2"/>
  <c r="P40" i="2"/>
  <c r="P41" i="2"/>
  <c r="P42" i="2"/>
  <c r="P43" i="2"/>
  <c r="P44" i="2"/>
  <c r="P45" i="2"/>
  <c r="P46" i="2"/>
  <c r="P47" i="2"/>
  <c r="P48" i="2"/>
  <c r="P49" i="2"/>
  <c r="P37" i="2"/>
  <c r="O47" i="2"/>
  <c r="O48" i="2"/>
  <c r="O49" i="2"/>
  <c r="K47" i="2"/>
  <c r="M47" i="2" s="1"/>
  <c r="K48" i="2"/>
  <c r="M48" i="2" s="1"/>
  <c r="K49" i="2"/>
  <c r="M49" i="2" s="1"/>
  <c r="P36" i="2" l="1"/>
  <c r="P33" i="2" l="1"/>
  <c r="O33" i="2"/>
  <c r="M33" i="2"/>
  <c r="K33" i="2"/>
  <c r="K32" i="2"/>
  <c r="M32" i="2" s="1"/>
  <c r="K31" i="2"/>
  <c r="M31" i="2" s="1"/>
  <c r="N34" i="2"/>
  <c r="O32" i="2"/>
  <c r="F66" i="3" s="1"/>
  <c r="P32" i="2"/>
  <c r="O31" i="2"/>
  <c r="P31" i="2"/>
  <c r="P22" i="2"/>
  <c r="P23" i="2"/>
  <c r="P24" i="2"/>
  <c r="P25" i="2"/>
  <c r="P26" i="2"/>
  <c r="P27" i="2"/>
  <c r="P28" i="2"/>
  <c r="P29" i="2"/>
  <c r="P30" i="2"/>
  <c r="P21" i="2"/>
  <c r="K17" i="2"/>
  <c r="M17" i="2" s="1"/>
  <c r="K16" i="2"/>
  <c r="M16" i="2" s="1"/>
  <c r="N18" i="2"/>
  <c r="O17" i="2"/>
  <c r="P17" i="2"/>
  <c r="O16" i="2"/>
  <c r="P16" i="2"/>
  <c r="P20" i="2" l="1"/>
  <c r="P4" i="2"/>
  <c r="P5" i="2"/>
  <c r="P6" i="2"/>
  <c r="P7" i="2"/>
  <c r="P8" i="2"/>
  <c r="P9" i="2"/>
  <c r="P10" i="2"/>
  <c r="P11" i="2"/>
  <c r="P12" i="2"/>
  <c r="P13" i="2"/>
  <c r="P14" i="2"/>
  <c r="P15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P2" i="2" l="1"/>
  <c r="O46" i="2"/>
  <c r="K46" i="2"/>
  <c r="M46" i="2" s="1"/>
  <c r="O45" i="2"/>
  <c r="K45" i="2"/>
  <c r="M45" i="2" s="1"/>
  <c r="O44" i="2"/>
  <c r="K44" i="2"/>
  <c r="M44" i="2" s="1"/>
  <c r="O43" i="2"/>
  <c r="K43" i="2"/>
  <c r="M43" i="2" s="1"/>
  <c r="O42" i="2"/>
  <c r="K42" i="2"/>
  <c r="M42" i="2" s="1"/>
  <c r="O41" i="2"/>
  <c r="K41" i="2"/>
  <c r="M41" i="2" s="1"/>
  <c r="O40" i="2"/>
  <c r="K40" i="2"/>
  <c r="M40" i="2" s="1"/>
  <c r="O39" i="2"/>
  <c r="K39" i="2"/>
  <c r="M39" i="2" s="1"/>
  <c r="O38" i="2"/>
  <c r="K38" i="2"/>
  <c r="M38" i="2" s="1"/>
  <c r="O37" i="2"/>
  <c r="K37" i="2"/>
  <c r="M37" i="2" s="1"/>
  <c r="O30" i="2"/>
  <c r="K30" i="2"/>
  <c r="M30" i="2" s="1"/>
  <c r="O29" i="2"/>
  <c r="F63" i="3" s="1"/>
  <c r="K29" i="2"/>
  <c r="M29" i="2" s="1"/>
  <c r="O28" i="2"/>
  <c r="F62" i="3" s="1"/>
  <c r="K28" i="2"/>
  <c r="M28" i="2" s="1"/>
  <c r="O27" i="2"/>
  <c r="F61" i="3" s="1"/>
  <c r="K27" i="2"/>
  <c r="M27" i="2" s="1"/>
  <c r="O26" i="2"/>
  <c r="F60" i="3" s="1"/>
  <c r="K26" i="2"/>
  <c r="M26" i="2" s="1"/>
  <c r="O25" i="2"/>
  <c r="K25" i="2"/>
  <c r="M25" i="2" s="1"/>
  <c r="O24" i="2"/>
  <c r="K24" i="2"/>
  <c r="M24" i="2" s="1"/>
  <c r="O23" i="2"/>
  <c r="K23" i="2"/>
  <c r="M23" i="2" s="1"/>
  <c r="O22" i="2"/>
  <c r="K22" i="2"/>
  <c r="M22" i="2" s="1"/>
  <c r="O21" i="2"/>
  <c r="K21" i="2"/>
  <c r="M21" i="2" s="1"/>
  <c r="O3" i="2"/>
  <c r="K3" i="2"/>
  <c r="M3" i="2" s="1"/>
  <c r="A25" i="1" l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24" i="1" l="1"/>
  <c r="B24" i="1"/>
  <c r="C24" i="1"/>
  <c r="D24" i="1"/>
  <c r="E24" i="1"/>
  <c r="F24" i="1"/>
  <c r="G24" i="1"/>
  <c r="H24" i="1"/>
  <c r="I24" i="1"/>
  <c r="J24" i="1"/>
  <c r="K24" i="1"/>
  <c r="A4" i="1"/>
  <c r="B4" i="1"/>
  <c r="C4" i="1"/>
  <c r="D4" i="1"/>
  <c r="E4" i="1"/>
  <c r="G4" i="1"/>
  <c r="H4" i="1"/>
  <c r="I4" i="1"/>
  <c r="J4" i="1"/>
  <c r="K4" i="1"/>
  <c r="A5" i="1"/>
  <c r="B5" i="1"/>
  <c r="C5" i="1"/>
  <c r="D5" i="1"/>
  <c r="E5" i="1"/>
  <c r="G5" i="1"/>
  <c r="H5" i="1"/>
  <c r="I5" i="1"/>
  <c r="J5" i="1"/>
  <c r="K5" i="1"/>
  <c r="A6" i="1"/>
  <c r="B6" i="1"/>
  <c r="C6" i="1"/>
  <c r="D6" i="1"/>
  <c r="E6" i="1"/>
  <c r="G6" i="1"/>
  <c r="H6" i="1"/>
  <c r="I6" i="1"/>
  <c r="J6" i="1"/>
  <c r="K6" i="1"/>
  <c r="A7" i="1"/>
  <c r="B7" i="1"/>
  <c r="C7" i="1"/>
  <c r="D7" i="1"/>
  <c r="E7" i="1"/>
  <c r="G7" i="1"/>
  <c r="H7" i="1"/>
  <c r="I7" i="1"/>
  <c r="J7" i="1"/>
  <c r="K7" i="1"/>
  <c r="A8" i="1"/>
  <c r="B8" i="1"/>
  <c r="C8" i="1"/>
  <c r="D8" i="1"/>
  <c r="E8" i="1"/>
  <c r="G8" i="1"/>
  <c r="H8" i="1"/>
  <c r="I8" i="1"/>
  <c r="J8" i="1"/>
  <c r="K8" i="1"/>
  <c r="A9" i="1"/>
  <c r="B9" i="1"/>
  <c r="C9" i="1"/>
  <c r="D9" i="1"/>
  <c r="E9" i="1"/>
  <c r="G9" i="1"/>
  <c r="H9" i="1"/>
  <c r="I9" i="1"/>
  <c r="J9" i="1"/>
  <c r="K9" i="1"/>
  <c r="A10" i="1"/>
  <c r="B10" i="1"/>
  <c r="C10" i="1"/>
  <c r="D10" i="1"/>
  <c r="E10" i="1"/>
  <c r="G10" i="1"/>
  <c r="H10" i="1"/>
  <c r="I10" i="1"/>
  <c r="J10" i="1"/>
  <c r="K10" i="1"/>
  <c r="A11" i="1"/>
  <c r="B11" i="1"/>
  <c r="C11" i="1"/>
  <c r="D11" i="1"/>
  <c r="E11" i="1"/>
  <c r="G11" i="1"/>
  <c r="H11" i="1"/>
  <c r="I11" i="1"/>
  <c r="J11" i="1"/>
  <c r="K11" i="1"/>
  <c r="A12" i="1"/>
  <c r="B12" i="1"/>
  <c r="C12" i="1"/>
  <c r="D12" i="1"/>
  <c r="E12" i="1"/>
  <c r="G12" i="1"/>
  <c r="H12" i="1"/>
  <c r="I12" i="1"/>
  <c r="J12" i="1"/>
  <c r="K12" i="1"/>
  <c r="A13" i="1"/>
  <c r="B13" i="1"/>
  <c r="C13" i="1"/>
  <c r="D13" i="1"/>
  <c r="E13" i="1"/>
  <c r="G13" i="1"/>
  <c r="H13" i="1"/>
  <c r="I13" i="1"/>
  <c r="J13" i="1"/>
  <c r="K13" i="1"/>
  <c r="A14" i="1"/>
  <c r="B14" i="1"/>
  <c r="C14" i="1"/>
  <c r="D14" i="1"/>
  <c r="E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C8" i="2" l="1"/>
  <c r="D3" i="2" l="1"/>
  <c r="F3" i="3" s="1"/>
  <c r="F4" i="1" s="1"/>
  <c r="D4" i="2"/>
  <c r="F4" i="3" s="1"/>
  <c r="F5" i="1" s="1"/>
  <c r="D5" i="2"/>
  <c r="F5" i="3" s="1"/>
  <c r="F6" i="1" s="1"/>
  <c r="D6" i="2"/>
  <c r="F6" i="3" s="1"/>
  <c r="F7" i="1" s="1"/>
  <c r="D7" i="2"/>
  <c r="F7" i="3" s="1"/>
  <c r="D2" i="2"/>
  <c r="F2" i="3" s="1"/>
  <c r="F8" i="3" s="1"/>
  <c r="F9" i="1" s="1"/>
  <c r="F13" i="3" l="1"/>
  <c r="F14" i="1" s="1"/>
  <c r="F8" i="1"/>
  <c r="F12" i="3"/>
  <c r="F13" i="1" s="1"/>
  <c r="F11" i="3"/>
  <c r="F12" i="1" s="1"/>
  <c r="F10" i="3"/>
  <c r="F11" i="1" s="1"/>
  <c r="F9" i="3"/>
  <c r="F10" i="1" s="1"/>
  <c r="D8" i="2"/>
  <c r="E3" i="1" l="1"/>
  <c r="F3" i="1"/>
  <c r="G3" i="1"/>
  <c r="H3" i="1"/>
  <c r="I3" i="1"/>
  <c r="J3" i="1"/>
  <c r="K3" i="1"/>
  <c r="D3" i="1"/>
  <c r="C3" i="1"/>
  <c r="B3" i="1"/>
  <c r="A3" i="1"/>
</calcChain>
</file>

<file path=xl/sharedStrings.xml><?xml version="1.0" encoding="utf-8"?>
<sst xmlns="http://schemas.openxmlformats.org/spreadsheetml/2006/main" count="269" uniqueCount="151">
  <si>
    <t>数量</t>
    <phoneticPr fontId="2" type="noConversion"/>
  </si>
  <si>
    <t>类别</t>
    <phoneticPr fontId="2" type="noConversion"/>
  </si>
  <si>
    <t>品阶</t>
    <phoneticPr fontId="2" type="noConversion"/>
  </si>
  <si>
    <t>权重</t>
    <phoneticPr fontId="2" type="noConversion"/>
  </si>
  <si>
    <t>货币</t>
    <phoneticPr fontId="2" type="noConversion"/>
  </si>
  <si>
    <t>限制产出量</t>
    <phoneticPr fontId="2" type="noConversion"/>
  </si>
  <si>
    <t>子类型</t>
    <phoneticPr fontId="2" type="noConversion"/>
  </si>
  <si>
    <t>子类型等级划分</t>
    <phoneticPr fontId="2" type="noConversion"/>
  </si>
  <si>
    <t>0,999</t>
    <phoneticPr fontId="2" type="noConversion"/>
  </si>
  <si>
    <t>是否稀有</t>
    <phoneticPr fontId="2" type="noConversion"/>
  </si>
  <si>
    <t>数量</t>
    <phoneticPr fontId="2" type="noConversion"/>
  </si>
  <si>
    <t>类别</t>
    <phoneticPr fontId="2" type="noConversion"/>
  </si>
  <si>
    <t>品阶</t>
    <phoneticPr fontId="2" type="noConversion"/>
  </si>
  <si>
    <t>权重</t>
    <phoneticPr fontId="2" type="noConversion"/>
  </si>
  <si>
    <t>货币</t>
    <phoneticPr fontId="2" type="noConversion"/>
  </si>
  <si>
    <t>限制产出量</t>
    <phoneticPr fontId="2" type="noConversion"/>
  </si>
  <si>
    <t>子类型</t>
    <phoneticPr fontId="2" type="noConversion"/>
  </si>
  <si>
    <t>子类型等级划分</t>
    <phoneticPr fontId="2" type="noConversion"/>
  </si>
  <si>
    <t>amount</t>
    <phoneticPr fontId="2" type="noConversion"/>
  </si>
  <si>
    <t>class</t>
    <phoneticPr fontId="2" type="noConversion"/>
  </si>
  <si>
    <t>color</t>
    <phoneticPr fontId="2" type="noConversion"/>
  </si>
  <si>
    <t>weight</t>
    <phoneticPr fontId="2" type="noConversion"/>
  </si>
  <si>
    <t>spItemId</t>
    <phoneticPr fontId="2" type="noConversion"/>
  </si>
  <si>
    <t>itemLimit</t>
    <phoneticPr fontId="2" type="noConversion"/>
  </si>
  <si>
    <t>subType</t>
    <phoneticPr fontId="2" type="noConversion"/>
  </si>
  <si>
    <t>subTypeDivide</t>
    <phoneticPr fontId="2" type="noConversion"/>
  </si>
  <si>
    <t>ifRare</t>
    <phoneticPr fontId="2" type="noConversion"/>
  </si>
  <si>
    <t>id</t>
    <phoneticPr fontId="2" type="noConversion"/>
  </si>
  <si>
    <t>序列id</t>
    <phoneticPr fontId="2" type="noConversion"/>
  </si>
  <si>
    <t>itemID</t>
    <phoneticPr fontId="2" type="noConversion"/>
  </si>
  <si>
    <r>
      <t>物品</t>
    </r>
    <r>
      <rPr>
        <sz val="10.5"/>
        <color theme="1"/>
        <rFont val="Times New Roman"/>
        <family val="1"/>
      </rPr>
      <t>id</t>
    </r>
  </si>
  <si>
    <t>amount</t>
    <phoneticPr fontId="2" type="noConversion"/>
  </si>
  <si>
    <t>物品数量</t>
    <phoneticPr fontId="2" type="noConversion"/>
  </si>
  <si>
    <t>class</t>
    <phoneticPr fontId="2" type="noConversion"/>
  </si>
  <si>
    <r>
      <t>物品类别，用于区分</t>
    </r>
    <r>
      <rPr>
        <b/>
        <sz val="10.5"/>
        <color rgb="FF5B9BD5"/>
        <rFont val="宋体"/>
        <family val="3"/>
        <charset val="134"/>
      </rPr>
      <t>翻牌用物品</t>
    </r>
    <r>
      <rPr>
        <sz val="10.5"/>
        <color theme="1"/>
        <rFont val="宋体"/>
        <family val="3"/>
        <charset val="134"/>
      </rPr>
      <t>，</t>
    </r>
    <r>
      <rPr>
        <b/>
        <sz val="10.5"/>
        <color rgb="FFF4B183"/>
        <rFont val="宋体"/>
        <family val="3"/>
        <charset val="134"/>
      </rPr>
      <t>翻牌后其余物品。</t>
    </r>
    <phoneticPr fontId="2" type="noConversion"/>
  </si>
  <si>
    <t>1是翻牌后其余物品。</t>
    <phoneticPr fontId="2" type="noConversion"/>
  </si>
  <si>
    <t>2是翻牌用物品</t>
    <phoneticPr fontId="2" type="noConversion"/>
  </si>
  <si>
    <t>color</t>
    <phoneticPr fontId="2" type="noConversion"/>
  </si>
  <si>
    <t>物品品阶。</t>
  </si>
  <si>
    <t>从珍贵到垃圾</t>
    <phoneticPr fontId="2" type="noConversion"/>
  </si>
  <si>
    <t>后台显示逻辑</t>
    <phoneticPr fontId="2" type="noConversion"/>
  </si>
  <si>
    <t>weight</t>
    <phoneticPr fontId="2" type="noConversion"/>
  </si>
  <si>
    <t>权重，用于概率读取。</t>
  </si>
  <si>
    <t>根据class计算权重。1仅算翻牌用物品。2仅算翻牌后其余物品。3两者都算。</t>
    <phoneticPr fontId="2" type="noConversion"/>
  </si>
  <si>
    <t>spItemId</t>
  </si>
  <si>
    <t>货币类型，用来消耗的货币类型。</t>
    <phoneticPr fontId="2" type="noConversion"/>
  </si>
  <si>
    <t>使用新的spitemid需要在常量表里面添加。</t>
    <phoneticPr fontId="2" type="noConversion"/>
  </si>
  <si>
    <t>itemLimit</t>
    <phoneticPr fontId="2" type="noConversion"/>
  </si>
  <si>
    <t>限制产出量，单日内此物品最大的产出量</t>
    <phoneticPr fontId="2" type="noConversion"/>
  </si>
  <si>
    <t>0无限 数字就是限制次数</t>
    <phoneticPr fontId="2" type="noConversion"/>
  </si>
  <si>
    <t>subType</t>
    <phoneticPr fontId="2" type="noConversion"/>
  </si>
  <si>
    <t>活动标识,用于区分是哪个活动.主要用于区分同种货币的多种活动</t>
    <phoneticPr fontId="2" type="noConversion"/>
  </si>
  <si>
    <t>subTypeDivide</t>
    <phoneticPr fontId="2" type="noConversion"/>
  </si>
  <si>
    <t>同子类型下，大于等于x 小于等于y</t>
    <phoneticPr fontId="2" type="noConversion"/>
  </si>
  <si>
    <t>是否是稀有物品。是的话，当触发幸运事件时只读取本字段下物品，并读取相应的权重。</t>
    <phoneticPr fontId="2" type="noConversion"/>
  </si>
  <si>
    <t>id</t>
    <phoneticPr fontId="2" type="noConversion"/>
  </si>
  <si>
    <t>物品id</t>
    <phoneticPr fontId="2" type="noConversion"/>
  </si>
  <si>
    <t>物品id</t>
    <phoneticPr fontId="2" type="noConversion"/>
  </si>
  <si>
    <t>0,999</t>
    <phoneticPr fontId="2" type="noConversion"/>
  </si>
  <si>
    <t>大于等于3显示普通展示 大于等于4，并且ifrare为1则为稀有展示</t>
    <phoneticPr fontId="2" type="noConversion"/>
  </si>
  <si>
    <t>概率</t>
    <phoneticPr fontId="2" type="noConversion"/>
  </si>
  <si>
    <t>权重</t>
    <phoneticPr fontId="2" type="noConversion"/>
  </si>
  <si>
    <t>itemID</t>
    <phoneticPr fontId="2" type="noConversion"/>
  </si>
  <si>
    <t>0,999</t>
  </si>
  <si>
    <t>抽牌个数类型。1为6张牌，2为3张</t>
    <phoneticPr fontId="2" type="noConversion"/>
  </si>
  <si>
    <t>元宝消耗</t>
    <phoneticPr fontId="2" type="noConversion"/>
  </si>
  <si>
    <t>名称</t>
  </si>
  <si>
    <t>等级需求</t>
  </si>
  <si>
    <t>真实价值</t>
    <phoneticPr fontId="2" type="noConversion"/>
  </si>
  <si>
    <t>投放价值倍数</t>
    <phoneticPr fontId="2" type="noConversion"/>
  </si>
  <si>
    <t>投放价值</t>
    <phoneticPr fontId="2" type="noConversion"/>
  </si>
  <si>
    <t>售价</t>
    <phoneticPr fontId="2" type="noConversion"/>
  </si>
  <si>
    <t>期望次数</t>
    <phoneticPr fontId="2" type="noConversion"/>
  </si>
  <si>
    <t>等级段</t>
    <phoneticPr fontId="2" type="noConversion"/>
  </si>
  <si>
    <t>145+</t>
    <phoneticPr fontId="2" type="noConversion"/>
  </si>
  <si>
    <t>命中宝石</t>
  </si>
  <si>
    <t>闪避宝石</t>
  </si>
  <si>
    <t>暴击宝石</t>
  </si>
  <si>
    <t>抗暴宝石</t>
  </si>
  <si>
    <t>金币</t>
    <phoneticPr fontId="2" type="noConversion"/>
  </si>
  <si>
    <t>普通池</t>
    <phoneticPr fontId="2" type="noConversion"/>
  </si>
  <si>
    <t>额外池</t>
    <phoneticPr fontId="2" type="noConversion"/>
  </si>
  <si>
    <t>抽牌元宝</t>
    <phoneticPr fontId="2" type="noConversion"/>
  </si>
  <si>
    <t>元宝</t>
    <phoneticPr fontId="2" type="noConversion"/>
  </si>
  <si>
    <t>升星石</t>
    <phoneticPr fontId="2" type="noConversion"/>
  </si>
  <si>
    <t>妖莲</t>
    <phoneticPr fontId="2" type="noConversion"/>
  </si>
  <si>
    <t>高级经验丹</t>
    <phoneticPr fontId="2" type="noConversion"/>
  </si>
  <si>
    <t>神秘宝石袋</t>
    <phoneticPr fontId="2" type="noConversion"/>
  </si>
  <si>
    <t>金钥匙</t>
    <phoneticPr fontId="2" type="noConversion"/>
  </si>
  <si>
    <t>小于100</t>
    <phoneticPr fontId="2" type="noConversion"/>
  </si>
  <si>
    <t>cardCount</t>
    <phoneticPr fontId="2" type="noConversion"/>
  </si>
  <si>
    <t>抽牌个数</t>
    <phoneticPr fontId="2" type="noConversion"/>
  </si>
  <si>
    <t>101-145</t>
    <phoneticPr fontId="2" type="noConversion"/>
  </si>
  <si>
    <t>高级真气丹</t>
    <phoneticPr fontId="2" type="noConversion"/>
  </si>
  <si>
    <t>银钥匙</t>
    <phoneticPr fontId="2" type="noConversion"/>
  </si>
  <si>
    <t>金宝箱80级</t>
    <phoneticPr fontId="2" type="noConversion"/>
  </si>
  <si>
    <t>银宝箱100级</t>
    <phoneticPr fontId="2" type="noConversion"/>
  </si>
  <si>
    <t>限制次数</t>
    <phoneticPr fontId="2" type="noConversion"/>
  </si>
  <si>
    <t>单抽价值</t>
    <phoneticPr fontId="2" type="noConversion"/>
  </si>
  <si>
    <t>25~40</t>
    <phoneticPr fontId="2" type="noConversion"/>
  </si>
  <si>
    <t>30~50</t>
    <phoneticPr fontId="2" type="noConversion"/>
  </si>
  <si>
    <t>金币100w</t>
    <phoneticPr fontId="2" type="noConversion"/>
  </si>
  <si>
    <t>金币500w</t>
    <phoneticPr fontId="2" type="noConversion"/>
  </si>
  <si>
    <t>金币1000w</t>
    <phoneticPr fontId="2" type="noConversion"/>
  </si>
  <si>
    <t>元神入场券</t>
    <phoneticPr fontId="2" type="noConversion"/>
  </si>
  <si>
    <t>元神入场券*1</t>
    <phoneticPr fontId="2" type="noConversion"/>
  </si>
  <si>
    <t>元神入场券*5</t>
    <phoneticPr fontId="2" type="noConversion"/>
  </si>
  <si>
    <t>强化石</t>
    <phoneticPr fontId="2" type="noConversion"/>
  </si>
  <si>
    <t>强化石*30</t>
    <phoneticPr fontId="2" type="noConversion"/>
  </si>
  <si>
    <t>强化石*100</t>
    <phoneticPr fontId="2" type="noConversion"/>
  </si>
  <si>
    <t>羽毛</t>
    <phoneticPr fontId="2" type="noConversion"/>
  </si>
  <si>
    <t>BOSS令牌</t>
    <phoneticPr fontId="2" type="noConversion"/>
  </si>
  <si>
    <t>BOSS令牌*1</t>
    <phoneticPr fontId="2" type="noConversion"/>
  </si>
  <si>
    <t>BOSS令牌*3</t>
    <phoneticPr fontId="2" type="noConversion"/>
  </si>
  <si>
    <t>羽毛*10</t>
    <phoneticPr fontId="2" type="noConversion"/>
  </si>
  <si>
    <t>羽毛*30</t>
    <phoneticPr fontId="2" type="noConversion"/>
  </si>
  <si>
    <t>羽毛*1000</t>
    <phoneticPr fontId="2" type="noConversion"/>
  </si>
  <si>
    <t>强化石*3000</t>
    <phoneticPr fontId="2" type="noConversion"/>
  </si>
  <si>
    <t>神秘宝石袋*3</t>
    <phoneticPr fontId="2" type="noConversion"/>
  </si>
  <si>
    <t>元宝*100</t>
    <phoneticPr fontId="2" type="noConversion"/>
  </si>
  <si>
    <t>幸运值5/200</t>
    <phoneticPr fontId="2" type="noConversion"/>
  </si>
  <si>
    <t>妖莲*1</t>
    <phoneticPr fontId="2" type="noConversion"/>
  </si>
  <si>
    <t>妖莲*5</t>
    <phoneticPr fontId="2" type="noConversion"/>
  </si>
  <si>
    <t>升星石*5</t>
    <phoneticPr fontId="2" type="noConversion"/>
  </si>
  <si>
    <t>升星石*1</t>
    <phoneticPr fontId="2" type="noConversion"/>
  </si>
  <si>
    <t>升星石*200</t>
    <phoneticPr fontId="2" type="noConversion"/>
  </si>
  <si>
    <t>命中宝石*1</t>
    <phoneticPr fontId="2" type="noConversion"/>
  </si>
  <si>
    <t>闪避宝石*1</t>
    <phoneticPr fontId="2" type="noConversion"/>
  </si>
  <si>
    <t>暴击宝石*1</t>
    <phoneticPr fontId="2" type="noConversion"/>
  </si>
  <si>
    <t>抗暴宝石*1</t>
    <phoneticPr fontId="2" type="noConversion"/>
  </si>
  <si>
    <t>金钥匙*100</t>
    <phoneticPr fontId="2" type="noConversion"/>
  </si>
  <si>
    <t>高级经验丹*20</t>
    <phoneticPr fontId="2" type="noConversion"/>
  </si>
  <si>
    <t>金钥匙*10</t>
    <phoneticPr fontId="2" type="noConversion"/>
  </si>
  <si>
    <t>金钥匙*1</t>
    <phoneticPr fontId="2" type="noConversion"/>
  </si>
  <si>
    <t>金钥匙*3</t>
    <phoneticPr fontId="2" type="noConversion"/>
  </si>
  <si>
    <t>金钥匙*10</t>
    <phoneticPr fontId="2" type="noConversion"/>
  </si>
  <si>
    <t>金钥匙*100</t>
    <phoneticPr fontId="2" type="noConversion"/>
  </si>
  <si>
    <t>金宝箱90级*10</t>
    <phoneticPr fontId="2" type="noConversion"/>
  </si>
  <si>
    <t>金宝箱100级*10</t>
    <phoneticPr fontId="2" type="noConversion"/>
  </si>
  <si>
    <t>银钥匙*3</t>
    <phoneticPr fontId="2" type="noConversion"/>
  </si>
  <si>
    <t>银钥匙*10</t>
    <phoneticPr fontId="2" type="noConversion"/>
  </si>
  <si>
    <t>银钥匙*300</t>
    <phoneticPr fontId="2" type="noConversion"/>
  </si>
  <si>
    <t>金宝箱80级*10</t>
    <phoneticPr fontId="2" type="noConversion"/>
  </si>
  <si>
    <t>银宝箱100级*20</t>
    <phoneticPr fontId="2" type="noConversion"/>
  </si>
  <si>
    <t>银宝箱80级*20</t>
    <phoneticPr fontId="2" type="noConversion"/>
  </si>
  <si>
    <t>银宝箱90级*20</t>
    <phoneticPr fontId="2" type="noConversion"/>
  </si>
  <si>
    <t>0,100</t>
    <phoneticPr fontId="2" type="noConversion"/>
  </si>
  <si>
    <t>101,145</t>
    <phoneticPr fontId="2" type="noConversion"/>
  </si>
  <si>
    <t>高级经验丹*3</t>
    <phoneticPr fontId="2" type="noConversion"/>
  </si>
  <si>
    <t>146,999</t>
    <phoneticPr fontId="2" type="noConversion"/>
  </si>
  <si>
    <t>高级真气丹*5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</si>
</sst>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rgb="FF5B9BD5"/>
      <name val="宋体"/>
      <family val="3"/>
      <charset val="134"/>
    </font>
    <font>
      <b/>
      <sz val="10.5"/>
      <color rgb="FFF4B183"/>
      <name val="宋体"/>
      <family val="3"/>
      <charset val="134"/>
    </font>
    <font>
      <sz val="10.5"/>
      <color rgb="FF00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2">
    <xf numFmtId="0" fontId="0" fillId="0" borderId="0" xfId="0"/>
    <xf numFmtId="49" fontId="0" fillId="0" borderId="0" xfId="0" applyNumberFormat="1"/>
    <xf numFmtId="0" fontId="3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8" fillId="0" borderId="0" xfId="0" applyFont="1"/>
    <xf numFmtId="10" fontId="0" fillId="0" borderId="0" xfId="0" applyNumberFormat="1"/>
    <xf numFmtId="0" fontId="10" fillId="0" borderId="1" xfId="0" applyFont="1" applyBorder="1"/>
    <xf numFmtId="0" fontId="11" fillId="0" borderId="1" xfId="0" applyFont="1" applyBorder="1" applyAlignment="1">
      <alignment vertical="center"/>
    </xf>
    <xf numFmtId="10" fontId="11" fillId="0" borderId="1" xfId="0" applyNumberFormat="1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9" fillId="0" borderId="1" xfId="0" applyFont="1" applyBorder="1"/>
    <xf numFmtId="0" fontId="13" fillId="0" borderId="1" xfId="0" applyFont="1" applyBorder="1" applyAlignment="1">
      <alignment vertical="center"/>
    </xf>
    <xf numFmtId="10" fontId="13" fillId="0" borderId="1" xfId="0" applyNumberFormat="1" applyFont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10" fontId="9" fillId="0" borderId="1" xfId="0" applyNumberFormat="1" applyFont="1" applyBorder="1"/>
    <xf numFmtId="0" fontId="9" fillId="0" borderId="1" xfId="0" applyFont="1" applyFill="1" applyBorder="1"/>
    <xf numFmtId="0" fontId="12" fillId="0" borderId="0" xfId="0" applyFont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1" xfId="0" applyBorder="1"/>
    <xf numFmtId="0" fontId="14" fillId="0" borderId="1" xfId="0" applyFont="1" applyBorder="1"/>
    <xf numFmtId="0" fontId="15" fillId="3" borderId="1" xfId="0" applyFont="1" applyFill="1" applyBorder="1"/>
    <xf numFmtId="0" fontId="16" fillId="0" borderId="1" xfId="0" applyFont="1" applyFill="1" applyBorder="1" applyAlignment="1">
      <alignment vertical="center"/>
    </xf>
    <xf numFmtId="0" fontId="0" fillId="0" borderId="1" xfId="0" applyFill="1" applyBorder="1"/>
    <xf numFmtId="10" fontId="9" fillId="0" borderId="1" xfId="0" applyNumberFormat="1" applyFont="1" applyFill="1" applyBorder="1"/>
    <xf numFmtId="20" fontId="0" fillId="0" borderId="0" xfId="0" applyNumberFormat="1"/>
    <xf numFmtId="10" fontId="9" fillId="3" borderId="1" xfId="0" applyNumberFormat="1" applyFont="1" applyFill="1" applyBorder="1" applyAlignment="1">
      <alignment horizontal="center"/>
    </xf>
    <xf numFmtId="10" fontId="0" fillId="0" borderId="1" xfId="0" applyNumberFormat="1" applyBorder="1"/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topLeftCell="A50" workbookViewId="0">
      <selection activeCell="L3" sqref="L3:L82"/>
    </sheetView>
  </sheetViews>
  <sheetFormatPr defaultRowHeight="13.5" x14ac:dyDescent="0.15"/>
  <cols>
    <col min="8" max="8" width="11.875" customWidth="1"/>
    <col min="10" max="10" width="14.75" customWidth="1"/>
    <col min="12" max="12" width="14.375" customWidth="1"/>
  </cols>
  <sheetData>
    <row r="1" spans="1:12" x14ac:dyDescent="0.15">
      <c r="B1" t="s">
        <v>57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9</v>
      </c>
      <c r="L1" t="s">
        <v>91</v>
      </c>
    </row>
    <row r="2" spans="1:12" ht="14.25" x14ac:dyDescent="0.15">
      <c r="A2" t="s">
        <v>55</v>
      </c>
      <c r="B2" t="s">
        <v>62</v>
      </c>
      <c r="C2" t="s">
        <v>18</v>
      </c>
      <c r="D2" t="s">
        <v>19</v>
      </c>
      <c r="E2" t="s">
        <v>20</v>
      </c>
      <c r="F2" t="s">
        <v>21</v>
      </c>
      <c r="G2" s="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90</v>
      </c>
    </row>
    <row r="3" spans="1:12" x14ac:dyDescent="0.15">
      <c r="A3">
        <f>关联用!A2</f>
        <v>1</v>
      </c>
      <c r="B3">
        <f>关联用!B2</f>
        <v>10550</v>
      </c>
      <c r="C3">
        <f>关联用!C2</f>
        <v>1</v>
      </c>
      <c r="D3">
        <f>关联用!D2</f>
        <v>1</v>
      </c>
      <c r="E3">
        <f>关联用!E2</f>
        <v>4</v>
      </c>
      <c r="F3">
        <f>关联用!F2</f>
        <v>1500</v>
      </c>
      <c r="G3">
        <f>关联用!G2</f>
        <v>99</v>
      </c>
      <c r="H3">
        <f>关联用!H2</f>
        <v>0</v>
      </c>
      <c r="I3">
        <f>关联用!I2</f>
        <v>1</v>
      </c>
      <c r="J3" t="str">
        <f>关联用!J2</f>
        <v>0,999</v>
      </c>
      <c r="K3">
        <f>关联用!K2</f>
        <v>1</v>
      </c>
      <c r="L3">
        <f>关联用!L2</f>
        <v>6</v>
      </c>
    </row>
    <row r="4" spans="1:12" x14ac:dyDescent="0.15">
      <c r="A4">
        <f>关联用!A3</f>
        <v>2</v>
      </c>
      <c r="B4">
        <f>关联用!B3</f>
        <v>10560</v>
      </c>
      <c r="C4">
        <f>关联用!C3</f>
        <v>1</v>
      </c>
      <c r="D4">
        <f>关联用!D3</f>
        <v>1</v>
      </c>
      <c r="E4">
        <f>关联用!E3</f>
        <v>3</v>
      </c>
      <c r="F4">
        <f>关联用!F3</f>
        <v>2100</v>
      </c>
      <c r="G4">
        <f>关联用!G3</f>
        <v>99</v>
      </c>
      <c r="H4">
        <f>关联用!H3</f>
        <v>0</v>
      </c>
      <c r="I4">
        <f>关联用!I3</f>
        <v>1</v>
      </c>
      <c r="J4" t="str">
        <f>关联用!J3</f>
        <v>0,999</v>
      </c>
      <c r="K4">
        <f>关联用!K3</f>
        <v>0</v>
      </c>
      <c r="L4">
        <f>关联用!L3</f>
        <v>6</v>
      </c>
    </row>
    <row r="5" spans="1:12" x14ac:dyDescent="0.15">
      <c r="A5">
        <f>关联用!A4</f>
        <v>3</v>
      </c>
      <c r="B5">
        <f>关联用!B4</f>
        <v>10570</v>
      </c>
      <c r="C5">
        <f>关联用!C4</f>
        <v>1</v>
      </c>
      <c r="D5">
        <f>关联用!D4</f>
        <v>1</v>
      </c>
      <c r="E5">
        <f>关联用!E4</f>
        <v>3</v>
      </c>
      <c r="F5">
        <f>关联用!F4</f>
        <v>2100</v>
      </c>
      <c r="G5">
        <f>关联用!G4</f>
        <v>99</v>
      </c>
      <c r="H5">
        <f>关联用!H4</f>
        <v>0</v>
      </c>
      <c r="I5">
        <f>关联用!I4</f>
        <v>1</v>
      </c>
      <c r="J5" t="str">
        <f>关联用!J4</f>
        <v>0,999</v>
      </c>
      <c r="K5">
        <f>关联用!K4</f>
        <v>0</v>
      </c>
      <c r="L5">
        <f>关联用!L4</f>
        <v>6</v>
      </c>
    </row>
    <row r="6" spans="1:12" x14ac:dyDescent="0.15">
      <c r="A6">
        <f>关联用!A5</f>
        <v>4</v>
      </c>
      <c r="B6">
        <f>关联用!B5</f>
        <v>10580</v>
      </c>
      <c r="C6">
        <f>关联用!C5</f>
        <v>1</v>
      </c>
      <c r="D6">
        <f>关联用!D5</f>
        <v>1</v>
      </c>
      <c r="E6">
        <f>关联用!E5</f>
        <v>3</v>
      </c>
      <c r="F6">
        <f>关联用!F5</f>
        <v>2100</v>
      </c>
      <c r="G6">
        <f>关联用!G5</f>
        <v>99</v>
      </c>
      <c r="H6">
        <f>关联用!H5</f>
        <v>0</v>
      </c>
      <c r="I6">
        <f>关联用!I5</f>
        <v>1</v>
      </c>
      <c r="J6" t="str">
        <f>关联用!J5</f>
        <v>0,999</v>
      </c>
      <c r="K6">
        <f>关联用!K5</f>
        <v>0</v>
      </c>
      <c r="L6">
        <f>关联用!L5</f>
        <v>6</v>
      </c>
    </row>
    <row r="7" spans="1:12" x14ac:dyDescent="0.15">
      <c r="A7">
        <f>关联用!A6</f>
        <v>5</v>
      </c>
      <c r="B7">
        <f>关联用!B6</f>
        <v>10590</v>
      </c>
      <c r="C7">
        <f>关联用!C6</f>
        <v>1</v>
      </c>
      <c r="D7">
        <f>关联用!D6</f>
        <v>1</v>
      </c>
      <c r="E7">
        <f>关联用!E6</f>
        <v>3</v>
      </c>
      <c r="F7">
        <f>关联用!F6</f>
        <v>2100</v>
      </c>
      <c r="G7">
        <f>关联用!G6</f>
        <v>99</v>
      </c>
      <c r="H7">
        <f>关联用!H6</f>
        <v>0</v>
      </c>
      <c r="I7">
        <f>关联用!I6</f>
        <v>1</v>
      </c>
      <c r="J7" t="str">
        <f>关联用!J6</f>
        <v>0,999</v>
      </c>
      <c r="K7">
        <f>关联用!K6</f>
        <v>0</v>
      </c>
      <c r="L7">
        <f>关联用!L6</f>
        <v>6</v>
      </c>
    </row>
    <row r="8" spans="1:12" x14ac:dyDescent="0.15">
      <c r="A8">
        <f>关联用!A7</f>
        <v>6</v>
      </c>
      <c r="B8">
        <f>关联用!B7</f>
        <v>99</v>
      </c>
      <c r="C8">
        <f>关联用!C7</f>
        <v>666666</v>
      </c>
      <c r="D8">
        <f>关联用!D7</f>
        <v>1</v>
      </c>
      <c r="E8">
        <f>关联用!E7</f>
        <v>1</v>
      </c>
      <c r="F8">
        <f>关联用!F7</f>
        <v>100</v>
      </c>
      <c r="G8">
        <f>关联用!G7</f>
        <v>99</v>
      </c>
      <c r="H8">
        <f>关联用!H7</f>
        <v>0</v>
      </c>
      <c r="I8">
        <f>关联用!I7</f>
        <v>1</v>
      </c>
      <c r="J8" t="str">
        <f>关联用!J7</f>
        <v>0,999</v>
      </c>
      <c r="K8">
        <f>关联用!K7</f>
        <v>0</v>
      </c>
      <c r="L8">
        <f>关联用!L7</f>
        <v>6</v>
      </c>
    </row>
    <row r="9" spans="1:12" x14ac:dyDescent="0.15">
      <c r="A9">
        <f>关联用!A8</f>
        <v>7</v>
      </c>
      <c r="B9">
        <f>关联用!B8</f>
        <v>10600</v>
      </c>
      <c r="C9">
        <f>关联用!C8</f>
        <v>1</v>
      </c>
      <c r="D9">
        <f>关联用!D8</f>
        <v>1</v>
      </c>
      <c r="E9">
        <f>关联用!E8</f>
        <v>4</v>
      </c>
      <c r="F9">
        <f>关联用!F8</f>
        <v>1500</v>
      </c>
      <c r="G9">
        <f>关联用!G8</f>
        <v>99</v>
      </c>
      <c r="H9">
        <f>关联用!H8</f>
        <v>0</v>
      </c>
      <c r="I9">
        <f>关联用!I8</f>
        <v>2</v>
      </c>
      <c r="J9" t="str">
        <f>关联用!J8</f>
        <v>0,999</v>
      </c>
      <c r="K9">
        <f>关联用!K8</f>
        <v>1</v>
      </c>
      <c r="L9">
        <f>关联用!L8</f>
        <v>6</v>
      </c>
    </row>
    <row r="10" spans="1:12" x14ac:dyDescent="0.15">
      <c r="A10">
        <f>关联用!A9</f>
        <v>8</v>
      </c>
      <c r="B10">
        <f>关联用!B9</f>
        <v>10610</v>
      </c>
      <c r="C10">
        <f>关联用!C9</f>
        <v>1</v>
      </c>
      <c r="D10">
        <f>关联用!D9</f>
        <v>1</v>
      </c>
      <c r="E10">
        <f>关联用!E9</f>
        <v>3</v>
      </c>
      <c r="F10">
        <f>关联用!F9</f>
        <v>2100</v>
      </c>
      <c r="G10">
        <f>关联用!G9</f>
        <v>99</v>
      </c>
      <c r="H10">
        <f>关联用!H9</f>
        <v>0</v>
      </c>
      <c r="I10">
        <f>关联用!I9</f>
        <v>2</v>
      </c>
      <c r="J10" t="str">
        <f>关联用!J9</f>
        <v>0,999</v>
      </c>
      <c r="K10">
        <f>关联用!K9</f>
        <v>0</v>
      </c>
      <c r="L10">
        <f>关联用!L9</f>
        <v>6</v>
      </c>
    </row>
    <row r="11" spans="1:12" x14ac:dyDescent="0.15">
      <c r="A11">
        <f>关联用!A10</f>
        <v>9</v>
      </c>
      <c r="B11">
        <f>关联用!B10</f>
        <v>10620</v>
      </c>
      <c r="C11">
        <f>关联用!C10</f>
        <v>1</v>
      </c>
      <c r="D11">
        <f>关联用!D10</f>
        <v>1</v>
      </c>
      <c r="E11">
        <f>关联用!E10</f>
        <v>3</v>
      </c>
      <c r="F11">
        <f>关联用!F10</f>
        <v>2100</v>
      </c>
      <c r="G11">
        <f>关联用!G10</f>
        <v>99</v>
      </c>
      <c r="H11">
        <f>关联用!H10</f>
        <v>0</v>
      </c>
      <c r="I11">
        <f>关联用!I10</f>
        <v>2</v>
      </c>
      <c r="J11" t="str">
        <f>关联用!J10</f>
        <v>0,999</v>
      </c>
      <c r="K11">
        <f>关联用!K10</f>
        <v>0</v>
      </c>
      <c r="L11">
        <f>关联用!L10</f>
        <v>6</v>
      </c>
    </row>
    <row r="12" spans="1:12" x14ac:dyDescent="0.15">
      <c r="A12">
        <f>关联用!A11</f>
        <v>10</v>
      </c>
      <c r="B12">
        <f>关联用!B11</f>
        <v>10630</v>
      </c>
      <c r="C12">
        <f>关联用!C11</f>
        <v>1</v>
      </c>
      <c r="D12">
        <f>关联用!D11</f>
        <v>1</v>
      </c>
      <c r="E12">
        <f>关联用!E11</f>
        <v>3</v>
      </c>
      <c r="F12">
        <f>关联用!F11</f>
        <v>2100</v>
      </c>
      <c r="G12">
        <f>关联用!G11</f>
        <v>99</v>
      </c>
      <c r="H12">
        <f>关联用!H11</f>
        <v>0</v>
      </c>
      <c r="I12">
        <f>关联用!I11</f>
        <v>2</v>
      </c>
      <c r="J12" t="str">
        <f>关联用!J11</f>
        <v>0,999</v>
      </c>
      <c r="K12">
        <f>关联用!K11</f>
        <v>0</v>
      </c>
      <c r="L12">
        <f>关联用!L11</f>
        <v>6</v>
      </c>
    </row>
    <row r="13" spans="1:12" x14ac:dyDescent="0.15">
      <c r="A13">
        <f>关联用!A12</f>
        <v>11</v>
      </c>
      <c r="B13">
        <f>关联用!B12</f>
        <v>10640</v>
      </c>
      <c r="C13">
        <f>关联用!C12</f>
        <v>1</v>
      </c>
      <c r="D13">
        <f>关联用!D12</f>
        <v>1</v>
      </c>
      <c r="E13">
        <f>关联用!E12</f>
        <v>3</v>
      </c>
      <c r="F13">
        <f>关联用!F12</f>
        <v>2100</v>
      </c>
      <c r="G13">
        <f>关联用!G12</f>
        <v>99</v>
      </c>
      <c r="H13">
        <f>关联用!H12</f>
        <v>0</v>
      </c>
      <c r="I13">
        <f>关联用!I12</f>
        <v>2</v>
      </c>
      <c r="J13" t="str">
        <f>关联用!J12</f>
        <v>0,999</v>
      </c>
      <c r="K13">
        <f>关联用!K12</f>
        <v>0</v>
      </c>
      <c r="L13">
        <f>关联用!L12</f>
        <v>6</v>
      </c>
    </row>
    <row r="14" spans="1:12" x14ac:dyDescent="0.15">
      <c r="A14">
        <f>关联用!A13</f>
        <v>12</v>
      </c>
      <c r="B14">
        <f>关联用!B13</f>
        <v>99</v>
      </c>
      <c r="C14">
        <f>关联用!C13</f>
        <v>666666</v>
      </c>
      <c r="D14">
        <f>关联用!D13</f>
        <v>1</v>
      </c>
      <c r="E14">
        <f>关联用!E13</f>
        <v>1</v>
      </c>
      <c r="F14">
        <f>关联用!F13</f>
        <v>100</v>
      </c>
      <c r="G14">
        <f>关联用!G13</f>
        <v>99</v>
      </c>
      <c r="H14">
        <f>关联用!H13</f>
        <v>0</v>
      </c>
      <c r="I14">
        <f>关联用!I13</f>
        <v>2</v>
      </c>
      <c r="J14" t="str">
        <f>关联用!J13</f>
        <v>0,999</v>
      </c>
      <c r="K14">
        <f>关联用!K13</f>
        <v>0</v>
      </c>
      <c r="L14">
        <f>关联用!L13</f>
        <v>6</v>
      </c>
    </row>
    <row r="15" spans="1:12" x14ac:dyDescent="0.15">
      <c r="A15">
        <f>关联用!A14</f>
        <v>13</v>
      </c>
      <c r="B15">
        <f>关联用!B14</f>
        <v>101000</v>
      </c>
      <c r="C15">
        <f>关联用!C14</f>
        <v>1</v>
      </c>
      <c r="D15">
        <f>关联用!D14</f>
        <v>1</v>
      </c>
      <c r="E15">
        <f>关联用!E14</f>
        <v>5</v>
      </c>
      <c r="F15">
        <f>关联用!F14</f>
        <v>80</v>
      </c>
      <c r="G15">
        <f>关联用!G14</f>
        <v>200</v>
      </c>
      <c r="H15">
        <f>关联用!H14</f>
        <v>0</v>
      </c>
      <c r="I15">
        <f>关联用!I14</f>
        <v>3</v>
      </c>
      <c r="J15" t="str">
        <f>关联用!J14</f>
        <v>0,999</v>
      </c>
      <c r="K15">
        <f>关联用!K14</f>
        <v>1</v>
      </c>
      <c r="L15">
        <f>关联用!L14</f>
        <v>6</v>
      </c>
    </row>
    <row r="16" spans="1:12" x14ac:dyDescent="0.15">
      <c r="A16">
        <f>关联用!A15</f>
        <v>14</v>
      </c>
      <c r="B16">
        <f>关联用!B15</f>
        <v>201000</v>
      </c>
      <c r="C16">
        <f>关联用!C15</f>
        <v>1</v>
      </c>
      <c r="D16">
        <f>关联用!D15</f>
        <v>1</v>
      </c>
      <c r="E16">
        <f>关联用!E15</f>
        <v>5</v>
      </c>
      <c r="F16">
        <f>关联用!F15</f>
        <v>80</v>
      </c>
      <c r="G16">
        <f>关联用!G15</f>
        <v>200</v>
      </c>
      <c r="H16">
        <f>关联用!H15</f>
        <v>0</v>
      </c>
      <c r="I16">
        <f>关联用!I15</f>
        <v>3</v>
      </c>
      <c r="J16" t="str">
        <f>关联用!J15</f>
        <v>0,999</v>
      </c>
      <c r="K16">
        <f>关联用!K15</f>
        <v>1</v>
      </c>
      <c r="L16">
        <f>关联用!L15</f>
        <v>6</v>
      </c>
    </row>
    <row r="17" spans="1:12" x14ac:dyDescent="0.15">
      <c r="A17">
        <f>关联用!A16</f>
        <v>15</v>
      </c>
      <c r="B17">
        <f>关联用!B16</f>
        <v>301000</v>
      </c>
      <c r="C17">
        <f>关联用!C16</f>
        <v>1</v>
      </c>
      <c r="D17">
        <f>关联用!D16</f>
        <v>1</v>
      </c>
      <c r="E17">
        <f>关联用!E16</f>
        <v>5</v>
      </c>
      <c r="F17">
        <f>关联用!F16</f>
        <v>80</v>
      </c>
      <c r="G17">
        <f>关联用!G16</f>
        <v>200</v>
      </c>
      <c r="H17">
        <f>关联用!H16</f>
        <v>0</v>
      </c>
      <c r="I17">
        <f>关联用!I16</f>
        <v>3</v>
      </c>
      <c r="J17" t="str">
        <f>关联用!J16</f>
        <v>0,999</v>
      </c>
      <c r="K17">
        <f>关联用!K16</f>
        <v>1</v>
      </c>
      <c r="L17">
        <f>关联用!L16</f>
        <v>6</v>
      </c>
    </row>
    <row r="18" spans="1:12" x14ac:dyDescent="0.15">
      <c r="A18">
        <f>关联用!A17</f>
        <v>16</v>
      </c>
      <c r="B18">
        <f>关联用!B17</f>
        <v>401000</v>
      </c>
      <c r="C18">
        <f>关联用!C17</f>
        <v>1</v>
      </c>
      <c r="D18">
        <f>关联用!D17</f>
        <v>1</v>
      </c>
      <c r="E18">
        <f>关联用!E17</f>
        <v>5</v>
      </c>
      <c r="F18">
        <f>关联用!F17</f>
        <v>80</v>
      </c>
      <c r="G18">
        <f>关联用!G17</f>
        <v>200</v>
      </c>
      <c r="H18">
        <f>关联用!H17</f>
        <v>0</v>
      </c>
      <c r="I18">
        <f>关联用!I17</f>
        <v>3</v>
      </c>
      <c r="J18" t="str">
        <f>关联用!J17</f>
        <v>0,999</v>
      </c>
      <c r="K18">
        <f>关联用!K17</f>
        <v>1</v>
      </c>
      <c r="L18">
        <f>关联用!L17</f>
        <v>6</v>
      </c>
    </row>
    <row r="19" spans="1:12" x14ac:dyDescent="0.15">
      <c r="A19">
        <f>关联用!A18</f>
        <v>17</v>
      </c>
      <c r="B19">
        <f>关联用!B18</f>
        <v>56</v>
      </c>
      <c r="C19">
        <f>关联用!C18</f>
        <v>100</v>
      </c>
      <c r="D19">
        <f>关联用!D18</f>
        <v>1</v>
      </c>
      <c r="E19">
        <f>关联用!E18</f>
        <v>1</v>
      </c>
      <c r="F19">
        <f>关联用!F18</f>
        <v>3000</v>
      </c>
      <c r="G19">
        <f>关联用!G18</f>
        <v>200</v>
      </c>
      <c r="H19">
        <f>关联用!H18</f>
        <v>0</v>
      </c>
      <c r="I19">
        <f>关联用!I18</f>
        <v>3</v>
      </c>
      <c r="J19" t="str">
        <f>关联用!J18</f>
        <v>0,999</v>
      </c>
      <c r="K19">
        <f>关联用!K18</f>
        <v>0</v>
      </c>
      <c r="L19">
        <f>关联用!L18</f>
        <v>6</v>
      </c>
    </row>
    <row r="20" spans="1:12" x14ac:dyDescent="0.15">
      <c r="A20">
        <f>关联用!A19</f>
        <v>18</v>
      </c>
      <c r="B20">
        <f>关联用!B19</f>
        <v>56</v>
      </c>
      <c r="C20">
        <f>关联用!C19</f>
        <v>200</v>
      </c>
      <c r="D20">
        <f>关联用!D19</f>
        <v>1</v>
      </c>
      <c r="E20">
        <f>关联用!E19</f>
        <v>2</v>
      </c>
      <c r="F20">
        <f>关联用!F19</f>
        <v>2500</v>
      </c>
      <c r="G20">
        <f>关联用!G19</f>
        <v>200</v>
      </c>
      <c r="H20">
        <f>关联用!H19</f>
        <v>0</v>
      </c>
      <c r="I20">
        <f>关联用!I19</f>
        <v>3</v>
      </c>
      <c r="J20" t="str">
        <f>关联用!J19</f>
        <v>0,999</v>
      </c>
      <c r="K20">
        <f>关联用!K19</f>
        <v>0</v>
      </c>
      <c r="L20">
        <f>关联用!L19</f>
        <v>6</v>
      </c>
    </row>
    <row r="21" spans="1:12" x14ac:dyDescent="0.15">
      <c r="A21">
        <f>关联用!A20</f>
        <v>19</v>
      </c>
      <c r="B21">
        <f>关联用!B20</f>
        <v>56</v>
      </c>
      <c r="C21">
        <f>关联用!C20</f>
        <v>500</v>
      </c>
      <c r="D21">
        <f>关联用!D20</f>
        <v>1</v>
      </c>
      <c r="E21">
        <f>关联用!E20</f>
        <v>3</v>
      </c>
      <c r="F21">
        <f>关联用!F20</f>
        <v>1880</v>
      </c>
      <c r="G21">
        <f>关联用!G20</f>
        <v>200</v>
      </c>
      <c r="H21">
        <f>关联用!H20</f>
        <v>0</v>
      </c>
      <c r="I21">
        <f>关联用!I20</f>
        <v>3</v>
      </c>
      <c r="J21" t="str">
        <f>关联用!J20</f>
        <v>0,999</v>
      </c>
      <c r="K21">
        <f>关联用!K20</f>
        <v>0</v>
      </c>
      <c r="L21">
        <f>关联用!L20</f>
        <v>6</v>
      </c>
    </row>
    <row r="22" spans="1:12" x14ac:dyDescent="0.15">
      <c r="A22">
        <f>关联用!A21</f>
        <v>20</v>
      </c>
      <c r="B22">
        <f>关联用!B21</f>
        <v>56</v>
      </c>
      <c r="C22">
        <f>关联用!C21</f>
        <v>600</v>
      </c>
      <c r="D22">
        <f>关联用!D21</f>
        <v>1</v>
      </c>
      <c r="E22">
        <f>关联用!E21</f>
        <v>3</v>
      </c>
      <c r="F22">
        <f>关联用!F21</f>
        <v>1200</v>
      </c>
      <c r="G22">
        <f>关联用!G21</f>
        <v>200</v>
      </c>
      <c r="H22">
        <f>关联用!H21</f>
        <v>0</v>
      </c>
      <c r="I22">
        <f>关联用!I21</f>
        <v>3</v>
      </c>
      <c r="J22" t="str">
        <f>关联用!J21</f>
        <v>0,999</v>
      </c>
      <c r="K22">
        <f>关联用!K21</f>
        <v>0</v>
      </c>
      <c r="L22">
        <f>关联用!L21</f>
        <v>6</v>
      </c>
    </row>
    <row r="23" spans="1:12" x14ac:dyDescent="0.15">
      <c r="A23">
        <f>关联用!A22</f>
        <v>21</v>
      </c>
      <c r="B23">
        <f>关联用!B22</f>
        <v>56</v>
      </c>
      <c r="C23">
        <f>关联用!C22</f>
        <v>800</v>
      </c>
      <c r="D23">
        <f>关联用!D22</f>
        <v>1</v>
      </c>
      <c r="E23">
        <f>关联用!E22</f>
        <v>4</v>
      </c>
      <c r="F23">
        <f>关联用!F22</f>
        <v>800</v>
      </c>
      <c r="G23">
        <f>关联用!G22</f>
        <v>200</v>
      </c>
      <c r="H23">
        <f>关联用!H22</f>
        <v>0</v>
      </c>
      <c r="I23">
        <f>关联用!I22</f>
        <v>3</v>
      </c>
      <c r="J23" t="str">
        <f>关联用!J22</f>
        <v>0,999</v>
      </c>
      <c r="K23">
        <f>关联用!K22</f>
        <v>0</v>
      </c>
      <c r="L23">
        <f>关联用!L22</f>
        <v>6</v>
      </c>
    </row>
    <row r="24" spans="1:12" x14ac:dyDescent="0.15">
      <c r="A24">
        <f>关联用!A23</f>
        <v>22</v>
      </c>
      <c r="B24">
        <f>关联用!B23</f>
        <v>56</v>
      </c>
      <c r="C24">
        <f>关联用!C23</f>
        <v>1000</v>
      </c>
      <c r="D24">
        <f>关联用!D23</f>
        <v>1</v>
      </c>
      <c r="E24">
        <f>关联用!E23</f>
        <v>4</v>
      </c>
      <c r="F24">
        <f>关联用!F23</f>
        <v>300</v>
      </c>
      <c r="G24">
        <f>关联用!G23</f>
        <v>200</v>
      </c>
      <c r="H24">
        <f>关联用!H23</f>
        <v>0</v>
      </c>
      <c r="I24">
        <f>关联用!I23</f>
        <v>3</v>
      </c>
      <c r="J24" t="str">
        <f>关联用!J23</f>
        <v>0,999</v>
      </c>
      <c r="K24">
        <f>关联用!K23</f>
        <v>0</v>
      </c>
      <c r="L24">
        <f>关联用!L23</f>
        <v>6</v>
      </c>
    </row>
    <row r="25" spans="1:12" x14ac:dyDescent="0.15">
      <c r="A25">
        <f>关联用!A24</f>
        <v>23</v>
      </c>
      <c r="B25">
        <f>关联用!B24</f>
        <v>106000</v>
      </c>
      <c r="C25">
        <f>关联用!C24</f>
        <v>1</v>
      </c>
      <c r="D25">
        <f>关联用!D24</f>
        <v>1</v>
      </c>
      <c r="E25">
        <f>关联用!E24</f>
        <v>1</v>
      </c>
      <c r="F25">
        <f>关联用!F24</f>
        <v>1946</v>
      </c>
      <c r="G25">
        <f>关联用!G24</f>
        <v>200</v>
      </c>
      <c r="H25">
        <f>关联用!H24</f>
        <v>0</v>
      </c>
      <c r="I25">
        <f>关联用!I24</f>
        <v>4</v>
      </c>
      <c r="J25" t="str">
        <f>关联用!J24</f>
        <v>0,999</v>
      </c>
      <c r="K25">
        <f>关联用!K24</f>
        <v>0</v>
      </c>
      <c r="L25">
        <f>关联用!L24</f>
        <v>6</v>
      </c>
    </row>
    <row r="26" spans="1:12" x14ac:dyDescent="0.15">
      <c r="A26">
        <f>关联用!A25</f>
        <v>24</v>
      </c>
      <c r="B26">
        <f>关联用!B25</f>
        <v>206000</v>
      </c>
      <c r="C26">
        <f>关联用!C25</f>
        <v>1</v>
      </c>
      <c r="D26">
        <f>关联用!D25</f>
        <v>1</v>
      </c>
      <c r="E26">
        <f>关联用!E25</f>
        <v>1</v>
      </c>
      <c r="F26">
        <f>关联用!F25</f>
        <v>1946</v>
      </c>
      <c r="G26">
        <f>关联用!G25</f>
        <v>200</v>
      </c>
      <c r="H26">
        <f>关联用!H25</f>
        <v>0</v>
      </c>
      <c r="I26">
        <f>关联用!I25</f>
        <v>4</v>
      </c>
      <c r="J26" t="str">
        <f>关联用!J25</f>
        <v>0,999</v>
      </c>
      <c r="K26">
        <f>关联用!K25</f>
        <v>0</v>
      </c>
      <c r="L26">
        <f>关联用!L25</f>
        <v>6</v>
      </c>
    </row>
    <row r="27" spans="1:12" x14ac:dyDescent="0.15">
      <c r="A27">
        <f>关联用!A26</f>
        <v>25</v>
      </c>
      <c r="B27">
        <f>关联用!B26</f>
        <v>306000</v>
      </c>
      <c r="C27">
        <f>关联用!C26</f>
        <v>1</v>
      </c>
      <c r="D27">
        <f>关联用!D26</f>
        <v>1</v>
      </c>
      <c r="E27">
        <f>关联用!E26</f>
        <v>1</v>
      </c>
      <c r="F27">
        <f>关联用!F26</f>
        <v>1946</v>
      </c>
      <c r="G27">
        <f>关联用!G26</f>
        <v>200</v>
      </c>
      <c r="H27">
        <f>关联用!H26</f>
        <v>0</v>
      </c>
      <c r="I27">
        <f>关联用!I26</f>
        <v>4</v>
      </c>
      <c r="J27" t="str">
        <f>关联用!J26</f>
        <v>0,999</v>
      </c>
      <c r="K27">
        <f>关联用!K26</f>
        <v>0</v>
      </c>
      <c r="L27">
        <f>关联用!L26</f>
        <v>6</v>
      </c>
    </row>
    <row r="28" spans="1:12" x14ac:dyDescent="0.15">
      <c r="A28">
        <f>关联用!A27</f>
        <v>26</v>
      </c>
      <c r="B28">
        <f>关联用!B27</f>
        <v>107000</v>
      </c>
      <c r="C28">
        <f>关联用!C27</f>
        <v>1</v>
      </c>
      <c r="D28">
        <f>关联用!D27</f>
        <v>1</v>
      </c>
      <c r="E28">
        <f>关联用!E27</f>
        <v>2</v>
      </c>
      <c r="F28">
        <f>关联用!F27</f>
        <v>973</v>
      </c>
      <c r="G28">
        <f>关联用!G27</f>
        <v>200</v>
      </c>
      <c r="H28">
        <f>关联用!H27</f>
        <v>0</v>
      </c>
      <c r="I28">
        <f>关联用!I27</f>
        <v>4</v>
      </c>
      <c r="J28" t="str">
        <f>关联用!J27</f>
        <v>0,999</v>
      </c>
      <c r="K28">
        <f>关联用!K27</f>
        <v>0</v>
      </c>
      <c r="L28">
        <f>关联用!L27</f>
        <v>6</v>
      </c>
    </row>
    <row r="29" spans="1:12" x14ac:dyDescent="0.15">
      <c r="A29">
        <f>关联用!A28</f>
        <v>27</v>
      </c>
      <c r="B29">
        <f>关联用!B28</f>
        <v>207000</v>
      </c>
      <c r="C29">
        <f>关联用!C28</f>
        <v>1</v>
      </c>
      <c r="D29">
        <f>关联用!D28</f>
        <v>1</v>
      </c>
      <c r="E29">
        <f>关联用!E28</f>
        <v>2</v>
      </c>
      <c r="F29">
        <f>关联用!F28</f>
        <v>973</v>
      </c>
      <c r="G29">
        <f>关联用!G28</f>
        <v>200</v>
      </c>
      <c r="H29">
        <f>关联用!H28</f>
        <v>0</v>
      </c>
      <c r="I29">
        <f>关联用!I28</f>
        <v>4</v>
      </c>
      <c r="J29" t="str">
        <f>关联用!J28</f>
        <v>0,999</v>
      </c>
      <c r="K29">
        <f>关联用!K28</f>
        <v>0</v>
      </c>
      <c r="L29">
        <f>关联用!L28</f>
        <v>6</v>
      </c>
    </row>
    <row r="30" spans="1:12" x14ac:dyDescent="0.15">
      <c r="A30">
        <f>关联用!A29</f>
        <v>28</v>
      </c>
      <c r="B30">
        <f>关联用!B29</f>
        <v>307000</v>
      </c>
      <c r="C30">
        <f>关联用!C29</f>
        <v>1</v>
      </c>
      <c r="D30">
        <f>关联用!D29</f>
        <v>1</v>
      </c>
      <c r="E30">
        <f>关联用!E29</f>
        <v>2</v>
      </c>
      <c r="F30">
        <f>关联用!F29</f>
        <v>973</v>
      </c>
      <c r="G30">
        <f>关联用!G29</f>
        <v>200</v>
      </c>
      <c r="H30">
        <f>关联用!H29</f>
        <v>0</v>
      </c>
      <c r="I30">
        <f>关联用!I29</f>
        <v>4</v>
      </c>
      <c r="J30" t="str">
        <f>关联用!J29</f>
        <v>0,999</v>
      </c>
      <c r="K30">
        <f>关联用!K29</f>
        <v>0</v>
      </c>
      <c r="L30">
        <f>关联用!L29</f>
        <v>6</v>
      </c>
    </row>
    <row r="31" spans="1:12" x14ac:dyDescent="0.15">
      <c r="A31">
        <f>关联用!A30</f>
        <v>29</v>
      </c>
      <c r="B31">
        <f>关联用!B30</f>
        <v>108000</v>
      </c>
      <c r="C31">
        <f>关联用!C30</f>
        <v>1</v>
      </c>
      <c r="D31">
        <f>关联用!D30</f>
        <v>1</v>
      </c>
      <c r="E31">
        <f>关联用!E30</f>
        <v>3</v>
      </c>
      <c r="F31">
        <f>关联用!F30</f>
        <v>195</v>
      </c>
      <c r="G31">
        <f>关联用!G30</f>
        <v>200</v>
      </c>
      <c r="H31">
        <f>关联用!H30</f>
        <v>0</v>
      </c>
      <c r="I31">
        <f>关联用!I30</f>
        <v>4</v>
      </c>
      <c r="J31" t="str">
        <f>关联用!J30</f>
        <v>0,999</v>
      </c>
      <c r="K31">
        <f>关联用!K30</f>
        <v>0</v>
      </c>
      <c r="L31">
        <f>关联用!L30</f>
        <v>6</v>
      </c>
    </row>
    <row r="32" spans="1:12" x14ac:dyDescent="0.15">
      <c r="A32">
        <f>关联用!A31</f>
        <v>30</v>
      </c>
      <c r="B32">
        <f>关联用!B31</f>
        <v>208000</v>
      </c>
      <c r="C32">
        <f>关联用!C31</f>
        <v>1</v>
      </c>
      <c r="D32">
        <f>关联用!D31</f>
        <v>1</v>
      </c>
      <c r="E32">
        <f>关联用!E31</f>
        <v>3</v>
      </c>
      <c r="F32">
        <f>关联用!F31</f>
        <v>195</v>
      </c>
      <c r="G32">
        <f>关联用!G31</f>
        <v>200</v>
      </c>
      <c r="H32">
        <f>关联用!H31</f>
        <v>0</v>
      </c>
      <c r="I32">
        <f>关联用!I31</f>
        <v>4</v>
      </c>
      <c r="J32" t="str">
        <f>关联用!J31</f>
        <v>0,999</v>
      </c>
      <c r="K32">
        <f>关联用!K31</f>
        <v>0</v>
      </c>
      <c r="L32">
        <f>关联用!L31</f>
        <v>6</v>
      </c>
    </row>
    <row r="33" spans="1:12" x14ac:dyDescent="0.15">
      <c r="A33">
        <f>关联用!A32</f>
        <v>31</v>
      </c>
      <c r="B33">
        <f>关联用!B32</f>
        <v>308000</v>
      </c>
      <c r="C33">
        <f>关联用!C32</f>
        <v>1</v>
      </c>
      <c r="D33">
        <f>关联用!D32</f>
        <v>1</v>
      </c>
      <c r="E33">
        <f>关联用!E32</f>
        <v>3</v>
      </c>
      <c r="F33">
        <f>关联用!F32</f>
        <v>195</v>
      </c>
      <c r="G33">
        <f>关联用!G32</f>
        <v>200</v>
      </c>
      <c r="H33">
        <f>关联用!H32</f>
        <v>0</v>
      </c>
      <c r="I33">
        <f>关联用!I32</f>
        <v>4</v>
      </c>
      <c r="J33" t="str">
        <f>关联用!J32</f>
        <v>0,999</v>
      </c>
      <c r="K33">
        <f>关联用!K32</f>
        <v>0</v>
      </c>
      <c r="L33">
        <f>关联用!L32</f>
        <v>6</v>
      </c>
    </row>
    <row r="34" spans="1:12" x14ac:dyDescent="0.15">
      <c r="A34">
        <f>关联用!A33</f>
        <v>32</v>
      </c>
      <c r="B34">
        <f>关联用!B33</f>
        <v>104000</v>
      </c>
      <c r="C34">
        <f>关联用!C33</f>
        <v>1</v>
      </c>
      <c r="D34">
        <f>关联用!D33</f>
        <v>1</v>
      </c>
      <c r="E34">
        <f>关联用!E33</f>
        <v>3</v>
      </c>
      <c r="F34">
        <f>关联用!F33</f>
        <v>122</v>
      </c>
      <c r="G34">
        <f>关联用!G33</f>
        <v>200</v>
      </c>
      <c r="H34">
        <f>关联用!H33</f>
        <v>0</v>
      </c>
      <c r="I34">
        <f>关联用!I33</f>
        <v>4</v>
      </c>
      <c r="J34" t="str">
        <f>关联用!J33</f>
        <v>0,999</v>
      </c>
      <c r="K34">
        <f>关联用!K33</f>
        <v>0</v>
      </c>
      <c r="L34">
        <f>关联用!L33</f>
        <v>6</v>
      </c>
    </row>
    <row r="35" spans="1:12" x14ac:dyDescent="0.15">
      <c r="A35">
        <f>关联用!A34</f>
        <v>33</v>
      </c>
      <c r="B35">
        <f>关联用!B34</f>
        <v>204000</v>
      </c>
      <c r="C35">
        <f>关联用!C34</f>
        <v>1</v>
      </c>
      <c r="D35">
        <f>关联用!D34</f>
        <v>1</v>
      </c>
      <c r="E35">
        <f>关联用!E34</f>
        <v>3</v>
      </c>
      <c r="F35">
        <f>关联用!F34</f>
        <v>122</v>
      </c>
      <c r="G35">
        <f>关联用!G34</f>
        <v>200</v>
      </c>
      <c r="H35">
        <f>关联用!H34</f>
        <v>0</v>
      </c>
      <c r="I35">
        <f>关联用!I34</f>
        <v>4</v>
      </c>
      <c r="J35" t="str">
        <f>关联用!J34</f>
        <v>0,999</v>
      </c>
      <c r="K35">
        <f>关联用!K34</f>
        <v>0</v>
      </c>
      <c r="L35">
        <f>关联用!L34</f>
        <v>6</v>
      </c>
    </row>
    <row r="36" spans="1:12" x14ac:dyDescent="0.15">
      <c r="A36">
        <f>关联用!A35</f>
        <v>34</v>
      </c>
      <c r="B36">
        <f>关联用!B35</f>
        <v>304000</v>
      </c>
      <c r="C36">
        <f>关联用!C35</f>
        <v>1</v>
      </c>
      <c r="D36">
        <f>关联用!D35</f>
        <v>1</v>
      </c>
      <c r="E36">
        <f>关联用!E35</f>
        <v>3</v>
      </c>
      <c r="F36">
        <f>关联用!F35</f>
        <v>122</v>
      </c>
      <c r="G36">
        <f>关联用!G35</f>
        <v>200</v>
      </c>
      <c r="H36">
        <f>关联用!H35</f>
        <v>0</v>
      </c>
      <c r="I36">
        <f>关联用!I35</f>
        <v>4</v>
      </c>
      <c r="J36" t="str">
        <f>关联用!J35</f>
        <v>0,999</v>
      </c>
      <c r="K36">
        <f>关联用!K35</f>
        <v>0</v>
      </c>
      <c r="L36">
        <f>关联用!L35</f>
        <v>6</v>
      </c>
    </row>
    <row r="37" spans="1:12" x14ac:dyDescent="0.15">
      <c r="A37">
        <f>关联用!A36</f>
        <v>35</v>
      </c>
      <c r="B37">
        <f>关联用!B36</f>
        <v>105000</v>
      </c>
      <c r="C37">
        <f>关联用!C36</f>
        <v>1</v>
      </c>
      <c r="D37">
        <f>关联用!D36</f>
        <v>1</v>
      </c>
      <c r="E37">
        <f>关联用!E36</f>
        <v>4</v>
      </c>
      <c r="F37">
        <f>关联用!F36</f>
        <v>97</v>
      </c>
      <c r="G37">
        <f>关联用!G36</f>
        <v>200</v>
      </c>
      <c r="H37">
        <f>关联用!H36</f>
        <v>0</v>
      </c>
      <c r="I37">
        <f>关联用!I36</f>
        <v>4</v>
      </c>
      <c r="J37" t="str">
        <f>关联用!J36</f>
        <v>0,999</v>
      </c>
      <c r="K37">
        <f>关联用!K36</f>
        <v>0</v>
      </c>
      <c r="L37">
        <f>关联用!L36</f>
        <v>6</v>
      </c>
    </row>
    <row r="38" spans="1:12" x14ac:dyDescent="0.15">
      <c r="A38">
        <f>关联用!A37</f>
        <v>36</v>
      </c>
      <c r="B38">
        <f>关联用!B37</f>
        <v>205000</v>
      </c>
      <c r="C38">
        <f>关联用!C37</f>
        <v>1</v>
      </c>
      <c r="D38">
        <f>关联用!D37</f>
        <v>1</v>
      </c>
      <c r="E38">
        <f>关联用!E37</f>
        <v>4</v>
      </c>
      <c r="F38">
        <f>关联用!F37</f>
        <v>97</v>
      </c>
      <c r="G38">
        <f>关联用!G37</f>
        <v>200</v>
      </c>
      <c r="H38">
        <f>关联用!H37</f>
        <v>0</v>
      </c>
      <c r="I38">
        <f>关联用!I37</f>
        <v>4</v>
      </c>
      <c r="J38" t="str">
        <f>关联用!J37</f>
        <v>0,999</v>
      </c>
      <c r="K38">
        <f>关联用!K37</f>
        <v>0</v>
      </c>
      <c r="L38">
        <f>关联用!L37</f>
        <v>6</v>
      </c>
    </row>
    <row r="39" spans="1:12" x14ac:dyDescent="0.15">
      <c r="A39">
        <f>关联用!A38</f>
        <v>37</v>
      </c>
      <c r="B39">
        <f>关联用!B38</f>
        <v>305000</v>
      </c>
      <c r="C39">
        <f>关联用!C38</f>
        <v>1</v>
      </c>
      <c r="D39">
        <f>关联用!D38</f>
        <v>1</v>
      </c>
      <c r="E39">
        <f>关联用!E38</f>
        <v>4</v>
      </c>
      <c r="F39">
        <f>关联用!F38</f>
        <v>97</v>
      </c>
      <c r="G39">
        <f>关联用!G38</f>
        <v>200</v>
      </c>
      <c r="H39">
        <f>关联用!H38</f>
        <v>0</v>
      </c>
      <c r="I39">
        <f>关联用!I38</f>
        <v>4</v>
      </c>
      <c r="J39" t="str">
        <f>关联用!J38</f>
        <v>0,999</v>
      </c>
      <c r="K39">
        <f>关联用!K38</f>
        <v>0</v>
      </c>
      <c r="L39">
        <f>关联用!L38</f>
        <v>6</v>
      </c>
    </row>
    <row r="40" spans="1:12" x14ac:dyDescent="0.15">
      <c r="A40">
        <f>关联用!A39</f>
        <v>38</v>
      </c>
      <c r="B40">
        <f>关联用!B39</f>
        <v>56</v>
      </c>
      <c r="C40">
        <f>关联用!C39</f>
        <v>1000</v>
      </c>
      <c r="D40">
        <f>关联用!D39</f>
        <v>1</v>
      </c>
      <c r="E40">
        <f>关联用!E39</f>
        <v>5</v>
      </c>
      <c r="F40">
        <f>关联用!F39</f>
        <v>1</v>
      </c>
      <c r="G40">
        <f>关联用!G39</f>
        <v>200</v>
      </c>
      <c r="H40">
        <f>关联用!H39</f>
        <v>0</v>
      </c>
      <c r="I40">
        <f>关联用!I39</f>
        <v>4</v>
      </c>
      <c r="J40" t="str">
        <f>关联用!J39</f>
        <v>0,999</v>
      </c>
      <c r="K40">
        <f>关联用!K39</f>
        <v>1</v>
      </c>
      <c r="L40">
        <f>关联用!L39</f>
        <v>6</v>
      </c>
    </row>
    <row r="41" spans="1:12" x14ac:dyDescent="0.15">
      <c r="A41">
        <f>关联用!A40</f>
        <v>39</v>
      </c>
      <c r="B41">
        <f>关联用!B40</f>
        <v>99</v>
      </c>
      <c r="C41">
        <f>关联用!C40</f>
        <v>1000000</v>
      </c>
      <c r="D41">
        <f>关联用!D40</f>
        <v>1</v>
      </c>
      <c r="E41">
        <f>关联用!E40</f>
        <v>1</v>
      </c>
      <c r="F41">
        <f>关联用!F40</f>
        <v>3500</v>
      </c>
      <c r="G41">
        <f>关联用!G40</f>
        <v>200</v>
      </c>
      <c r="H41">
        <f>关联用!H40</f>
        <v>0</v>
      </c>
      <c r="I41">
        <f>关联用!I40</f>
        <v>5</v>
      </c>
      <c r="J41" t="str">
        <f>关联用!J40</f>
        <v>0,100</v>
      </c>
      <c r="K41">
        <f>关联用!K40</f>
        <v>0</v>
      </c>
      <c r="L41">
        <f>关联用!L40</f>
        <v>3</v>
      </c>
    </row>
    <row r="42" spans="1:12" x14ac:dyDescent="0.15">
      <c r="A42">
        <f>关联用!A41</f>
        <v>40</v>
      </c>
      <c r="B42">
        <f>关联用!B41</f>
        <v>99</v>
      </c>
      <c r="C42">
        <f>关联用!C41</f>
        <v>5000000</v>
      </c>
      <c r="D42">
        <f>关联用!D41</f>
        <v>1</v>
      </c>
      <c r="E42">
        <f>关联用!E41</f>
        <v>2</v>
      </c>
      <c r="F42">
        <f>关联用!F41</f>
        <v>500</v>
      </c>
      <c r="G42">
        <f>关联用!G41</f>
        <v>200</v>
      </c>
      <c r="H42">
        <f>关联用!H41</f>
        <v>0</v>
      </c>
      <c r="I42">
        <f>关联用!I41</f>
        <v>5</v>
      </c>
      <c r="J42" t="str">
        <f>关联用!J41</f>
        <v>0,100</v>
      </c>
      <c r="K42">
        <f>关联用!K41</f>
        <v>0</v>
      </c>
      <c r="L42">
        <f>关联用!L41</f>
        <v>3</v>
      </c>
    </row>
    <row r="43" spans="1:12" x14ac:dyDescent="0.15">
      <c r="A43">
        <f>关联用!A42</f>
        <v>41</v>
      </c>
      <c r="B43">
        <f>关联用!B42</f>
        <v>99</v>
      </c>
      <c r="C43">
        <f>关联用!C42</f>
        <v>10000000</v>
      </c>
      <c r="D43">
        <f>关联用!D42</f>
        <v>1</v>
      </c>
      <c r="E43">
        <f>关联用!E42</f>
        <v>3</v>
      </c>
      <c r="F43">
        <f>关联用!F42</f>
        <v>300</v>
      </c>
      <c r="G43">
        <f>关联用!G42</f>
        <v>200</v>
      </c>
      <c r="H43">
        <f>关联用!H42</f>
        <v>0</v>
      </c>
      <c r="I43">
        <f>关联用!I42</f>
        <v>5</v>
      </c>
      <c r="J43" t="str">
        <f>关联用!J42</f>
        <v>0,100</v>
      </c>
      <c r="K43">
        <f>关联用!K42</f>
        <v>0</v>
      </c>
      <c r="L43">
        <f>关联用!L42</f>
        <v>3</v>
      </c>
    </row>
    <row r="44" spans="1:12" x14ac:dyDescent="0.15">
      <c r="A44">
        <f>关联用!A43</f>
        <v>42</v>
      </c>
      <c r="B44">
        <f>关联用!B43</f>
        <v>2</v>
      </c>
      <c r="C44">
        <f>关联用!C43</f>
        <v>1</v>
      </c>
      <c r="D44">
        <f>关联用!D43</f>
        <v>1</v>
      </c>
      <c r="E44">
        <f>关联用!E43</f>
        <v>1</v>
      </c>
      <c r="F44">
        <f>关联用!F43</f>
        <v>1800</v>
      </c>
      <c r="G44">
        <f>关联用!G43</f>
        <v>200</v>
      </c>
      <c r="H44">
        <f>关联用!H43</f>
        <v>0</v>
      </c>
      <c r="I44">
        <f>关联用!I43</f>
        <v>5</v>
      </c>
      <c r="J44" t="str">
        <f>关联用!J43</f>
        <v>0,100</v>
      </c>
      <c r="K44">
        <f>关联用!K43</f>
        <v>0</v>
      </c>
      <c r="L44">
        <f>关联用!L43</f>
        <v>3</v>
      </c>
    </row>
    <row r="45" spans="1:12" x14ac:dyDescent="0.15">
      <c r="A45">
        <f>关联用!A44</f>
        <v>43</v>
      </c>
      <c r="B45">
        <f>关联用!B44</f>
        <v>2</v>
      </c>
      <c r="C45">
        <f>关联用!C44</f>
        <v>5</v>
      </c>
      <c r="D45">
        <f>关联用!D44</f>
        <v>1</v>
      </c>
      <c r="E45">
        <f>关联用!E44</f>
        <v>2</v>
      </c>
      <c r="F45">
        <f>关联用!F44</f>
        <v>100</v>
      </c>
      <c r="G45">
        <f>关联用!G44</f>
        <v>200</v>
      </c>
      <c r="H45">
        <f>关联用!H44</f>
        <v>0</v>
      </c>
      <c r="I45">
        <f>关联用!I44</f>
        <v>5</v>
      </c>
      <c r="J45" t="str">
        <f>关联用!J44</f>
        <v>0,100</v>
      </c>
      <c r="K45">
        <f>关联用!K44</f>
        <v>0</v>
      </c>
      <c r="L45">
        <f>关联用!L44</f>
        <v>3</v>
      </c>
    </row>
    <row r="46" spans="1:12" x14ac:dyDescent="0.15">
      <c r="A46">
        <f>关联用!A45</f>
        <v>44</v>
      </c>
      <c r="B46">
        <f>关联用!B45</f>
        <v>18</v>
      </c>
      <c r="C46">
        <f>关联用!C45</f>
        <v>30</v>
      </c>
      <c r="D46">
        <f>关联用!D45</f>
        <v>1</v>
      </c>
      <c r="E46">
        <f>关联用!E45</f>
        <v>3</v>
      </c>
      <c r="F46">
        <f>关联用!F45</f>
        <v>1800</v>
      </c>
      <c r="G46">
        <f>关联用!G45</f>
        <v>200</v>
      </c>
      <c r="H46">
        <f>关联用!H45</f>
        <v>0</v>
      </c>
      <c r="I46">
        <f>关联用!I45</f>
        <v>5</v>
      </c>
      <c r="J46" t="str">
        <f>关联用!J45</f>
        <v>0,100</v>
      </c>
      <c r="K46">
        <f>关联用!K45</f>
        <v>0</v>
      </c>
      <c r="L46">
        <f>关联用!L45</f>
        <v>3</v>
      </c>
    </row>
    <row r="47" spans="1:12" x14ac:dyDescent="0.15">
      <c r="A47">
        <f>关联用!A46</f>
        <v>45</v>
      </c>
      <c r="B47">
        <f>关联用!B46</f>
        <v>18</v>
      </c>
      <c r="C47">
        <f>关联用!C46</f>
        <v>100</v>
      </c>
      <c r="D47">
        <f>关联用!D46</f>
        <v>1</v>
      </c>
      <c r="E47">
        <f>关联用!E46</f>
        <v>4</v>
      </c>
      <c r="F47">
        <f>关联用!F46</f>
        <v>50</v>
      </c>
      <c r="G47">
        <f>关联用!G46</f>
        <v>200</v>
      </c>
      <c r="H47">
        <f>关联用!H46</f>
        <v>0</v>
      </c>
      <c r="I47">
        <f>关联用!I46</f>
        <v>5</v>
      </c>
      <c r="J47" t="str">
        <f>关联用!J46</f>
        <v>0,100</v>
      </c>
      <c r="K47">
        <f>关联用!K46</f>
        <v>0</v>
      </c>
      <c r="L47">
        <f>关联用!L46</f>
        <v>3</v>
      </c>
    </row>
    <row r="48" spans="1:12" x14ac:dyDescent="0.15">
      <c r="A48">
        <f>关联用!A47</f>
        <v>46</v>
      </c>
      <c r="B48">
        <f>关联用!B47</f>
        <v>18</v>
      </c>
      <c r="C48">
        <f>关联用!C47</f>
        <v>3000</v>
      </c>
      <c r="D48">
        <f>关联用!D47</f>
        <v>1</v>
      </c>
      <c r="E48">
        <f>关联用!E47</f>
        <v>5</v>
      </c>
      <c r="F48">
        <f>关联用!F47</f>
        <v>1</v>
      </c>
      <c r="G48">
        <f>关联用!G47</f>
        <v>200</v>
      </c>
      <c r="H48">
        <f>关联用!H47</f>
        <v>0</v>
      </c>
      <c r="I48">
        <f>关联用!I47</f>
        <v>5</v>
      </c>
      <c r="J48" t="str">
        <f>关联用!J47</f>
        <v>0,100</v>
      </c>
      <c r="K48">
        <f>关联用!K47</f>
        <v>0</v>
      </c>
      <c r="L48">
        <f>关联用!L47</f>
        <v>3</v>
      </c>
    </row>
    <row r="49" spans="1:12" x14ac:dyDescent="0.15">
      <c r="A49">
        <f>关联用!A48</f>
        <v>47</v>
      </c>
      <c r="B49">
        <f>关联用!B48</f>
        <v>30</v>
      </c>
      <c r="C49">
        <f>关联用!C48</f>
        <v>10</v>
      </c>
      <c r="D49">
        <f>关联用!D48</f>
        <v>1</v>
      </c>
      <c r="E49">
        <f>关联用!E48</f>
        <v>1</v>
      </c>
      <c r="F49">
        <f>关联用!F48</f>
        <v>1600</v>
      </c>
      <c r="G49">
        <f>关联用!G48</f>
        <v>200</v>
      </c>
      <c r="H49">
        <f>关联用!H48</f>
        <v>0</v>
      </c>
      <c r="I49">
        <f>关联用!I48</f>
        <v>5</v>
      </c>
      <c r="J49" t="str">
        <f>关联用!J48</f>
        <v>0,100</v>
      </c>
      <c r="K49">
        <f>关联用!K48</f>
        <v>0</v>
      </c>
      <c r="L49">
        <f>关联用!L48</f>
        <v>3</v>
      </c>
    </row>
    <row r="50" spans="1:12" x14ac:dyDescent="0.15">
      <c r="A50">
        <f>关联用!A49</f>
        <v>48</v>
      </c>
      <c r="B50">
        <f>关联用!B49</f>
        <v>30</v>
      </c>
      <c r="C50">
        <f>关联用!C49</f>
        <v>30</v>
      </c>
      <c r="D50">
        <f>关联用!D49</f>
        <v>1</v>
      </c>
      <c r="E50">
        <f>关联用!E49</f>
        <v>4</v>
      </c>
      <c r="F50">
        <f>关联用!F49</f>
        <v>136</v>
      </c>
      <c r="G50">
        <f>关联用!G49</f>
        <v>200</v>
      </c>
      <c r="H50">
        <f>关联用!H49</f>
        <v>0</v>
      </c>
      <c r="I50">
        <f>关联用!I49</f>
        <v>5</v>
      </c>
      <c r="J50" t="str">
        <f>关联用!J49</f>
        <v>0,100</v>
      </c>
      <c r="K50">
        <f>关联用!K49</f>
        <v>0</v>
      </c>
      <c r="L50">
        <f>关联用!L49</f>
        <v>3</v>
      </c>
    </row>
    <row r="51" spans="1:12" x14ac:dyDescent="0.15">
      <c r="A51">
        <f>关联用!A50</f>
        <v>49</v>
      </c>
      <c r="B51">
        <f>关联用!B50</f>
        <v>30</v>
      </c>
      <c r="C51">
        <f>关联用!C50</f>
        <v>1000</v>
      </c>
      <c r="D51">
        <f>关联用!D50</f>
        <v>1</v>
      </c>
      <c r="E51">
        <f>关联用!E50</f>
        <v>5</v>
      </c>
      <c r="F51">
        <f>关联用!F50</f>
        <v>1</v>
      </c>
      <c r="G51">
        <f>关联用!G50</f>
        <v>200</v>
      </c>
      <c r="H51">
        <f>关联用!H50</f>
        <v>0</v>
      </c>
      <c r="I51">
        <f>关联用!I50</f>
        <v>5</v>
      </c>
      <c r="J51" t="str">
        <f>关联用!J50</f>
        <v>0,100</v>
      </c>
      <c r="K51">
        <f>关联用!K50</f>
        <v>0</v>
      </c>
      <c r="L51">
        <f>关联用!L50</f>
        <v>3</v>
      </c>
    </row>
    <row r="52" spans="1:12" x14ac:dyDescent="0.15">
      <c r="A52">
        <f>关联用!A51</f>
        <v>50</v>
      </c>
      <c r="B52">
        <f>关联用!B51</f>
        <v>8</v>
      </c>
      <c r="C52">
        <f>关联用!C51</f>
        <v>1</v>
      </c>
      <c r="D52">
        <f>关联用!D51</f>
        <v>1</v>
      </c>
      <c r="E52">
        <f>关联用!E51</f>
        <v>1</v>
      </c>
      <c r="F52">
        <f>关联用!F51</f>
        <v>200</v>
      </c>
      <c r="G52">
        <f>关联用!G51</f>
        <v>200</v>
      </c>
      <c r="H52">
        <f>关联用!H51</f>
        <v>0</v>
      </c>
      <c r="I52">
        <f>关联用!I51</f>
        <v>5</v>
      </c>
      <c r="J52" t="str">
        <f>关联用!J51</f>
        <v>0,100</v>
      </c>
      <c r="K52">
        <f>关联用!K51</f>
        <v>0</v>
      </c>
      <c r="L52">
        <f>关联用!L51</f>
        <v>3</v>
      </c>
    </row>
    <row r="53" spans="1:12" x14ac:dyDescent="0.15">
      <c r="A53">
        <f>关联用!A52</f>
        <v>51</v>
      </c>
      <c r="B53">
        <f>关联用!B52</f>
        <v>8</v>
      </c>
      <c r="C53">
        <f>关联用!C52</f>
        <v>3</v>
      </c>
      <c r="D53">
        <f>关联用!D52</f>
        <v>1</v>
      </c>
      <c r="E53">
        <f>关联用!E52</f>
        <v>2</v>
      </c>
      <c r="F53">
        <f>关联用!F52</f>
        <v>10</v>
      </c>
      <c r="G53">
        <f>关联用!G52</f>
        <v>200</v>
      </c>
      <c r="H53">
        <f>关联用!H52</f>
        <v>0</v>
      </c>
      <c r="I53">
        <f>关联用!I52</f>
        <v>5</v>
      </c>
      <c r="J53" t="str">
        <f>关联用!J52</f>
        <v>0,100</v>
      </c>
      <c r="K53">
        <f>关联用!K52</f>
        <v>0</v>
      </c>
      <c r="L53">
        <f>关联用!L52</f>
        <v>3</v>
      </c>
    </row>
    <row r="54" spans="1:12" x14ac:dyDescent="0.15">
      <c r="A54">
        <f>关联用!A53</f>
        <v>52</v>
      </c>
      <c r="B54">
        <f>关联用!B53</f>
        <v>1434</v>
      </c>
      <c r="C54">
        <f>关联用!C53</f>
        <v>3</v>
      </c>
      <c r="D54">
        <f>关联用!D53</f>
        <v>1</v>
      </c>
      <c r="E54">
        <f>关联用!E53</f>
        <v>3</v>
      </c>
      <c r="F54">
        <f>关联用!F53</f>
        <v>1</v>
      </c>
      <c r="G54">
        <f>关联用!G53</f>
        <v>200</v>
      </c>
      <c r="H54">
        <f>关联用!H53</f>
        <v>0</v>
      </c>
      <c r="I54">
        <f>关联用!I53</f>
        <v>5</v>
      </c>
      <c r="J54" t="str">
        <f>关联用!J53</f>
        <v>0,100</v>
      </c>
      <c r="K54">
        <f>关联用!K53</f>
        <v>1</v>
      </c>
      <c r="L54">
        <f>关联用!L53</f>
        <v>3</v>
      </c>
    </row>
    <row r="55" spans="1:12" x14ac:dyDescent="0.15">
      <c r="A55">
        <f>关联用!A54</f>
        <v>53</v>
      </c>
      <c r="B55">
        <f>关联用!B54</f>
        <v>200</v>
      </c>
      <c r="C55">
        <f>关联用!C54</f>
        <v>100</v>
      </c>
      <c r="D55">
        <f>关联用!D54</f>
        <v>1</v>
      </c>
      <c r="E55">
        <f>关联用!E54</f>
        <v>4</v>
      </c>
      <c r="F55">
        <f>关联用!F54</f>
        <v>1</v>
      </c>
      <c r="G55">
        <f>关联用!G54</f>
        <v>200</v>
      </c>
      <c r="H55">
        <f>关联用!H54</f>
        <v>0</v>
      </c>
      <c r="I55">
        <f>关联用!I54</f>
        <v>5</v>
      </c>
      <c r="J55" t="str">
        <f>关联用!J54</f>
        <v>0,100</v>
      </c>
      <c r="K55">
        <f>关联用!K54</f>
        <v>1</v>
      </c>
      <c r="L55">
        <f>关联用!L54</f>
        <v>3</v>
      </c>
    </row>
    <row r="56" spans="1:12" x14ac:dyDescent="0.15">
      <c r="A56">
        <f>关联用!A55</f>
        <v>54</v>
      </c>
      <c r="B56">
        <f>关联用!B55</f>
        <v>45</v>
      </c>
      <c r="C56">
        <f>关联用!C55</f>
        <v>1</v>
      </c>
      <c r="D56">
        <f>关联用!D55</f>
        <v>1</v>
      </c>
      <c r="E56">
        <f>关联用!E55</f>
        <v>1</v>
      </c>
      <c r="F56">
        <f>关联用!F55</f>
        <v>3000</v>
      </c>
      <c r="G56">
        <f>关联用!G55</f>
        <v>200</v>
      </c>
      <c r="H56">
        <f>关联用!H55</f>
        <v>0</v>
      </c>
      <c r="I56">
        <f>关联用!I55</f>
        <v>5</v>
      </c>
      <c r="J56" t="str">
        <f>关联用!J55</f>
        <v>101,145</v>
      </c>
      <c r="K56">
        <f>关联用!K55</f>
        <v>0</v>
      </c>
      <c r="L56">
        <f>关联用!L55</f>
        <v>3</v>
      </c>
    </row>
    <row r="57" spans="1:12" x14ac:dyDescent="0.15">
      <c r="A57">
        <f>关联用!A56</f>
        <v>55</v>
      </c>
      <c r="B57">
        <f>关联用!B56</f>
        <v>45</v>
      </c>
      <c r="C57">
        <f>关联用!C56</f>
        <v>5</v>
      </c>
      <c r="D57">
        <f>关联用!D56</f>
        <v>1</v>
      </c>
      <c r="E57">
        <f>关联用!E56</f>
        <v>4</v>
      </c>
      <c r="F57">
        <f>关联用!F56</f>
        <v>300</v>
      </c>
      <c r="G57">
        <f>关联用!G56</f>
        <v>200</v>
      </c>
      <c r="H57">
        <f>关联用!H56</f>
        <v>0</v>
      </c>
      <c r="I57">
        <f>关联用!I56</f>
        <v>5</v>
      </c>
      <c r="J57" t="str">
        <f>关联用!J56</f>
        <v>101,145</v>
      </c>
      <c r="K57">
        <f>关联用!K56</f>
        <v>0</v>
      </c>
      <c r="L57">
        <f>关联用!L56</f>
        <v>3</v>
      </c>
    </row>
    <row r="58" spans="1:12" x14ac:dyDescent="0.15">
      <c r="A58">
        <f>关联用!A57</f>
        <v>56</v>
      </c>
      <c r="B58">
        <f>关联用!B57</f>
        <v>19</v>
      </c>
      <c r="C58">
        <f>关联用!C57</f>
        <v>1</v>
      </c>
      <c r="D58">
        <f>关联用!D57</f>
        <v>1</v>
      </c>
      <c r="E58">
        <f>关联用!E57</f>
        <v>1</v>
      </c>
      <c r="F58">
        <f>关联用!F57</f>
        <v>3500</v>
      </c>
      <c r="G58">
        <f>关联用!G57</f>
        <v>200</v>
      </c>
      <c r="H58">
        <f>关联用!H57</f>
        <v>0</v>
      </c>
      <c r="I58">
        <f>关联用!I57</f>
        <v>5</v>
      </c>
      <c r="J58" t="str">
        <f>关联用!J57</f>
        <v>101,145</v>
      </c>
      <c r="K58">
        <f>关联用!K57</f>
        <v>0</v>
      </c>
      <c r="L58">
        <f>关联用!L57</f>
        <v>3</v>
      </c>
    </row>
    <row r="59" spans="1:12" x14ac:dyDescent="0.15">
      <c r="A59">
        <f>关联用!A58</f>
        <v>57</v>
      </c>
      <c r="B59">
        <f>关联用!B58</f>
        <v>19</v>
      </c>
      <c r="C59">
        <f>关联用!C58</f>
        <v>5</v>
      </c>
      <c r="D59">
        <f>关联用!D58</f>
        <v>1</v>
      </c>
      <c r="E59">
        <f>关联用!E58</f>
        <v>2</v>
      </c>
      <c r="F59">
        <f>关联用!F58</f>
        <v>667</v>
      </c>
      <c r="G59">
        <f>关联用!G58</f>
        <v>200</v>
      </c>
      <c r="H59">
        <f>关联用!H58</f>
        <v>0</v>
      </c>
      <c r="I59">
        <f>关联用!I58</f>
        <v>5</v>
      </c>
      <c r="J59" t="str">
        <f>关联用!J58</f>
        <v>101,145</v>
      </c>
      <c r="K59">
        <f>关联用!K58</f>
        <v>0</v>
      </c>
      <c r="L59">
        <f>关联用!L58</f>
        <v>3</v>
      </c>
    </row>
    <row r="60" spans="1:12" x14ac:dyDescent="0.15">
      <c r="A60">
        <f>关联用!A59</f>
        <v>58</v>
      </c>
      <c r="B60">
        <f>关联用!B59</f>
        <v>19</v>
      </c>
      <c r="C60">
        <f>关联用!C59</f>
        <v>200</v>
      </c>
      <c r="D60">
        <f>关联用!D59</f>
        <v>1</v>
      </c>
      <c r="E60">
        <f>关联用!E59</f>
        <v>5</v>
      </c>
      <c r="F60">
        <f>关联用!F59</f>
        <v>1</v>
      </c>
      <c r="G60">
        <f>关联用!G59</f>
        <v>200</v>
      </c>
      <c r="H60">
        <f>关联用!H59</f>
        <v>0</v>
      </c>
      <c r="I60">
        <f>关联用!I59</f>
        <v>5</v>
      </c>
      <c r="J60" t="str">
        <f>关联用!J59</f>
        <v>101,145</v>
      </c>
      <c r="K60">
        <f>关联用!K59</f>
        <v>0</v>
      </c>
      <c r="L60">
        <f>关联用!L59</f>
        <v>3</v>
      </c>
    </row>
    <row r="61" spans="1:12" x14ac:dyDescent="0.15">
      <c r="A61">
        <f>关联用!A60</f>
        <v>59</v>
      </c>
      <c r="B61">
        <f>关联用!B60</f>
        <v>14</v>
      </c>
      <c r="C61">
        <f>关联用!C60</f>
        <v>1</v>
      </c>
      <c r="D61">
        <f>关联用!D60</f>
        <v>1</v>
      </c>
      <c r="E61">
        <f>关联用!E60</f>
        <v>3</v>
      </c>
      <c r="F61">
        <f>关联用!F60</f>
        <v>550</v>
      </c>
      <c r="G61">
        <f>关联用!G60</f>
        <v>200</v>
      </c>
      <c r="H61">
        <f>关联用!H60</f>
        <v>0</v>
      </c>
      <c r="I61">
        <f>关联用!I60</f>
        <v>5</v>
      </c>
      <c r="J61" t="str">
        <f>关联用!J60</f>
        <v>101,145</v>
      </c>
      <c r="K61">
        <f>关联用!K60</f>
        <v>0</v>
      </c>
      <c r="L61">
        <f>关联用!L60</f>
        <v>3</v>
      </c>
    </row>
    <row r="62" spans="1:12" x14ac:dyDescent="0.15">
      <c r="A62">
        <f>关联用!A61</f>
        <v>60</v>
      </c>
      <c r="B62">
        <f>关联用!B61</f>
        <v>15</v>
      </c>
      <c r="C62">
        <f>关联用!C61</f>
        <v>1</v>
      </c>
      <c r="D62">
        <f>关联用!D61</f>
        <v>1</v>
      </c>
      <c r="E62">
        <f>关联用!E61</f>
        <v>3</v>
      </c>
      <c r="F62">
        <f>关联用!F61</f>
        <v>550</v>
      </c>
      <c r="G62">
        <f>关联用!G61</f>
        <v>200</v>
      </c>
      <c r="H62">
        <f>关联用!H61</f>
        <v>0</v>
      </c>
      <c r="I62">
        <f>关联用!I61</f>
        <v>5</v>
      </c>
      <c r="J62" t="str">
        <f>关联用!J61</f>
        <v>101,145</v>
      </c>
      <c r="K62">
        <f>关联用!K61</f>
        <v>0</v>
      </c>
      <c r="L62">
        <f>关联用!L61</f>
        <v>3</v>
      </c>
    </row>
    <row r="63" spans="1:12" x14ac:dyDescent="0.15">
      <c r="A63">
        <f>关联用!A62</f>
        <v>61</v>
      </c>
      <c r="B63">
        <f>关联用!B62</f>
        <v>16</v>
      </c>
      <c r="C63">
        <f>关联用!C62</f>
        <v>1</v>
      </c>
      <c r="D63">
        <f>关联用!D62</f>
        <v>1</v>
      </c>
      <c r="E63">
        <f>关联用!E62</f>
        <v>3</v>
      </c>
      <c r="F63">
        <f>关联用!F62</f>
        <v>550</v>
      </c>
      <c r="G63">
        <f>关联用!G62</f>
        <v>200</v>
      </c>
      <c r="H63">
        <f>关联用!H62</f>
        <v>0</v>
      </c>
      <c r="I63">
        <f>关联用!I62</f>
        <v>5</v>
      </c>
      <c r="J63" t="str">
        <f>关联用!J62</f>
        <v>101,145</v>
      </c>
      <c r="K63">
        <f>关联用!K62</f>
        <v>0</v>
      </c>
      <c r="L63">
        <f>关联用!L62</f>
        <v>3</v>
      </c>
    </row>
    <row r="64" spans="1:12" x14ac:dyDescent="0.15">
      <c r="A64">
        <f>关联用!A63</f>
        <v>62</v>
      </c>
      <c r="B64">
        <f>关联用!B63</f>
        <v>17</v>
      </c>
      <c r="C64">
        <f>关联用!C63</f>
        <v>1</v>
      </c>
      <c r="D64">
        <f>关联用!D63</f>
        <v>1</v>
      </c>
      <c r="E64">
        <f>关联用!E63</f>
        <v>3</v>
      </c>
      <c r="F64">
        <f>关联用!F63</f>
        <v>550</v>
      </c>
      <c r="G64">
        <f>关联用!G63</f>
        <v>200</v>
      </c>
      <c r="H64">
        <f>关联用!H63</f>
        <v>0</v>
      </c>
      <c r="I64">
        <f>关联用!I63</f>
        <v>5</v>
      </c>
      <c r="J64" t="str">
        <f>关联用!J63</f>
        <v>101,145</v>
      </c>
      <c r="K64">
        <f>关联用!K63</f>
        <v>0</v>
      </c>
      <c r="L64">
        <f>关联用!L63</f>
        <v>3</v>
      </c>
    </row>
    <row r="65" spans="1:12" x14ac:dyDescent="0.15">
      <c r="A65">
        <f>关联用!A64</f>
        <v>63</v>
      </c>
      <c r="B65">
        <f>关联用!B64</f>
        <v>1551</v>
      </c>
      <c r="C65">
        <f>关联用!C64</f>
        <v>10</v>
      </c>
      <c r="D65">
        <f>关联用!D64</f>
        <v>1</v>
      </c>
      <c r="E65">
        <f>关联用!E64</f>
        <v>4</v>
      </c>
      <c r="F65">
        <f>关联用!F64</f>
        <v>30</v>
      </c>
      <c r="G65">
        <f>关联用!G64</f>
        <v>200</v>
      </c>
      <c r="H65">
        <f>关联用!H64</f>
        <v>0</v>
      </c>
      <c r="I65">
        <f>关联用!I64</f>
        <v>5</v>
      </c>
      <c r="J65" t="str">
        <f>关联用!J64</f>
        <v>101,145</v>
      </c>
      <c r="K65">
        <f>关联用!K64</f>
        <v>1</v>
      </c>
      <c r="L65">
        <f>关联用!L64</f>
        <v>3</v>
      </c>
    </row>
    <row r="66" spans="1:12" x14ac:dyDescent="0.15">
      <c r="A66">
        <f>关联用!A65</f>
        <v>64</v>
      </c>
      <c r="B66">
        <f>关联用!B65</f>
        <v>1551</v>
      </c>
      <c r="C66">
        <f>关联用!C65</f>
        <v>100</v>
      </c>
      <c r="D66">
        <f>关联用!D65</f>
        <v>1</v>
      </c>
      <c r="E66">
        <f>关联用!E65</f>
        <v>5</v>
      </c>
      <c r="F66">
        <f>关联用!F65</f>
        <v>1</v>
      </c>
      <c r="G66">
        <f>关联用!G65</f>
        <v>200</v>
      </c>
      <c r="H66">
        <f>关联用!H65</f>
        <v>0</v>
      </c>
      <c r="I66">
        <f>关联用!I65</f>
        <v>5</v>
      </c>
      <c r="J66" t="str">
        <f>关联用!J65</f>
        <v>101,145</v>
      </c>
      <c r="K66">
        <f>关联用!K65</f>
        <v>0</v>
      </c>
      <c r="L66">
        <f>关联用!L65</f>
        <v>3</v>
      </c>
    </row>
    <row r="67" spans="1:12" x14ac:dyDescent="0.15">
      <c r="A67">
        <f>关联用!A66</f>
        <v>65</v>
      </c>
      <c r="B67">
        <f>关联用!B66</f>
        <v>35</v>
      </c>
      <c r="C67">
        <f>关联用!C66</f>
        <v>3</v>
      </c>
      <c r="D67">
        <f>关联用!D66</f>
        <v>1</v>
      </c>
      <c r="E67">
        <f>关联用!E66</f>
        <v>3</v>
      </c>
      <c r="F67">
        <f>关联用!F66</f>
        <v>300</v>
      </c>
      <c r="G67">
        <f>关联用!G66</f>
        <v>200</v>
      </c>
      <c r="H67">
        <f>关联用!H66</f>
        <v>0</v>
      </c>
      <c r="I67">
        <f>关联用!I66</f>
        <v>5</v>
      </c>
      <c r="J67" t="str">
        <f>关联用!J66</f>
        <v>101,145</v>
      </c>
      <c r="K67">
        <f>关联用!K66</f>
        <v>1</v>
      </c>
      <c r="L67">
        <f>关联用!L66</f>
        <v>3</v>
      </c>
    </row>
    <row r="68" spans="1:12" x14ac:dyDescent="0.15">
      <c r="A68">
        <f>关联用!A67</f>
        <v>66</v>
      </c>
      <c r="B68">
        <f>关联用!B67</f>
        <v>35</v>
      </c>
      <c r="C68">
        <f>关联用!C67</f>
        <v>20</v>
      </c>
      <c r="D68">
        <f>关联用!D67</f>
        <v>1</v>
      </c>
      <c r="E68">
        <f>关联用!E67</f>
        <v>5</v>
      </c>
      <c r="F68">
        <f>关联用!F67</f>
        <v>1</v>
      </c>
      <c r="G68">
        <f>关联用!G67</f>
        <v>200</v>
      </c>
      <c r="H68">
        <f>关联用!H67</f>
        <v>0</v>
      </c>
      <c r="I68">
        <f>关联用!I67</f>
        <v>5</v>
      </c>
      <c r="J68" t="str">
        <f>关联用!J67</f>
        <v>101,145</v>
      </c>
      <c r="K68">
        <f>关联用!K67</f>
        <v>0</v>
      </c>
      <c r="L68">
        <f>关联用!L67</f>
        <v>3</v>
      </c>
    </row>
    <row r="69" spans="1:12" x14ac:dyDescent="0.15">
      <c r="A69">
        <f>关联用!A68</f>
        <v>67</v>
      </c>
      <c r="B69">
        <f>关联用!B68</f>
        <v>1551</v>
      </c>
      <c r="C69">
        <f>关联用!C68</f>
        <v>1</v>
      </c>
      <c r="D69">
        <f>关联用!D68</f>
        <v>1</v>
      </c>
      <c r="E69">
        <f>关联用!E68</f>
        <v>1</v>
      </c>
      <c r="F69">
        <f>关联用!F68</f>
        <v>2800.0000000000005</v>
      </c>
      <c r="G69">
        <f>关联用!G68</f>
        <v>200</v>
      </c>
      <c r="H69">
        <f>关联用!H68</f>
        <v>0</v>
      </c>
      <c r="I69">
        <f>关联用!I68</f>
        <v>5</v>
      </c>
      <c r="J69" t="str">
        <f>关联用!J68</f>
        <v>146,999</v>
      </c>
      <c r="K69">
        <f>关联用!K68</f>
        <v>0</v>
      </c>
      <c r="L69">
        <f>关联用!L68</f>
        <v>3</v>
      </c>
    </row>
    <row r="70" spans="1:12" x14ac:dyDescent="0.15">
      <c r="A70">
        <f>关联用!A69</f>
        <v>68</v>
      </c>
      <c r="B70">
        <f>关联用!B69</f>
        <v>1551</v>
      </c>
      <c r="C70">
        <f>关联用!C69</f>
        <v>3</v>
      </c>
      <c r="D70">
        <f>关联用!D69</f>
        <v>1</v>
      </c>
      <c r="E70">
        <f>关联用!E69</f>
        <v>3</v>
      </c>
      <c r="F70">
        <f>关联用!F69</f>
        <v>500</v>
      </c>
      <c r="G70">
        <f>关联用!G69</f>
        <v>200</v>
      </c>
      <c r="H70">
        <f>关联用!H69</f>
        <v>0</v>
      </c>
      <c r="I70">
        <f>关联用!I69</f>
        <v>5</v>
      </c>
      <c r="J70" t="str">
        <f>关联用!J69</f>
        <v>146,999</v>
      </c>
      <c r="K70">
        <f>关联用!K69</f>
        <v>0</v>
      </c>
      <c r="L70">
        <f>关联用!L69</f>
        <v>3</v>
      </c>
    </row>
    <row r="71" spans="1:12" x14ac:dyDescent="0.15">
      <c r="A71">
        <f>关联用!A70</f>
        <v>69</v>
      </c>
      <c r="B71">
        <f>关联用!B70</f>
        <v>1551</v>
      </c>
      <c r="C71">
        <f>关联用!C70</f>
        <v>10</v>
      </c>
      <c r="D71">
        <f>关联用!D70</f>
        <v>1</v>
      </c>
      <c r="E71">
        <f>关联用!E70</f>
        <v>4</v>
      </c>
      <c r="F71">
        <f>关联用!F70</f>
        <v>50</v>
      </c>
      <c r="G71">
        <f>关联用!G70</f>
        <v>200</v>
      </c>
      <c r="H71">
        <f>关联用!H70</f>
        <v>0</v>
      </c>
      <c r="I71">
        <f>关联用!I70</f>
        <v>5</v>
      </c>
      <c r="J71" t="str">
        <f>关联用!J70</f>
        <v>146,999</v>
      </c>
      <c r="K71">
        <f>关联用!K70</f>
        <v>0</v>
      </c>
      <c r="L71">
        <f>关联用!L70</f>
        <v>3</v>
      </c>
    </row>
    <row r="72" spans="1:12" x14ac:dyDescent="0.15">
      <c r="A72">
        <f>关联用!A71</f>
        <v>70</v>
      </c>
      <c r="B72">
        <f>关联用!B71</f>
        <v>1551</v>
      </c>
      <c r="C72">
        <f>关联用!C71</f>
        <v>100</v>
      </c>
      <c r="D72">
        <f>关联用!D71</f>
        <v>1</v>
      </c>
      <c r="E72">
        <f>关联用!E71</f>
        <v>5</v>
      </c>
      <c r="F72">
        <f>关联用!F71</f>
        <v>1</v>
      </c>
      <c r="G72">
        <f>关联用!G71</f>
        <v>200</v>
      </c>
      <c r="H72">
        <f>关联用!H71</f>
        <v>0</v>
      </c>
      <c r="I72">
        <f>关联用!I71</f>
        <v>5</v>
      </c>
      <c r="J72" t="str">
        <f>关联用!J71</f>
        <v>146,999</v>
      </c>
      <c r="K72">
        <f>关联用!K71</f>
        <v>0</v>
      </c>
      <c r="L72">
        <f>关联用!L71</f>
        <v>3</v>
      </c>
    </row>
    <row r="73" spans="1:12" x14ac:dyDescent="0.15">
      <c r="A73">
        <f>关联用!A72</f>
        <v>71</v>
      </c>
      <c r="B73">
        <f>关联用!B72</f>
        <v>5308</v>
      </c>
      <c r="C73">
        <f>关联用!C72</f>
        <v>10</v>
      </c>
      <c r="D73">
        <f>关联用!D72</f>
        <v>1</v>
      </c>
      <c r="E73">
        <f>关联用!E72</f>
        <v>2</v>
      </c>
      <c r="F73">
        <f>关联用!F72</f>
        <v>600</v>
      </c>
      <c r="G73">
        <f>关联用!G72</f>
        <v>200</v>
      </c>
      <c r="H73">
        <f>关联用!H72</f>
        <v>0</v>
      </c>
      <c r="I73">
        <f>关联用!I72</f>
        <v>5</v>
      </c>
      <c r="J73" t="str">
        <f>关联用!J72</f>
        <v>146,999</v>
      </c>
      <c r="K73">
        <f>关联用!K72</f>
        <v>0</v>
      </c>
      <c r="L73">
        <f>关联用!L72</f>
        <v>3</v>
      </c>
    </row>
    <row r="74" spans="1:12" x14ac:dyDescent="0.15">
      <c r="A74">
        <f>关联用!A73</f>
        <v>72</v>
      </c>
      <c r="B74">
        <f>关联用!B73</f>
        <v>5309</v>
      </c>
      <c r="C74">
        <f>关联用!C73</f>
        <v>10</v>
      </c>
      <c r="D74">
        <f>关联用!D73</f>
        <v>1</v>
      </c>
      <c r="E74">
        <f>关联用!E73</f>
        <v>2</v>
      </c>
      <c r="F74">
        <f>关联用!F73</f>
        <v>600</v>
      </c>
      <c r="G74">
        <f>关联用!G73</f>
        <v>200</v>
      </c>
      <c r="H74">
        <f>关联用!H73</f>
        <v>0</v>
      </c>
      <c r="I74">
        <f>关联用!I73</f>
        <v>5</v>
      </c>
      <c r="J74" t="str">
        <f>关联用!J73</f>
        <v>146,999</v>
      </c>
      <c r="K74">
        <f>关联用!K73</f>
        <v>0</v>
      </c>
      <c r="L74">
        <f>关联用!L73</f>
        <v>3</v>
      </c>
    </row>
    <row r="75" spans="1:12" x14ac:dyDescent="0.15">
      <c r="A75">
        <f>关联用!A74</f>
        <v>73</v>
      </c>
      <c r="B75">
        <f>关联用!B74</f>
        <v>5310</v>
      </c>
      <c r="C75">
        <f>关联用!C74</f>
        <v>10</v>
      </c>
      <c r="D75">
        <f>关联用!D74</f>
        <v>1</v>
      </c>
      <c r="E75">
        <f>关联用!E74</f>
        <v>2</v>
      </c>
      <c r="F75">
        <f>关联用!F74</f>
        <v>600</v>
      </c>
      <c r="G75">
        <f>关联用!G74</f>
        <v>200</v>
      </c>
      <c r="H75">
        <f>关联用!H74</f>
        <v>0</v>
      </c>
      <c r="I75">
        <f>关联用!I74</f>
        <v>5</v>
      </c>
      <c r="J75" t="str">
        <f>关联用!J74</f>
        <v>146,999</v>
      </c>
      <c r="K75">
        <f>关联用!K74</f>
        <v>0</v>
      </c>
      <c r="L75">
        <f>关联用!L74</f>
        <v>3</v>
      </c>
    </row>
    <row r="76" spans="1:12" x14ac:dyDescent="0.15">
      <c r="A76">
        <f>关联用!A75</f>
        <v>74</v>
      </c>
      <c r="B76">
        <f>关联用!B75</f>
        <v>1550</v>
      </c>
      <c r="C76">
        <f>关联用!C75</f>
        <v>3</v>
      </c>
      <c r="D76">
        <f>关联用!D75</f>
        <v>1</v>
      </c>
      <c r="E76">
        <f>关联用!E75</f>
        <v>1</v>
      </c>
      <c r="F76">
        <f>关联用!F75</f>
        <v>2248</v>
      </c>
      <c r="G76">
        <f>关联用!G75</f>
        <v>200</v>
      </c>
      <c r="H76">
        <f>关联用!H75</f>
        <v>0</v>
      </c>
      <c r="I76">
        <f>关联用!I75</f>
        <v>5</v>
      </c>
      <c r="J76" t="str">
        <f>关联用!J75</f>
        <v>146,999</v>
      </c>
      <c r="K76">
        <f>关联用!K75</f>
        <v>0</v>
      </c>
      <c r="L76">
        <f>关联用!L75</f>
        <v>3</v>
      </c>
    </row>
    <row r="77" spans="1:12" x14ac:dyDescent="0.15">
      <c r="A77">
        <f>关联用!A76</f>
        <v>75</v>
      </c>
      <c r="B77">
        <f>关联用!B76</f>
        <v>1550</v>
      </c>
      <c r="C77">
        <f>关联用!C76</f>
        <v>10</v>
      </c>
      <c r="D77">
        <f>关联用!D76</f>
        <v>1</v>
      </c>
      <c r="E77">
        <f>关联用!E76</f>
        <v>4</v>
      </c>
      <c r="F77">
        <f>关联用!F76</f>
        <v>800</v>
      </c>
      <c r="G77">
        <f>关联用!G76</f>
        <v>200</v>
      </c>
      <c r="H77">
        <f>关联用!H76</f>
        <v>0</v>
      </c>
      <c r="I77">
        <f>关联用!I76</f>
        <v>5</v>
      </c>
      <c r="J77" t="str">
        <f>关联用!J76</f>
        <v>146,999</v>
      </c>
      <c r="K77">
        <f>关联用!K76</f>
        <v>0</v>
      </c>
      <c r="L77">
        <f>关联用!L76</f>
        <v>3</v>
      </c>
    </row>
    <row r="78" spans="1:12" x14ac:dyDescent="0.15">
      <c r="A78">
        <f>关联用!A77</f>
        <v>76</v>
      </c>
      <c r="B78">
        <f>关联用!B77</f>
        <v>1550</v>
      </c>
      <c r="C78">
        <f>关联用!C77</f>
        <v>300</v>
      </c>
      <c r="D78">
        <f>关联用!D77</f>
        <v>1</v>
      </c>
      <c r="E78">
        <f>关联用!E77</f>
        <v>5</v>
      </c>
      <c r="F78">
        <f>关联用!F77</f>
        <v>1</v>
      </c>
      <c r="G78">
        <f>关联用!G77</f>
        <v>200</v>
      </c>
      <c r="H78">
        <f>关联用!H77</f>
        <v>0</v>
      </c>
      <c r="I78">
        <f>关联用!I77</f>
        <v>5</v>
      </c>
      <c r="J78" t="str">
        <f>关联用!J77</f>
        <v>146,999</v>
      </c>
      <c r="K78">
        <f>关联用!K77</f>
        <v>0</v>
      </c>
      <c r="L78">
        <f>关联用!L77</f>
        <v>3</v>
      </c>
    </row>
    <row r="79" spans="1:12" x14ac:dyDescent="0.15">
      <c r="A79">
        <f>关联用!A78</f>
        <v>77</v>
      </c>
      <c r="B79">
        <f>关联用!B78</f>
        <v>5208</v>
      </c>
      <c r="C79">
        <f>关联用!C78</f>
        <v>20</v>
      </c>
      <c r="D79">
        <f>关联用!D78</f>
        <v>1</v>
      </c>
      <c r="E79">
        <f>关联用!E78</f>
        <v>2</v>
      </c>
      <c r="F79">
        <f>关联用!F78</f>
        <v>600</v>
      </c>
      <c r="G79">
        <f>关联用!G78</f>
        <v>200</v>
      </c>
      <c r="H79">
        <f>关联用!H78</f>
        <v>0</v>
      </c>
      <c r="I79">
        <f>关联用!I78</f>
        <v>5</v>
      </c>
      <c r="J79" t="str">
        <f>关联用!J78</f>
        <v>146,999</v>
      </c>
      <c r="K79">
        <f>关联用!K78</f>
        <v>0</v>
      </c>
      <c r="L79">
        <f>关联用!L78</f>
        <v>3</v>
      </c>
    </row>
    <row r="80" spans="1:12" x14ac:dyDescent="0.15">
      <c r="A80">
        <f>关联用!A79</f>
        <v>78</v>
      </c>
      <c r="B80">
        <f>关联用!B79</f>
        <v>5209</v>
      </c>
      <c r="C80">
        <f>关联用!C79</f>
        <v>20</v>
      </c>
      <c r="D80">
        <f>关联用!D79</f>
        <v>1</v>
      </c>
      <c r="E80">
        <f>关联用!E79</f>
        <v>2</v>
      </c>
      <c r="F80">
        <f>关联用!F79</f>
        <v>600</v>
      </c>
      <c r="G80">
        <f>关联用!G79</f>
        <v>200</v>
      </c>
      <c r="H80">
        <f>关联用!H79</f>
        <v>0</v>
      </c>
      <c r="I80">
        <f>关联用!I79</f>
        <v>5</v>
      </c>
      <c r="J80" t="str">
        <f>关联用!J79</f>
        <v>146,999</v>
      </c>
      <c r="K80">
        <f>关联用!K79</f>
        <v>0</v>
      </c>
      <c r="L80">
        <f>关联用!L79</f>
        <v>3</v>
      </c>
    </row>
    <row r="81" spans="1:12" x14ac:dyDescent="0.15">
      <c r="A81">
        <f>关联用!A80</f>
        <v>79</v>
      </c>
      <c r="B81">
        <f>关联用!B80</f>
        <v>5210</v>
      </c>
      <c r="C81">
        <f>关联用!C80</f>
        <v>20</v>
      </c>
      <c r="D81">
        <f>关联用!D80</f>
        <v>1</v>
      </c>
      <c r="E81">
        <f>关联用!E80</f>
        <v>2</v>
      </c>
      <c r="F81">
        <f>关联用!F80</f>
        <v>600</v>
      </c>
      <c r="G81">
        <f>关联用!G80</f>
        <v>200</v>
      </c>
      <c r="H81">
        <f>关联用!H80</f>
        <v>0</v>
      </c>
      <c r="I81">
        <f>关联用!I80</f>
        <v>5</v>
      </c>
      <c r="J81" t="str">
        <f>关联用!J80</f>
        <v>146,999</v>
      </c>
      <c r="K81">
        <f>关联用!K80</f>
        <v>0</v>
      </c>
      <c r="L81">
        <f>关联用!L80</f>
        <v>3</v>
      </c>
    </row>
    <row r="82" spans="1:12" x14ac:dyDescent="0.15">
      <c r="A82">
        <f>关联用!A81</f>
        <v>80</v>
      </c>
      <c r="B82">
        <f>关联用!B81</f>
        <v>53</v>
      </c>
      <c r="C82">
        <f>关联用!C81</f>
        <v>5</v>
      </c>
      <c r="D82">
        <f>关联用!D81</f>
        <v>1</v>
      </c>
      <c r="E82">
        <f>关联用!E81</f>
        <v>4</v>
      </c>
      <c r="F82">
        <f>关联用!F81</f>
        <v>0</v>
      </c>
      <c r="G82">
        <f>关联用!G81</f>
        <v>200</v>
      </c>
      <c r="H82">
        <f>关联用!H81</f>
        <v>0</v>
      </c>
      <c r="I82">
        <f>关联用!I81</f>
        <v>5</v>
      </c>
      <c r="J82" t="str">
        <f>关联用!J81</f>
        <v>146,999</v>
      </c>
      <c r="K82">
        <f>关联用!K81</f>
        <v>1</v>
      </c>
      <c r="L82">
        <f>关联用!L81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pane ySplit="1" topLeftCell="A2" activePane="bottomLeft" state="frozen"/>
      <selection pane="bottomLeft" activeCell="L41" sqref="L41:L81"/>
    </sheetView>
  </sheetViews>
  <sheetFormatPr defaultRowHeight="13.5" x14ac:dyDescent="0.15"/>
  <cols>
    <col min="3" max="3" width="9.5" bestFit="1" customWidth="1"/>
    <col min="8" max="8" width="12.375" customWidth="1"/>
    <col min="10" max="10" width="13.875" style="1" customWidth="1"/>
  </cols>
  <sheetData>
    <row r="1" spans="1:12" x14ac:dyDescent="0.15">
      <c r="A1" t="s">
        <v>55</v>
      </c>
      <c r="B1" t="s">
        <v>56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1" t="s">
        <v>7</v>
      </c>
      <c r="K1" t="s">
        <v>9</v>
      </c>
      <c r="L1" t="s">
        <v>91</v>
      </c>
    </row>
    <row r="2" spans="1:12" x14ac:dyDescent="0.15">
      <c r="A2">
        <v>1</v>
      </c>
      <c r="B2">
        <v>10550</v>
      </c>
      <c r="C2">
        <v>1</v>
      </c>
      <c r="D2">
        <v>1</v>
      </c>
      <c r="E2">
        <v>4</v>
      </c>
      <c r="F2">
        <f>表结构设计!D2</f>
        <v>1500</v>
      </c>
      <c r="G2">
        <v>99</v>
      </c>
      <c r="H2">
        <v>0</v>
      </c>
      <c r="I2">
        <v>1</v>
      </c>
      <c r="J2" s="1" t="s">
        <v>58</v>
      </c>
      <c r="K2">
        <v>1</v>
      </c>
      <c r="L2">
        <v>6</v>
      </c>
    </row>
    <row r="3" spans="1:12" x14ac:dyDescent="0.15">
      <c r="A3">
        <v>2</v>
      </c>
      <c r="B3">
        <v>10560</v>
      </c>
      <c r="C3">
        <v>1</v>
      </c>
      <c r="D3">
        <v>1</v>
      </c>
      <c r="E3">
        <v>3</v>
      </c>
      <c r="F3">
        <f>表结构设计!D3</f>
        <v>2100</v>
      </c>
      <c r="G3">
        <v>99</v>
      </c>
      <c r="H3">
        <v>0</v>
      </c>
      <c r="I3">
        <v>1</v>
      </c>
      <c r="J3" s="1" t="s">
        <v>58</v>
      </c>
      <c r="K3">
        <v>0</v>
      </c>
      <c r="L3">
        <v>6</v>
      </c>
    </row>
    <row r="4" spans="1:12" x14ac:dyDescent="0.15">
      <c r="A4">
        <v>3</v>
      </c>
      <c r="B4">
        <v>10570</v>
      </c>
      <c r="C4">
        <v>1</v>
      </c>
      <c r="D4">
        <v>1</v>
      </c>
      <c r="E4">
        <v>3</v>
      </c>
      <c r="F4">
        <f>表结构设计!D4</f>
        <v>2100</v>
      </c>
      <c r="G4">
        <v>99</v>
      </c>
      <c r="H4">
        <v>0</v>
      </c>
      <c r="I4">
        <v>1</v>
      </c>
      <c r="J4" s="1" t="s">
        <v>58</v>
      </c>
      <c r="K4">
        <v>0</v>
      </c>
      <c r="L4">
        <v>6</v>
      </c>
    </row>
    <row r="5" spans="1:12" x14ac:dyDescent="0.15">
      <c r="A5">
        <v>4</v>
      </c>
      <c r="B5">
        <v>10580</v>
      </c>
      <c r="C5">
        <v>1</v>
      </c>
      <c r="D5">
        <v>1</v>
      </c>
      <c r="E5">
        <v>3</v>
      </c>
      <c r="F5">
        <f>表结构设计!D5</f>
        <v>2100</v>
      </c>
      <c r="G5">
        <v>99</v>
      </c>
      <c r="H5">
        <v>0</v>
      </c>
      <c r="I5">
        <v>1</v>
      </c>
      <c r="J5" s="1" t="s">
        <v>58</v>
      </c>
      <c r="K5">
        <v>0</v>
      </c>
      <c r="L5">
        <v>6</v>
      </c>
    </row>
    <row r="6" spans="1:12" x14ac:dyDescent="0.15">
      <c r="A6">
        <v>5</v>
      </c>
      <c r="B6">
        <v>10590</v>
      </c>
      <c r="C6">
        <v>1</v>
      </c>
      <c r="D6">
        <v>1</v>
      </c>
      <c r="E6">
        <v>3</v>
      </c>
      <c r="F6">
        <f>表结构设计!D6</f>
        <v>2100</v>
      </c>
      <c r="G6">
        <v>99</v>
      </c>
      <c r="H6">
        <v>0</v>
      </c>
      <c r="I6">
        <v>1</v>
      </c>
      <c r="J6" s="1" t="s">
        <v>58</v>
      </c>
      <c r="K6">
        <v>0</v>
      </c>
      <c r="L6">
        <v>6</v>
      </c>
    </row>
    <row r="7" spans="1:12" x14ac:dyDescent="0.15">
      <c r="A7">
        <v>6</v>
      </c>
      <c r="B7">
        <v>99</v>
      </c>
      <c r="C7">
        <v>666666</v>
      </c>
      <c r="D7">
        <v>1</v>
      </c>
      <c r="E7">
        <v>1</v>
      </c>
      <c r="F7">
        <f>表结构设计!D7</f>
        <v>100</v>
      </c>
      <c r="G7">
        <v>99</v>
      </c>
      <c r="H7">
        <v>0</v>
      </c>
      <c r="I7">
        <v>1</v>
      </c>
      <c r="J7" s="1" t="s">
        <v>8</v>
      </c>
      <c r="K7">
        <v>0</v>
      </c>
      <c r="L7">
        <v>6</v>
      </c>
    </row>
    <row r="8" spans="1:12" x14ac:dyDescent="0.15">
      <c r="A8">
        <v>7</v>
      </c>
      <c r="B8">
        <v>10600</v>
      </c>
      <c r="C8">
        <v>1</v>
      </c>
      <c r="D8">
        <v>1</v>
      </c>
      <c r="E8">
        <v>4</v>
      </c>
      <c r="F8">
        <f>F2</f>
        <v>1500</v>
      </c>
      <c r="G8">
        <v>99</v>
      </c>
      <c r="H8">
        <v>0</v>
      </c>
      <c r="I8">
        <v>2</v>
      </c>
      <c r="J8" s="1" t="s">
        <v>8</v>
      </c>
      <c r="K8">
        <v>1</v>
      </c>
      <c r="L8">
        <v>6</v>
      </c>
    </row>
    <row r="9" spans="1:12" x14ac:dyDescent="0.15">
      <c r="A9">
        <v>8</v>
      </c>
      <c r="B9">
        <v>10610</v>
      </c>
      <c r="C9">
        <v>1</v>
      </c>
      <c r="D9">
        <v>1</v>
      </c>
      <c r="E9">
        <v>3</v>
      </c>
      <c r="F9">
        <f t="shared" ref="F9:F13" si="0">F3</f>
        <v>2100</v>
      </c>
      <c r="G9">
        <v>99</v>
      </c>
      <c r="H9">
        <v>0</v>
      </c>
      <c r="I9">
        <v>2</v>
      </c>
      <c r="J9" s="1" t="s">
        <v>8</v>
      </c>
      <c r="K9">
        <v>0</v>
      </c>
      <c r="L9">
        <v>6</v>
      </c>
    </row>
    <row r="10" spans="1:12" x14ac:dyDescent="0.15">
      <c r="A10">
        <v>9</v>
      </c>
      <c r="B10">
        <v>10620</v>
      </c>
      <c r="C10">
        <v>1</v>
      </c>
      <c r="D10">
        <v>1</v>
      </c>
      <c r="E10">
        <v>3</v>
      </c>
      <c r="F10">
        <f t="shared" si="0"/>
        <v>2100</v>
      </c>
      <c r="G10">
        <v>99</v>
      </c>
      <c r="H10">
        <v>0</v>
      </c>
      <c r="I10">
        <v>2</v>
      </c>
      <c r="J10" s="1" t="s">
        <v>8</v>
      </c>
      <c r="K10">
        <v>0</v>
      </c>
      <c r="L10">
        <v>6</v>
      </c>
    </row>
    <row r="11" spans="1:12" x14ac:dyDescent="0.15">
      <c r="A11">
        <v>10</v>
      </c>
      <c r="B11">
        <v>10630</v>
      </c>
      <c r="C11">
        <v>1</v>
      </c>
      <c r="D11">
        <v>1</v>
      </c>
      <c r="E11">
        <v>3</v>
      </c>
      <c r="F11">
        <f t="shared" si="0"/>
        <v>2100</v>
      </c>
      <c r="G11">
        <v>99</v>
      </c>
      <c r="H11">
        <v>0</v>
      </c>
      <c r="I11">
        <v>2</v>
      </c>
      <c r="J11" s="1" t="s">
        <v>8</v>
      </c>
      <c r="K11">
        <v>0</v>
      </c>
      <c r="L11">
        <v>6</v>
      </c>
    </row>
    <row r="12" spans="1:12" x14ac:dyDescent="0.15">
      <c r="A12">
        <v>11</v>
      </c>
      <c r="B12">
        <v>10640</v>
      </c>
      <c r="C12">
        <v>1</v>
      </c>
      <c r="D12">
        <v>1</v>
      </c>
      <c r="E12">
        <v>3</v>
      </c>
      <c r="F12">
        <f t="shared" si="0"/>
        <v>2100</v>
      </c>
      <c r="G12">
        <v>99</v>
      </c>
      <c r="H12">
        <v>0</v>
      </c>
      <c r="I12">
        <v>2</v>
      </c>
      <c r="J12" s="1" t="s">
        <v>8</v>
      </c>
      <c r="K12">
        <v>0</v>
      </c>
      <c r="L12">
        <v>6</v>
      </c>
    </row>
    <row r="13" spans="1:12" x14ac:dyDescent="0.15">
      <c r="A13">
        <v>12</v>
      </c>
      <c r="B13">
        <v>99</v>
      </c>
      <c r="C13">
        <v>666666</v>
      </c>
      <c r="D13">
        <v>1</v>
      </c>
      <c r="E13">
        <v>1</v>
      </c>
      <c r="F13">
        <f t="shared" si="0"/>
        <v>100</v>
      </c>
      <c r="G13">
        <v>99</v>
      </c>
      <c r="H13">
        <v>0</v>
      </c>
      <c r="I13">
        <v>2</v>
      </c>
      <c r="J13" s="1" t="s">
        <v>8</v>
      </c>
      <c r="K13">
        <v>0</v>
      </c>
      <c r="L13">
        <v>6</v>
      </c>
    </row>
    <row r="14" spans="1:12" x14ac:dyDescent="0.15">
      <c r="A14">
        <v>13</v>
      </c>
      <c r="B14">
        <v>101000</v>
      </c>
      <c r="C14">
        <v>1</v>
      </c>
      <c r="D14">
        <v>1</v>
      </c>
      <c r="E14">
        <v>5</v>
      </c>
      <c r="F14">
        <v>80</v>
      </c>
      <c r="G14">
        <v>200</v>
      </c>
      <c r="H14">
        <v>0</v>
      </c>
      <c r="I14">
        <v>3</v>
      </c>
      <c r="J14" s="1" t="s">
        <v>63</v>
      </c>
      <c r="K14">
        <v>1</v>
      </c>
      <c r="L14">
        <v>6</v>
      </c>
    </row>
    <row r="15" spans="1:12" x14ac:dyDescent="0.15">
      <c r="A15">
        <v>14</v>
      </c>
      <c r="B15">
        <v>201000</v>
      </c>
      <c r="C15">
        <v>1</v>
      </c>
      <c r="D15">
        <v>1</v>
      </c>
      <c r="E15">
        <v>5</v>
      </c>
      <c r="F15">
        <v>80</v>
      </c>
      <c r="G15">
        <v>200</v>
      </c>
      <c r="H15">
        <v>0</v>
      </c>
      <c r="I15">
        <v>3</v>
      </c>
      <c r="J15" s="1" t="s">
        <v>63</v>
      </c>
      <c r="K15">
        <v>1</v>
      </c>
      <c r="L15">
        <v>6</v>
      </c>
    </row>
    <row r="16" spans="1:12" x14ac:dyDescent="0.15">
      <c r="A16">
        <v>15</v>
      </c>
      <c r="B16">
        <v>301000</v>
      </c>
      <c r="C16">
        <v>1</v>
      </c>
      <c r="D16">
        <v>1</v>
      </c>
      <c r="E16">
        <v>5</v>
      </c>
      <c r="F16">
        <v>80</v>
      </c>
      <c r="G16">
        <v>200</v>
      </c>
      <c r="H16">
        <v>0</v>
      </c>
      <c r="I16">
        <v>3</v>
      </c>
      <c r="J16" s="1" t="s">
        <v>63</v>
      </c>
      <c r="K16">
        <v>1</v>
      </c>
      <c r="L16">
        <v>6</v>
      </c>
    </row>
    <row r="17" spans="1:12" x14ac:dyDescent="0.15">
      <c r="A17">
        <v>16</v>
      </c>
      <c r="B17">
        <v>401000</v>
      </c>
      <c r="C17">
        <v>1</v>
      </c>
      <c r="D17">
        <v>1</v>
      </c>
      <c r="E17">
        <v>5</v>
      </c>
      <c r="F17">
        <v>80</v>
      </c>
      <c r="G17">
        <v>200</v>
      </c>
      <c r="H17">
        <v>0</v>
      </c>
      <c r="I17">
        <v>3</v>
      </c>
      <c r="J17" s="1" t="s">
        <v>63</v>
      </c>
      <c r="K17">
        <v>1</v>
      </c>
      <c r="L17">
        <v>6</v>
      </c>
    </row>
    <row r="18" spans="1:12" x14ac:dyDescent="0.15">
      <c r="A18">
        <v>17</v>
      </c>
      <c r="B18">
        <v>56</v>
      </c>
      <c r="C18">
        <v>100</v>
      </c>
      <c r="D18">
        <v>1</v>
      </c>
      <c r="E18">
        <v>1</v>
      </c>
      <c r="F18">
        <v>3000</v>
      </c>
      <c r="G18">
        <v>200</v>
      </c>
      <c r="H18">
        <v>0</v>
      </c>
      <c r="I18">
        <v>3</v>
      </c>
      <c r="J18" s="1" t="s">
        <v>63</v>
      </c>
      <c r="K18">
        <v>0</v>
      </c>
      <c r="L18">
        <v>6</v>
      </c>
    </row>
    <row r="19" spans="1:12" x14ac:dyDescent="0.15">
      <c r="A19">
        <v>18</v>
      </c>
      <c r="B19">
        <v>56</v>
      </c>
      <c r="C19">
        <v>200</v>
      </c>
      <c r="D19">
        <v>1</v>
      </c>
      <c r="E19">
        <v>2</v>
      </c>
      <c r="F19">
        <v>2500</v>
      </c>
      <c r="G19">
        <v>200</v>
      </c>
      <c r="H19">
        <v>0</v>
      </c>
      <c r="I19">
        <v>3</v>
      </c>
      <c r="J19" s="1" t="s">
        <v>63</v>
      </c>
      <c r="K19">
        <v>0</v>
      </c>
      <c r="L19">
        <v>6</v>
      </c>
    </row>
    <row r="20" spans="1:12" x14ac:dyDescent="0.15">
      <c r="A20">
        <v>19</v>
      </c>
      <c r="B20">
        <v>56</v>
      </c>
      <c r="C20">
        <v>500</v>
      </c>
      <c r="D20">
        <v>1</v>
      </c>
      <c r="E20">
        <v>3</v>
      </c>
      <c r="F20">
        <v>1880</v>
      </c>
      <c r="G20">
        <v>200</v>
      </c>
      <c r="H20">
        <v>0</v>
      </c>
      <c r="I20">
        <v>3</v>
      </c>
      <c r="J20" s="1" t="s">
        <v>63</v>
      </c>
      <c r="K20">
        <v>0</v>
      </c>
      <c r="L20">
        <v>6</v>
      </c>
    </row>
    <row r="21" spans="1:12" x14ac:dyDescent="0.15">
      <c r="A21">
        <v>20</v>
      </c>
      <c r="B21">
        <v>56</v>
      </c>
      <c r="C21">
        <v>600</v>
      </c>
      <c r="D21">
        <v>1</v>
      </c>
      <c r="E21">
        <v>3</v>
      </c>
      <c r="F21">
        <v>1200</v>
      </c>
      <c r="G21">
        <v>200</v>
      </c>
      <c r="H21">
        <v>0</v>
      </c>
      <c r="I21">
        <v>3</v>
      </c>
      <c r="J21" s="1" t="s">
        <v>63</v>
      </c>
      <c r="K21">
        <v>0</v>
      </c>
      <c r="L21">
        <v>6</v>
      </c>
    </row>
    <row r="22" spans="1:12" x14ac:dyDescent="0.15">
      <c r="A22">
        <v>21</v>
      </c>
      <c r="B22">
        <v>56</v>
      </c>
      <c r="C22">
        <v>800</v>
      </c>
      <c r="D22">
        <v>1</v>
      </c>
      <c r="E22">
        <v>4</v>
      </c>
      <c r="F22">
        <v>800</v>
      </c>
      <c r="G22">
        <v>200</v>
      </c>
      <c r="H22">
        <v>0</v>
      </c>
      <c r="I22">
        <v>3</v>
      </c>
      <c r="J22" s="1" t="s">
        <v>63</v>
      </c>
      <c r="K22">
        <v>0</v>
      </c>
      <c r="L22">
        <v>6</v>
      </c>
    </row>
    <row r="23" spans="1:12" x14ac:dyDescent="0.15">
      <c r="A23">
        <v>22</v>
      </c>
      <c r="B23">
        <v>56</v>
      </c>
      <c r="C23">
        <v>1000</v>
      </c>
      <c r="D23">
        <v>1</v>
      </c>
      <c r="E23">
        <v>4</v>
      </c>
      <c r="F23">
        <v>300</v>
      </c>
      <c r="G23">
        <v>200</v>
      </c>
      <c r="H23">
        <v>0</v>
      </c>
      <c r="I23">
        <v>3</v>
      </c>
      <c r="J23" s="1" t="s">
        <v>63</v>
      </c>
      <c r="K23">
        <v>0</v>
      </c>
      <c r="L23">
        <v>6</v>
      </c>
    </row>
    <row r="24" spans="1:12" x14ac:dyDescent="0.15">
      <c r="A24">
        <v>23</v>
      </c>
      <c r="B24">
        <v>106000</v>
      </c>
      <c r="C24">
        <v>1</v>
      </c>
      <c r="D24">
        <v>1</v>
      </c>
      <c r="E24">
        <v>1</v>
      </c>
      <c r="F24">
        <v>1946</v>
      </c>
      <c r="G24">
        <v>200</v>
      </c>
      <c r="H24">
        <v>0</v>
      </c>
      <c r="I24">
        <v>4</v>
      </c>
      <c r="J24" s="1" t="s">
        <v>63</v>
      </c>
      <c r="K24">
        <v>0</v>
      </c>
      <c r="L24">
        <v>6</v>
      </c>
    </row>
    <row r="25" spans="1:12" x14ac:dyDescent="0.15">
      <c r="A25">
        <v>24</v>
      </c>
      <c r="B25">
        <v>206000</v>
      </c>
      <c r="C25">
        <v>1</v>
      </c>
      <c r="D25">
        <v>1</v>
      </c>
      <c r="E25">
        <v>1</v>
      </c>
      <c r="F25">
        <v>1946</v>
      </c>
      <c r="G25">
        <v>200</v>
      </c>
      <c r="H25">
        <v>0</v>
      </c>
      <c r="I25">
        <v>4</v>
      </c>
      <c r="J25" s="1" t="s">
        <v>63</v>
      </c>
      <c r="K25">
        <v>0</v>
      </c>
      <c r="L25">
        <v>6</v>
      </c>
    </row>
    <row r="26" spans="1:12" x14ac:dyDescent="0.15">
      <c r="A26">
        <v>25</v>
      </c>
      <c r="B26">
        <v>306000</v>
      </c>
      <c r="C26">
        <v>1</v>
      </c>
      <c r="D26">
        <v>1</v>
      </c>
      <c r="E26">
        <v>1</v>
      </c>
      <c r="F26">
        <v>1946</v>
      </c>
      <c r="G26">
        <v>200</v>
      </c>
      <c r="H26">
        <v>0</v>
      </c>
      <c r="I26">
        <v>4</v>
      </c>
      <c r="J26" s="1" t="s">
        <v>63</v>
      </c>
      <c r="K26">
        <v>0</v>
      </c>
      <c r="L26">
        <v>6</v>
      </c>
    </row>
    <row r="27" spans="1:12" x14ac:dyDescent="0.15">
      <c r="A27">
        <v>26</v>
      </c>
      <c r="B27">
        <v>107000</v>
      </c>
      <c r="C27">
        <v>1</v>
      </c>
      <c r="D27">
        <v>1</v>
      </c>
      <c r="E27">
        <v>2</v>
      </c>
      <c r="F27">
        <v>973</v>
      </c>
      <c r="G27">
        <v>200</v>
      </c>
      <c r="H27">
        <v>0</v>
      </c>
      <c r="I27">
        <v>4</v>
      </c>
      <c r="J27" s="1" t="s">
        <v>63</v>
      </c>
      <c r="K27">
        <v>0</v>
      </c>
      <c r="L27">
        <v>6</v>
      </c>
    </row>
    <row r="28" spans="1:12" x14ac:dyDescent="0.15">
      <c r="A28">
        <v>27</v>
      </c>
      <c r="B28">
        <v>207000</v>
      </c>
      <c r="C28">
        <v>1</v>
      </c>
      <c r="D28">
        <v>1</v>
      </c>
      <c r="E28">
        <v>2</v>
      </c>
      <c r="F28">
        <v>973</v>
      </c>
      <c r="G28">
        <v>200</v>
      </c>
      <c r="H28">
        <v>0</v>
      </c>
      <c r="I28">
        <v>4</v>
      </c>
      <c r="J28" s="1" t="s">
        <v>63</v>
      </c>
      <c r="K28">
        <v>0</v>
      </c>
      <c r="L28">
        <v>6</v>
      </c>
    </row>
    <row r="29" spans="1:12" x14ac:dyDescent="0.15">
      <c r="A29">
        <v>28</v>
      </c>
      <c r="B29">
        <v>307000</v>
      </c>
      <c r="C29">
        <v>1</v>
      </c>
      <c r="D29">
        <v>1</v>
      </c>
      <c r="E29">
        <v>2</v>
      </c>
      <c r="F29">
        <v>973</v>
      </c>
      <c r="G29">
        <v>200</v>
      </c>
      <c r="H29">
        <v>0</v>
      </c>
      <c r="I29">
        <v>4</v>
      </c>
      <c r="J29" s="1" t="s">
        <v>63</v>
      </c>
      <c r="K29">
        <v>0</v>
      </c>
      <c r="L29">
        <v>6</v>
      </c>
    </row>
    <row r="30" spans="1:12" x14ac:dyDescent="0.15">
      <c r="A30">
        <v>29</v>
      </c>
      <c r="B30">
        <v>108000</v>
      </c>
      <c r="C30">
        <v>1</v>
      </c>
      <c r="D30">
        <v>1</v>
      </c>
      <c r="E30">
        <v>3</v>
      </c>
      <c r="F30">
        <v>195</v>
      </c>
      <c r="G30">
        <v>200</v>
      </c>
      <c r="H30">
        <v>0</v>
      </c>
      <c r="I30">
        <v>4</v>
      </c>
      <c r="J30" s="1" t="s">
        <v>63</v>
      </c>
      <c r="K30">
        <v>0</v>
      </c>
      <c r="L30">
        <v>6</v>
      </c>
    </row>
    <row r="31" spans="1:12" x14ac:dyDescent="0.15">
      <c r="A31">
        <v>30</v>
      </c>
      <c r="B31">
        <v>208000</v>
      </c>
      <c r="C31">
        <v>1</v>
      </c>
      <c r="D31">
        <v>1</v>
      </c>
      <c r="E31">
        <v>3</v>
      </c>
      <c r="F31">
        <v>195</v>
      </c>
      <c r="G31">
        <v>200</v>
      </c>
      <c r="H31">
        <v>0</v>
      </c>
      <c r="I31">
        <v>4</v>
      </c>
      <c r="J31" s="1" t="s">
        <v>63</v>
      </c>
      <c r="K31">
        <v>0</v>
      </c>
      <c r="L31">
        <v>6</v>
      </c>
    </row>
    <row r="32" spans="1:12" x14ac:dyDescent="0.15">
      <c r="A32">
        <v>31</v>
      </c>
      <c r="B32">
        <v>308000</v>
      </c>
      <c r="C32">
        <v>1</v>
      </c>
      <c r="D32">
        <v>1</v>
      </c>
      <c r="E32">
        <v>3</v>
      </c>
      <c r="F32">
        <v>195</v>
      </c>
      <c r="G32">
        <v>200</v>
      </c>
      <c r="H32">
        <v>0</v>
      </c>
      <c r="I32">
        <v>4</v>
      </c>
      <c r="J32" s="1" t="s">
        <v>63</v>
      </c>
      <c r="K32">
        <v>0</v>
      </c>
      <c r="L32">
        <v>6</v>
      </c>
    </row>
    <row r="33" spans="1:12" x14ac:dyDescent="0.15">
      <c r="A33">
        <v>32</v>
      </c>
      <c r="B33">
        <v>104000</v>
      </c>
      <c r="C33">
        <v>1</v>
      </c>
      <c r="D33">
        <v>1</v>
      </c>
      <c r="E33">
        <v>3</v>
      </c>
      <c r="F33">
        <v>122</v>
      </c>
      <c r="G33">
        <v>200</v>
      </c>
      <c r="H33">
        <v>0</v>
      </c>
      <c r="I33">
        <v>4</v>
      </c>
      <c r="J33" s="1" t="s">
        <v>63</v>
      </c>
      <c r="K33">
        <v>0</v>
      </c>
      <c r="L33">
        <v>6</v>
      </c>
    </row>
    <row r="34" spans="1:12" x14ac:dyDescent="0.15">
      <c r="A34">
        <v>33</v>
      </c>
      <c r="B34">
        <v>204000</v>
      </c>
      <c r="C34">
        <v>1</v>
      </c>
      <c r="D34">
        <v>1</v>
      </c>
      <c r="E34">
        <v>3</v>
      </c>
      <c r="F34">
        <v>122</v>
      </c>
      <c r="G34">
        <v>200</v>
      </c>
      <c r="H34">
        <v>0</v>
      </c>
      <c r="I34">
        <v>4</v>
      </c>
      <c r="J34" s="1" t="s">
        <v>63</v>
      </c>
      <c r="K34">
        <v>0</v>
      </c>
      <c r="L34">
        <v>6</v>
      </c>
    </row>
    <row r="35" spans="1:12" x14ac:dyDescent="0.15">
      <c r="A35">
        <v>34</v>
      </c>
      <c r="B35">
        <v>304000</v>
      </c>
      <c r="C35">
        <v>1</v>
      </c>
      <c r="D35">
        <v>1</v>
      </c>
      <c r="E35">
        <v>3</v>
      </c>
      <c r="F35">
        <v>122</v>
      </c>
      <c r="G35">
        <v>200</v>
      </c>
      <c r="H35">
        <v>0</v>
      </c>
      <c r="I35">
        <v>4</v>
      </c>
      <c r="J35" s="1" t="s">
        <v>63</v>
      </c>
      <c r="K35">
        <v>0</v>
      </c>
      <c r="L35">
        <v>6</v>
      </c>
    </row>
    <row r="36" spans="1:12" x14ac:dyDescent="0.15">
      <c r="A36">
        <v>35</v>
      </c>
      <c r="B36">
        <v>105000</v>
      </c>
      <c r="C36">
        <v>1</v>
      </c>
      <c r="D36">
        <v>1</v>
      </c>
      <c r="E36">
        <v>4</v>
      </c>
      <c r="F36">
        <v>97</v>
      </c>
      <c r="G36">
        <v>200</v>
      </c>
      <c r="H36">
        <v>0</v>
      </c>
      <c r="I36">
        <v>4</v>
      </c>
      <c r="J36" s="1" t="s">
        <v>63</v>
      </c>
      <c r="K36">
        <v>0</v>
      </c>
      <c r="L36">
        <v>6</v>
      </c>
    </row>
    <row r="37" spans="1:12" x14ac:dyDescent="0.15">
      <c r="A37">
        <v>36</v>
      </c>
      <c r="B37">
        <v>205000</v>
      </c>
      <c r="C37">
        <v>1</v>
      </c>
      <c r="D37">
        <v>1</v>
      </c>
      <c r="E37">
        <v>4</v>
      </c>
      <c r="F37">
        <v>97</v>
      </c>
      <c r="G37">
        <v>200</v>
      </c>
      <c r="H37">
        <v>0</v>
      </c>
      <c r="I37">
        <v>4</v>
      </c>
      <c r="J37" s="1" t="s">
        <v>63</v>
      </c>
      <c r="K37">
        <v>0</v>
      </c>
      <c r="L37">
        <v>6</v>
      </c>
    </row>
    <row r="38" spans="1:12" x14ac:dyDescent="0.15">
      <c r="A38">
        <v>37</v>
      </c>
      <c r="B38">
        <v>305000</v>
      </c>
      <c r="C38">
        <v>1</v>
      </c>
      <c r="D38">
        <v>1</v>
      </c>
      <c r="E38">
        <v>4</v>
      </c>
      <c r="F38">
        <v>97</v>
      </c>
      <c r="G38">
        <v>200</v>
      </c>
      <c r="H38">
        <v>0</v>
      </c>
      <c r="I38">
        <v>4</v>
      </c>
      <c r="J38" s="1" t="s">
        <v>63</v>
      </c>
      <c r="K38">
        <v>0</v>
      </c>
      <c r="L38">
        <v>6</v>
      </c>
    </row>
    <row r="39" spans="1:12" x14ac:dyDescent="0.15">
      <c r="A39">
        <v>38</v>
      </c>
      <c r="B39">
        <v>56</v>
      </c>
      <c r="C39">
        <v>1000</v>
      </c>
      <c r="D39">
        <v>1</v>
      </c>
      <c r="E39">
        <v>5</v>
      </c>
      <c r="F39">
        <v>1</v>
      </c>
      <c r="G39">
        <v>200</v>
      </c>
      <c r="H39">
        <v>0</v>
      </c>
      <c r="I39">
        <v>4</v>
      </c>
      <c r="J39" s="1" t="s">
        <v>63</v>
      </c>
      <c r="K39">
        <v>1</v>
      </c>
      <c r="L39">
        <v>6</v>
      </c>
    </row>
    <row r="40" spans="1:12" x14ac:dyDescent="0.15">
      <c r="A40">
        <v>39</v>
      </c>
      <c r="B40">
        <v>99</v>
      </c>
      <c r="C40">
        <v>1000000</v>
      </c>
      <c r="D40">
        <v>1</v>
      </c>
      <c r="E40">
        <v>1</v>
      </c>
      <c r="F40">
        <f>表结构设计!O3</f>
        <v>3500</v>
      </c>
      <c r="G40">
        <v>200</v>
      </c>
      <c r="H40">
        <v>0</v>
      </c>
      <c r="I40">
        <v>5</v>
      </c>
      <c r="J40" s="1" t="s">
        <v>146</v>
      </c>
      <c r="K40">
        <v>0</v>
      </c>
      <c r="L40">
        <v>3</v>
      </c>
    </row>
    <row r="41" spans="1:12" x14ac:dyDescent="0.15">
      <c r="A41">
        <v>40</v>
      </c>
      <c r="B41">
        <v>99</v>
      </c>
      <c r="C41">
        <v>5000000</v>
      </c>
      <c r="D41">
        <v>1</v>
      </c>
      <c r="E41">
        <v>2</v>
      </c>
      <c r="F41">
        <f>表结构设计!O4</f>
        <v>500</v>
      </c>
      <c r="G41">
        <v>200</v>
      </c>
      <c r="H41">
        <v>0</v>
      </c>
      <c r="I41">
        <v>5</v>
      </c>
      <c r="J41" s="1" t="s">
        <v>146</v>
      </c>
      <c r="K41">
        <v>0</v>
      </c>
      <c r="L41">
        <v>3</v>
      </c>
    </row>
    <row r="42" spans="1:12" x14ac:dyDescent="0.15">
      <c r="A42">
        <v>41</v>
      </c>
      <c r="B42">
        <v>99</v>
      </c>
      <c r="C42">
        <v>10000000</v>
      </c>
      <c r="D42">
        <v>1</v>
      </c>
      <c r="E42">
        <v>3</v>
      </c>
      <c r="F42">
        <f>表结构设计!O5</f>
        <v>300</v>
      </c>
      <c r="G42">
        <v>200</v>
      </c>
      <c r="H42">
        <v>0</v>
      </c>
      <c r="I42">
        <v>5</v>
      </c>
      <c r="J42" s="1" t="s">
        <v>146</v>
      </c>
      <c r="K42">
        <v>0</v>
      </c>
      <c r="L42">
        <v>3</v>
      </c>
    </row>
    <row r="43" spans="1:12" x14ac:dyDescent="0.15">
      <c r="A43">
        <v>42</v>
      </c>
      <c r="B43">
        <v>2</v>
      </c>
      <c r="C43">
        <v>1</v>
      </c>
      <c r="D43">
        <v>1</v>
      </c>
      <c r="E43">
        <v>1</v>
      </c>
      <c r="F43">
        <f>表结构设计!O6</f>
        <v>1800</v>
      </c>
      <c r="G43">
        <v>200</v>
      </c>
      <c r="H43">
        <v>0</v>
      </c>
      <c r="I43">
        <v>5</v>
      </c>
      <c r="J43" s="1" t="s">
        <v>146</v>
      </c>
      <c r="K43">
        <v>0</v>
      </c>
      <c r="L43">
        <v>3</v>
      </c>
    </row>
    <row r="44" spans="1:12" x14ac:dyDescent="0.15">
      <c r="A44">
        <v>43</v>
      </c>
      <c r="B44">
        <v>2</v>
      </c>
      <c r="C44">
        <v>5</v>
      </c>
      <c r="D44">
        <v>1</v>
      </c>
      <c r="E44">
        <v>2</v>
      </c>
      <c r="F44">
        <f>表结构设计!O7</f>
        <v>100</v>
      </c>
      <c r="G44">
        <v>200</v>
      </c>
      <c r="H44">
        <v>0</v>
      </c>
      <c r="I44">
        <v>5</v>
      </c>
      <c r="J44" s="1" t="s">
        <v>146</v>
      </c>
      <c r="K44">
        <v>0</v>
      </c>
      <c r="L44">
        <v>3</v>
      </c>
    </row>
    <row r="45" spans="1:12" x14ac:dyDescent="0.15">
      <c r="A45">
        <v>44</v>
      </c>
      <c r="B45">
        <v>18</v>
      </c>
      <c r="C45">
        <v>30</v>
      </c>
      <c r="D45">
        <v>1</v>
      </c>
      <c r="E45">
        <v>3</v>
      </c>
      <c r="F45">
        <f>表结构设计!O8</f>
        <v>1800</v>
      </c>
      <c r="G45">
        <v>200</v>
      </c>
      <c r="H45">
        <v>0</v>
      </c>
      <c r="I45">
        <v>5</v>
      </c>
      <c r="J45" s="1" t="s">
        <v>146</v>
      </c>
      <c r="K45">
        <v>0</v>
      </c>
      <c r="L45">
        <v>3</v>
      </c>
    </row>
    <row r="46" spans="1:12" x14ac:dyDescent="0.15">
      <c r="A46">
        <v>45</v>
      </c>
      <c r="B46">
        <v>18</v>
      </c>
      <c r="C46">
        <v>100</v>
      </c>
      <c r="D46">
        <v>1</v>
      </c>
      <c r="E46">
        <v>4</v>
      </c>
      <c r="F46">
        <f>表结构设计!O9</f>
        <v>50</v>
      </c>
      <c r="G46">
        <v>200</v>
      </c>
      <c r="H46">
        <v>0</v>
      </c>
      <c r="I46">
        <v>5</v>
      </c>
      <c r="J46" s="1" t="s">
        <v>146</v>
      </c>
      <c r="K46">
        <v>0</v>
      </c>
      <c r="L46">
        <v>3</v>
      </c>
    </row>
    <row r="47" spans="1:12" x14ac:dyDescent="0.15">
      <c r="A47">
        <v>46</v>
      </c>
      <c r="B47">
        <v>18</v>
      </c>
      <c r="C47">
        <v>3000</v>
      </c>
      <c r="D47">
        <v>1</v>
      </c>
      <c r="E47">
        <v>5</v>
      </c>
      <c r="F47">
        <f>表结构设计!O10</f>
        <v>1</v>
      </c>
      <c r="G47">
        <v>200</v>
      </c>
      <c r="H47">
        <v>0</v>
      </c>
      <c r="I47">
        <v>5</v>
      </c>
      <c r="J47" s="1" t="s">
        <v>146</v>
      </c>
      <c r="K47">
        <v>0</v>
      </c>
      <c r="L47">
        <v>3</v>
      </c>
    </row>
    <row r="48" spans="1:12" x14ac:dyDescent="0.15">
      <c r="A48">
        <v>47</v>
      </c>
      <c r="B48">
        <v>30</v>
      </c>
      <c r="C48">
        <v>10</v>
      </c>
      <c r="D48">
        <v>1</v>
      </c>
      <c r="E48">
        <v>1</v>
      </c>
      <c r="F48">
        <f>表结构设计!O11</f>
        <v>1600</v>
      </c>
      <c r="G48">
        <v>200</v>
      </c>
      <c r="H48">
        <v>0</v>
      </c>
      <c r="I48">
        <v>5</v>
      </c>
      <c r="J48" s="1" t="s">
        <v>146</v>
      </c>
      <c r="K48">
        <v>0</v>
      </c>
      <c r="L48">
        <v>3</v>
      </c>
    </row>
    <row r="49" spans="1:12" x14ac:dyDescent="0.15">
      <c r="A49">
        <v>48</v>
      </c>
      <c r="B49">
        <v>30</v>
      </c>
      <c r="C49">
        <v>30</v>
      </c>
      <c r="D49">
        <v>1</v>
      </c>
      <c r="E49">
        <v>4</v>
      </c>
      <c r="F49">
        <f>表结构设计!O12</f>
        <v>136</v>
      </c>
      <c r="G49">
        <v>200</v>
      </c>
      <c r="H49">
        <v>0</v>
      </c>
      <c r="I49">
        <v>5</v>
      </c>
      <c r="J49" s="1" t="s">
        <v>146</v>
      </c>
      <c r="K49">
        <v>0</v>
      </c>
      <c r="L49">
        <v>3</v>
      </c>
    </row>
    <row r="50" spans="1:12" x14ac:dyDescent="0.15">
      <c r="A50">
        <v>49</v>
      </c>
      <c r="B50">
        <v>30</v>
      </c>
      <c r="C50">
        <v>1000</v>
      </c>
      <c r="D50">
        <v>1</v>
      </c>
      <c r="E50">
        <v>5</v>
      </c>
      <c r="F50">
        <f>表结构设计!O13</f>
        <v>1</v>
      </c>
      <c r="G50">
        <v>200</v>
      </c>
      <c r="H50">
        <v>0</v>
      </c>
      <c r="I50">
        <v>5</v>
      </c>
      <c r="J50" s="1" t="s">
        <v>146</v>
      </c>
      <c r="K50">
        <v>0</v>
      </c>
      <c r="L50">
        <v>3</v>
      </c>
    </row>
    <row r="51" spans="1:12" x14ac:dyDescent="0.15">
      <c r="A51">
        <v>50</v>
      </c>
      <c r="B51">
        <v>8</v>
      </c>
      <c r="C51">
        <v>1</v>
      </c>
      <c r="D51">
        <v>1</v>
      </c>
      <c r="E51">
        <v>1</v>
      </c>
      <c r="F51">
        <f>表结构设计!O14</f>
        <v>200</v>
      </c>
      <c r="G51">
        <v>200</v>
      </c>
      <c r="H51">
        <v>0</v>
      </c>
      <c r="I51">
        <v>5</v>
      </c>
      <c r="J51" s="1" t="s">
        <v>146</v>
      </c>
      <c r="K51">
        <v>0</v>
      </c>
      <c r="L51">
        <v>3</v>
      </c>
    </row>
    <row r="52" spans="1:12" x14ac:dyDescent="0.15">
      <c r="A52">
        <v>51</v>
      </c>
      <c r="B52">
        <v>8</v>
      </c>
      <c r="C52">
        <v>3</v>
      </c>
      <c r="D52">
        <v>1</v>
      </c>
      <c r="E52">
        <v>2</v>
      </c>
      <c r="F52">
        <f>表结构设计!O15</f>
        <v>10</v>
      </c>
      <c r="G52">
        <v>200</v>
      </c>
      <c r="H52">
        <v>0</v>
      </c>
      <c r="I52">
        <v>5</v>
      </c>
      <c r="J52" s="1" t="s">
        <v>146</v>
      </c>
      <c r="K52">
        <v>0</v>
      </c>
      <c r="L52">
        <v>3</v>
      </c>
    </row>
    <row r="53" spans="1:12" x14ac:dyDescent="0.15">
      <c r="A53">
        <v>52</v>
      </c>
      <c r="B53">
        <v>1434</v>
      </c>
      <c r="C53">
        <v>3</v>
      </c>
      <c r="D53">
        <v>1</v>
      </c>
      <c r="E53">
        <v>3</v>
      </c>
      <c r="F53">
        <f>表结构设计!O16</f>
        <v>1</v>
      </c>
      <c r="G53">
        <v>200</v>
      </c>
      <c r="H53">
        <v>0</v>
      </c>
      <c r="I53">
        <v>5</v>
      </c>
      <c r="J53" s="1" t="s">
        <v>146</v>
      </c>
      <c r="K53">
        <v>1</v>
      </c>
      <c r="L53">
        <v>3</v>
      </c>
    </row>
    <row r="54" spans="1:12" x14ac:dyDescent="0.15">
      <c r="A54">
        <v>53</v>
      </c>
      <c r="B54">
        <v>200</v>
      </c>
      <c r="C54">
        <v>100</v>
      </c>
      <c r="D54">
        <v>1</v>
      </c>
      <c r="E54">
        <v>4</v>
      </c>
      <c r="F54">
        <f>表结构设计!O17</f>
        <v>1</v>
      </c>
      <c r="G54">
        <v>200</v>
      </c>
      <c r="H54">
        <v>0</v>
      </c>
      <c r="I54">
        <v>5</v>
      </c>
      <c r="J54" s="1" t="s">
        <v>146</v>
      </c>
      <c r="K54">
        <v>1</v>
      </c>
      <c r="L54">
        <v>3</v>
      </c>
    </row>
    <row r="55" spans="1:12" x14ac:dyDescent="0.15">
      <c r="A55">
        <v>54</v>
      </c>
      <c r="B55">
        <v>45</v>
      </c>
      <c r="C55">
        <v>1</v>
      </c>
      <c r="D55">
        <v>1</v>
      </c>
      <c r="E55">
        <v>1</v>
      </c>
      <c r="F55">
        <f>表结构设计!O21</f>
        <v>3000</v>
      </c>
      <c r="G55">
        <v>200</v>
      </c>
      <c r="H55">
        <v>0</v>
      </c>
      <c r="I55">
        <v>5</v>
      </c>
      <c r="J55" s="1" t="s">
        <v>147</v>
      </c>
      <c r="K55">
        <v>0</v>
      </c>
      <c r="L55">
        <v>3</v>
      </c>
    </row>
    <row r="56" spans="1:12" x14ac:dyDescent="0.15">
      <c r="A56">
        <v>55</v>
      </c>
      <c r="B56">
        <v>45</v>
      </c>
      <c r="C56">
        <v>5</v>
      </c>
      <c r="D56">
        <v>1</v>
      </c>
      <c r="E56">
        <v>4</v>
      </c>
      <c r="F56">
        <f>表结构设计!O22</f>
        <v>300</v>
      </c>
      <c r="G56">
        <v>200</v>
      </c>
      <c r="H56">
        <v>0</v>
      </c>
      <c r="I56">
        <v>5</v>
      </c>
      <c r="J56" s="1" t="s">
        <v>147</v>
      </c>
      <c r="K56">
        <v>0</v>
      </c>
      <c r="L56">
        <v>3</v>
      </c>
    </row>
    <row r="57" spans="1:12" x14ac:dyDescent="0.15">
      <c r="A57">
        <v>56</v>
      </c>
      <c r="B57">
        <v>19</v>
      </c>
      <c r="C57">
        <v>1</v>
      </c>
      <c r="D57">
        <v>1</v>
      </c>
      <c r="E57">
        <v>1</v>
      </c>
      <c r="F57">
        <f>表结构设计!O23</f>
        <v>3500</v>
      </c>
      <c r="G57">
        <v>200</v>
      </c>
      <c r="H57">
        <v>0</v>
      </c>
      <c r="I57">
        <v>5</v>
      </c>
      <c r="J57" s="1" t="s">
        <v>147</v>
      </c>
      <c r="K57">
        <v>0</v>
      </c>
      <c r="L57">
        <v>3</v>
      </c>
    </row>
    <row r="58" spans="1:12" x14ac:dyDescent="0.15">
      <c r="A58">
        <v>57</v>
      </c>
      <c r="B58">
        <v>19</v>
      </c>
      <c r="C58">
        <v>5</v>
      </c>
      <c r="D58">
        <v>1</v>
      </c>
      <c r="E58">
        <v>2</v>
      </c>
      <c r="F58">
        <f>表结构设计!O24</f>
        <v>667</v>
      </c>
      <c r="G58">
        <v>200</v>
      </c>
      <c r="H58">
        <v>0</v>
      </c>
      <c r="I58">
        <v>5</v>
      </c>
      <c r="J58" s="1" t="s">
        <v>147</v>
      </c>
      <c r="K58">
        <v>0</v>
      </c>
      <c r="L58">
        <v>3</v>
      </c>
    </row>
    <row r="59" spans="1:12" x14ac:dyDescent="0.15">
      <c r="A59">
        <v>58</v>
      </c>
      <c r="B59">
        <v>19</v>
      </c>
      <c r="C59">
        <v>200</v>
      </c>
      <c r="D59">
        <v>1</v>
      </c>
      <c r="E59">
        <v>5</v>
      </c>
      <c r="F59">
        <f>表结构设计!O25</f>
        <v>1</v>
      </c>
      <c r="G59">
        <v>200</v>
      </c>
      <c r="H59">
        <v>0</v>
      </c>
      <c r="I59">
        <v>5</v>
      </c>
      <c r="J59" s="1" t="s">
        <v>147</v>
      </c>
      <c r="K59">
        <v>0</v>
      </c>
      <c r="L59">
        <v>3</v>
      </c>
    </row>
    <row r="60" spans="1:12" x14ac:dyDescent="0.15">
      <c r="A60">
        <v>59</v>
      </c>
      <c r="B60">
        <v>14</v>
      </c>
      <c r="C60">
        <v>1</v>
      </c>
      <c r="D60">
        <v>1</v>
      </c>
      <c r="E60">
        <v>3</v>
      </c>
      <c r="F60">
        <f>表结构设计!O26</f>
        <v>550</v>
      </c>
      <c r="G60">
        <v>200</v>
      </c>
      <c r="H60">
        <v>0</v>
      </c>
      <c r="I60">
        <v>5</v>
      </c>
      <c r="J60" s="1" t="s">
        <v>147</v>
      </c>
      <c r="K60">
        <v>0</v>
      </c>
      <c r="L60">
        <v>3</v>
      </c>
    </row>
    <row r="61" spans="1:12" x14ac:dyDescent="0.15">
      <c r="A61">
        <v>60</v>
      </c>
      <c r="B61">
        <v>15</v>
      </c>
      <c r="C61">
        <v>1</v>
      </c>
      <c r="D61">
        <v>1</v>
      </c>
      <c r="E61">
        <v>3</v>
      </c>
      <c r="F61">
        <f>表结构设计!O27</f>
        <v>550</v>
      </c>
      <c r="G61">
        <v>200</v>
      </c>
      <c r="H61">
        <v>0</v>
      </c>
      <c r="I61">
        <v>5</v>
      </c>
      <c r="J61" s="1" t="s">
        <v>147</v>
      </c>
      <c r="K61">
        <v>0</v>
      </c>
      <c r="L61">
        <v>3</v>
      </c>
    </row>
    <row r="62" spans="1:12" x14ac:dyDescent="0.15">
      <c r="A62">
        <v>61</v>
      </c>
      <c r="B62">
        <v>16</v>
      </c>
      <c r="C62">
        <v>1</v>
      </c>
      <c r="D62">
        <v>1</v>
      </c>
      <c r="E62">
        <v>3</v>
      </c>
      <c r="F62">
        <f>表结构设计!O28</f>
        <v>550</v>
      </c>
      <c r="G62">
        <v>200</v>
      </c>
      <c r="H62">
        <v>0</v>
      </c>
      <c r="I62">
        <v>5</v>
      </c>
      <c r="J62" s="1" t="s">
        <v>147</v>
      </c>
      <c r="K62">
        <v>0</v>
      </c>
      <c r="L62">
        <v>3</v>
      </c>
    </row>
    <row r="63" spans="1:12" x14ac:dyDescent="0.15">
      <c r="A63">
        <v>62</v>
      </c>
      <c r="B63">
        <v>17</v>
      </c>
      <c r="C63">
        <v>1</v>
      </c>
      <c r="D63">
        <v>1</v>
      </c>
      <c r="E63">
        <v>3</v>
      </c>
      <c r="F63">
        <f>表结构设计!O29</f>
        <v>550</v>
      </c>
      <c r="G63">
        <v>200</v>
      </c>
      <c r="H63">
        <v>0</v>
      </c>
      <c r="I63">
        <v>5</v>
      </c>
      <c r="J63" s="1" t="s">
        <v>147</v>
      </c>
      <c r="K63">
        <v>0</v>
      </c>
      <c r="L63">
        <v>3</v>
      </c>
    </row>
    <row r="64" spans="1:12" x14ac:dyDescent="0.15">
      <c r="A64">
        <v>63</v>
      </c>
      <c r="B64">
        <v>1551</v>
      </c>
      <c r="C64">
        <v>10</v>
      </c>
      <c r="D64">
        <v>1</v>
      </c>
      <c r="E64">
        <v>4</v>
      </c>
      <c r="F64">
        <f>表结构设计!O30</f>
        <v>30</v>
      </c>
      <c r="G64">
        <v>200</v>
      </c>
      <c r="H64">
        <v>0</v>
      </c>
      <c r="I64">
        <v>5</v>
      </c>
      <c r="J64" s="1" t="s">
        <v>147</v>
      </c>
      <c r="K64">
        <v>1</v>
      </c>
      <c r="L64">
        <v>3</v>
      </c>
    </row>
    <row r="65" spans="1:12" x14ac:dyDescent="0.15">
      <c r="A65">
        <v>64</v>
      </c>
      <c r="B65">
        <v>1551</v>
      </c>
      <c r="C65">
        <v>100</v>
      </c>
      <c r="D65">
        <v>1</v>
      </c>
      <c r="E65">
        <v>5</v>
      </c>
      <c r="F65">
        <f>表结构设计!O31</f>
        <v>1</v>
      </c>
      <c r="G65">
        <v>200</v>
      </c>
      <c r="H65">
        <v>0</v>
      </c>
      <c r="I65">
        <v>5</v>
      </c>
      <c r="J65" s="1" t="s">
        <v>147</v>
      </c>
      <c r="K65">
        <v>0</v>
      </c>
      <c r="L65">
        <v>3</v>
      </c>
    </row>
    <row r="66" spans="1:12" x14ac:dyDescent="0.15">
      <c r="A66">
        <v>65</v>
      </c>
      <c r="B66">
        <v>35</v>
      </c>
      <c r="C66">
        <v>3</v>
      </c>
      <c r="D66">
        <v>1</v>
      </c>
      <c r="E66">
        <v>3</v>
      </c>
      <c r="F66">
        <f>表结构设计!O32</f>
        <v>300</v>
      </c>
      <c r="G66">
        <v>200</v>
      </c>
      <c r="H66">
        <v>0</v>
      </c>
      <c r="I66">
        <v>5</v>
      </c>
      <c r="J66" s="1" t="s">
        <v>147</v>
      </c>
      <c r="K66">
        <v>1</v>
      </c>
      <c r="L66">
        <v>3</v>
      </c>
    </row>
    <row r="67" spans="1:12" x14ac:dyDescent="0.15">
      <c r="A67">
        <v>66</v>
      </c>
      <c r="B67">
        <v>35</v>
      </c>
      <c r="C67">
        <v>20</v>
      </c>
      <c r="D67">
        <v>1</v>
      </c>
      <c r="E67">
        <v>5</v>
      </c>
      <c r="F67">
        <f>表结构设计!O33</f>
        <v>1</v>
      </c>
      <c r="G67">
        <v>200</v>
      </c>
      <c r="H67">
        <v>0</v>
      </c>
      <c r="I67">
        <v>5</v>
      </c>
      <c r="J67" s="1" t="s">
        <v>147</v>
      </c>
      <c r="K67">
        <v>0</v>
      </c>
      <c r="L67">
        <v>3</v>
      </c>
    </row>
    <row r="68" spans="1:12" x14ac:dyDescent="0.15">
      <c r="A68">
        <v>67</v>
      </c>
      <c r="B68">
        <v>1551</v>
      </c>
      <c r="C68">
        <v>1</v>
      </c>
      <c r="D68">
        <v>1</v>
      </c>
      <c r="E68">
        <v>1</v>
      </c>
      <c r="F68">
        <f>表结构设计!O37</f>
        <v>2800.0000000000005</v>
      </c>
      <c r="G68">
        <v>200</v>
      </c>
      <c r="H68">
        <v>0</v>
      </c>
      <c r="I68">
        <v>5</v>
      </c>
      <c r="J68" s="1" t="s">
        <v>149</v>
      </c>
      <c r="K68">
        <v>0</v>
      </c>
      <c r="L68">
        <v>3</v>
      </c>
    </row>
    <row r="69" spans="1:12" x14ac:dyDescent="0.15">
      <c r="A69">
        <v>68</v>
      </c>
      <c r="B69">
        <v>1551</v>
      </c>
      <c r="C69">
        <v>3</v>
      </c>
      <c r="D69">
        <v>1</v>
      </c>
      <c r="E69">
        <v>3</v>
      </c>
      <c r="F69">
        <f>表结构设计!O38</f>
        <v>500</v>
      </c>
      <c r="G69">
        <v>200</v>
      </c>
      <c r="H69">
        <v>0</v>
      </c>
      <c r="I69">
        <v>5</v>
      </c>
      <c r="J69" s="1" t="s">
        <v>149</v>
      </c>
      <c r="K69">
        <v>0</v>
      </c>
      <c r="L69">
        <v>3</v>
      </c>
    </row>
    <row r="70" spans="1:12" x14ac:dyDescent="0.15">
      <c r="A70">
        <v>69</v>
      </c>
      <c r="B70">
        <v>1551</v>
      </c>
      <c r="C70">
        <v>10</v>
      </c>
      <c r="D70">
        <v>1</v>
      </c>
      <c r="E70">
        <v>4</v>
      </c>
      <c r="F70">
        <f>表结构设计!O39</f>
        <v>50</v>
      </c>
      <c r="G70">
        <v>200</v>
      </c>
      <c r="H70">
        <v>0</v>
      </c>
      <c r="I70">
        <v>5</v>
      </c>
      <c r="J70" s="1" t="s">
        <v>149</v>
      </c>
      <c r="K70">
        <v>0</v>
      </c>
      <c r="L70">
        <v>3</v>
      </c>
    </row>
    <row r="71" spans="1:12" x14ac:dyDescent="0.15">
      <c r="A71">
        <v>70</v>
      </c>
      <c r="B71">
        <v>1551</v>
      </c>
      <c r="C71">
        <v>100</v>
      </c>
      <c r="D71">
        <v>1</v>
      </c>
      <c r="E71">
        <v>5</v>
      </c>
      <c r="F71">
        <f>表结构设计!O40</f>
        <v>1</v>
      </c>
      <c r="G71">
        <v>200</v>
      </c>
      <c r="H71">
        <v>0</v>
      </c>
      <c r="I71">
        <v>5</v>
      </c>
      <c r="J71" s="1" t="s">
        <v>149</v>
      </c>
      <c r="K71">
        <v>0</v>
      </c>
      <c r="L71">
        <v>3</v>
      </c>
    </row>
    <row r="72" spans="1:12" x14ac:dyDescent="0.15">
      <c r="A72">
        <v>71</v>
      </c>
      <c r="B72">
        <v>5308</v>
      </c>
      <c r="C72">
        <v>10</v>
      </c>
      <c r="D72">
        <v>1</v>
      </c>
      <c r="E72">
        <v>2</v>
      </c>
      <c r="F72">
        <f>表结构设计!O41</f>
        <v>600</v>
      </c>
      <c r="G72">
        <v>200</v>
      </c>
      <c r="H72">
        <v>0</v>
      </c>
      <c r="I72">
        <v>5</v>
      </c>
      <c r="J72" s="1" t="s">
        <v>149</v>
      </c>
      <c r="K72">
        <v>0</v>
      </c>
      <c r="L72">
        <v>3</v>
      </c>
    </row>
    <row r="73" spans="1:12" x14ac:dyDescent="0.15">
      <c r="A73">
        <v>72</v>
      </c>
      <c r="B73">
        <v>5309</v>
      </c>
      <c r="C73">
        <v>10</v>
      </c>
      <c r="D73">
        <v>1</v>
      </c>
      <c r="E73">
        <v>2</v>
      </c>
      <c r="F73">
        <f>表结构设计!O42</f>
        <v>600</v>
      </c>
      <c r="G73">
        <v>200</v>
      </c>
      <c r="H73">
        <v>0</v>
      </c>
      <c r="I73">
        <v>5</v>
      </c>
      <c r="J73" s="1" t="s">
        <v>149</v>
      </c>
      <c r="K73">
        <v>0</v>
      </c>
      <c r="L73">
        <v>3</v>
      </c>
    </row>
    <row r="74" spans="1:12" x14ac:dyDescent="0.15">
      <c r="A74">
        <v>73</v>
      </c>
      <c r="B74">
        <v>5310</v>
      </c>
      <c r="C74">
        <v>10</v>
      </c>
      <c r="D74">
        <v>1</v>
      </c>
      <c r="E74">
        <v>2</v>
      </c>
      <c r="F74">
        <f>表结构设计!O43</f>
        <v>600</v>
      </c>
      <c r="G74">
        <v>200</v>
      </c>
      <c r="H74">
        <v>0</v>
      </c>
      <c r="I74">
        <v>5</v>
      </c>
      <c r="J74" s="1" t="s">
        <v>149</v>
      </c>
      <c r="K74">
        <v>0</v>
      </c>
      <c r="L74">
        <v>3</v>
      </c>
    </row>
    <row r="75" spans="1:12" x14ac:dyDescent="0.15">
      <c r="A75">
        <v>74</v>
      </c>
      <c r="B75">
        <v>1550</v>
      </c>
      <c r="C75">
        <v>3</v>
      </c>
      <c r="D75">
        <v>1</v>
      </c>
      <c r="E75">
        <v>1</v>
      </c>
      <c r="F75">
        <f>表结构设计!O44</f>
        <v>2248</v>
      </c>
      <c r="G75">
        <v>200</v>
      </c>
      <c r="H75">
        <v>0</v>
      </c>
      <c r="I75">
        <v>5</v>
      </c>
      <c r="J75" s="1" t="s">
        <v>149</v>
      </c>
      <c r="K75">
        <v>0</v>
      </c>
      <c r="L75">
        <v>3</v>
      </c>
    </row>
    <row r="76" spans="1:12" x14ac:dyDescent="0.15">
      <c r="A76">
        <v>75</v>
      </c>
      <c r="B76">
        <v>1550</v>
      </c>
      <c r="C76">
        <v>10</v>
      </c>
      <c r="D76">
        <v>1</v>
      </c>
      <c r="E76">
        <v>4</v>
      </c>
      <c r="F76">
        <f>表结构设计!O45</f>
        <v>800</v>
      </c>
      <c r="G76">
        <v>200</v>
      </c>
      <c r="H76">
        <v>0</v>
      </c>
      <c r="I76">
        <v>5</v>
      </c>
      <c r="J76" s="1" t="s">
        <v>149</v>
      </c>
      <c r="K76">
        <v>0</v>
      </c>
      <c r="L76">
        <v>3</v>
      </c>
    </row>
    <row r="77" spans="1:12" x14ac:dyDescent="0.15">
      <c r="A77">
        <v>76</v>
      </c>
      <c r="B77">
        <v>1550</v>
      </c>
      <c r="C77">
        <v>300</v>
      </c>
      <c r="D77">
        <v>1</v>
      </c>
      <c r="E77">
        <v>5</v>
      </c>
      <c r="F77">
        <f>表结构设计!O46</f>
        <v>1</v>
      </c>
      <c r="G77">
        <v>200</v>
      </c>
      <c r="H77">
        <v>0</v>
      </c>
      <c r="I77">
        <v>5</v>
      </c>
      <c r="J77" s="1" t="s">
        <v>149</v>
      </c>
      <c r="K77">
        <v>0</v>
      </c>
      <c r="L77">
        <v>3</v>
      </c>
    </row>
    <row r="78" spans="1:12" x14ac:dyDescent="0.15">
      <c r="A78">
        <v>77</v>
      </c>
      <c r="B78">
        <v>5208</v>
      </c>
      <c r="C78">
        <v>20</v>
      </c>
      <c r="D78">
        <v>1</v>
      </c>
      <c r="E78">
        <v>2</v>
      </c>
      <c r="F78">
        <f>表结构设计!O47</f>
        <v>600</v>
      </c>
      <c r="G78">
        <v>200</v>
      </c>
      <c r="H78">
        <v>0</v>
      </c>
      <c r="I78">
        <v>5</v>
      </c>
      <c r="J78" s="1" t="s">
        <v>149</v>
      </c>
      <c r="K78">
        <v>0</v>
      </c>
      <c r="L78">
        <v>3</v>
      </c>
    </row>
    <row r="79" spans="1:12" x14ac:dyDescent="0.15">
      <c r="A79">
        <v>78</v>
      </c>
      <c r="B79">
        <v>5209</v>
      </c>
      <c r="C79">
        <v>20</v>
      </c>
      <c r="D79">
        <v>1</v>
      </c>
      <c r="E79">
        <v>2</v>
      </c>
      <c r="F79">
        <f>表结构设计!O48</f>
        <v>600</v>
      </c>
      <c r="G79">
        <v>200</v>
      </c>
      <c r="H79">
        <v>0</v>
      </c>
      <c r="I79">
        <v>5</v>
      </c>
      <c r="J79" s="1" t="s">
        <v>149</v>
      </c>
      <c r="K79">
        <v>0</v>
      </c>
      <c r="L79">
        <v>3</v>
      </c>
    </row>
    <row r="80" spans="1:12" x14ac:dyDescent="0.15">
      <c r="A80">
        <v>79</v>
      </c>
      <c r="B80">
        <v>5210</v>
      </c>
      <c r="C80">
        <v>20</v>
      </c>
      <c r="D80">
        <v>1</v>
      </c>
      <c r="E80">
        <v>2</v>
      </c>
      <c r="F80">
        <f>表结构设计!O49</f>
        <v>600</v>
      </c>
      <c r="G80">
        <v>200</v>
      </c>
      <c r="H80">
        <v>0</v>
      </c>
      <c r="I80">
        <v>5</v>
      </c>
      <c r="J80" s="1" t="s">
        <v>149</v>
      </c>
      <c r="K80">
        <v>0</v>
      </c>
      <c r="L80">
        <v>3</v>
      </c>
    </row>
    <row r="81" spans="1:12" x14ac:dyDescent="0.15">
      <c r="A81">
        <v>80</v>
      </c>
      <c r="B81">
        <v>53</v>
      </c>
      <c r="C81">
        <v>5</v>
      </c>
      <c r="D81">
        <v>1</v>
      </c>
      <c r="E81">
        <v>4</v>
      </c>
      <c r="F81">
        <f>表结构设计!O50</f>
        <v>0</v>
      </c>
      <c r="G81">
        <v>200</v>
      </c>
      <c r="H81">
        <v>0</v>
      </c>
      <c r="I81">
        <v>5</v>
      </c>
      <c r="J81" s="1" t="s">
        <v>149</v>
      </c>
      <c r="K81">
        <v>1</v>
      </c>
      <c r="L81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opLeftCell="F28" workbookViewId="0">
      <selection activeCell="H52" sqref="H52"/>
    </sheetView>
  </sheetViews>
  <sheetFormatPr defaultRowHeight="13.5" x14ac:dyDescent="0.15"/>
  <cols>
    <col min="3" max="3" width="9" style="5"/>
    <col min="7" max="7" width="16.125" customWidth="1"/>
    <col min="14" max="14" width="10.625" style="5" bestFit="1" customWidth="1"/>
    <col min="16" max="16" width="13.25" customWidth="1"/>
    <col min="18" max="18" width="11.75" customWidth="1"/>
  </cols>
  <sheetData>
    <row r="1" spans="1:22" ht="16.5" x14ac:dyDescent="0.3">
      <c r="A1" t="s">
        <v>56</v>
      </c>
      <c r="B1" t="s">
        <v>0</v>
      </c>
      <c r="C1" s="5" t="s">
        <v>60</v>
      </c>
      <c r="D1" t="s">
        <v>61</v>
      </c>
      <c r="F1" s="19" t="s">
        <v>65</v>
      </c>
      <c r="G1" s="19"/>
      <c r="H1" s="19"/>
      <c r="I1" s="19"/>
      <c r="J1" s="19"/>
      <c r="K1" s="19"/>
      <c r="L1" s="19"/>
      <c r="M1" s="19"/>
      <c r="N1" s="30"/>
      <c r="O1" s="19"/>
      <c r="P1" s="19"/>
      <c r="R1" s="20" t="s">
        <v>82</v>
      </c>
      <c r="S1" s="20">
        <v>18</v>
      </c>
      <c r="T1" t="s">
        <v>98</v>
      </c>
      <c r="U1" t="s">
        <v>99</v>
      </c>
      <c r="V1" t="s">
        <v>120</v>
      </c>
    </row>
    <row r="2" spans="1:22" ht="16.5" x14ac:dyDescent="0.25">
      <c r="A2">
        <v>1</v>
      </c>
      <c r="B2">
        <v>1</v>
      </c>
      <c r="C2" s="5">
        <v>0.15</v>
      </c>
      <c r="D2">
        <f>C2*10000</f>
        <v>1500</v>
      </c>
      <c r="F2" s="6"/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7" t="s">
        <v>71</v>
      </c>
      <c r="M2" s="7" t="s">
        <v>72</v>
      </c>
      <c r="N2" s="8" t="s">
        <v>60</v>
      </c>
      <c r="O2" s="7" t="s">
        <v>3</v>
      </c>
      <c r="P2" s="9">
        <f>SUM(P3:P17)</f>
        <v>40.724000000000004</v>
      </c>
      <c r="R2" s="21" t="s">
        <v>73</v>
      </c>
      <c r="S2" s="20" t="s">
        <v>89</v>
      </c>
      <c r="T2" t="s">
        <v>97</v>
      </c>
      <c r="U2">
        <v>100</v>
      </c>
    </row>
    <row r="3" spans="1:22" ht="16.5" x14ac:dyDescent="0.3">
      <c r="A3">
        <v>2</v>
      </c>
      <c r="B3">
        <v>1</v>
      </c>
      <c r="C3" s="5">
        <v>0.21</v>
      </c>
      <c r="D3">
        <f t="shared" ref="D3:D7" si="0">C3*10000</f>
        <v>2100</v>
      </c>
      <c r="F3" s="10">
        <v>1</v>
      </c>
      <c r="G3" s="23" t="s">
        <v>101</v>
      </c>
      <c r="H3" s="11">
        <v>0</v>
      </c>
      <c r="I3" s="11">
        <v>10</v>
      </c>
      <c r="J3" s="11">
        <v>3</v>
      </c>
      <c r="K3" s="11">
        <f>I3*J3</f>
        <v>30</v>
      </c>
      <c r="L3" s="11">
        <v>18</v>
      </c>
      <c r="M3" s="11">
        <f>K3/L3</f>
        <v>1.6666666666666667</v>
      </c>
      <c r="N3" s="12">
        <v>0.35</v>
      </c>
      <c r="O3" s="11">
        <f>N3*10000</f>
        <v>3500</v>
      </c>
      <c r="P3" s="13">
        <f>I3*N3</f>
        <v>3.5</v>
      </c>
      <c r="R3" s="25" t="s">
        <v>80</v>
      </c>
      <c r="T3" s="25" t="s">
        <v>81</v>
      </c>
    </row>
    <row r="4" spans="1:22" ht="16.5" x14ac:dyDescent="0.3">
      <c r="A4">
        <v>3</v>
      </c>
      <c r="B4">
        <v>1</v>
      </c>
      <c r="C4" s="5">
        <v>0.21</v>
      </c>
      <c r="D4">
        <f t="shared" si="0"/>
        <v>2100</v>
      </c>
      <c r="F4" s="10">
        <v>2</v>
      </c>
      <c r="G4" s="23" t="s">
        <v>102</v>
      </c>
      <c r="H4" s="11">
        <v>0</v>
      </c>
      <c r="I4" s="11">
        <v>50</v>
      </c>
      <c r="J4" s="11">
        <v>3</v>
      </c>
      <c r="K4" s="11">
        <f t="shared" ref="K4:K17" si="1">I4*J4</f>
        <v>150</v>
      </c>
      <c r="L4" s="11">
        <v>18</v>
      </c>
      <c r="M4" s="11">
        <f t="shared" ref="M4:M17" si="2">K4/L4</f>
        <v>8.3333333333333339</v>
      </c>
      <c r="N4" s="14">
        <v>0.05</v>
      </c>
      <c r="O4" s="11">
        <f t="shared" ref="O4:O17" si="3">N4*10000</f>
        <v>500</v>
      </c>
      <c r="P4" s="13">
        <f t="shared" ref="P4:P17" si="4">I4*N4</f>
        <v>2.5</v>
      </c>
      <c r="R4" s="24" t="s">
        <v>104</v>
      </c>
      <c r="T4" s="18" t="s">
        <v>87</v>
      </c>
    </row>
    <row r="5" spans="1:22" ht="16.5" x14ac:dyDescent="0.3">
      <c r="A5">
        <v>4</v>
      </c>
      <c r="B5">
        <v>1</v>
      </c>
      <c r="C5" s="5">
        <v>0.21</v>
      </c>
      <c r="D5">
        <f t="shared" si="0"/>
        <v>2100</v>
      </c>
      <c r="E5" s="16"/>
      <c r="F5" s="10">
        <v>3</v>
      </c>
      <c r="G5" s="23" t="s">
        <v>103</v>
      </c>
      <c r="H5" s="11">
        <v>0</v>
      </c>
      <c r="I5" s="11">
        <v>100</v>
      </c>
      <c r="J5" s="11">
        <v>3</v>
      </c>
      <c r="K5" s="11">
        <f t="shared" si="1"/>
        <v>300</v>
      </c>
      <c r="L5" s="11">
        <v>18</v>
      </c>
      <c r="M5" s="11">
        <f t="shared" si="2"/>
        <v>16.666666666666668</v>
      </c>
      <c r="N5" s="14">
        <v>0.03</v>
      </c>
      <c r="O5" s="11">
        <f t="shared" si="3"/>
        <v>300</v>
      </c>
      <c r="P5" s="13">
        <f t="shared" si="4"/>
        <v>3</v>
      </c>
      <c r="R5" s="24" t="s">
        <v>111</v>
      </c>
      <c r="T5" s="18" t="s">
        <v>83</v>
      </c>
    </row>
    <row r="6" spans="1:22" ht="16.5" x14ac:dyDescent="0.3">
      <c r="A6">
        <v>5</v>
      </c>
      <c r="B6">
        <v>1</v>
      </c>
      <c r="C6" s="5">
        <v>0.21</v>
      </c>
      <c r="D6">
        <f t="shared" si="0"/>
        <v>2100</v>
      </c>
      <c r="F6" s="10">
        <v>4</v>
      </c>
      <c r="G6" s="23" t="s">
        <v>105</v>
      </c>
      <c r="H6" s="11">
        <v>0</v>
      </c>
      <c r="I6" s="11">
        <v>50</v>
      </c>
      <c r="J6" s="11">
        <v>3</v>
      </c>
      <c r="K6" s="11">
        <f t="shared" si="1"/>
        <v>150</v>
      </c>
      <c r="L6" s="11">
        <v>18</v>
      </c>
      <c r="M6" s="11">
        <f t="shared" si="2"/>
        <v>8.3333333333333339</v>
      </c>
      <c r="N6" s="14">
        <v>0.18</v>
      </c>
      <c r="O6" s="11">
        <f t="shared" si="3"/>
        <v>1800</v>
      </c>
      <c r="P6" s="13">
        <f t="shared" si="4"/>
        <v>9</v>
      </c>
      <c r="R6" s="18" t="s">
        <v>79</v>
      </c>
    </row>
    <row r="7" spans="1:22" ht="16.5" x14ac:dyDescent="0.3">
      <c r="A7">
        <v>6</v>
      </c>
      <c r="B7">
        <v>1</v>
      </c>
      <c r="C7" s="5">
        <v>0.01</v>
      </c>
      <c r="D7">
        <f t="shared" si="0"/>
        <v>100</v>
      </c>
      <c r="F7" s="10">
        <v>5</v>
      </c>
      <c r="G7" s="23" t="s">
        <v>106</v>
      </c>
      <c r="H7" s="11">
        <v>0</v>
      </c>
      <c r="I7" s="11">
        <v>250</v>
      </c>
      <c r="J7" s="11">
        <v>3</v>
      </c>
      <c r="K7" s="11">
        <f t="shared" si="1"/>
        <v>750</v>
      </c>
      <c r="L7" s="11">
        <v>18</v>
      </c>
      <c r="M7" s="11">
        <f t="shared" si="2"/>
        <v>41.666666666666664</v>
      </c>
      <c r="N7" s="14">
        <v>0.01</v>
      </c>
      <c r="O7" s="11">
        <f t="shared" si="3"/>
        <v>100</v>
      </c>
      <c r="P7" s="13">
        <f t="shared" si="4"/>
        <v>2.5</v>
      </c>
      <c r="R7" s="23" t="s">
        <v>107</v>
      </c>
    </row>
    <row r="8" spans="1:22" ht="16.5" x14ac:dyDescent="0.3">
      <c r="C8" s="5">
        <f>SUM(C2:C7)</f>
        <v>0.99999999999999989</v>
      </c>
      <c r="D8">
        <f>SUM(D2:D7)</f>
        <v>10000</v>
      </c>
      <c r="F8" s="10">
        <v>6</v>
      </c>
      <c r="G8" s="23" t="s">
        <v>108</v>
      </c>
      <c r="H8" s="11">
        <v>0</v>
      </c>
      <c r="I8" s="11">
        <v>30</v>
      </c>
      <c r="J8" s="11">
        <v>3</v>
      </c>
      <c r="K8" s="11">
        <f t="shared" si="1"/>
        <v>90</v>
      </c>
      <c r="L8" s="11">
        <v>18</v>
      </c>
      <c r="M8" s="11">
        <f t="shared" si="2"/>
        <v>5</v>
      </c>
      <c r="N8" s="14">
        <v>0.18</v>
      </c>
      <c r="O8" s="11">
        <f t="shared" si="3"/>
        <v>1800</v>
      </c>
      <c r="P8" s="13">
        <f t="shared" si="4"/>
        <v>5.3999999999999995</v>
      </c>
      <c r="R8" s="23" t="s">
        <v>110</v>
      </c>
    </row>
    <row r="9" spans="1:22" ht="16.5" x14ac:dyDescent="0.3">
      <c r="F9" s="10">
        <v>7</v>
      </c>
      <c r="G9" s="23" t="s">
        <v>109</v>
      </c>
      <c r="H9" s="11">
        <v>0</v>
      </c>
      <c r="I9" s="11">
        <v>100</v>
      </c>
      <c r="J9" s="11">
        <v>3</v>
      </c>
      <c r="K9" s="11">
        <f t="shared" si="1"/>
        <v>300</v>
      </c>
      <c r="L9" s="11">
        <v>18</v>
      </c>
      <c r="M9" s="11">
        <f t="shared" si="2"/>
        <v>16.666666666666668</v>
      </c>
      <c r="N9" s="14">
        <v>5.0000000000000001E-3</v>
      </c>
      <c r="O9" s="11">
        <f t="shared" si="3"/>
        <v>50</v>
      </c>
      <c r="P9" s="13">
        <f t="shared" si="4"/>
        <v>0.5</v>
      </c>
      <c r="R9" s="20"/>
    </row>
    <row r="10" spans="1:22" ht="16.5" x14ac:dyDescent="0.3">
      <c r="F10" s="10">
        <v>8</v>
      </c>
      <c r="G10" s="23" t="s">
        <v>117</v>
      </c>
      <c r="H10" s="11">
        <v>0</v>
      </c>
      <c r="I10" s="13">
        <v>3000</v>
      </c>
      <c r="J10" s="11">
        <v>3</v>
      </c>
      <c r="K10" s="11">
        <f t="shared" si="1"/>
        <v>9000</v>
      </c>
      <c r="L10" s="11">
        <v>18</v>
      </c>
      <c r="M10" s="11">
        <f t="shared" si="2"/>
        <v>500</v>
      </c>
      <c r="N10" s="14">
        <v>1E-4</v>
      </c>
      <c r="O10" s="11">
        <f t="shared" si="3"/>
        <v>1</v>
      </c>
      <c r="P10" s="13">
        <f t="shared" si="4"/>
        <v>0.3</v>
      </c>
    </row>
    <row r="11" spans="1:22" ht="16.5" x14ac:dyDescent="0.3">
      <c r="F11" s="10">
        <v>9</v>
      </c>
      <c r="G11" s="23" t="s">
        <v>114</v>
      </c>
      <c r="H11" s="11">
        <v>0</v>
      </c>
      <c r="I11" s="13">
        <v>50</v>
      </c>
      <c r="J11" s="11">
        <v>3</v>
      </c>
      <c r="K11" s="11">
        <f t="shared" si="1"/>
        <v>150</v>
      </c>
      <c r="L11" s="11">
        <v>18</v>
      </c>
      <c r="M11" s="11">
        <f t="shared" si="2"/>
        <v>8.3333333333333339</v>
      </c>
      <c r="N11" s="14">
        <v>0.16</v>
      </c>
      <c r="O11" s="11">
        <f t="shared" si="3"/>
        <v>1600</v>
      </c>
      <c r="P11" s="13">
        <f t="shared" si="4"/>
        <v>8</v>
      </c>
    </row>
    <row r="12" spans="1:22" ht="16.5" x14ac:dyDescent="0.3">
      <c r="F12" s="10">
        <v>10</v>
      </c>
      <c r="G12" s="23" t="s">
        <v>115</v>
      </c>
      <c r="H12" s="11">
        <v>0</v>
      </c>
      <c r="I12" s="13">
        <v>150</v>
      </c>
      <c r="J12" s="11">
        <v>3</v>
      </c>
      <c r="K12" s="11">
        <f t="shared" si="1"/>
        <v>450</v>
      </c>
      <c r="L12" s="11">
        <v>18</v>
      </c>
      <c r="M12" s="11">
        <f t="shared" si="2"/>
        <v>25</v>
      </c>
      <c r="N12" s="14">
        <v>1.3599999999999999E-2</v>
      </c>
      <c r="O12" s="11">
        <f t="shared" si="3"/>
        <v>136</v>
      </c>
      <c r="P12" s="13">
        <f t="shared" si="4"/>
        <v>2.04</v>
      </c>
    </row>
    <row r="13" spans="1:22" ht="16.5" x14ac:dyDescent="0.3">
      <c r="F13" s="10">
        <v>11</v>
      </c>
      <c r="G13" s="23" t="s">
        <v>116</v>
      </c>
      <c r="H13" s="11">
        <v>0</v>
      </c>
      <c r="I13" s="13">
        <v>5000</v>
      </c>
      <c r="J13" s="11">
        <v>3</v>
      </c>
      <c r="K13" s="11">
        <f t="shared" si="1"/>
        <v>15000</v>
      </c>
      <c r="L13" s="11">
        <v>18</v>
      </c>
      <c r="M13" s="11">
        <f t="shared" si="2"/>
        <v>833.33333333333337</v>
      </c>
      <c r="N13" s="14">
        <v>1E-4</v>
      </c>
      <c r="O13" s="11">
        <f t="shared" si="3"/>
        <v>1</v>
      </c>
      <c r="P13" s="13">
        <f t="shared" si="4"/>
        <v>0.5</v>
      </c>
    </row>
    <row r="14" spans="1:22" ht="16.5" x14ac:dyDescent="0.3">
      <c r="F14" s="10">
        <v>12</v>
      </c>
      <c r="G14" s="23" t="s">
        <v>112</v>
      </c>
      <c r="H14" s="11">
        <v>0</v>
      </c>
      <c r="I14" s="13">
        <v>150</v>
      </c>
      <c r="J14" s="11">
        <v>3</v>
      </c>
      <c r="K14" s="11">
        <f t="shared" si="1"/>
        <v>450</v>
      </c>
      <c r="L14" s="11">
        <v>18</v>
      </c>
      <c r="M14" s="11">
        <f t="shared" si="2"/>
        <v>25</v>
      </c>
      <c r="N14" s="14">
        <v>0.02</v>
      </c>
      <c r="O14" s="11">
        <f t="shared" si="3"/>
        <v>200</v>
      </c>
      <c r="P14" s="13">
        <f t="shared" si="4"/>
        <v>3</v>
      </c>
    </row>
    <row r="15" spans="1:22" ht="16.5" x14ac:dyDescent="0.3">
      <c r="F15" s="10">
        <v>13</v>
      </c>
      <c r="G15" s="23" t="s">
        <v>113</v>
      </c>
      <c r="H15" s="11">
        <v>0</v>
      </c>
      <c r="I15" s="13">
        <v>450</v>
      </c>
      <c r="J15" s="11">
        <v>3</v>
      </c>
      <c r="K15" s="11">
        <f t="shared" si="1"/>
        <v>1350</v>
      </c>
      <c r="L15" s="11">
        <v>18</v>
      </c>
      <c r="M15" s="11">
        <f t="shared" si="2"/>
        <v>75</v>
      </c>
      <c r="N15" s="14">
        <v>1E-3</v>
      </c>
      <c r="O15" s="11">
        <f t="shared" si="3"/>
        <v>10</v>
      </c>
      <c r="P15" s="13">
        <f t="shared" si="4"/>
        <v>0.45</v>
      </c>
    </row>
    <row r="16" spans="1:22" ht="16.5" x14ac:dyDescent="0.3">
      <c r="F16" s="10">
        <v>14</v>
      </c>
      <c r="G16" s="27" t="s">
        <v>118</v>
      </c>
      <c r="H16" s="11">
        <v>0</v>
      </c>
      <c r="I16" s="13">
        <v>240</v>
      </c>
      <c r="J16" s="11">
        <v>3</v>
      </c>
      <c r="K16" s="11">
        <f t="shared" si="1"/>
        <v>720</v>
      </c>
      <c r="L16" s="11">
        <v>18</v>
      </c>
      <c r="M16" s="11">
        <f t="shared" si="2"/>
        <v>40</v>
      </c>
      <c r="N16" s="14">
        <v>1E-4</v>
      </c>
      <c r="O16" s="11">
        <f t="shared" si="3"/>
        <v>1</v>
      </c>
      <c r="P16" s="13">
        <f t="shared" si="4"/>
        <v>2.4E-2</v>
      </c>
    </row>
    <row r="17" spans="6:22" ht="16.5" x14ac:dyDescent="0.3">
      <c r="F17" s="15">
        <v>15</v>
      </c>
      <c r="G17" s="27" t="s">
        <v>119</v>
      </c>
      <c r="H17" s="13">
        <v>0</v>
      </c>
      <c r="I17" s="13">
        <v>100</v>
      </c>
      <c r="J17" s="23">
        <v>3</v>
      </c>
      <c r="K17" s="23">
        <f t="shared" si="1"/>
        <v>300</v>
      </c>
      <c r="L17" s="23">
        <v>18</v>
      </c>
      <c r="M17" s="23">
        <f t="shared" si="2"/>
        <v>16.666666666666668</v>
      </c>
      <c r="N17" s="28">
        <v>1E-4</v>
      </c>
      <c r="O17" s="13">
        <f t="shared" si="3"/>
        <v>1</v>
      </c>
      <c r="P17" s="13">
        <f t="shared" si="4"/>
        <v>0.01</v>
      </c>
    </row>
    <row r="18" spans="6:22" ht="16.5" x14ac:dyDescent="0.3">
      <c r="F18" s="22"/>
      <c r="N18" s="5">
        <f>SUM(N3:N17)</f>
        <v>0.99999999999999978</v>
      </c>
    </row>
    <row r="19" spans="6:22" ht="16.5" x14ac:dyDescent="0.3">
      <c r="F19" s="19" t="s">
        <v>65</v>
      </c>
      <c r="G19" s="19"/>
      <c r="H19" s="19"/>
      <c r="I19" s="19"/>
      <c r="J19" s="19"/>
      <c r="K19" s="19"/>
      <c r="L19" s="19"/>
      <c r="M19" s="19"/>
      <c r="N19" s="30"/>
      <c r="O19" s="19"/>
      <c r="P19" s="19"/>
      <c r="R19" s="20" t="s">
        <v>82</v>
      </c>
      <c r="S19" s="20">
        <v>18</v>
      </c>
      <c r="T19" t="s">
        <v>98</v>
      </c>
      <c r="U19" t="s">
        <v>99</v>
      </c>
      <c r="V19" t="s">
        <v>120</v>
      </c>
    </row>
    <row r="20" spans="6:22" ht="16.5" x14ac:dyDescent="0.25">
      <c r="F20" s="6"/>
      <c r="G20" s="7" t="s">
        <v>66</v>
      </c>
      <c r="H20" s="7" t="s">
        <v>67</v>
      </c>
      <c r="I20" s="7" t="s">
        <v>68</v>
      </c>
      <c r="J20" s="7" t="s">
        <v>69</v>
      </c>
      <c r="K20" s="7" t="s">
        <v>70</v>
      </c>
      <c r="L20" s="7" t="s">
        <v>71</v>
      </c>
      <c r="M20" s="7" t="s">
        <v>72</v>
      </c>
      <c r="N20" s="8" t="s">
        <v>60</v>
      </c>
      <c r="O20" s="7" t="s">
        <v>3</v>
      </c>
      <c r="P20" s="9">
        <f>SUM(P21:P30)</f>
        <v>47.637499999999996</v>
      </c>
      <c r="R20" s="21" t="s">
        <v>73</v>
      </c>
      <c r="S20" s="20" t="s">
        <v>92</v>
      </c>
      <c r="T20" t="s">
        <v>97</v>
      </c>
      <c r="U20">
        <v>100</v>
      </c>
    </row>
    <row r="21" spans="6:22" ht="16.5" x14ac:dyDescent="0.3">
      <c r="F21" s="10">
        <v>1</v>
      </c>
      <c r="G21" s="24" t="s">
        <v>121</v>
      </c>
      <c r="H21" s="11">
        <v>0</v>
      </c>
      <c r="I21" s="11">
        <v>25</v>
      </c>
      <c r="J21" s="11">
        <v>3</v>
      </c>
      <c r="K21" s="11">
        <f t="shared" ref="K21:K29" si="5">I21*J21</f>
        <v>75</v>
      </c>
      <c r="L21" s="11">
        <v>18</v>
      </c>
      <c r="M21" s="11">
        <f>K21/L21</f>
        <v>4.166666666666667</v>
      </c>
      <c r="N21" s="12">
        <v>0.3</v>
      </c>
      <c r="O21" s="11">
        <f>N21*10000</f>
        <v>3000</v>
      </c>
      <c r="P21" s="13">
        <f t="shared" ref="P21:P29" si="6">I21*N21</f>
        <v>7.5</v>
      </c>
      <c r="R21" s="25" t="s">
        <v>80</v>
      </c>
      <c r="T21" s="25" t="s">
        <v>81</v>
      </c>
    </row>
    <row r="22" spans="6:22" ht="16.5" x14ac:dyDescent="0.3">
      <c r="F22" s="10">
        <v>2</v>
      </c>
      <c r="G22" s="24" t="s">
        <v>122</v>
      </c>
      <c r="H22" s="23">
        <v>0</v>
      </c>
      <c r="I22" s="23">
        <v>125</v>
      </c>
      <c r="J22" s="11">
        <v>3</v>
      </c>
      <c r="K22" s="10">
        <f t="shared" si="5"/>
        <v>375</v>
      </c>
      <c r="L22" s="11">
        <v>18</v>
      </c>
      <c r="M22" s="10">
        <f t="shared" ref="M22:M33" si="7">K22/L22</f>
        <v>20.833333333333332</v>
      </c>
      <c r="N22" s="14">
        <v>0.03</v>
      </c>
      <c r="O22" s="11">
        <f t="shared" ref="O22:O33" si="8">N22*10000</f>
        <v>300</v>
      </c>
      <c r="P22" s="13">
        <f t="shared" si="6"/>
        <v>3.75</v>
      </c>
      <c r="R22" s="24" t="s">
        <v>85</v>
      </c>
      <c r="T22" s="26" t="s">
        <v>88</v>
      </c>
    </row>
    <row r="23" spans="6:22" ht="16.5" x14ac:dyDescent="0.3">
      <c r="F23" s="10">
        <v>3</v>
      </c>
      <c r="G23" s="23" t="s">
        <v>124</v>
      </c>
      <c r="H23" s="23">
        <v>0</v>
      </c>
      <c r="I23" s="23">
        <v>25</v>
      </c>
      <c r="J23" s="11">
        <v>3</v>
      </c>
      <c r="K23" s="10">
        <f t="shared" si="5"/>
        <v>75</v>
      </c>
      <c r="L23" s="11">
        <v>18</v>
      </c>
      <c r="M23" s="10">
        <f t="shared" si="7"/>
        <v>4.166666666666667</v>
      </c>
      <c r="N23" s="14">
        <v>0.35</v>
      </c>
      <c r="O23" s="11">
        <f t="shared" si="8"/>
        <v>3500</v>
      </c>
      <c r="P23" s="13">
        <f t="shared" si="6"/>
        <v>8.75</v>
      </c>
      <c r="R23" s="23" t="s">
        <v>84</v>
      </c>
      <c r="T23" s="18" t="s">
        <v>86</v>
      </c>
    </row>
    <row r="24" spans="6:22" ht="16.5" x14ac:dyDescent="0.3">
      <c r="F24" s="10">
        <v>4</v>
      </c>
      <c r="G24" s="23" t="s">
        <v>123</v>
      </c>
      <c r="H24" s="11">
        <v>0</v>
      </c>
      <c r="I24" s="11">
        <v>125</v>
      </c>
      <c r="J24" s="11">
        <v>3</v>
      </c>
      <c r="K24" s="10">
        <f t="shared" si="5"/>
        <v>375</v>
      </c>
      <c r="L24" s="11">
        <v>18</v>
      </c>
      <c r="M24" s="10">
        <f t="shared" si="7"/>
        <v>20.833333333333332</v>
      </c>
      <c r="N24" s="14">
        <v>6.6699999999999995E-2</v>
      </c>
      <c r="O24" s="11">
        <f t="shared" si="8"/>
        <v>667</v>
      </c>
      <c r="P24" s="13">
        <f t="shared" si="6"/>
        <v>8.3374999999999986</v>
      </c>
      <c r="R24" s="18" t="s">
        <v>75</v>
      </c>
      <c r="T24" s="16"/>
    </row>
    <row r="25" spans="6:22" ht="16.5" x14ac:dyDescent="0.3">
      <c r="F25" s="10">
        <v>5</v>
      </c>
      <c r="G25" t="s">
        <v>125</v>
      </c>
      <c r="H25" s="11">
        <v>0</v>
      </c>
      <c r="I25" s="11">
        <v>5000</v>
      </c>
      <c r="J25" s="11">
        <v>3</v>
      </c>
      <c r="K25" s="10">
        <f t="shared" si="5"/>
        <v>15000</v>
      </c>
      <c r="L25" s="11">
        <v>18</v>
      </c>
      <c r="M25" s="10">
        <f t="shared" si="7"/>
        <v>833.33333333333337</v>
      </c>
      <c r="N25" s="14">
        <v>1E-4</v>
      </c>
      <c r="O25" s="11">
        <f t="shared" si="8"/>
        <v>1</v>
      </c>
      <c r="P25" s="13">
        <f t="shared" si="6"/>
        <v>0.5</v>
      </c>
      <c r="R25" s="18" t="s">
        <v>76</v>
      </c>
      <c r="T25" s="16"/>
    </row>
    <row r="26" spans="6:22" ht="16.5" x14ac:dyDescent="0.3">
      <c r="F26" s="10">
        <v>6</v>
      </c>
      <c r="G26" s="18" t="s">
        <v>126</v>
      </c>
      <c r="H26" s="11">
        <v>0</v>
      </c>
      <c r="I26" s="11">
        <v>80</v>
      </c>
      <c r="J26" s="11">
        <v>3</v>
      </c>
      <c r="K26" s="15">
        <f t="shared" si="5"/>
        <v>240</v>
      </c>
      <c r="L26" s="11">
        <v>18</v>
      </c>
      <c r="M26" s="10">
        <f t="shared" si="7"/>
        <v>13.333333333333334</v>
      </c>
      <c r="N26" s="14">
        <v>5.5E-2</v>
      </c>
      <c r="O26" s="11">
        <f t="shared" si="8"/>
        <v>550</v>
      </c>
      <c r="P26" s="13">
        <f t="shared" si="6"/>
        <v>4.4000000000000004</v>
      </c>
      <c r="R26" s="18" t="s">
        <v>77</v>
      </c>
    </row>
    <row r="27" spans="6:22" ht="16.5" x14ac:dyDescent="0.3">
      <c r="F27" s="10">
        <v>7</v>
      </c>
      <c r="G27" s="18" t="s">
        <v>127</v>
      </c>
      <c r="H27" s="11">
        <v>0</v>
      </c>
      <c r="I27" s="11">
        <v>80</v>
      </c>
      <c r="J27" s="11">
        <v>3</v>
      </c>
      <c r="K27" s="15">
        <f t="shared" si="5"/>
        <v>240</v>
      </c>
      <c r="L27" s="11">
        <v>18</v>
      </c>
      <c r="M27" s="10">
        <f t="shared" si="7"/>
        <v>13.333333333333334</v>
      </c>
      <c r="N27" s="14">
        <v>5.5E-2</v>
      </c>
      <c r="O27" s="11">
        <f t="shared" si="8"/>
        <v>550</v>
      </c>
      <c r="P27" s="13">
        <f t="shared" si="6"/>
        <v>4.4000000000000004</v>
      </c>
      <c r="R27" s="18" t="s">
        <v>78</v>
      </c>
    </row>
    <row r="28" spans="6:22" ht="16.5" x14ac:dyDescent="0.3">
      <c r="F28" s="10">
        <v>8</v>
      </c>
      <c r="G28" s="18" t="s">
        <v>128</v>
      </c>
      <c r="H28" s="11">
        <v>0</v>
      </c>
      <c r="I28" s="11">
        <v>80</v>
      </c>
      <c r="J28" s="11">
        <v>3</v>
      </c>
      <c r="K28" s="15">
        <f t="shared" si="5"/>
        <v>240</v>
      </c>
      <c r="L28" s="11">
        <v>18</v>
      </c>
      <c r="M28" s="10">
        <f t="shared" si="7"/>
        <v>13.333333333333334</v>
      </c>
      <c r="N28" s="14">
        <v>5.5E-2</v>
      </c>
      <c r="O28" s="11">
        <f t="shared" si="8"/>
        <v>550</v>
      </c>
      <c r="P28" s="13">
        <f t="shared" si="6"/>
        <v>4.4000000000000004</v>
      </c>
    </row>
    <row r="29" spans="6:22" ht="16.5" x14ac:dyDescent="0.3">
      <c r="F29" s="10">
        <v>9</v>
      </c>
      <c r="G29" s="18" t="s">
        <v>129</v>
      </c>
      <c r="H29" s="11">
        <v>0</v>
      </c>
      <c r="I29" s="11">
        <v>80</v>
      </c>
      <c r="J29" s="11">
        <v>3</v>
      </c>
      <c r="K29" s="15">
        <f t="shared" si="5"/>
        <v>240</v>
      </c>
      <c r="L29" s="11">
        <v>18</v>
      </c>
      <c r="M29" s="10">
        <f t="shared" si="7"/>
        <v>13.333333333333334</v>
      </c>
      <c r="N29" s="14">
        <v>5.5E-2</v>
      </c>
      <c r="O29" s="11">
        <f t="shared" si="8"/>
        <v>550</v>
      </c>
      <c r="P29" s="13">
        <f t="shared" si="6"/>
        <v>4.4000000000000004</v>
      </c>
    </row>
    <row r="30" spans="6:22" ht="16.5" x14ac:dyDescent="0.3">
      <c r="F30" s="10">
        <v>10</v>
      </c>
      <c r="G30" s="18" t="s">
        <v>132</v>
      </c>
      <c r="H30" s="11">
        <v>0</v>
      </c>
      <c r="I30" s="13">
        <v>400</v>
      </c>
      <c r="J30" s="11">
        <v>3</v>
      </c>
      <c r="K30" s="15">
        <f t="shared" ref="K30:K33" si="9">I30*J30</f>
        <v>1200</v>
      </c>
      <c r="L30" s="11">
        <v>18</v>
      </c>
      <c r="M30" s="10">
        <f t="shared" si="7"/>
        <v>66.666666666666671</v>
      </c>
      <c r="N30" s="14">
        <v>3.0000000000000001E-3</v>
      </c>
      <c r="O30" s="11">
        <f t="shared" si="8"/>
        <v>30</v>
      </c>
      <c r="P30" s="13">
        <f t="shared" ref="P30:P33" si="10">I30*N30</f>
        <v>1.2</v>
      </c>
    </row>
    <row r="31" spans="6:22" ht="16.5" x14ac:dyDescent="0.3">
      <c r="F31" s="10">
        <v>11</v>
      </c>
      <c r="G31" s="18" t="s">
        <v>130</v>
      </c>
      <c r="H31" s="11">
        <v>0</v>
      </c>
      <c r="I31" s="13">
        <v>4000</v>
      </c>
      <c r="J31" s="11">
        <v>3</v>
      </c>
      <c r="K31" s="15">
        <f t="shared" si="9"/>
        <v>12000</v>
      </c>
      <c r="L31" s="11">
        <v>18</v>
      </c>
      <c r="M31" s="10">
        <f t="shared" si="7"/>
        <v>666.66666666666663</v>
      </c>
      <c r="N31" s="14">
        <v>1E-4</v>
      </c>
      <c r="O31" s="11">
        <f t="shared" si="8"/>
        <v>1</v>
      </c>
      <c r="P31" s="10">
        <f t="shared" si="10"/>
        <v>0.4</v>
      </c>
    </row>
    <row r="32" spans="6:22" ht="16.5" x14ac:dyDescent="0.3">
      <c r="F32" s="10">
        <v>12</v>
      </c>
      <c r="G32" s="18" t="s">
        <v>148</v>
      </c>
      <c r="H32" s="11">
        <v>0</v>
      </c>
      <c r="I32" s="13">
        <v>300</v>
      </c>
      <c r="J32" s="11">
        <v>3</v>
      </c>
      <c r="K32" s="15">
        <f t="shared" si="9"/>
        <v>900</v>
      </c>
      <c r="L32" s="11">
        <v>18</v>
      </c>
      <c r="M32" s="10">
        <f t="shared" si="7"/>
        <v>50</v>
      </c>
      <c r="N32" s="14">
        <v>0.03</v>
      </c>
      <c r="O32" s="11">
        <f t="shared" si="8"/>
        <v>300</v>
      </c>
      <c r="P32" s="10">
        <f t="shared" si="10"/>
        <v>9</v>
      </c>
    </row>
    <row r="33" spans="6:22" ht="16.5" x14ac:dyDescent="0.3">
      <c r="F33" s="10">
        <v>13</v>
      </c>
      <c r="G33" s="18" t="s">
        <v>131</v>
      </c>
      <c r="H33" s="11">
        <v>0</v>
      </c>
      <c r="I33" s="13">
        <v>2000</v>
      </c>
      <c r="J33" s="11">
        <v>3</v>
      </c>
      <c r="K33" s="15">
        <f t="shared" si="9"/>
        <v>6000</v>
      </c>
      <c r="L33" s="11">
        <v>18</v>
      </c>
      <c r="M33" s="10">
        <f t="shared" si="7"/>
        <v>333.33333333333331</v>
      </c>
      <c r="N33" s="14">
        <v>1E-4</v>
      </c>
      <c r="O33" s="11">
        <f t="shared" si="8"/>
        <v>1</v>
      </c>
      <c r="P33" s="10">
        <f t="shared" si="10"/>
        <v>0.2</v>
      </c>
    </row>
    <row r="34" spans="6:22" ht="16.5" x14ac:dyDescent="0.15">
      <c r="H34" s="21"/>
      <c r="N34" s="5">
        <f>SUM(N21:N33)</f>
        <v>1.0000000000000002</v>
      </c>
    </row>
    <row r="35" spans="6:22" ht="16.5" x14ac:dyDescent="0.3">
      <c r="F35" s="19" t="s">
        <v>65</v>
      </c>
      <c r="G35" s="19"/>
      <c r="H35" s="19"/>
      <c r="I35" s="19"/>
      <c r="J35" s="19"/>
      <c r="K35" s="19"/>
      <c r="L35" s="19"/>
      <c r="M35" s="19"/>
      <c r="N35" s="30"/>
      <c r="O35" s="19"/>
      <c r="P35" s="19"/>
      <c r="R35" s="20" t="s">
        <v>82</v>
      </c>
      <c r="S35" s="20">
        <v>18</v>
      </c>
      <c r="T35" t="s">
        <v>98</v>
      </c>
      <c r="U35" t="s">
        <v>100</v>
      </c>
      <c r="V35" t="s">
        <v>120</v>
      </c>
    </row>
    <row r="36" spans="6:22" ht="16.5" x14ac:dyDescent="0.25">
      <c r="F36" s="6"/>
      <c r="G36" s="7" t="s">
        <v>66</v>
      </c>
      <c r="H36" s="7" t="s">
        <v>67</v>
      </c>
      <c r="I36" s="7" t="s">
        <v>68</v>
      </c>
      <c r="J36" s="7" t="s">
        <v>69</v>
      </c>
      <c r="K36" s="7" t="s">
        <v>70</v>
      </c>
      <c r="L36" s="7" t="s">
        <v>71</v>
      </c>
      <c r="M36" s="7" t="s">
        <v>72</v>
      </c>
      <c r="N36" s="8" t="s">
        <v>60</v>
      </c>
      <c r="O36" s="7" t="s">
        <v>3</v>
      </c>
      <c r="P36" s="9">
        <f>SUM(P37:P49)</f>
        <v>63.443999999999988</v>
      </c>
      <c r="R36" s="21" t="s">
        <v>73</v>
      </c>
      <c r="S36" s="20" t="s">
        <v>74</v>
      </c>
      <c r="T36" t="s">
        <v>97</v>
      </c>
      <c r="U36">
        <v>100</v>
      </c>
    </row>
    <row r="37" spans="6:22" ht="16.5" x14ac:dyDescent="0.3">
      <c r="F37" s="10">
        <v>1</v>
      </c>
      <c r="G37" s="26" t="s">
        <v>133</v>
      </c>
      <c r="H37" s="11">
        <v>0</v>
      </c>
      <c r="I37" s="11">
        <v>40</v>
      </c>
      <c r="J37" s="11">
        <v>3</v>
      </c>
      <c r="K37" s="11">
        <f>I37*J37</f>
        <v>120</v>
      </c>
      <c r="L37" s="11">
        <v>18</v>
      </c>
      <c r="M37" s="11">
        <f>K37/L37</f>
        <v>6.666666666666667</v>
      </c>
      <c r="N37" s="12">
        <v>0.28000000000000003</v>
      </c>
      <c r="O37" s="11">
        <f>N37*10000</f>
        <v>2800.0000000000005</v>
      </c>
      <c r="P37" s="13">
        <f>I37*N37</f>
        <v>11.200000000000001</v>
      </c>
      <c r="R37" s="25" t="s">
        <v>80</v>
      </c>
      <c r="T37" s="25" t="s">
        <v>81</v>
      </c>
    </row>
    <row r="38" spans="6:22" ht="16.5" x14ac:dyDescent="0.3">
      <c r="F38" s="10">
        <v>2</v>
      </c>
      <c r="G38" s="26" t="s">
        <v>134</v>
      </c>
      <c r="H38" s="11">
        <v>0</v>
      </c>
      <c r="I38" s="11">
        <v>120</v>
      </c>
      <c r="J38" s="11">
        <v>3</v>
      </c>
      <c r="K38" s="10">
        <f t="shared" ref="K38:K49" si="11">I38*J38</f>
        <v>360</v>
      </c>
      <c r="L38" s="11">
        <v>18</v>
      </c>
      <c r="M38" s="10">
        <f t="shared" ref="M38:M49" si="12">K38/L38</f>
        <v>20</v>
      </c>
      <c r="N38" s="14">
        <v>0.05</v>
      </c>
      <c r="O38" s="11">
        <f t="shared" ref="O38:O50" si="13">N38*10000</f>
        <v>500</v>
      </c>
      <c r="P38" s="13">
        <f t="shared" ref="P38:P49" si="14">I38*N38</f>
        <v>6</v>
      </c>
      <c r="R38" s="26" t="s">
        <v>88</v>
      </c>
      <c r="T38" s="23" t="s">
        <v>93</v>
      </c>
    </row>
    <row r="39" spans="6:22" ht="16.5" x14ac:dyDescent="0.3">
      <c r="F39" s="10">
        <v>3</v>
      </c>
      <c r="G39" s="26" t="s">
        <v>135</v>
      </c>
      <c r="H39" s="11">
        <v>0</v>
      </c>
      <c r="I39" s="11">
        <v>400</v>
      </c>
      <c r="J39" s="11">
        <v>3</v>
      </c>
      <c r="K39" s="10">
        <f t="shared" si="11"/>
        <v>1200</v>
      </c>
      <c r="L39" s="11">
        <v>18</v>
      </c>
      <c r="M39" s="10">
        <f t="shared" si="12"/>
        <v>66.666666666666671</v>
      </c>
      <c r="N39" s="14">
        <v>5.0000000000000001E-3</v>
      </c>
      <c r="O39" s="11">
        <f t="shared" si="13"/>
        <v>50</v>
      </c>
      <c r="P39" s="13">
        <f t="shared" si="14"/>
        <v>2</v>
      </c>
      <c r="R39" s="23" t="s">
        <v>95</v>
      </c>
    </row>
    <row r="40" spans="6:22" ht="16.5" x14ac:dyDescent="0.3">
      <c r="F40" s="10">
        <v>4</v>
      </c>
      <c r="G40" s="26" t="s">
        <v>136</v>
      </c>
      <c r="H40" s="11">
        <v>0</v>
      </c>
      <c r="I40" s="11">
        <v>4000</v>
      </c>
      <c r="J40" s="11">
        <v>3</v>
      </c>
      <c r="K40" s="10">
        <f t="shared" si="11"/>
        <v>12000</v>
      </c>
      <c r="L40" s="11">
        <v>18</v>
      </c>
      <c r="M40" s="10">
        <f t="shared" si="12"/>
        <v>666.66666666666663</v>
      </c>
      <c r="N40" s="14">
        <v>1E-4</v>
      </c>
      <c r="O40" s="11">
        <f t="shared" si="13"/>
        <v>1</v>
      </c>
      <c r="P40" s="13">
        <f t="shared" si="14"/>
        <v>0.4</v>
      </c>
      <c r="R40" s="26" t="s">
        <v>94</v>
      </c>
    </row>
    <row r="41" spans="6:22" ht="16.5" x14ac:dyDescent="0.3">
      <c r="F41" s="10">
        <v>5</v>
      </c>
      <c r="G41" s="17" t="s">
        <v>142</v>
      </c>
      <c r="H41" s="11">
        <v>0</v>
      </c>
      <c r="I41" s="11">
        <v>80</v>
      </c>
      <c r="J41" s="11">
        <v>3</v>
      </c>
      <c r="K41" s="10">
        <f t="shared" si="11"/>
        <v>240</v>
      </c>
      <c r="L41" s="11">
        <v>18</v>
      </c>
      <c r="M41" s="10">
        <f t="shared" si="12"/>
        <v>13.333333333333334</v>
      </c>
      <c r="N41" s="14">
        <v>0.06</v>
      </c>
      <c r="O41" s="11">
        <f t="shared" si="13"/>
        <v>600</v>
      </c>
      <c r="P41" s="13">
        <f t="shared" si="14"/>
        <v>4.8</v>
      </c>
      <c r="R41" s="23" t="s">
        <v>96</v>
      </c>
      <c r="S41" s="29">
        <v>5.5555555555555552E-2</v>
      </c>
    </row>
    <row r="42" spans="6:22" ht="16.5" x14ac:dyDescent="0.3">
      <c r="F42" s="10">
        <v>6</v>
      </c>
      <c r="G42" s="23" t="s">
        <v>137</v>
      </c>
      <c r="H42" s="11">
        <v>0</v>
      </c>
      <c r="I42" s="11">
        <v>80</v>
      </c>
      <c r="J42" s="11">
        <v>3</v>
      </c>
      <c r="K42" s="15">
        <f t="shared" si="11"/>
        <v>240</v>
      </c>
      <c r="L42" s="11">
        <v>18</v>
      </c>
      <c r="M42" s="10">
        <f t="shared" si="12"/>
        <v>13.333333333333334</v>
      </c>
      <c r="N42" s="14">
        <v>0.06</v>
      </c>
      <c r="O42" s="11">
        <f t="shared" si="13"/>
        <v>600</v>
      </c>
      <c r="P42" s="13">
        <f t="shared" si="14"/>
        <v>4.8</v>
      </c>
    </row>
    <row r="43" spans="6:22" ht="16.5" x14ac:dyDescent="0.3">
      <c r="F43" s="10">
        <v>7</v>
      </c>
      <c r="G43" s="23" t="s">
        <v>138</v>
      </c>
      <c r="H43" s="11">
        <v>0</v>
      </c>
      <c r="I43" s="11">
        <v>80</v>
      </c>
      <c r="J43" s="11">
        <v>3</v>
      </c>
      <c r="K43" s="15">
        <f t="shared" si="11"/>
        <v>240</v>
      </c>
      <c r="L43" s="11">
        <v>18</v>
      </c>
      <c r="M43" s="10">
        <f t="shared" si="12"/>
        <v>13.333333333333334</v>
      </c>
      <c r="N43" s="14">
        <v>0.06</v>
      </c>
      <c r="O43" s="11">
        <f t="shared" si="13"/>
        <v>600</v>
      </c>
      <c r="P43" s="13">
        <f t="shared" si="14"/>
        <v>4.8</v>
      </c>
    </row>
    <row r="44" spans="6:22" ht="16.5" x14ac:dyDescent="0.3">
      <c r="F44" s="10">
        <v>8</v>
      </c>
      <c r="G44" s="26" t="s">
        <v>139</v>
      </c>
      <c r="H44" s="11">
        <v>0</v>
      </c>
      <c r="I44" s="11">
        <v>30</v>
      </c>
      <c r="J44" s="11">
        <v>3</v>
      </c>
      <c r="K44" s="15">
        <f t="shared" si="11"/>
        <v>90</v>
      </c>
      <c r="L44" s="11">
        <v>18</v>
      </c>
      <c r="M44" s="10">
        <f t="shared" si="12"/>
        <v>5</v>
      </c>
      <c r="N44" s="14">
        <v>0.2248</v>
      </c>
      <c r="O44" s="11">
        <f t="shared" si="13"/>
        <v>2248</v>
      </c>
      <c r="P44" s="13">
        <f t="shared" si="14"/>
        <v>6.7439999999999998</v>
      </c>
    </row>
    <row r="45" spans="6:22" ht="16.5" x14ac:dyDescent="0.3">
      <c r="F45" s="10">
        <v>9</v>
      </c>
      <c r="G45" s="26" t="s">
        <v>140</v>
      </c>
      <c r="H45" s="11">
        <v>0</v>
      </c>
      <c r="I45" s="11">
        <v>100</v>
      </c>
      <c r="J45" s="11">
        <v>3</v>
      </c>
      <c r="K45" s="15">
        <f t="shared" si="11"/>
        <v>300</v>
      </c>
      <c r="L45" s="11">
        <v>18</v>
      </c>
      <c r="M45" s="10">
        <f t="shared" si="12"/>
        <v>16.666666666666668</v>
      </c>
      <c r="N45" s="14">
        <v>0.08</v>
      </c>
      <c r="O45" s="11">
        <f t="shared" si="13"/>
        <v>800</v>
      </c>
      <c r="P45" s="13">
        <f t="shared" si="14"/>
        <v>8</v>
      </c>
    </row>
    <row r="46" spans="6:22" ht="16.5" x14ac:dyDescent="0.3">
      <c r="F46" s="10">
        <v>10</v>
      </c>
      <c r="G46" s="26" t="s">
        <v>141</v>
      </c>
      <c r="H46" s="11">
        <v>0</v>
      </c>
      <c r="I46" s="11">
        <v>3000</v>
      </c>
      <c r="J46" s="11">
        <v>3</v>
      </c>
      <c r="K46" s="15">
        <f t="shared" si="11"/>
        <v>9000</v>
      </c>
      <c r="L46" s="11">
        <v>18</v>
      </c>
      <c r="M46" s="10">
        <f t="shared" si="12"/>
        <v>500</v>
      </c>
      <c r="N46" s="14">
        <v>1E-4</v>
      </c>
      <c r="O46" s="11">
        <f t="shared" si="13"/>
        <v>1</v>
      </c>
      <c r="P46" s="13">
        <f t="shared" si="14"/>
        <v>0.3</v>
      </c>
    </row>
    <row r="47" spans="6:22" ht="16.5" x14ac:dyDescent="0.3">
      <c r="F47" s="10">
        <v>11</v>
      </c>
      <c r="G47" s="23" t="s">
        <v>144</v>
      </c>
      <c r="H47" s="11">
        <v>0</v>
      </c>
      <c r="I47" s="13">
        <v>80</v>
      </c>
      <c r="J47" s="11">
        <v>3</v>
      </c>
      <c r="K47" s="15">
        <f t="shared" si="11"/>
        <v>240</v>
      </c>
      <c r="L47" s="11">
        <v>18</v>
      </c>
      <c r="M47" s="10">
        <f t="shared" si="12"/>
        <v>13.333333333333334</v>
      </c>
      <c r="N47" s="31">
        <v>0.06</v>
      </c>
      <c r="O47" s="11">
        <f t="shared" si="13"/>
        <v>600</v>
      </c>
      <c r="P47" s="13">
        <f t="shared" si="14"/>
        <v>4.8</v>
      </c>
    </row>
    <row r="48" spans="6:22" ht="16.5" x14ac:dyDescent="0.3">
      <c r="F48" s="10">
        <v>12</v>
      </c>
      <c r="G48" s="23" t="s">
        <v>145</v>
      </c>
      <c r="H48" s="11">
        <v>0</v>
      </c>
      <c r="I48" s="13">
        <v>80</v>
      </c>
      <c r="J48" s="11">
        <v>3</v>
      </c>
      <c r="K48" s="15">
        <f t="shared" si="11"/>
        <v>240</v>
      </c>
      <c r="L48" s="11">
        <v>18</v>
      </c>
      <c r="M48" s="10">
        <f t="shared" si="12"/>
        <v>13.333333333333334</v>
      </c>
      <c r="N48" s="31">
        <v>0.06</v>
      </c>
      <c r="O48" s="11">
        <f t="shared" si="13"/>
        <v>600</v>
      </c>
      <c r="P48" s="13">
        <f t="shared" si="14"/>
        <v>4.8</v>
      </c>
    </row>
    <row r="49" spans="6:16" ht="16.5" x14ac:dyDescent="0.3">
      <c r="F49" s="10">
        <v>13</v>
      </c>
      <c r="G49" s="23" t="s">
        <v>143</v>
      </c>
      <c r="H49" s="11">
        <v>0</v>
      </c>
      <c r="I49" s="13">
        <v>80</v>
      </c>
      <c r="J49" s="11">
        <v>3</v>
      </c>
      <c r="K49" s="15">
        <f t="shared" si="11"/>
        <v>240</v>
      </c>
      <c r="L49" s="11">
        <v>18</v>
      </c>
      <c r="M49" s="10">
        <f t="shared" si="12"/>
        <v>13.333333333333334</v>
      </c>
      <c r="N49" s="31">
        <v>0.06</v>
      </c>
      <c r="O49" s="11">
        <f t="shared" si="13"/>
        <v>600</v>
      </c>
      <c r="P49" s="13">
        <f t="shared" si="14"/>
        <v>4.8</v>
      </c>
    </row>
    <row r="50" spans="6:16" ht="16.5" x14ac:dyDescent="0.3">
      <c r="F50" s="10">
        <v>14</v>
      </c>
      <c r="G50" s="27" t="s">
        <v>150</v>
      </c>
      <c r="H50" s="11">
        <v>0</v>
      </c>
      <c r="I50" s="13"/>
      <c r="J50" s="11"/>
      <c r="K50" s="15"/>
      <c r="L50" s="11"/>
      <c r="M50" s="10"/>
      <c r="N50" s="31">
        <v>0</v>
      </c>
      <c r="O50" s="11">
        <f t="shared" si="13"/>
        <v>0</v>
      </c>
      <c r="P50" s="13"/>
    </row>
    <row r="51" spans="6:16" x14ac:dyDescent="0.15">
      <c r="N51" s="5">
        <f>SUM(N37:N50)</f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12" sqref="B12"/>
    </sheetView>
  </sheetViews>
  <sheetFormatPr defaultRowHeight="13.5" x14ac:dyDescent="0.15"/>
  <cols>
    <col min="2" max="2" width="28.75" customWidth="1"/>
  </cols>
  <sheetData>
    <row r="1" spans="1:13" x14ac:dyDescent="0.15">
      <c r="A1" t="s">
        <v>27</v>
      </c>
      <c r="B1" t="s">
        <v>28</v>
      </c>
    </row>
    <row r="2" spans="1:13" x14ac:dyDescent="0.15">
      <c r="A2" t="s">
        <v>29</v>
      </c>
      <c r="B2" s="3" t="s">
        <v>30</v>
      </c>
    </row>
    <row r="3" spans="1:13" x14ac:dyDescent="0.15">
      <c r="A3" t="s">
        <v>31</v>
      </c>
      <c r="B3" s="3" t="s">
        <v>32</v>
      </c>
    </row>
    <row r="4" spans="1:13" ht="25.5" x14ac:dyDescent="0.15">
      <c r="A4" t="s">
        <v>33</v>
      </c>
      <c r="B4" s="3" t="s">
        <v>34</v>
      </c>
      <c r="C4" t="s">
        <v>35</v>
      </c>
      <c r="F4" t="s">
        <v>36</v>
      </c>
    </row>
    <row r="5" spans="1:13" x14ac:dyDescent="0.15">
      <c r="A5" t="s">
        <v>37</v>
      </c>
      <c r="B5" s="4" t="s">
        <v>38</v>
      </c>
      <c r="C5">
        <v>1</v>
      </c>
      <c r="D5">
        <v>2</v>
      </c>
      <c r="E5">
        <v>3</v>
      </c>
      <c r="F5">
        <v>4</v>
      </c>
      <c r="H5" t="s">
        <v>39</v>
      </c>
      <c r="K5" t="s">
        <v>40</v>
      </c>
      <c r="M5" t="s">
        <v>59</v>
      </c>
    </row>
    <row r="6" spans="1:13" x14ac:dyDescent="0.15">
      <c r="A6" t="s">
        <v>41</v>
      </c>
      <c r="B6" s="3" t="s">
        <v>42</v>
      </c>
      <c r="C6" t="s">
        <v>43</v>
      </c>
    </row>
    <row r="7" spans="1:13" x14ac:dyDescent="0.15">
      <c r="A7" t="s">
        <v>44</v>
      </c>
      <c r="B7" s="3" t="s">
        <v>45</v>
      </c>
      <c r="C7" t="s">
        <v>46</v>
      </c>
    </row>
    <row r="8" spans="1:13" x14ac:dyDescent="0.15">
      <c r="A8" t="s">
        <v>47</v>
      </c>
      <c r="B8" t="s">
        <v>48</v>
      </c>
      <c r="C8" t="s">
        <v>49</v>
      </c>
    </row>
    <row r="9" spans="1:13" ht="25.5" x14ac:dyDescent="0.15">
      <c r="A9" t="s">
        <v>50</v>
      </c>
      <c r="B9" s="3" t="s">
        <v>51</v>
      </c>
    </row>
    <row r="10" spans="1:13" x14ac:dyDescent="0.15">
      <c r="A10" t="s">
        <v>52</v>
      </c>
      <c r="B10" s="3" t="s">
        <v>53</v>
      </c>
    </row>
    <row r="11" spans="1:13" ht="38.25" x14ac:dyDescent="0.15">
      <c r="A11" t="s">
        <v>26</v>
      </c>
      <c r="B11" s="3" t="s">
        <v>54</v>
      </c>
    </row>
    <row r="12" spans="1:13" x14ac:dyDescent="0.15">
      <c r="B12" s="3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读取用</vt:lpstr>
      <vt:lpstr>关联用</vt:lpstr>
      <vt:lpstr>表结构设计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2016-06-15T06:06:09Z</dcterms:modified>
</cp:coreProperties>
</file>