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05" windowWidth="14805" windowHeight="8010" activeTab="2"/>
  </bookViews>
  <sheets>
    <sheet name="读取用" sheetId="1" r:id="rId1"/>
    <sheet name="关联用" sheetId="2" r:id="rId2"/>
    <sheet name="表结构设计" sheetId="4" r:id="rId3"/>
    <sheet name="说明" sheetId="3" r:id="rId4"/>
  </sheets>
  <calcPr calcId="145621"/>
</workbook>
</file>

<file path=xl/calcChain.xml><?xml version="1.0" encoding="utf-8"?>
<calcChain xmlns="http://schemas.openxmlformats.org/spreadsheetml/2006/main">
  <c r="C112" i="2" l="1"/>
  <c r="C113" i="2"/>
  <c r="C114" i="2"/>
  <c r="C115" i="2"/>
  <c r="C116" i="2"/>
  <c r="C117" i="2"/>
  <c r="G115" i="4" l="1"/>
  <c r="G116" i="4"/>
  <c r="G117" i="4"/>
  <c r="G118" i="4"/>
  <c r="G119" i="4"/>
  <c r="G120" i="4"/>
  <c r="G121" i="4"/>
  <c r="G122" i="4"/>
  <c r="G123" i="4"/>
  <c r="G114" i="4"/>
  <c r="E112" i="1" l="1"/>
  <c r="E113" i="1"/>
  <c r="E114" i="1"/>
  <c r="E115" i="1"/>
  <c r="E116" i="1"/>
  <c r="A107" i="1" l="1"/>
  <c r="B107" i="1"/>
  <c r="C107" i="1"/>
  <c r="D107" i="1"/>
  <c r="E107" i="1"/>
  <c r="F107" i="1"/>
  <c r="G107" i="1"/>
  <c r="H107" i="1"/>
  <c r="I107" i="1"/>
  <c r="J107" i="1"/>
  <c r="A108" i="1"/>
  <c r="B108" i="1"/>
  <c r="D108" i="1"/>
  <c r="E108" i="1"/>
  <c r="G108" i="1"/>
  <c r="H108" i="1"/>
  <c r="I108" i="1"/>
  <c r="J108" i="1"/>
  <c r="A109" i="1"/>
  <c r="B109" i="1"/>
  <c r="C109" i="1"/>
  <c r="D109" i="1"/>
  <c r="E109" i="1"/>
  <c r="G109" i="1"/>
  <c r="H109" i="1"/>
  <c r="I109" i="1"/>
  <c r="J109" i="1"/>
  <c r="A110" i="1"/>
  <c r="B110" i="1"/>
  <c r="D110" i="1"/>
  <c r="E110" i="1"/>
  <c r="G110" i="1"/>
  <c r="H110" i="1"/>
  <c r="I110" i="1"/>
  <c r="J110" i="1"/>
  <c r="A111" i="1"/>
  <c r="B111" i="1"/>
  <c r="C111" i="1"/>
  <c r="D111" i="1"/>
  <c r="E111" i="1"/>
  <c r="G111" i="1"/>
  <c r="H111" i="1"/>
  <c r="I111" i="1"/>
  <c r="J111" i="1"/>
  <c r="A112" i="1"/>
  <c r="B112" i="1"/>
  <c r="D112" i="1"/>
  <c r="G112" i="1"/>
  <c r="H112" i="1"/>
  <c r="I112" i="1"/>
  <c r="J112" i="1"/>
  <c r="A113" i="1"/>
  <c r="B113" i="1"/>
  <c r="D113" i="1"/>
  <c r="G113" i="1"/>
  <c r="H113" i="1"/>
  <c r="I113" i="1"/>
  <c r="J113" i="1"/>
  <c r="A114" i="1"/>
  <c r="B114" i="1"/>
  <c r="D114" i="1"/>
  <c r="G114" i="1"/>
  <c r="H114" i="1"/>
  <c r="I114" i="1"/>
  <c r="J114" i="1"/>
  <c r="A115" i="1"/>
  <c r="B115" i="1"/>
  <c r="D115" i="1"/>
  <c r="G115" i="1"/>
  <c r="H115" i="1"/>
  <c r="I115" i="1"/>
  <c r="J115" i="1"/>
  <c r="A116" i="1"/>
  <c r="B116" i="1"/>
  <c r="D116" i="1"/>
  <c r="G116" i="1"/>
  <c r="H116" i="1"/>
  <c r="I116" i="1"/>
  <c r="J116" i="1"/>
  <c r="A117" i="1"/>
  <c r="B117" i="1"/>
  <c r="D117" i="1"/>
  <c r="E117" i="1"/>
  <c r="F117" i="1"/>
  <c r="G117" i="1"/>
  <c r="H117" i="1"/>
  <c r="I117" i="1"/>
  <c r="J117" i="1"/>
  <c r="C109" i="2"/>
  <c r="C110" i="2"/>
  <c r="C110" i="1" s="1"/>
  <c r="C111" i="2"/>
  <c r="C112" i="1"/>
  <c r="C113" i="1"/>
  <c r="C114" i="1"/>
  <c r="C115" i="1"/>
  <c r="C116" i="1"/>
  <c r="C117" i="1"/>
  <c r="C108" i="2"/>
  <c r="C108" i="1" s="1"/>
  <c r="F109" i="2"/>
  <c r="F109" i="1" s="1"/>
  <c r="F110" i="2"/>
  <c r="F110" i="1" s="1"/>
  <c r="F111" i="2"/>
  <c r="F111" i="1" s="1"/>
  <c r="F112" i="2"/>
  <c r="F112" i="1" s="1"/>
  <c r="F113" i="2"/>
  <c r="F113" i="1" s="1"/>
  <c r="F114" i="2"/>
  <c r="F114" i="1" s="1"/>
  <c r="F115" i="2"/>
  <c r="F115" i="1" s="1"/>
  <c r="F116" i="2"/>
  <c r="F116" i="1" s="1"/>
  <c r="F117" i="2"/>
  <c r="F108" i="2"/>
  <c r="F108" i="1" s="1"/>
  <c r="G124" i="4"/>
  <c r="E124" i="4"/>
  <c r="F117" i="4" l="1"/>
  <c r="F116" i="4"/>
  <c r="F115" i="4"/>
  <c r="F114" i="4"/>
  <c r="D123" i="4" l="1"/>
  <c r="F123" i="4" s="1"/>
  <c r="D122" i="4"/>
  <c r="F122" i="4" s="1"/>
  <c r="D121" i="4"/>
  <c r="F121" i="4" s="1"/>
  <c r="D120" i="4"/>
  <c r="F120" i="4" s="1"/>
  <c r="D119" i="4"/>
  <c r="F119" i="4" s="1"/>
  <c r="D118" i="4"/>
  <c r="F118" i="4" s="1"/>
  <c r="J92" i="4" l="1"/>
  <c r="F92" i="4"/>
  <c r="H92" i="4" s="1"/>
  <c r="J91" i="4"/>
  <c r="F91" i="4"/>
  <c r="H91" i="4" s="1"/>
  <c r="J90" i="4"/>
  <c r="F90" i="4"/>
  <c r="H90" i="4" s="1"/>
  <c r="J89" i="4"/>
  <c r="F89" i="4"/>
  <c r="H89" i="4" s="1"/>
  <c r="J88" i="4"/>
  <c r="F88" i="4"/>
  <c r="H88" i="4" s="1"/>
  <c r="J87" i="4"/>
  <c r="F87" i="4"/>
  <c r="H87" i="4" s="1"/>
  <c r="J86" i="4"/>
  <c r="F86" i="4"/>
  <c r="H86" i="4" s="1"/>
  <c r="J85" i="4"/>
  <c r="H85" i="4"/>
  <c r="F85" i="4"/>
  <c r="J84" i="4"/>
  <c r="F84" i="4"/>
  <c r="H84" i="4" s="1"/>
  <c r="J83" i="4"/>
  <c r="F83" i="4"/>
  <c r="H83" i="4" s="1"/>
  <c r="A104" i="1" l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96" i="1" l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3" i="1"/>
  <c r="A87" i="1" l="1"/>
  <c r="B87" i="1"/>
  <c r="C87" i="1"/>
  <c r="D87" i="1"/>
  <c r="E87" i="1"/>
  <c r="G87" i="1"/>
  <c r="H87" i="1"/>
  <c r="I87" i="1"/>
  <c r="A88" i="1"/>
  <c r="B88" i="1"/>
  <c r="C88" i="1"/>
  <c r="D88" i="1"/>
  <c r="E88" i="1"/>
  <c r="G88" i="1"/>
  <c r="H88" i="1"/>
  <c r="I88" i="1"/>
  <c r="A89" i="1"/>
  <c r="B89" i="1"/>
  <c r="C89" i="1"/>
  <c r="D89" i="1"/>
  <c r="E89" i="1"/>
  <c r="G89" i="1"/>
  <c r="H89" i="1"/>
  <c r="I89" i="1"/>
  <c r="A90" i="1"/>
  <c r="B90" i="1"/>
  <c r="C90" i="1"/>
  <c r="D90" i="1"/>
  <c r="E90" i="1"/>
  <c r="G90" i="1"/>
  <c r="H90" i="1"/>
  <c r="I90" i="1"/>
  <c r="A91" i="1"/>
  <c r="B91" i="1"/>
  <c r="C91" i="1"/>
  <c r="D91" i="1"/>
  <c r="E91" i="1"/>
  <c r="G91" i="1"/>
  <c r="H91" i="1"/>
  <c r="I91" i="1"/>
  <c r="A92" i="1"/>
  <c r="B92" i="1"/>
  <c r="C92" i="1"/>
  <c r="D92" i="1"/>
  <c r="E92" i="1"/>
  <c r="G92" i="1"/>
  <c r="H92" i="1"/>
  <c r="I92" i="1"/>
  <c r="A93" i="1"/>
  <c r="B93" i="1"/>
  <c r="C93" i="1"/>
  <c r="D93" i="1"/>
  <c r="E93" i="1"/>
  <c r="G93" i="1"/>
  <c r="H93" i="1"/>
  <c r="I93" i="1"/>
  <c r="A94" i="1"/>
  <c r="B94" i="1"/>
  <c r="C94" i="1"/>
  <c r="D94" i="1"/>
  <c r="E94" i="1"/>
  <c r="G94" i="1"/>
  <c r="H94" i="1"/>
  <c r="I94" i="1"/>
  <c r="A95" i="1"/>
  <c r="B95" i="1"/>
  <c r="C95" i="1"/>
  <c r="D95" i="1"/>
  <c r="E95" i="1"/>
  <c r="G95" i="1"/>
  <c r="H95" i="1"/>
  <c r="I95" i="1"/>
  <c r="A78" i="1"/>
  <c r="B78" i="1"/>
  <c r="C78" i="1"/>
  <c r="D78" i="1"/>
  <c r="E78" i="1"/>
  <c r="G78" i="1"/>
  <c r="H78" i="1"/>
  <c r="I78" i="1"/>
  <c r="A79" i="1"/>
  <c r="B79" i="1"/>
  <c r="C79" i="1"/>
  <c r="D79" i="1"/>
  <c r="E79" i="1"/>
  <c r="G79" i="1"/>
  <c r="H79" i="1"/>
  <c r="I79" i="1"/>
  <c r="A80" i="1"/>
  <c r="B80" i="1"/>
  <c r="C80" i="1"/>
  <c r="D80" i="1"/>
  <c r="E80" i="1"/>
  <c r="G80" i="1"/>
  <c r="H80" i="1"/>
  <c r="I80" i="1"/>
  <c r="A81" i="1"/>
  <c r="B81" i="1"/>
  <c r="C81" i="1"/>
  <c r="D81" i="1"/>
  <c r="E81" i="1"/>
  <c r="G81" i="1"/>
  <c r="H81" i="1"/>
  <c r="I81" i="1"/>
  <c r="A82" i="1"/>
  <c r="B82" i="1"/>
  <c r="C82" i="1"/>
  <c r="D82" i="1"/>
  <c r="E82" i="1"/>
  <c r="G82" i="1"/>
  <c r="H82" i="1"/>
  <c r="I82" i="1"/>
  <c r="A83" i="1"/>
  <c r="B83" i="1"/>
  <c r="C83" i="1"/>
  <c r="D83" i="1"/>
  <c r="E83" i="1"/>
  <c r="G83" i="1"/>
  <c r="H83" i="1"/>
  <c r="I83" i="1"/>
  <c r="A84" i="1"/>
  <c r="B84" i="1"/>
  <c r="C84" i="1"/>
  <c r="D84" i="1"/>
  <c r="E84" i="1"/>
  <c r="G84" i="1"/>
  <c r="H84" i="1"/>
  <c r="I84" i="1"/>
  <c r="A85" i="1"/>
  <c r="B85" i="1"/>
  <c r="C85" i="1"/>
  <c r="D85" i="1"/>
  <c r="E85" i="1"/>
  <c r="G85" i="1"/>
  <c r="H85" i="1"/>
  <c r="I85" i="1"/>
  <c r="A86" i="1"/>
  <c r="B86" i="1"/>
  <c r="C86" i="1"/>
  <c r="D86" i="1"/>
  <c r="E86" i="1"/>
  <c r="G86" i="1"/>
  <c r="H86" i="1"/>
  <c r="I86" i="1"/>
  <c r="A62" i="1" l="1"/>
  <c r="B62" i="1"/>
  <c r="C62" i="1"/>
  <c r="D62" i="1"/>
  <c r="E62" i="1"/>
  <c r="G62" i="1"/>
  <c r="H62" i="1"/>
  <c r="I62" i="1"/>
  <c r="A63" i="1"/>
  <c r="B63" i="1"/>
  <c r="C63" i="1"/>
  <c r="D63" i="1"/>
  <c r="E63" i="1"/>
  <c r="G63" i="1"/>
  <c r="H63" i="1"/>
  <c r="I63" i="1"/>
  <c r="A64" i="1"/>
  <c r="B64" i="1"/>
  <c r="C64" i="1"/>
  <c r="D64" i="1"/>
  <c r="E64" i="1"/>
  <c r="G64" i="1"/>
  <c r="H64" i="1"/>
  <c r="I64" i="1"/>
  <c r="A65" i="1"/>
  <c r="B65" i="1"/>
  <c r="C65" i="1"/>
  <c r="D65" i="1"/>
  <c r="E65" i="1"/>
  <c r="G65" i="1"/>
  <c r="H65" i="1"/>
  <c r="I65" i="1"/>
  <c r="A66" i="1"/>
  <c r="B66" i="1"/>
  <c r="C66" i="1"/>
  <c r="D66" i="1"/>
  <c r="E66" i="1"/>
  <c r="G66" i="1"/>
  <c r="H66" i="1"/>
  <c r="I66" i="1"/>
  <c r="A67" i="1"/>
  <c r="B67" i="1"/>
  <c r="C67" i="1"/>
  <c r="D67" i="1"/>
  <c r="E67" i="1"/>
  <c r="G67" i="1"/>
  <c r="H67" i="1"/>
  <c r="I67" i="1"/>
  <c r="A68" i="1"/>
  <c r="B68" i="1"/>
  <c r="C68" i="1"/>
  <c r="D68" i="1"/>
  <c r="E68" i="1"/>
  <c r="G68" i="1"/>
  <c r="H68" i="1"/>
  <c r="I68" i="1"/>
  <c r="A69" i="1"/>
  <c r="B69" i="1"/>
  <c r="C69" i="1"/>
  <c r="D69" i="1"/>
  <c r="E69" i="1"/>
  <c r="G69" i="1"/>
  <c r="H69" i="1"/>
  <c r="I69" i="1"/>
  <c r="A70" i="1"/>
  <c r="B70" i="1"/>
  <c r="C70" i="1"/>
  <c r="D70" i="1"/>
  <c r="E70" i="1"/>
  <c r="G70" i="1"/>
  <c r="H70" i="1"/>
  <c r="I70" i="1"/>
  <c r="A71" i="1"/>
  <c r="B71" i="1"/>
  <c r="C71" i="1"/>
  <c r="D71" i="1"/>
  <c r="E71" i="1"/>
  <c r="G71" i="1"/>
  <c r="H71" i="1"/>
  <c r="I71" i="1"/>
  <c r="A72" i="1"/>
  <c r="B72" i="1"/>
  <c r="C72" i="1"/>
  <c r="D72" i="1"/>
  <c r="E72" i="1"/>
  <c r="G72" i="1"/>
  <c r="H72" i="1"/>
  <c r="I72" i="1"/>
  <c r="A73" i="1"/>
  <c r="B73" i="1"/>
  <c r="C73" i="1"/>
  <c r="D73" i="1"/>
  <c r="E73" i="1"/>
  <c r="G73" i="1"/>
  <c r="H73" i="1"/>
  <c r="I73" i="1"/>
  <c r="A74" i="1"/>
  <c r="B74" i="1"/>
  <c r="C74" i="1"/>
  <c r="D74" i="1"/>
  <c r="E74" i="1"/>
  <c r="G74" i="1"/>
  <c r="H74" i="1"/>
  <c r="I74" i="1"/>
  <c r="A75" i="1"/>
  <c r="B75" i="1"/>
  <c r="C75" i="1"/>
  <c r="D75" i="1"/>
  <c r="E75" i="1"/>
  <c r="G75" i="1"/>
  <c r="H75" i="1"/>
  <c r="I75" i="1"/>
  <c r="A76" i="1"/>
  <c r="B76" i="1"/>
  <c r="C76" i="1"/>
  <c r="D76" i="1"/>
  <c r="E76" i="1"/>
  <c r="G76" i="1"/>
  <c r="H76" i="1"/>
  <c r="I76" i="1"/>
  <c r="A77" i="1"/>
  <c r="B77" i="1"/>
  <c r="C77" i="1"/>
  <c r="D77" i="1"/>
  <c r="E77" i="1"/>
  <c r="G77" i="1"/>
  <c r="H77" i="1"/>
  <c r="I77" i="1"/>
  <c r="K42" i="4"/>
  <c r="J62" i="4"/>
  <c r="F77" i="2" s="1"/>
  <c r="F78" i="1" s="1"/>
  <c r="J63" i="4"/>
  <c r="F78" i="2" s="1"/>
  <c r="F79" i="1" s="1"/>
  <c r="J64" i="4"/>
  <c r="F79" i="2" s="1"/>
  <c r="F80" i="1" s="1"/>
  <c r="J65" i="4"/>
  <c r="F80" i="2" s="1"/>
  <c r="F81" i="1" s="1"/>
  <c r="J66" i="4"/>
  <c r="F81" i="2" s="1"/>
  <c r="F82" i="1" s="1"/>
  <c r="J67" i="4"/>
  <c r="F82" i="2" s="1"/>
  <c r="F83" i="1" s="1"/>
  <c r="J68" i="4"/>
  <c r="F83" i="2" s="1"/>
  <c r="F84" i="1" s="1"/>
  <c r="J69" i="4"/>
  <c r="F84" i="2" s="1"/>
  <c r="F85" i="1" s="1"/>
  <c r="J70" i="4"/>
  <c r="F85" i="2" s="1"/>
  <c r="F86" i="1" s="1"/>
  <c r="J71" i="4"/>
  <c r="F86" i="2" s="1"/>
  <c r="F87" i="1" s="1"/>
  <c r="J72" i="4"/>
  <c r="F87" i="2" s="1"/>
  <c r="F88" i="1" s="1"/>
  <c r="J73" i="4"/>
  <c r="F88" i="2" s="1"/>
  <c r="F89" i="1" s="1"/>
  <c r="J74" i="4"/>
  <c r="F89" i="2" s="1"/>
  <c r="F90" i="1" s="1"/>
  <c r="J75" i="4"/>
  <c r="F90" i="2" s="1"/>
  <c r="F91" i="1" s="1"/>
  <c r="J76" i="4"/>
  <c r="F91" i="2" s="1"/>
  <c r="F92" i="1" s="1"/>
  <c r="J77" i="4"/>
  <c r="F92" i="2" s="1"/>
  <c r="F93" i="1" s="1"/>
  <c r="J78" i="4"/>
  <c r="F93" i="2" s="1"/>
  <c r="F94" i="1" s="1"/>
  <c r="J79" i="4"/>
  <c r="F94" i="2" s="1"/>
  <c r="F95" i="1" s="1"/>
  <c r="F63" i="4"/>
  <c r="H63" i="4" s="1"/>
  <c r="F64" i="4"/>
  <c r="H64" i="4" s="1"/>
  <c r="F65" i="4"/>
  <c r="H65" i="4" s="1"/>
  <c r="F66" i="4"/>
  <c r="H66" i="4" s="1"/>
  <c r="F67" i="4"/>
  <c r="H67" i="4" s="1"/>
  <c r="F68" i="4"/>
  <c r="H68" i="4" s="1"/>
  <c r="F69" i="4"/>
  <c r="H69" i="4" s="1"/>
  <c r="F70" i="4"/>
  <c r="H70" i="4" s="1"/>
  <c r="F71" i="4"/>
  <c r="H71" i="4" s="1"/>
  <c r="F72" i="4"/>
  <c r="H72" i="4" s="1"/>
  <c r="F73" i="4"/>
  <c r="H73" i="4" s="1"/>
  <c r="F74" i="4"/>
  <c r="H74" i="4" s="1"/>
  <c r="F75" i="4"/>
  <c r="H75" i="4" s="1"/>
  <c r="F76" i="4"/>
  <c r="H76" i="4" s="1"/>
  <c r="F77" i="4"/>
  <c r="H77" i="4" s="1"/>
  <c r="F78" i="4"/>
  <c r="H78" i="4" s="1"/>
  <c r="F79" i="4"/>
  <c r="H79" i="4" s="1"/>
  <c r="F62" i="4"/>
  <c r="H62" i="4" s="1"/>
  <c r="J50" i="4" l="1"/>
  <c r="F65" i="2" s="1"/>
  <c r="F66" i="1" s="1"/>
  <c r="F50" i="4"/>
  <c r="H50" i="4" s="1"/>
  <c r="J56" i="4"/>
  <c r="F71" i="2" s="1"/>
  <c r="F72" i="1" s="1"/>
  <c r="J57" i="4"/>
  <c r="F72" i="2" s="1"/>
  <c r="F73" i="1" s="1"/>
  <c r="J58" i="4"/>
  <c r="F73" i="2" s="1"/>
  <c r="F74" i="1" s="1"/>
  <c r="J59" i="4"/>
  <c r="F74" i="2" s="1"/>
  <c r="F75" i="1" s="1"/>
  <c r="J60" i="4"/>
  <c r="F75" i="2" s="1"/>
  <c r="F76" i="1" s="1"/>
  <c r="J61" i="4"/>
  <c r="F76" i="2" s="1"/>
  <c r="F77" i="1" s="1"/>
  <c r="F56" i="4"/>
  <c r="H56" i="4" s="1"/>
  <c r="F57" i="4"/>
  <c r="H57" i="4" s="1"/>
  <c r="F58" i="4"/>
  <c r="H58" i="4" s="1"/>
  <c r="F59" i="4"/>
  <c r="H59" i="4" s="1"/>
  <c r="F60" i="4"/>
  <c r="H60" i="4" s="1"/>
  <c r="F61" i="4"/>
  <c r="H61" i="4" s="1"/>
  <c r="J55" i="4" l="1"/>
  <c r="F70" i="2" s="1"/>
  <c r="F71" i="1" s="1"/>
  <c r="F55" i="4"/>
  <c r="H55" i="4" s="1"/>
  <c r="J54" i="4"/>
  <c r="F69" i="2" s="1"/>
  <c r="F70" i="1" s="1"/>
  <c r="F54" i="4"/>
  <c r="H54" i="4" s="1"/>
  <c r="J53" i="4"/>
  <c r="F68" i="2" s="1"/>
  <c r="F69" i="1" s="1"/>
  <c r="F53" i="4"/>
  <c r="H53" i="4" s="1"/>
  <c r="J52" i="4"/>
  <c r="F67" i="2" s="1"/>
  <c r="F68" i="1" s="1"/>
  <c r="F52" i="4"/>
  <c r="H52" i="4" s="1"/>
  <c r="J51" i="4"/>
  <c r="F66" i="2" s="1"/>
  <c r="F67" i="1" s="1"/>
  <c r="F51" i="4"/>
  <c r="H51" i="4" s="1"/>
  <c r="J49" i="4"/>
  <c r="F64" i="2" s="1"/>
  <c r="F65" i="1" s="1"/>
  <c r="F49" i="4"/>
  <c r="H49" i="4" s="1"/>
  <c r="J48" i="4"/>
  <c r="F63" i="2" s="1"/>
  <c r="F64" i="1" s="1"/>
  <c r="F48" i="4"/>
  <c r="H48" i="4" s="1"/>
  <c r="J47" i="4"/>
  <c r="F62" i="2" s="1"/>
  <c r="F63" i="1" s="1"/>
  <c r="F47" i="4"/>
  <c r="H47" i="4" s="1"/>
  <c r="J46" i="4"/>
  <c r="F61" i="2" s="1"/>
  <c r="F62" i="1" s="1"/>
  <c r="F46" i="4"/>
  <c r="H46" i="4" s="1"/>
  <c r="A55" i="1" l="1"/>
  <c r="B55" i="1"/>
  <c r="C55" i="1"/>
  <c r="D55" i="1"/>
  <c r="E55" i="1"/>
  <c r="F55" i="1"/>
  <c r="G55" i="1"/>
  <c r="H55" i="1"/>
  <c r="I55" i="1"/>
  <c r="A56" i="1"/>
  <c r="B56" i="1"/>
  <c r="C56" i="1"/>
  <c r="D56" i="1"/>
  <c r="E56" i="1"/>
  <c r="G56" i="1"/>
  <c r="H56" i="1"/>
  <c r="I56" i="1"/>
  <c r="A57" i="1"/>
  <c r="B57" i="1"/>
  <c r="C57" i="1"/>
  <c r="D57" i="1"/>
  <c r="E57" i="1"/>
  <c r="G57" i="1"/>
  <c r="H57" i="1"/>
  <c r="I57" i="1"/>
  <c r="A58" i="1"/>
  <c r="B58" i="1"/>
  <c r="C58" i="1"/>
  <c r="D58" i="1"/>
  <c r="E58" i="1"/>
  <c r="G58" i="1"/>
  <c r="H58" i="1"/>
  <c r="I58" i="1"/>
  <c r="A59" i="1"/>
  <c r="B59" i="1"/>
  <c r="C59" i="1"/>
  <c r="D59" i="1"/>
  <c r="E59" i="1"/>
  <c r="G59" i="1"/>
  <c r="H59" i="1"/>
  <c r="I59" i="1"/>
  <c r="A60" i="1"/>
  <c r="B60" i="1"/>
  <c r="C60" i="1"/>
  <c r="D60" i="1"/>
  <c r="E60" i="1"/>
  <c r="G60" i="1"/>
  <c r="H60" i="1"/>
  <c r="I60" i="1"/>
  <c r="A61" i="1"/>
  <c r="B61" i="1"/>
  <c r="C61" i="1"/>
  <c r="D61" i="1"/>
  <c r="E61" i="1"/>
  <c r="G61" i="1"/>
  <c r="H61" i="1"/>
  <c r="I61" i="1"/>
  <c r="A4" i="1"/>
  <c r="B4" i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A8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0" i="1"/>
  <c r="B10" i="1"/>
  <c r="C10" i="1"/>
  <c r="D10" i="1"/>
  <c r="E10" i="1"/>
  <c r="F10" i="1"/>
  <c r="G10" i="1"/>
  <c r="H10" i="1"/>
  <c r="I10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3" i="1"/>
  <c r="B13" i="1"/>
  <c r="C13" i="1"/>
  <c r="D13" i="1"/>
  <c r="E13" i="1"/>
  <c r="F13" i="1"/>
  <c r="G13" i="1"/>
  <c r="H13" i="1"/>
  <c r="I13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19" i="1"/>
  <c r="B19" i="1"/>
  <c r="C19" i="1"/>
  <c r="D19" i="1"/>
  <c r="E19" i="1"/>
  <c r="F19" i="1"/>
  <c r="G19" i="1"/>
  <c r="H19" i="1"/>
  <c r="I19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2" i="1"/>
  <c r="B22" i="1"/>
  <c r="C22" i="1"/>
  <c r="D22" i="1"/>
  <c r="E22" i="1"/>
  <c r="G22" i="1"/>
  <c r="I22" i="1"/>
  <c r="A23" i="1"/>
  <c r="B23" i="1"/>
  <c r="C23" i="1"/>
  <c r="D23" i="1"/>
  <c r="E23" i="1"/>
  <c r="G23" i="1"/>
  <c r="I23" i="1"/>
  <c r="A24" i="1"/>
  <c r="B24" i="1"/>
  <c r="C24" i="1"/>
  <c r="D24" i="1"/>
  <c r="E24" i="1"/>
  <c r="G24" i="1"/>
  <c r="I24" i="1"/>
  <c r="A25" i="1"/>
  <c r="B25" i="1"/>
  <c r="C25" i="1"/>
  <c r="D25" i="1"/>
  <c r="E25" i="1"/>
  <c r="G25" i="1"/>
  <c r="I25" i="1"/>
  <c r="A26" i="1"/>
  <c r="B26" i="1"/>
  <c r="C26" i="1"/>
  <c r="D26" i="1"/>
  <c r="E26" i="1"/>
  <c r="G26" i="1"/>
  <c r="I26" i="1"/>
  <c r="A27" i="1"/>
  <c r="B27" i="1"/>
  <c r="C27" i="1"/>
  <c r="D27" i="1"/>
  <c r="E27" i="1"/>
  <c r="G27" i="1"/>
  <c r="I27" i="1"/>
  <c r="A28" i="1"/>
  <c r="B28" i="1"/>
  <c r="C28" i="1"/>
  <c r="D28" i="1"/>
  <c r="E28" i="1"/>
  <c r="G28" i="1"/>
  <c r="I28" i="1"/>
  <c r="A29" i="1"/>
  <c r="B29" i="1"/>
  <c r="C29" i="1"/>
  <c r="D29" i="1"/>
  <c r="E29" i="1"/>
  <c r="G29" i="1"/>
  <c r="I29" i="1"/>
  <c r="A30" i="1"/>
  <c r="B30" i="1"/>
  <c r="C30" i="1"/>
  <c r="D30" i="1"/>
  <c r="E30" i="1"/>
  <c r="G30" i="1"/>
  <c r="I30" i="1"/>
  <c r="A31" i="1"/>
  <c r="B31" i="1"/>
  <c r="C31" i="1"/>
  <c r="D31" i="1"/>
  <c r="E31" i="1"/>
  <c r="G31" i="1"/>
  <c r="I31" i="1"/>
  <c r="A32" i="1"/>
  <c r="B32" i="1"/>
  <c r="C32" i="1"/>
  <c r="D32" i="1"/>
  <c r="E32" i="1"/>
  <c r="G32" i="1"/>
  <c r="I32" i="1"/>
  <c r="A33" i="1"/>
  <c r="B33" i="1"/>
  <c r="C33" i="1"/>
  <c r="D33" i="1"/>
  <c r="E33" i="1"/>
  <c r="G33" i="1"/>
  <c r="I33" i="1"/>
  <c r="A34" i="1"/>
  <c r="B34" i="1"/>
  <c r="C34" i="1"/>
  <c r="D34" i="1"/>
  <c r="E34" i="1"/>
  <c r="G34" i="1"/>
  <c r="I34" i="1"/>
  <c r="A35" i="1"/>
  <c r="B35" i="1"/>
  <c r="C35" i="1"/>
  <c r="D35" i="1"/>
  <c r="E35" i="1"/>
  <c r="G35" i="1"/>
  <c r="I35" i="1"/>
  <c r="A36" i="1"/>
  <c r="B36" i="1"/>
  <c r="C36" i="1"/>
  <c r="D36" i="1"/>
  <c r="E36" i="1"/>
  <c r="G36" i="1"/>
  <c r="I36" i="1"/>
  <c r="A37" i="1"/>
  <c r="B37" i="1"/>
  <c r="C37" i="1"/>
  <c r="D37" i="1"/>
  <c r="E37" i="1"/>
  <c r="G37" i="1"/>
  <c r="I37" i="1"/>
  <c r="A38" i="1"/>
  <c r="B38" i="1"/>
  <c r="C38" i="1"/>
  <c r="D38" i="1"/>
  <c r="E38" i="1"/>
  <c r="G38" i="1"/>
  <c r="I38" i="1"/>
  <c r="A39" i="1"/>
  <c r="B39" i="1"/>
  <c r="C39" i="1"/>
  <c r="D39" i="1"/>
  <c r="E39" i="1"/>
  <c r="F39" i="1"/>
  <c r="G39" i="1"/>
  <c r="H39" i="1"/>
  <c r="I39" i="1"/>
  <c r="A40" i="1"/>
  <c r="B40" i="1"/>
  <c r="C40" i="1"/>
  <c r="D40" i="1"/>
  <c r="E40" i="1"/>
  <c r="F40" i="1"/>
  <c r="G40" i="1"/>
  <c r="H40" i="1"/>
  <c r="I40" i="1"/>
  <c r="A41" i="1"/>
  <c r="B41" i="1"/>
  <c r="C41" i="1"/>
  <c r="D41" i="1"/>
  <c r="E41" i="1"/>
  <c r="F41" i="1"/>
  <c r="G41" i="1"/>
  <c r="H41" i="1"/>
  <c r="I41" i="1"/>
  <c r="A42" i="1"/>
  <c r="B42" i="1"/>
  <c r="C42" i="1"/>
  <c r="D42" i="1"/>
  <c r="E42" i="1"/>
  <c r="F42" i="1"/>
  <c r="G42" i="1"/>
  <c r="H42" i="1"/>
  <c r="I42" i="1"/>
  <c r="A43" i="1"/>
  <c r="B43" i="1"/>
  <c r="C43" i="1"/>
  <c r="D43" i="1"/>
  <c r="E43" i="1"/>
  <c r="F43" i="1"/>
  <c r="G43" i="1"/>
  <c r="H43" i="1"/>
  <c r="I43" i="1"/>
  <c r="A44" i="1"/>
  <c r="B44" i="1"/>
  <c r="C44" i="1"/>
  <c r="D44" i="1"/>
  <c r="E44" i="1"/>
  <c r="F44" i="1"/>
  <c r="G44" i="1"/>
  <c r="H44" i="1"/>
  <c r="I44" i="1"/>
  <c r="A45" i="1"/>
  <c r="B45" i="1"/>
  <c r="C45" i="1"/>
  <c r="D45" i="1"/>
  <c r="E45" i="1"/>
  <c r="F45" i="1"/>
  <c r="G45" i="1"/>
  <c r="H45" i="1"/>
  <c r="I45" i="1"/>
  <c r="A46" i="1"/>
  <c r="B46" i="1"/>
  <c r="C46" i="1"/>
  <c r="D46" i="1"/>
  <c r="E46" i="1"/>
  <c r="F46" i="1"/>
  <c r="G46" i="1"/>
  <c r="H46" i="1"/>
  <c r="I46" i="1"/>
  <c r="A47" i="1"/>
  <c r="B47" i="1"/>
  <c r="C47" i="1"/>
  <c r="D47" i="1"/>
  <c r="E47" i="1"/>
  <c r="F47" i="1"/>
  <c r="G47" i="1"/>
  <c r="H47" i="1"/>
  <c r="I47" i="1"/>
  <c r="A48" i="1"/>
  <c r="B48" i="1"/>
  <c r="C48" i="1"/>
  <c r="D48" i="1"/>
  <c r="E48" i="1"/>
  <c r="F48" i="1"/>
  <c r="G48" i="1"/>
  <c r="H48" i="1"/>
  <c r="I48" i="1"/>
  <c r="A49" i="1"/>
  <c r="B49" i="1"/>
  <c r="C49" i="1"/>
  <c r="D49" i="1"/>
  <c r="E49" i="1"/>
  <c r="F49" i="1"/>
  <c r="G49" i="1"/>
  <c r="H49" i="1"/>
  <c r="I49" i="1"/>
  <c r="A50" i="1"/>
  <c r="B50" i="1"/>
  <c r="C50" i="1"/>
  <c r="D50" i="1"/>
  <c r="E50" i="1"/>
  <c r="F50" i="1"/>
  <c r="G50" i="1"/>
  <c r="H50" i="1"/>
  <c r="I50" i="1"/>
  <c r="A51" i="1"/>
  <c r="B51" i="1"/>
  <c r="C51" i="1"/>
  <c r="D51" i="1"/>
  <c r="E51" i="1"/>
  <c r="F51" i="1"/>
  <c r="G51" i="1"/>
  <c r="H51" i="1"/>
  <c r="I51" i="1"/>
  <c r="A52" i="1"/>
  <c r="B52" i="1"/>
  <c r="C52" i="1"/>
  <c r="D52" i="1"/>
  <c r="E52" i="1"/>
  <c r="F52" i="1"/>
  <c r="G52" i="1"/>
  <c r="H52" i="1"/>
  <c r="I52" i="1"/>
  <c r="A53" i="1"/>
  <c r="B53" i="1"/>
  <c r="C53" i="1"/>
  <c r="D53" i="1"/>
  <c r="E53" i="1"/>
  <c r="F53" i="1"/>
  <c r="G53" i="1"/>
  <c r="H53" i="1"/>
  <c r="I53" i="1"/>
  <c r="A54" i="1"/>
  <c r="B54" i="1"/>
  <c r="C54" i="1"/>
  <c r="D54" i="1"/>
  <c r="E54" i="1"/>
  <c r="F54" i="1"/>
  <c r="G54" i="1"/>
  <c r="H54" i="1"/>
  <c r="I54" i="1"/>
  <c r="I3" i="1"/>
  <c r="H3" i="1"/>
  <c r="G3" i="1"/>
  <c r="F3" i="1"/>
  <c r="E3" i="1"/>
  <c r="D3" i="1"/>
  <c r="C3" i="1"/>
  <c r="B3" i="1"/>
  <c r="A3" i="1"/>
  <c r="K28" i="4" l="1"/>
  <c r="F36" i="4"/>
  <c r="F33" i="4"/>
  <c r="F34" i="4"/>
  <c r="F35" i="4"/>
  <c r="F32" i="4"/>
  <c r="G32" i="4"/>
  <c r="G33" i="4" s="1"/>
  <c r="I38" i="4"/>
  <c r="J37" i="4"/>
  <c r="F60" i="2" s="1"/>
  <c r="F61" i="1" s="1"/>
  <c r="F37" i="4"/>
  <c r="J36" i="4"/>
  <c r="F59" i="2" s="1"/>
  <c r="F60" i="1" s="1"/>
  <c r="J35" i="4"/>
  <c r="F58" i="2" s="1"/>
  <c r="F59" i="1" s="1"/>
  <c r="J34" i="4"/>
  <c r="F57" i="2" s="1"/>
  <c r="F58" i="1" s="1"/>
  <c r="J33" i="4"/>
  <c r="F56" i="2" s="1"/>
  <c r="F57" i="1" s="1"/>
  <c r="J32" i="4"/>
  <c r="F55" i="2" s="1"/>
  <c r="F56" i="1" s="1"/>
  <c r="H32" i="4" l="1"/>
  <c r="H33" i="4"/>
  <c r="G34" i="4"/>
  <c r="G35" i="4" s="1"/>
  <c r="H35" i="4" s="1"/>
  <c r="G36" i="4" l="1"/>
  <c r="H34" i="4"/>
  <c r="G37" i="4"/>
  <c r="H37" i="4" s="1"/>
  <c r="H36" i="4"/>
  <c r="H22" i="2" l="1"/>
  <c r="H23" i="1" s="1"/>
  <c r="H23" i="2"/>
  <c r="H24" i="1" s="1"/>
  <c r="H24" i="2"/>
  <c r="H25" i="1" s="1"/>
  <c r="H25" i="2"/>
  <c r="H26" i="1" s="1"/>
  <c r="H26" i="2"/>
  <c r="H27" i="1" s="1"/>
  <c r="H27" i="2"/>
  <c r="H28" i="1" s="1"/>
  <c r="H28" i="2"/>
  <c r="H29" i="1" s="1"/>
  <c r="H29" i="2"/>
  <c r="H30" i="1" s="1"/>
  <c r="H30" i="2"/>
  <c r="H31" i="1" s="1"/>
  <c r="H31" i="2"/>
  <c r="H32" i="1" s="1"/>
  <c r="H32" i="2"/>
  <c r="H33" i="1" s="1"/>
  <c r="H33" i="2"/>
  <c r="H34" i="1" s="1"/>
  <c r="H34" i="2"/>
  <c r="H35" i="1" s="1"/>
  <c r="H35" i="2"/>
  <c r="H36" i="1" s="1"/>
  <c r="H36" i="2"/>
  <c r="H37" i="1" s="1"/>
  <c r="H37" i="2"/>
  <c r="H38" i="1" s="1"/>
  <c r="H21" i="2"/>
  <c r="H22" i="1" s="1"/>
  <c r="K5" i="4" l="1"/>
  <c r="I26" i="4"/>
  <c r="F25" i="4"/>
  <c r="H25" i="4" s="1"/>
  <c r="J25" i="4"/>
  <c r="F37" i="2" s="1"/>
  <c r="F38" i="1" s="1"/>
  <c r="J19" i="4"/>
  <c r="F31" i="2" s="1"/>
  <c r="F32" i="1" s="1"/>
  <c r="J20" i="4"/>
  <c r="F32" i="2" s="1"/>
  <c r="F33" i="1" s="1"/>
  <c r="J21" i="4"/>
  <c r="F33" i="2" s="1"/>
  <c r="F34" i="1" s="1"/>
  <c r="J22" i="4"/>
  <c r="F34" i="2" s="1"/>
  <c r="F35" i="1" s="1"/>
  <c r="J23" i="4"/>
  <c r="F35" i="2" s="1"/>
  <c r="F36" i="1" s="1"/>
  <c r="J24" i="4"/>
  <c r="F36" i="2" s="1"/>
  <c r="F37" i="1" s="1"/>
  <c r="F24" i="4"/>
  <c r="H24" i="4" s="1"/>
  <c r="F23" i="4"/>
  <c r="H23" i="4" s="1"/>
  <c r="F22" i="4"/>
  <c r="H22" i="4" s="1"/>
  <c r="F21" i="4"/>
  <c r="H21" i="4" s="1"/>
  <c r="F20" i="4"/>
  <c r="H20" i="4" s="1"/>
  <c r="F19" i="4"/>
  <c r="H19" i="4" s="1"/>
  <c r="J10" i="4" l="1"/>
  <c r="F22" i="2" s="1"/>
  <c r="F23" i="1" s="1"/>
  <c r="J11" i="4"/>
  <c r="F23" i="2" s="1"/>
  <c r="F24" i="1" s="1"/>
  <c r="J12" i="4"/>
  <c r="F24" i="2" s="1"/>
  <c r="F25" i="1" s="1"/>
  <c r="J13" i="4"/>
  <c r="F25" i="2" s="1"/>
  <c r="F26" i="1" s="1"/>
  <c r="J14" i="4"/>
  <c r="F26" i="2" s="1"/>
  <c r="F27" i="1" s="1"/>
  <c r="J15" i="4"/>
  <c r="F27" i="2" s="1"/>
  <c r="F28" i="1" s="1"/>
  <c r="J16" i="4"/>
  <c r="F28" i="2" s="1"/>
  <c r="F29" i="1" s="1"/>
  <c r="J17" i="4"/>
  <c r="F29" i="2" s="1"/>
  <c r="F30" i="1" s="1"/>
  <c r="J18" i="4"/>
  <c r="F30" i="2" s="1"/>
  <c r="F31" i="1" s="1"/>
  <c r="J9" i="4" l="1"/>
  <c r="F9" i="4"/>
  <c r="H9" i="4" s="1"/>
  <c r="F15" i="4"/>
  <c r="H15" i="4" s="1"/>
  <c r="F16" i="4"/>
  <c r="H16" i="4" s="1"/>
  <c r="F17" i="4"/>
  <c r="H17" i="4" s="1"/>
  <c r="F18" i="4"/>
  <c r="H18" i="4" s="1"/>
  <c r="F14" i="4"/>
  <c r="H14" i="4" s="1"/>
  <c r="F21" i="2" l="1"/>
  <c r="F22" i="1" s="1"/>
  <c r="F10" i="4" l="1"/>
  <c r="H10" i="4" s="1"/>
  <c r="F11" i="4"/>
  <c r="H11" i="4" s="1"/>
  <c r="F12" i="4"/>
  <c r="H12" i="4" s="1"/>
  <c r="F13" i="4"/>
  <c r="H13" i="4" s="1"/>
</calcChain>
</file>

<file path=xl/sharedStrings.xml><?xml version="1.0" encoding="utf-8"?>
<sst xmlns="http://schemas.openxmlformats.org/spreadsheetml/2006/main" count="324" uniqueCount="140">
  <si>
    <t>itemID</t>
    <phoneticPr fontId="1" type="noConversion"/>
  </si>
  <si>
    <t>amount</t>
    <phoneticPr fontId="1" type="noConversion"/>
  </si>
  <si>
    <t>class</t>
    <phoneticPr fontId="1" type="noConversion"/>
  </si>
  <si>
    <t>color</t>
    <phoneticPr fontId="1" type="noConversion"/>
  </si>
  <si>
    <t>weight</t>
    <phoneticPr fontId="1" type="noConversion"/>
  </si>
  <si>
    <r>
      <t>物品</t>
    </r>
    <r>
      <rPr>
        <sz val="10.5"/>
        <color theme="1"/>
        <rFont val="Times New Roman"/>
        <family val="1"/>
      </rPr>
      <t>id</t>
    </r>
  </si>
  <si>
    <t>物品数量</t>
    <phoneticPr fontId="1" type="noConversion"/>
  </si>
  <si>
    <t>物品品阶。</t>
  </si>
  <si>
    <t>权重，用于概率读取。</t>
  </si>
  <si>
    <t>物品ID</t>
    <phoneticPr fontId="1" type="noConversion"/>
  </si>
  <si>
    <t>数量</t>
    <phoneticPr fontId="1" type="noConversion"/>
  </si>
  <si>
    <t>类别</t>
    <phoneticPr fontId="1" type="noConversion"/>
  </si>
  <si>
    <t>品阶</t>
    <phoneticPr fontId="1" type="noConversion"/>
  </si>
  <si>
    <t>权重</t>
    <phoneticPr fontId="1" type="noConversion"/>
  </si>
  <si>
    <r>
      <t>物品类别，用于区分</t>
    </r>
    <r>
      <rPr>
        <b/>
        <sz val="10.5"/>
        <color rgb="FF5B9BD5"/>
        <rFont val="宋体"/>
        <family val="3"/>
        <charset val="134"/>
      </rPr>
      <t>翻牌用物品</t>
    </r>
    <r>
      <rPr>
        <sz val="10.5"/>
        <color theme="1"/>
        <rFont val="宋体"/>
        <family val="3"/>
        <charset val="134"/>
      </rPr>
      <t>，</t>
    </r>
    <r>
      <rPr>
        <b/>
        <sz val="10.5"/>
        <color rgb="FFF4B183"/>
        <rFont val="宋体"/>
        <family val="3"/>
        <charset val="134"/>
      </rPr>
      <t>翻牌后其余物品。</t>
    </r>
    <phoneticPr fontId="1" type="noConversion"/>
  </si>
  <si>
    <t>2是翻牌用物品</t>
    <phoneticPr fontId="1" type="noConversion"/>
  </si>
  <si>
    <t>从珍贵到垃圾</t>
    <phoneticPr fontId="1" type="noConversion"/>
  </si>
  <si>
    <t>根据class计算权重。1仅算翻牌用物品。2仅算翻牌后其余物品。3两者都算。</t>
    <phoneticPr fontId="1" type="noConversion"/>
  </si>
  <si>
    <t>id</t>
    <phoneticPr fontId="1" type="noConversion"/>
  </si>
  <si>
    <t>itemID</t>
    <phoneticPr fontId="1" type="noConversion"/>
  </si>
  <si>
    <t>序列id</t>
    <phoneticPr fontId="1" type="noConversion"/>
  </si>
  <si>
    <t>id</t>
    <phoneticPr fontId="1" type="noConversion"/>
  </si>
  <si>
    <t>货币</t>
    <phoneticPr fontId="1" type="noConversion"/>
  </si>
  <si>
    <t>spItemId</t>
  </si>
  <si>
    <t>spItemId</t>
    <phoneticPr fontId="1" type="noConversion"/>
  </si>
  <si>
    <t>货币类型，用来消耗的货币类型。</t>
    <phoneticPr fontId="1" type="noConversion"/>
  </si>
  <si>
    <t>使用新的spitemid需要在常量表里面添加。</t>
    <phoneticPr fontId="1" type="noConversion"/>
  </si>
  <si>
    <t>限制产出量</t>
    <phoneticPr fontId="1" type="noConversion"/>
  </si>
  <si>
    <t>限制产出量，单日内此物品最大的产出量</t>
    <phoneticPr fontId="1" type="noConversion"/>
  </si>
  <si>
    <t>itemLimit</t>
    <phoneticPr fontId="1" type="noConversion"/>
  </si>
  <si>
    <t>名称</t>
  </si>
  <si>
    <t>等级需求</t>
  </si>
  <si>
    <t>投放价值倍数</t>
    <phoneticPr fontId="1" type="noConversion"/>
  </si>
  <si>
    <t>投放价值</t>
    <phoneticPr fontId="1" type="noConversion"/>
  </si>
  <si>
    <t>真实价值</t>
    <phoneticPr fontId="1" type="noConversion"/>
  </si>
  <si>
    <t>权重</t>
    <phoneticPr fontId="1" type="noConversion"/>
  </si>
  <si>
    <t>售价</t>
    <phoneticPr fontId="1" type="noConversion"/>
  </si>
  <si>
    <t>期望次数</t>
    <phoneticPr fontId="1" type="noConversion"/>
  </si>
  <si>
    <t>上限产出每天</t>
    <phoneticPr fontId="1" type="noConversion"/>
  </si>
  <si>
    <t>概率</t>
    <phoneticPr fontId="1" type="noConversion"/>
  </si>
  <si>
    <t>元宝消耗</t>
    <phoneticPr fontId="1" type="noConversion"/>
  </si>
  <si>
    <t>1是翻牌后其余物品。</t>
    <phoneticPr fontId="1" type="noConversion"/>
  </si>
  <si>
    <t>0无限 数字就是限制次数</t>
    <phoneticPr fontId="1" type="noConversion"/>
  </si>
  <si>
    <t>单次点击期望</t>
    <phoneticPr fontId="1" type="noConversion"/>
  </si>
  <si>
    <t>后台显示逻辑</t>
    <phoneticPr fontId="1" type="noConversion"/>
  </si>
  <si>
    <t>显示此物品</t>
    <phoneticPr fontId="1" type="noConversion"/>
  </si>
  <si>
    <t>活动标识,用于区分是哪个活动.主要用于区分同种货币的多种活动</t>
    <phoneticPr fontId="1" type="noConversion"/>
  </si>
  <si>
    <t>id</t>
    <phoneticPr fontId="1" type="noConversion"/>
  </si>
  <si>
    <t>麻痹碎片</t>
    <phoneticPr fontId="9" type="noConversion"/>
  </si>
  <si>
    <t>复活碎片</t>
  </si>
  <si>
    <t>护身碎片</t>
  </si>
  <si>
    <t>伤害碎片</t>
  </si>
  <si>
    <t>麻痹碎片*5</t>
    <phoneticPr fontId="9" type="noConversion"/>
  </si>
  <si>
    <t>复活碎片*5</t>
    <phoneticPr fontId="1" type="noConversion"/>
  </si>
  <si>
    <t>护身碎片*5</t>
    <phoneticPr fontId="1" type="noConversion"/>
  </si>
  <si>
    <t>伤害碎片*5</t>
    <phoneticPr fontId="1" type="noConversion"/>
  </si>
  <si>
    <t>麻痹碎片*50</t>
    <phoneticPr fontId="9" type="noConversion"/>
  </si>
  <si>
    <t>复活碎片*50</t>
    <phoneticPr fontId="1" type="noConversion"/>
  </si>
  <si>
    <t>护身碎片*50</t>
    <phoneticPr fontId="1" type="noConversion"/>
  </si>
  <si>
    <t>伤害碎片*50</t>
    <phoneticPr fontId="1" type="noConversion"/>
  </si>
  <si>
    <t>麻痹碎片*10</t>
    <phoneticPr fontId="9" type="noConversion"/>
  </si>
  <si>
    <t>复活碎片*10</t>
    <phoneticPr fontId="1" type="noConversion"/>
  </si>
  <si>
    <t>护身碎片*10</t>
    <phoneticPr fontId="1" type="noConversion"/>
  </si>
  <si>
    <t>伤害碎片*10</t>
    <phoneticPr fontId="1" type="noConversion"/>
  </si>
  <si>
    <t>高级飞升丹</t>
    <phoneticPr fontId="1" type="noConversion"/>
  </si>
  <si>
    <t>子类型</t>
    <phoneticPr fontId="1" type="noConversion"/>
  </si>
  <si>
    <t>subType</t>
    <phoneticPr fontId="1" type="noConversion"/>
  </si>
  <si>
    <t>boss gate</t>
    <phoneticPr fontId="1" type="noConversion"/>
  </si>
  <si>
    <t>虎王召唤令</t>
  </si>
  <si>
    <t>蛇王召唤令</t>
  </si>
  <si>
    <t>兽骑召唤令</t>
  </si>
  <si>
    <t>炎魔召唤令</t>
  </si>
  <si>
    <t>老妖召唤令</t>
  </si>
  <si>
    <t>勋章塔罗牌</t>
    <phoneticPr fontId="1" type="noConversion"/>
  </si>
  <si>
    <t>战圣</t>
    <phoneticPr fontId="9" type="noConversion"/>
  </si>
  <si>
    <t>法神</t>
    <phoneticPr fontId="1" type="noConversion"/>
  </si>
  <si>
    <t>道尊</t>
    <phoneticPr fontId="1" type="noConversion"/>
  </si>
  <si>
    <t>万人敌</t>
    <phoneticPr fontId="1" type="noConversion"/>
  </si>
  <si>
    <t>千人敌</t>
    <phoneticPr fontId="1" type="noConversion"/>
  </si>
  <si>
    <t>百人敌</t>
    <phoneticPr fontId="9" type="noConversion"/>
  </si>
  <si>
    <t>真 战</t>
    <phoneticPr fontId="1" type="noConversion"/>
  </si>
  <si>
    <t>真 道</t>
    <phoneticPr fontId="9" type="noConversion"/>
  </si>
  <si>
    <t>真 法</t>
    <phoneticPr fontId="1" type="noConversion"/>
  </si>
  <si>
    <t>富甲天下</t>
    <phoneticPr fontId="1" type="noConversion"/>
  </si>
  <si>
    <t>勋章碎片*10</t>
    <phoneticPr fontId="1" type="noConversion"/>
  </si>
  <si>
    <t>勋章碎片*30</t>
    <phoneticPr fontId="1" type="noConversion"/>
  </si>
  <si>
    <t>勋章碎片*50</t>
    <phoneticPr fontId="1" type="noConversion"/>
  </si>
  <si>
    <t>勋章碎片*100</t>
    <phoneticPr fontId="1" type="noConversion"/>
  </si>
  <si>
    <t>勋章碎片*200</t>
    <phoneticPr fontId="1" type="noConversion"/>
  </si>
  <si>
    <t>勋章碎片*300</t>
    <phoneticPr fontId="1" type="noConversion"/>
  </si>
  <si>
    <t>勋章碎片*500</t>
    <phoneticPr fontId="1" type="noConversion"/>
  </si>
  <si>
    <t>100级青铜箱*10</t>
    <phoneticPr fontId="1" type="noConversion"/>
  </si>
  <si>
    <t>110级青铜箱*10</t>
    <phoneticPr fontId="1" type="noConversion"/>
  </si>
  <si>
    <t>120级青铜箱*10</t>
    <phoneticPr fontId="1" type="noConversion"/>
  </si>
  <si>
    <t>130级青铜箱*10</t>
    <phoneticPr fontId="1" type="noConversion"/>
  </si>
  <si>
    <t>140级青铜箱*10</t>
    <phoneticPr fontId="1" type="noConversion"/>
  </si>
  <si>
    <t>150级青铜箱*10</t>
    <phoneticPr fontId="1" type="noConversion"/>
  </si>
  <si>
    <t>60级白银箱*10</t>
    <phoneticPr fontId="1" type="noConversion"/>
  </si>
  <si>
    <t>70级白银箱*10</t>
    <phoneticPr fontId="1" type="noConversion"/>
  </si>
  <si>
    <t>80级白银箱*10</t>
    <phoneticPr fontId="1" type="noConversion"/>
  </si>
  <si>
    <t>90级白银箱*10</t>
    <phoneticPr fontId="1" type="noConversion"/>
  </si>
  <si>
    <t>100级白银箱*10</t>
    <phoneticPr fontId="1" type="noConversion"/>
  </si>
  <si>
    <t>50级黄金箱*10</t>
    <phoneticPr fontId="1" type="noConversion"/>
  </si>
  <si>
    <t>60级黄金箱*10</t>
    <phoneticPr fontId="1" type="noConversion"/>
  </si>
  <si>
    <t>70级黄金箱*10</t>
    <phoneticPr fontId="1" type="noConversion"/>
  </si>
  <si>
    <t>80级黄金箱*10</t>
    <phoneticPr fontId="1" type="noConversion"/>
  </si>
  <si>
    <t>90级黄金箱*10</t>
    <phoneticPr fontId="1" type="noConversion"/>
  </si>
  <si>
    <t>100级黄金箱*10</t>
    <phoneticPr fontId="1" type="noConversion"/>
  </si>
  <si>
    <t>大于等于3</t>
    <phoneticPr fontId="1" type="noConversion"/>
  </si>
  <si>
    <t>子类型等级划分</t>
    <phoneticPr fontId="1" type="noConversion"/>
  </si>
  <si>
    <t>subTypeDivide</t>
    <phoneticPr fontId="1" type="noConversion"/>
  </si>
  <si>
    <t>同子类型下，大于等于x 小于等于y</t>
    <phoneticPr fontId="1" type="noConversion"/>
  </si>
  <si>
    <t>0,999</t>
    <phoneticPr fontId="1" type="noConversion"/>
  </si>
  <si>
    <t>0,50</t>
    <phoneticPr fontId="1" type="noConversion"/>
  </si>
  <si>
    <t>51,999</t>
    <phoneticPr fontId="1" type="noConversion"/>
  </si>
  <si>
    <t>51,999</t>
    <phoneticPr fontId="1" type="noConversion"/>
  </si>
  <si>
    <t>凌云石</t>
  </si>
  <si>
    <t>id</t>
    <phoneticPr fontId="1" type="noConversion"/>
  </si>
  <si>
    <t>幽魂牙</t>
  </si>
  <si>
    <t>罗刹首</t>
  </si>
  <si>
    <t>神躯鼎</t>
  </si>
  <si>
    <t>恶魔铃</t>
  </si>
  <si>
    <t>祝融羽</t>
  </si>
  <si>
    <t>万魔册</t>
  </si>
  <si>
    <t>冥火符</t>
  </si>
  <si>
    <t>神仙笔</t>
  </si>
  <si>
    <t>逍遥扇</t>
  </si>
  <si>
    <t>虚灵石</t>
  </si>
  <si>
    <t>魂引灯</t>
  </si>
  <si>
    <t>万象瓶</t>
  </si>
  <si>
    <t>数量</t>
    <phoneticPr fontId="1" type="noConversion"/>
  </si>
  <si>
    <t>价值</t>
    <phoneticPr fontId="1" type="noConversion"/>
  </si>
  <si>
    <t>概率</t>
    <phoneticPr fontId="1" type="noConversion"/>
  </si>
  <si>
    <t>每次点击价格：500元宝</t>
    <phoneticPr fontId="1" type="noConversion"/>
  </si>
  <si>
    <t>huang</t>
    <phoneticPr fontId="1" type="noConversion"/>
  </si>
  <si>
    <t>chen</t>
    <phoneticPr fontId="1" type="noConversion"/>
  </si>
  <si>
    <t>价值单个</t>
    <phoneticPr fontId="1" type="noConversion"/>
  </si>
  <si>
    <t>数量</t>
    <phoneticPr fontId="1" type="noConversion"/>
  </si>
  <si>
    <t>物品ID</t>
    <phoneticPr fontId="1" type="noConversion"/>
  </si>
  <si>
    <t>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</si>
</sst>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b/>
      <sz val="10.5"/>
      <color rgb="FF5B9BD5"/>
      <name val="宋体"/>
      <family val="3"/>
      <charset val="134"/>
    </font>
    <font>
      <b/>
      <sz val="10.5"/>
      <color rgb="FFF4B183"/>
      <name val="宋体"/>
      <family val="3"/>
      <charset val="134"/>
    </font>
    <font>
      <sz val="10.5"/>
      <color rgb="FF00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1"/>
      <name val="Tahoma"/>
      <family val="2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2" borderId="0" applyNumberFormat="0" applyBorder="0" applyAlignment="0" applyProtection="0">
      <alignment vertical="center"/>
    </xf>
    <xf numFmtId="0" fontId="17" fillId="0" borderId="0"/>
    <xf numFmtId="0" fontId="19" fillId="0" borderId="0"/>
  </cellStyleXfs>
  <cellXfs count="32">
    <xf numFmtId="0" fontId="0" fillId="0" borderId="0" xfId="0"/>
    <xf numFmtId="0" fontId="3" fillId="0" borderId="0" xfId="0" applyFont="1" applyAlignment="1">
      <alignment horizontal="justify" vertical="center"/>
    </xf>
    <xf numFmtId="0" fontId="6" fillId="0" borderId="0" xfId="0" applyFont="1"/>
    <xf numFmtId="0" fontId="8" fillId="0" borderId="0" xfId="1" applyFont="1" applyFill="1" applyBorder="1" applyAlignment="1">
      <alignment horizontal="center" vertical="center"/>
    </xf>
    <xf numFmtId="0" fontId="10" fillId="0" borderId="0" xfId="0" applyFont="1"/>
    <xf numFmtId="10" fontId="10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0" fillId="0" borderId="1" xfId="0" applyFont="1" applyBorder="1"/>
    <xf numFmtId="10" fontId="10" fillId="0" borderId="1" xfId="0" applyNumberFormat="1" applyFont="1" applyBorder="1"/>
    <xf numFmtId="0" fontId="10" fillId="0" borderId="1" xfId="0" applyFont="1" applyFill="1" applyBorder="1"/>
    <xf numFmtId="10" fontId="10" fillId="0" borderId="2" xfId="0" applyNumberFormat="1" applyFont="1" applyFill="1" applyBorder="1"/>
    <xf numFmtId="0" fontId="12" fillId="0" borderId="1" xfId="0" applyFont="1" applyBorder="1" applyAlignment="1">
      <alignment vertical="center"/>
    </xf>
    <xf numFmtId="10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10" fontId="13" fillId="0" borderId="1" xfId="0" applyNumberFormat="1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10" fontId="10" fillId="0" borderId="1" xfId="0" applyNumberFormat="1" applyFont="1" applyFill="1" applyBorder="1"/>
    <xf numFmtId="0" fontId="15" fillId="0" borderId="1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49" fontId="0" fillId="0" borderId="0" xfId="0" applyNumberFormat="1"/>
    <xf numFmtId="0" fontId="17" fillId="0" borderId="0" xfId="0" applyFont="1"/>
    <xf numFmtId="0" fontId="18" fillId="0" borderId="0" xfId="0" applyFont="1"/>
    <xf numFmtId="0" fontId="18" fillId="0" borderId="0" xfId="3" applyFont="1"/>
    <xf numFmtId="0" fontId="10" fillId="0" borderId="0" xfId="3" applyFont="1"/>
    <xf numFmtId="176" fontId="10" fillId="0" borderId="0" xfId="3" applyNumberFormat="1" applyFont="1"/>
    <xf numFmtId="10" fontId="18" fillId="0" borderId="0" xfId="3" applyNumberFormat="1" applyFont="1"/>
    <xf numFmtId="0" fontId="10" fillId="3" borderId="1" xfId="0" applyFont="1" applyFill="1" applyBorder="1" applyAlignment="1">
      <alignment horizontal="center"/>
    </xf>
    <xf numFmtId="0" fontId="20" fillId="0" borderId="0" xfId="2" applyFont="1"/>
  </cellXfs>
  <cellStyles count="4">
    <cellStyle name="常规" xfId="0" builtinId="0"/>
    <cellStyle name="常规 3" xfId="2"/>
    <cellStyle name="常规 4" xfId="3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94" workbookViewId="0">
      <selection activeCell="C112" sqref="C112"/>
    </sheetView>
  </sheetViews>
  <sheetFormatPr defaultRowHeight="13.5" x14ac:dyDescent="0.15"/>
  <cols>
    <col min="10" max="10" width="15.25" customWidth="1"/>
  </cols>
  <sheetData>
    <row r="1" spans="1:10" x14ac:dyDescent="0.1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22</v>
      </c>
      <c r="H1" t="s">
        <v>27</v>
      </c>
      <c r="I1" t="s">
        <v>65</v>
      </c>
      <c r="J1" t="s">
        <v>109</v>
      </c>
    </row>
    <row r="2" spans="1:10" ht="14.25" x14ac:dyDescent="0.15">
      <c r="A2" t="s">
        <v>18</v>
      </c>
      <c r="B2" t="s">
        <v>19</v>
      </c>
      <c r="C2" t="s">
        <v>1</v>
      </c>
      <c r="D2" t="s">
        <v>2</v>
      </c>
      <c r="E2" t="s">
        <v>3</v>
      </c>
      <c r="F2" t="s">
        <v>4</v>
      </c>
      <c r="G2" s="3" t="s">
        <v>24</v>
      </c>
      <c r="H2" t="s">
        <v>29</v>
      </c>
      <c r="I2" t="s">
        <v>66</v>
      </c>
      <c r="J2" t="s">
        <v>110</v>
      </c>
    </row>
    <row r="3" spans="1:10" ht="14.25" x14ac:dyDescent="0.15">
      <c r="A3">
        <f>关联用!A2</f>
        <v>1</v>
      </c>
      <c r="B3">
        <f>关联用!B2</f>
        <v>38</v>
      </c>
      <c r="C3">
        <f>关联用!C2</f>
        <v>1</v>
      </c>
      <c r="D3">
        <f>关联用!D2</f>
        <v>1</v>
      </c>
      <c r="E3">
        <f>关联用!E2</f>
        <v>1</v>
      </c>
      <c r="F3">
        <f>关联用!F2</f>
        <v>1</v>
      </c>
      <c r="G3" s="3">
        <f>关联用!G2</f>
        <v>99</v>
      </c>
      <c r="H3">
        <f>关联用!H2</f>
        <v>2</v>
      </c>
      <c r="I3">
        <f>关联用!I2</f>
        <v>0</v>
      </c>
      <c r="J3" t="str">
        <f>关联用!J2</f>
        <v>0,999</v>
      </c>
    </row>
    <row r="4" spans="1:10" ht="14.25" x14ac:dyDescent="0.15">
      <c r="A4">
        <f>关联用!A3</f>
        <v>2</v>
      </c>
      <c r="B4">
        <f>关联用!B3</f>
        <v>1450</v>
      </c>
      <c r="C4">
        <f>关联用!C3</f>
        <v>1</v>
      </c>
      <c r="D4">
        <f>关联用!D3</f>
        <v>1</v>
      </c>
      <c r="E4">
        <f>关联用!E3</f>
        <v>3</v>
      </c>
      <c r="F4">
        <f>关联用!F3</f>
        <v>660</v>
      </c>
      <c r="G4" s="3">
        <f>关联用!G3</f>
        <v>99</v>
      </c>
      <c r="H4">
        <f>关联用!H3</f>
        <v>0</v>
      </c>
      <c r="I4">
        <f>关联用!I3</f>
        <v>0</v>
      </c>
      <c r="J4" t="str">
        <f>关联用!J3</f>
        <v>0,999</v>
      </c>
    </row>
    <row r="5" spans="1:10" ht="14.25" x14ac:dyDescent="0.15">
      <c r="A5">
        <f>关联用!A4</f>
        <v>3</v>
      </c>
      <c r="B5">
        <f>关联用!B4</f>
        <v>1467</v>
      </c>
      <c r="C5">
        <f>关联用!C4</f>
        <v>1</v>
      </c>
      <c r="D5">
        <f>关联用!D4</f>
        <v>1</v>
      </c>
      <c r="E5">
        <f>关联用!E4</f>
        <v>3</v>
      </c>
      <c r="F5">
        <f>关联用!F4</f>
        <v>660</v>
      </c>
      <c r="G5" s="3">
        <f>关联用!G4</f>
        <v>99</v>
      </c>
      <c r="H5">
        <f>关联用!H4</f>
        <v>0</v>
      </c>
      <c r="I5">
        <f>关联用!I4</f>
        <v>0</v>
      </c>
      <c r="J5" t="str">
        <f>关联用!J4</f>
        <v>0,999</v>
      </c>
    </row>
    <row r="6" spans="1:10" ht="14.25" x14ac:dyDescent="0.15">
      <c r="A6">
        <f>关联用!A5</f>
        <v>4</v>
      </c>
      <c r="B6">
        <f>关联用!B5</f>
        <v>1468</v>
      </c>
      <c r="C6">
        <f>关联用!C5</f>
        <v>1</v>
      </c>
      <c r="D6">
        <f>关联用!D5</f>
        <v>1</v>
      </c>
      <c r="E6">
        <f>关联用!E5</f>
        <v>3</v>
      </c>
      <c r="F6">
        <f>关联用!F5</f>
        <v>50</v>
      </c>
      <c r="G6" s="3">
        <f>关联用!G5</f>
        <v>99</v>
      </c>
      <c r="H6">
        <f>关联用!H5</f>
        <v>0</v>
      </c>
      <c r="I6">
        <f>关联用!I5</f>
        <v>0</v>
      </c>
      <c r="J6" t="str">
        <f>关联用!J5</f>
        <v>0,999</v>
      </c>
    </row>
    <row r="7" spans="1:10" ht="14.25" x14ac:dyDescent="0.15">
      <c r="A7">
        <f>关联用!A6</f>
        <v>5</v>
      </c>
      <c r="B7">
        <f>关联用!B6</f>
        <v>19</v>
      </c>
      <c r="C7">
        <f>关联用!C6</f>
        <v>99</v>
      </c>
      <c r="D7">
        <f>关联用!D6</f>
        <v>1</v>
      </c>
      <c r="E7">
        <f>关联用!E6</f>
        <v>1</v>
      </c>
      <c r="F7">
        <f>关联用!F6</f>
        <v>1</v>
      </c>
      <c r="G7" s="3">
        <f>关联用!G6</f>
        <v>99</v>
      </c>
      <c r="H7">
        <f>关联用!H6</f>
        <v>1</v>
      </c>
      <c r="I7">
        <f>关联用!I6</f>
        <v>0</v>
      </c>
      <c r="J7" t="str">
        <f>关联用!J6</f>
        <v>0,999</v>
      </c>
    </row>
    <row r="8" spans="1:10" ht="14.25" x14ac:dyDescent="0.15">
      <c r="A8">
        <f>关联用!A7</f>
        <v>6</v>
      </c>
      <c r="B8">
        <f>关联用!B7</f>
        <v>7</v>
      </c>
      <c r="C8">
        <f>关联用!C7</f>
        <v>1</v>
      </c>
      <c r="D8">
        <f>关联用!D7</f>
        <v>2</v>
      </c>
      <c r="E8">
        <f>关联用!E7</f>
        <v>3</v>
      </c>
      <c r="F8">
        <f>关联用!F7</f>
        <v>400</v>
      </c>
      <c r="G8" s="3">
        <f>关联用!G7</f>
        <v>99</v>
      </c>
      <c r="H8">
        <f>关联用!H7</f>
        <v>0</v>
      </c>
      <c r="I8">
        <f>关联用!I7</f>
        <v>0</v>
      </c>
      <c r="J8" t="str">
        <f>关联用!J7</f>
        <v>0,999</v>
      </c>
    </row>
    <row r="9" spans="1:10" ht="14.25" x14ac:dyDescent="0.15">
      <c r="A9">
        <f>关联用!A8</f>
        <v>7</v>
      </c>
      <c r="B9">
        <f>关联用!B8</f>
        <v>8</v>
      </c>
      <c r="C9">
        <f>关联用!C8</f>
        <v>1</v>
      </c>
      <c r="D9">
        <f>关联用!D8</f>
        <v>2</v>
      </c>
      <c r="E9">
        <f>关联用!E8</f>
        <v>3</v>
      </c>
      <c r="F9">
        <f>关联用!F8</f>
        <v>319</v>
      </c>
      <c r="G9" s="3">
        <f>关联用!G8</f>
        <v>99</v>
      </c>
      <c r="H9">
        <f>关联用!H8</f>
        <v>0</v>
      </c>
      <c r="I9">
        <f>关联用!I8</f>
        <v>0</v>
      </c>
      <c r="J9" t="str">
        <f>关联用!J8</f>
        <v>0,999</v>
      </c>
    </row>
    <row r="10" spans="1:10" ht="14.25" x14ac:dyDescent="0.15">
      <c r="A10">
        <f>关联用!A9</f>
        <v>8</v>
      </c>
      <c r="B10">
        <f>关联用!B9</f>
        <v>2</v>
      </c>
      <c r="C10">
        <f>关联用!C9</f>
        <v>1</v>
      </c>
      <c r="D10">
        <f>关联用!D9</f>
        <v>2</v>
      </c>
      <c r="E10">
        <f>关联用!E9</f>
        <v>3</v>
      </c>
      <c r="F10">
        <f>关联用!F9</f>
        <v>100</v>
      </c>
      <c r="G10" s="3">
        <f>关联用!G9</f>
        <v>99</v>
      </c>
      <c r="H10">
        <f>关联用!H9</f>
        <v>0</v>
      </c>
      <c r="I10">
        <f>关联用!I9</f>
        <v>0</v>
      </c>
      <c r="J10" t="str">
        <f>关联用!J9</f>
        <v>0,999</v>
      </c>
    </row>
    <row r="11" spans="1:10" ht="14.25" x14ac:dyDescent="0.15">
      <c r="A11">
        <f>关联用!A10</f>
        <v>9</v>
      </c>
      <c r="B11">
        <f>关联用!B10</f>
        <v>10</v>
      </c>
      <c r="C11">
        <f>关联用!C10</f>
        <v>1</v>
      </c>
      <c r="D11">
        <f>关联用!D10</f>
        <v>1</v>
      </c>
      <c r="E11">
        <f>关联用!E10</f>
        <v>2</v>
      </c>
      <c r="F11">
        <f>关联用!F10</f>
        <v>100</v>
      </c>
      <c r="G11" s="3">
        <f>关联用!G10</f>
        <v>99</v>
      </c>
      <c r="H11">
        <f>关联用!H10</f>
        <v>0</v>
      </c>
      <c r="I11">
        <f>关联用!I10</f>
        <v>0</v>
      </c>
      <c r="J11" t="str">
        <f>关联用!J10</f>
        <v>0,999</v>
      </c>
    </row>
    <row r="12" spans="1:10" ht="14.25" x14ac:dyDescent="0.15">
      <c r="A12">
        <f>关联用!A11</f>
        <v>10</v>
      </c>
      <c r="B12">
        <f>关联用!B11</f>
        <v>11</v>
      </c>
      <c r="C12">
        <f>关联用!C11</f>
        <v>1</v>
      </c>
      <c r="D12">
        <f>关联用!D11</f>
        <v>1</v>
      </c>
      <c r="E12">
        <f>关联用!E11</f>
        <v>2</v>
      </c>
      <c r="F12">
        <f>关联用!F11</f>
        <v>100</v>
      </c>
      <c r="G12" s="3">
        <f>关联用!G11</f>
        <v>99</v>
      </c>
      <c r="H12">
        <f>关联用!H11</f>
        <v>0</v>
      </c>
      <c r="I12">
        <f>关联用!I11</f>
        <v>0</v>
      </c>
      <c r="J12" t="str">
        <f>关联用!J11</f>
        <v>0,999</v>
      </c>
    </row>
    <row r="13" spans="1:10" ht="14.25" x14ac:dyDescent="0.15">
      <c r="A13">
        <f>关联用!A12</f>
        <v>11</v>
      </c>
      <c r="B13">
        <f>关联用!B12</f>
        <v>12</v>
      </c>
      <c r="C13">
        <f>关联用!C12</f>
        <v>1</v>
      </c>
      <c r="D13">
        <f>关联用!D12</f>
        <v>1</v>
      </c>
      <c r="E13">
        <f>关联用!E12</f>
        <v>2</v>
      </c>
      <c r="F13">
        <f>关联用!F12</f>
        <v>100</v>
      </c>
      <c r="G13" s="3">
        <f>关联用!G12</f>
        <v>99</v>
      </c>
      <c r="H13">
        <f>关联用!H12</f>
        <v>0</v>
      </c>
      <c r="I13">
        <f>关联用!I12</f>
        <v>0</v>
      </c>
      <c r="J13" t="str">
        <f>关联用!J12</f>
        <v>0,999</v>
      </c>
    </row>
    <row r="14" spans="1:10" ht="14.25" x14ac:dyDescent="0.15">
      <c r="A14">
        <f>关联用!A13</f>
        <v>12</v>
      </c>
      <c r="B14">
        <f>关联用!B13</f>
        <v>13</v>
      </c>
      <c r="C14">
        <f>关联用!C13</f>
        <v>1</v>
      </c>
      <c r="D14">
        <f>关联用!D13</f>
        <v>1</v>
      </c>
      <c r="E14">
        <f>关联用!E13</f>
        <v>2</v>
      </c>
      <c r="F14">
        <f>关联用!F13</f>
        <v>100</v>
      </c>
      <c r="G14" s="3">
        <f>关联用!G13</f>
        <v>99</v>
      </c>
      <c r="H14">
        <f>关联用!H13</f>
        <v>0</v>
      </c>
      <c r="I14">
        <f>关联用!I13</f>
        <v>0</v>
      </c>
      <c r="J14" t="str">
        <f>关联用!J13</f>
        <v>0,999</v>
      </c>
    </row>
    <row r="15" spans="1:10" ht="14.25" x14ac:dyDescent="0.15">
      <c r="A15">
        <f>关联用!A14</f>
        <v>13</v>
      </c>
      <c r="B15">
        <f>关联用!B14</f>
        <v>14</v>
      </c>
      <c r="C15">
        <f>关联用!C14</f>
        <v>1</v>
      </c>
      <c r="D15">
        <f>关联用!D14</f>
        <v>1</v>
      </c>
      <c r="E15">
        <f>关联用!E14</f>
        <v>2</v>
      </c>
      <c r="F15">
        <f>关联用!F14</f>
        <v>100</v>
      </c>
      <c r="G15" s="3">
        <f>关联用!G14</f>
        <v>99</v>
      </c>
      <c r="H15">
        <f>关联用!H14</f>
        <v>0</v>
      </c>
      <c r="I15">
        <f>关联用!I14</f>
        <v>0</v>
      </c>
      <c r="J15" t="str">
        <f>关联用!J14</f>
        <v>0,999</v>
      </c>
    </row>
    <row r="16" spans="1:10" ht="14.25" x14ac:dyDescent="0.15">
      <c r="A16">
        <f>关联用!A15</f>
        <v>14</v>
      </c>
      <c r="B16">
        <f>关联用!B15</f>
        <v>15</v>
      </c>
      <c r="C16">
        <f>关联用!C15</f>
        <v>1</v>
      </c>
      <c r="D16">
        <f>关联用!D15</f>
        <v>1</v>
      </c>
      <c r="E16">
        <f>关联用!E15</f>
        <v>2</v>
      </c>
      <c r="F16">
        <f>关联用!F15</f>
        <v>100</v>
      </c>
      <c r="G16" s="3">
        <f>关联用!G15</f>
        <v>99</v>
      </c>
      <c r="H16">
        <f>关联用!H15</f>
        <v>0</v>
      </c>
      <c r="I16">
        <f>关联用!I15</f>
        <v>0</v>
      </c>
      <c r="J16" t="str">
        <f>关联用!J15</f>
        <v>0,999</v>
      </c>
    </row>
    <row r="17" spans="1:10" ht="14.25" x14ac:dyDescent="0.15">
      <c r="A17">
        <f>关联用!A16</f>
        <v>15</v>
      </c>
      <c r="B17">
        <f>关联用!B16</f>
        <v>16</v>
      </c>
      <c r="C17">
        <f>关联用!C16</f>
        <v>1</v>
      </c>
      <c r="D17">
        <f>关联用!D16</f>
        <v>1</v>
      </c>
      <c r="E17">
        <f>关联用!E16</f>
        <v>2</v>
      </c>
      <c r="F17">
        <f>关联用!F16</f>
        <v>100</v>
      </c>
      <c r="G17" s="3">
        <f>关联用!G16</f>
        <v>99</v>
      </c>
      <c r="H17">
        <f>关联用!H16</f>
        <v>0</v>
      </c>
      <c r="I17">
        <f>关联用!I16</f>
        <v>0</v>
      </c>
      <c r="J17" t="str">
        <f>关联用!J16</f>
        <v>0,999</v>
      </c>
    </row>
    <row r="18" spans="1:10" ht="14.25" x14ac:dyDescent="0.15">
      <c r="A18">
        <f>关联用!A17</f>
        <v>16</v>
      </c>
      <c r="B18">
        <f>关联用!B17</f>
        <v>17</v>
      </c>
      <c r="C18">
        <f>关联用!C17</f>
        <v>1</v>
      </c>
      <c r="D18">
        <f>关联用!D17</f>
        <v>1</v>
      </c>
      <c r="E18">
        <f>关联用!E17</f>
        <v>2</v>
      </c>
      <c r="F18">
        <f>关联用!F17</f>
        <v>100</v>
      </c>
      <c r="G18" s="3">
        <f>关联用!G17</f>
        <v>99</v>
      </c>
      <c r="H18">
        <f>关联用!H17</f>
        <v>0</v>
      </c>
      <c r="I18">
        <f>关联用!I17</f>
        <v>0</v>
      </c>
      <c r="J18" t="str">
        <f>关联用!J17</f>
        <v>0,999</v>
      </c>
    </row>
    <row r="19" spans="1:10" ht="14.25" x14ac:dyDescent="0.15">
      <c r="A19">
        <f>关联用!A18</f>
        <v>17</v>
      </c>
      <c r="B19">
        <f>关联用!B18</f>
        <v>18</v>
      </c>
      <c r="C19">
        <f>关联用!C18</f>
        <v>1</v>
      </c>
      <c r="D19">
        <f>关联用!D18</f>
        <v>2</v>
      </c>
      <c r="E19">
        <f>关联用!E18</f>
        <v>3</v>
      </c>
      <c r="F19">
        <f>关联用!F18</f>
        <v>2559</v>
      </c>
      <c r="G19" s="3">
        <f>关联用!G18</f>
        <v>99</v>
      </c>
      <c r="H19">
        <f>关联用!H18</f>
        <v>0</v>
      </c>
      <c r="I19">
        <f>关联用!I18</f>
        <v>0</v>
      </c>
      <c r="J19" t="str">
        <f>关联用!J18</f>
        <v>0,999</v>
      </c>
    </row>
    <row r="20" spans="1:10" ht="14.25" x14ac:dyDescent="0.15">
      <c r="A20">
        <f>关联用!A19</f>
        <v>18</v>
      </c>
      <c r="B20">
        <f>关联用!B19</f>
        <v>19</v>
      </c>
      <c r="C20">
        <f>关联用!C19</f>
        <v>1</v>
      </c>
      <c r="D20">
        <f>关联用!D19</f>
        <v>2</v>
      </c>
      <c r="E20">
        <f>关联用!E19</f>
        <v>4</v>
      </c>
      <c r="F20">
        <f>关联用!F19</f>
        <v>450</v>
      </c>
      <c r="G20" s="3">
        <f>关联用!G19</f>
        <v>99</v>
      </c>
      <c r="H20">
        <f>关联用!H19</f>
        <v>0</v>
      </c>
      <c r="I20">
        <f>关联用!I19</f>
        <v>0</v>
      </c>
      <c r="J20" t="str">
        <f>关联用!J19</f>
        <v>0,999</v>
      </c>
    </row>
    <row r="21" spans="1:10" ht="14.25" x14ac:dyDescent="0.15">
      <c r="A21">
        <f>关联用!A20</f>
        <v>19</v>
      </c>
      <c r="B21">
        <f>关联用!B20</f>
        <v>30</v>
      </c>
      <c r="C21">
        <f>关联用!C20</f>
        <v>1</v>
      </c>
      <c r="D21">
        <f>关联用!D20</f>
        <v>2</v>
      </c>
      <c r="E21">
        <f>关联用!E20</f>
        <v>4</v>
      </c>
      <c r="F21">
        <f>关联用!F20</f>
        <v>4000</v>
      </c>
      <c r="G21" s="3">
        <f>关联用!G20</f>
        <v>99</v>
      </c>
      <c r="H21">
        <f>关联用!H20</f>
        <v>0</v>
      </c>
      <c r="I21">
        <f>关联用!I20</f>
        <v>0</v>
      </c>
      <c r="J21" t="str">
        <f>关联用!J20</f>
        <v>0,999</v>
      </c>
    </row>
    <row r="22" spans="1:10" ht="14.25" x14ac:dyDescent="0.15">
      <c r="A22">
        <f>关联用!A21</f>
        <v>20</v>
      </c>
      <c r="B22">
        <f>关联用!B21</f>
        <v>3</v>
      </c>
      <c r="C22">
        <f>关联用!C21</f>
        <v>1</v>
      </c>
      <c r="D22">
        <f>关联用!D21</f>
        <v>2</v>
      </c>
      <c r="E22">
        <f>关联用!E21</f>
        <v>4</v>
      </c>
      <c r="F22">
        <f>关联用!F21</f>
        <v>1400.0000000000002</v>
      </c>
      <c r="G22" s="3">
        <f>关联用!G21</f>
        <v>200</v>
      </c>
      <c r="H22">
        <f>关联用!H21</f>
        <v>0</v>
      </c>
      <c r="I22">
        <f>关联用!I21</f>
        <v>0</v>
      </c>
      <c r="J22" t="str">
        <f>关联用!J21</f>
        <v>0,999</v>
      </c>
    </row>
    <row r="23" spans="1:10" ht="14.25" x14ac:dyDescent="0.15">
      <c r="A23">
        <f>关联用!A22</f>
        <v>21</v>
      </c>
      <c r="B23">
        <f>关联用!B22</f>
        <v>4</v>
      </c>
      <c r="C23">
        <f>关联用!C22</f>
        <v>1</v>
      </c>
      <c r="D23">
        <f>关联用!D22</f>
        <v>2</v>
      </c>
      <c r="E23">
        <f>关联用!E22</f>
        <v>4</v>
      </c>
      <c r="F23">
        <f>关联用!F22</f>
        <v>1520</v>
      </c>
      <c r="G23" s="3">
        <f>关联用!G22</f>
        <v>200</v>
      </c>
      <c r="H23">
        <f>关联用!H22</f>
        <v>0</v>
      </c>
      <c r="I23">
        <f>关联用!I22</f>
        <v>0</v>
      </c>
      <c r="J23" t="str">
        <f>关联用!J22</f>
        <v>0,999</v>
      </c>
    </row>
    <row r="24" spans="1:10" ht="14.25" x14ac:dyDescent="0.15">
      <c r="A24">
        <f>关联用!A23</f>
        <v>22</v>
      </c>
      <c r="B24">
        <f>关联用!B23</f>
        <v>5</v>
      </c>
      <c r="C24">
        <f>关联用!C23</f>
        <v>1</v>
      </c>
      <c r="D24">
        <f>关联用!D23</f>
        <v>2</v>
      </c>
      <c r="E24">
        <f>关联用!E23</f>
        <v>4</v>
      </c>
      <c r="F24">
        <f>关联用!F23</f>
        <v>1520</v>
      </c>
      <c r="G24" s="3">
        <f>关联用!G23</f>
        <v>200</v>
      </c>
      <c r="H24">
        <f>关联用!H23</f>
        <v>0</v>
      </c>
      <c r="I24">
        <f>关联用!I23</f>
        <v>0</v>
      </c>
      <c r="J24" t="str">
        <f>关联用!J23</f>
        <v>0,999</v>
      </c>
    </row>
    <row r="25" spans="1:10" ht="14.25" x14ac:dyDescent="0.15">
      <c r="A25">
        <f>关联用!A24</f>
        <v>23</v>
      </c>
      <c r="B25">
        <f>关联用!B24</f>
        <v>6</v>
      </c>
      <c r="C25">
        <f>关联用!C24</f>
        <v>1</v>
      </c>
      <c r="D25">
        <f>关联用!D24</f>
        <v>2</v>
      </c>
      <c r="E25">
        <f>关联用!E24</f>
        <v>4</v>
      </c>
      <c r="F25">
        <f>关联用!F24</f>
        <v>1540</v>
      </c>
      <c r="G25" s="3">
        <f>关联用!G24</f>
        <v>200</v>
      </c>
      <c r="H25">
        <f>关联用!H24</f>
        <v>0</v>
      </c>
      <c r="I25">
        <f>关联用!I24</f>
        <v>0</v>
      </c>
      <c r="J25" t="str">
        <f>关联用!J24</f>
        <v>0,999</v>
      </c>
    </row>
    <row r="26" spans="1:10" ht="14.25" x14ac:dyDescent="0.15">
      <c r="A26">
        <f>关联用!A25</f>
        <v>24</v>
      </c>
      <c r="B26">
        <f>关联用!B25</f>
        <v>3</v>
      </c>
      <c r="C26">
        <f>关联用!C25</f>
        <v>5</v>
      </c>
      <c r="D26">
        <f>关联用!D25</f>
        <v>1</v>
      </c>
      <c r="E26">
        <f>关联用!E25</f>
        <v>3</v>
      </c>
      <c r="F26">
        <f>关联用!F25</f>
        <v>850.00000000000011</v>
      </c>
      <c r="G26" s="3">
        <f>关联用!G25</f>
        <v>200</v>
      </c>
      <c r="H26">
        <f>关联用!H25</f>
        <v>0</v>
      </c>
      <c r="I26">
        <f>关联用!I25</f>
        <v>0</v>
      </c>
      <c r="J26" t="str">
        <f>关联用!J25</f>
        <v>0,999</v>
      </c>
    </row>
    <row r="27" spans="1:10" ht="14.25" x14ac:dyDescent="0.15">
      <c r="A27">
        <f>关联用!A26</f>
        <v>25</v>
      </c>
      <c r="B27">
        <f>关联用!B26</f>
        <v>4</v>
      </c>
      <c r="C27">
        <f>关联用!C26</f>
        <v>5</v>
      </c>
      <c r="D27">
        <f>关联用!D26</f>
        <v>1</v>
      </c>
      <c r="E27">
        <f>关联用!E26</f>
        <v>3</v>
      </c>
      <c r="F27">
        <f>关联用!F26</f>
        <v>850.00000000000011</v>
      </c>
      <c r="G27" s="3">
        <f>关联用!G26</f>
        <v>200</v>
      </c>
      <c r="H27">
        <f>关联用!H26</f>
        <v>0</v>
      </c>
      <c r="I27">
        <f>关联用!I26</f>
        <v>0</v>
      </c>
      <c r="J27" t="str">
        <f>关联用!J26</f>
        <v>0,999</v>
      </c>
    </row>
    <row r="28" spans="1:10" ht="14.25" x14ac:dyDescent="0.15">
      <c r="A28">
        <f>关联用!A27</f>
        <v>26</v>
      </c>
      <c r="B28">
        <f>关联用!B27</f>
        <v>5</v>
      </c>
      <c r="C28">
        <f>关联用!C27</f>
        <v>5</v>
      </c>
      <c r="D28">
        <f>关联用!D27</f>
        <v>1</v>
      </c>
      <c r="E28">
        <f>关联用!E27</f>
        <v>3</v>
      </c>
      <c r="F28">
        <f>关联用!F27</f>
        <v>850.00000000000011</v>
      </c>
      <c r="G28" s="3">
        <f>关联用!G27</f>
        <v>200</v>
      </c>
      <c r="H28">
        <f>关联用!H27</f>
        <v>0</v>
      </c>
      <c r="I28">
        <f>关联用!I27</f>
        <v>0</v>
      </c>
      <c r="J28" t="str">
        <f>关联用!J27</f>
        <v>0,999</v>
      </c>
    </row>
    <row r="29" spans="1:10" ht="14.25" x14ac:dyDescent="0.15">
      <c r="A29">
        <f>关联用!A28</f>
        <v>27</v>
      </c>
      <c r="B29">
        <f>关联用!B28</f>
        <v>6</v>
      </c>
      <c r="C29">
        <f>关联用!C28</f>
        <v>5</v>
      </c>
      <c r="D29">
        <f>关联用!D28</f>
        <v>1</v>
      </c>
      <c r="E29">
        <f>关联用!E28</f>
        <v>3</v>
      </c>
      <c r="F29">
        <f>关联用!F28</f>
        <v>850.00000000000011</v>
      </c>
      <c r="G29" s="3">
        <f>关联用!G28</f>
        <v>200</v>
      </c>
      <c r="H29">
        <f>关联用!H28</f>
        <v>0</v>
      </c>
      <c r="I29">
        <f>关联用!I28</f>
        <v>0</v>
      </c>
      <c r="J29" t="str">
        <f>关联用!J28</f>
        <v>0,999</v>
      </c>
    </row>
    <row r="30" spans="1:10" ht="14.25" x14ac:dyDescent="0.15">
      <c r="A30">
        <f>关联用!A29</f>
        <v>28</v>
      </c>
      <c r="B30">
        <f>关联用!B29</f>
        <v>3</v>
      </c>
      <c r="C30">
        <f>关联用!C29</f>
        <v>10</v>
      </c>
      <c r="D30">
        <f>关联用!D29</f>
        <v>1</v>
      </c>
      <c r="E30">
        <f>关联用!E29</f>
        <v>2</v>
      </c>
      <c r="F30">
        <f>关联用!F29</f>
        <v>150</v>
      </c>
      <c r="G30" s="3">
        <f>关联用!G29</f>
        <v>200</v>
      </c>
      <c r="H30">
        <f>关联用!H29</f>
        <v>0</v>
      </c>
      <c r="I30">
        <f>关联用!I29</f>
        <v>0</v>
      </c>
      <c r="J30" t="str">
        <f>关联用!J29</f>
        <v>0,999</v>
      </c>
    </row>
    <row r="31" spans="1:10" ht="14.25" x14ac:dyDescent="0.15">
      <c r="A31">
        <f>关联用!A30</f>
        <v>29</v>
      </c>
      <c r="B31">
        <f>关联用!B30</f>
        <v>4</v>
      </c>
      <c r="C31">
        <f>关联用!C30</f>
        <v>10</v>
      </c>
      <c r="D31">
        <f>关联用!D30</f>
        <v>1</v>
      </c>
      <c r="E31">
        <f>关联用!E30</f>
        <v>2</v>
      </c>
      <c r="F31">
        <f>关联用!F30</f>
        <v>150</v>
      </c>
      <c r="G31" s="3">
        <f>关联用!G30</f>
        <v>200</v>
      </c>
      <c r="H31">
        <f>关联用!H30</f>
        <v>0</v>
      </c>
      <c r="I31">
        <f>关联用!I30</f>
        <v>0</v>
      </c>
      <c r="J31" t="str">
        <f>关联用!J30</f>
        <v>0,999</v>
      </c>
    </row>
    <row r="32" spans="1:10" ht="14.25" x14ac:dyDescent="0.15">
      <c r="A32">
        <f>关联用!A31</f>
        <v>30</v>
      </c>
      <c r="B32">
        <f>关联用!B31</f>
        <v>5</v>
      </c>
      <c r="C32">
        <f>关联用!C31</f>
        <v>10</v>
      </c>
      <c r="D32">
        <f>关联用!D31</f>
        <v>1</v>
      </c>
      <c r="E32">
        <f>关联用!E31</f>
        <v>2</v>
      </c>
      <c r="F32">
        <f>关联用!F31</f>
        <v>150</v>
      </c>
      <c r="G32" s="3">
        <f>关联用!G31</f>
        <v>200</v>
      </c>
      <c r="H32">
        <f>关联用!H31</f>
        <v>0</v>
      </c>
      <c r="I32">
        <f>关联用!I31</f>
        <v>0</v>
      </c>
      <c r="J32" t="str">
        <f>关联用!J31</f>
        <v>0,999</v>
      </c>
    </row>
    <row r="33" spans="1:10" ht="14.25" x14ac:dyDescent="0.15">
      <c r="A33">
        <f>关联用!A32</f>
        <v>31</v>
      </c>
      <c r="B33">
        <f>关联用!B32</f>
        <v>6</v>
      </c>
      <c r="C33">
        <f>关联用!C32</f>
        <v>10</v>
      </c>
      <c r="D33">
        <f>关联用!D32</f>
        <v>1</v>
      </c>
      <c r="E33">
        <f>关联用!E32</f>
        <v>2</v>
      </c>
      <c r="F33">
        <f>关联用!F32</f>
        <v>150</v>
      </c>
      <c r="G33" s="3">
        <f>关联用!G32</f>
        <v>200</v>
      </c>
      <c r="H33">
        <f>关联用!H32</f>
        <v>0</v>
      </c>
      <c r="I33">
        <f>关联用!I32</f>
        <v>0</v>
      </c>
      <c r="J33" t="str">
        <f>关联用!J32</f>
        <v>0,999</v>
      </c>
    </row>
    <row r="34" spans="1:10" ht="14.25" x14ac:dyDescent="0.15">
      <c r="A34">
        <f>关联用!A33</f>
        <v>32</v>
      </c>
      <c r="B34">
        <f>关联用!B33</f>
        <v>3</v>
      </c>
      <c r="C34">
        <f>关联用!C33</f>
        <v>30</v>
      </c>
      <c r="D34">
        <f>关联用!D33</f>
        <v>1</v>
      </c>
      <c r="E34">
        <f>关联用!E33</f>
        <v>1</v>
      </c>
      <c r="F34">
        <f>关联用!F33</f>
        <v>4</v>
      </c>
      <c r="G34" s="3">
        <f>关联用!G33</f>
        <v>200</v>
      </c>
      <c r="H34">
        <f>关联用!H33</f>
        <v>3</v>
      </c>
      <c r="I34">
        <f>关联用!I33</f>
        <v>0</v>
      </c>
      <c r="J34" t="str">
        <f>关联用!J33</f>
        <v>0,999</v>
      </c>
    </row>
    <row r="35" spans="1:10" ht="14.25" x14ac:dyDescent="0.15">
      <c r="A35">
        <f>关联用!A34</f>
        <v>33</v>
      </c>
      <c r="B35">
        <f>关联用!B34</f>
        <v>4</v>
      </c>
      <c r="C35">
        <f>关联用!C34</f>
        <v>30</v>
      </c>
      <c r="D35">
        <f>关联用!D34</f>
        <v>1</v>
      </c>
      <c r="E35">
        <f>关联用!E34</f>
        <v>1</v>
      </c>
      <c r="F35">
        <f>关联用!F34</f>
        <v>5</v>
      </c>
      <c r="G35" s="3">
        <f>关联用!G34</f>
        <v>200</v>
      </c>
      <c r="H35">
        <f>关联用!H34</f>
        <v>5</v>
      </c>
      <c r="I35">
        <f>关联用!I34</f>
        <v>0</v>
      </c>
      <c r="J35" t="str">
        <f>关联用!J34</f>
        <v>0,999</v>
      </c>
    </row>
    <row r="36" spans="1:10" ht="14.25" x14ac:dyDescent="0.15">
      <c r="A36">
        <f>关联用!A35</f>
        <v>34</v>
      </c>
      <c r="B36">
        <f>关联用!B35</f>
        <v>5</v>
      </c>
      <c r="C36">
        <f>关联用!C35</f>
        <v>30</v>
      </c>
      <c r="D36">
        <f>关联用!D35</f>
        <v>1</v>
      </c>
      <c r="E36">
        <f>关联用!E35</f>
        <v>1</v>
      </c>
      <c r="F36">
        <f>关联用!F35</f>
        <v>5</v>
      </c>
      <c r="G36" s="3">
        <f>关联用!G35</f>
        <v>200</v>
      </c>
      <c r="H36">
        <f>关联用!H35</f>
        <v>3</v>
      </c>
      <c r="I36">
        <f>关联用!I35</f>
        <v>0</v>
      </c>
      <c r="J36" t="str">
        <f>关联用!J35</f>
        <v>0,999</v>
      </c>
    </row>
    <row r="37" spans="1:10" ht="14.25" x14ac:dyDescent="0.15">
      <c r="A37">
        <f>关联用!A36</f>
        <v>35</v>
      </c>
      <c r="B37">
        <f>关联用!B36</f>
        <v>6</v>
      </c>
      <c r="C37">
        <f>关联用!C36</f>
        <v>30</v>
      </c>
      <c r="D37">
        <f>关联用!D36</f>
        <v>1</v>
      </c>
      <c r="E37">
        <f>关联用!E36</f>
        <v>1</v>
      </c>
      <c r="F37">
        <f>关联用!F36</f>
        <v>5</v>
      </c>
      <c r="G37" s="3">
        <f>关联用!G36</f>
        <v>200</v>
      </c>
      <c r="H37">
        <f>关联用!H36</f>
        <v>3</v>
      </c>
      <c r="I37">
        <f>关联用!I36</f>
        <v>0</v>
      </c>
      <c r="J37" t="str">
        <f>关联用!J36</f>
        <v>0,999</v>
      </c>
    </row>
    <row r="38" spans="1:10" ht="14.25" x14ac:dyDescent="0.15">
      <c r="A38">
        <f>关联用!A37</f>
        <v>36</v>
      </c>
      <c r="B38">
        <f>关联用!B37</f>
        <v>38</v>
      </c>
      <c r="C38">
        <f>关联用!C37</f>
        <v>1</v>
      </c>
      <c r="D38">
        <f>关联用!D37</f>
        <v>1</v>
      </c>
      <c r="E38">
        <f>关联用!E37</f>
        <v>1</v>
      </c>
      <c r="F38">
        <f>关联用!F37</f>
        <v>1</v>
      </c>
      <c r="G38" s="3">
        <f>关联用!G37</f>
        <v>200</v>
      </c>
      <c r="H38">
        <f>关联用!H37</f>
        <v>1</v>
      </c>
      <c r="I38">
        <f>关联用!I37</f>
        <v>1</v>
      </c>
      <c r="J38" t="str">
        <f>关联用!J37</f>
        <v>0,999</v>
      </c>
    </row>
    <row r="39" spans="1:10" ht="14.25" x14ac:dyDescent="0.15">
      <c r="A39">
        <f>关联用!A38</f>
        <v>37</v>
      </c>
      <c r="B39">
        <f>关联用!B38</f>
        <v>3</v>
      </c>
      <c r="C39">
        <f>关联用!C38</f>
        <v>7</v>
      </c>
      <c r="D39">
        <f>关联用!D38</f>
        <v>2</v>
      </c>
      <c r="E39">
        <f>关联用!E38</f>
        <v>4</v>
      </c>
      <c r="F39">
        <f>关联用!F38</f>
        <v>1400.0000000000002</v>
      </c>
      <c r="G39" s="3">
        <f>关联用!G38</f>
        <v>200</v>
      </c>
      <c r="H39">
        <f>关联用!H38</f>
        <v>0</v>
      </c>
      <c r="I39">
        <f>关联用!I38</f>
        <v>1</v>
      </c>
      <c r="J39" t="str">
        <f>关联用!J38</f>
        <v>0,999</v>
      </c>
    </row>
    <row r="40" spans="1:10" ht="14.25" x14ac:dyDescent="0.15">
      <c r="A40">
        <f>关联用!A39</f>
        <v>38</v>
      </c>
      <c r="B40">
        <f>关联用!B39</f>
        <v>4</v>
      </c>
      <c r="C40">
        <f>关联用!C39</f>
        <v>7</v>
      </c>
      <c r="D40">
        <f>关联用!D39</f>
        <v>2</v>
      </c>
      <c r="E40">
        <f>关联用!E39</f>
        <v>4</v>
      </c>
      <c r="F40">
        <f>关联用!F39</f>
        <v>1520</v>
      </c>
      <c r="G40" s="3">
        <f>关联用!G39</f>
        <v>200</v>
      </c>
      <c r="H40">
        <f>关联用!H39</f>
        <v>0</v>
      </c>
      <c r="I40">
        <f>关联用!I39</f>
        <v>1</v>
      </c>
      <c r="J40" t="str">
        <f>关联用!J39</f>
        <v>0,999</v>
      </c>
    </row>
    <row r="41" spans="1:10" ht="14.25" x14ac:dyDescent="0.15">
      <c r="A41">
        <f>关联用!A40</f>
        <v>39</v>
      </c>
      <c r="B41">
        <f>关联用!B40</f>
        <v>5</v>
      </c>
      <c r="C41">
        <f>关联用!C40</f>
        <v>7</v>
      </c>
      <c r="D41">
        <f>关联用!D40</f>
        <v>2</v>
      </c>
      <c r="E41">
        <f>关联用!E40</f>
        <v>4</v>
      </c>
      <c r="F41">
        <f>关联用!F40</f>
        <v>1520</v>
      </c>
      <c r="G41" s="3">
        <f>关联用!G40</f>
        <v>200</v>
      </c>
      <c r="H41">
        <f>关联用!H40</f>
        <v>0</v>
      </c>
      <c r="I41">
        <f>关联用!I40</f>
        <v>1</v>
      </c>
      <c r="J41" t="str">
        <f>关联用!J40</f>
        <v>0,999</v>
      </c>
    </row>
    <row r="42" spans="1:10" ht="14.25" x14ac:dyDescent="0.15">
      <c r="A42">
        <f>关联用!A41</f>
        <v>40</v>
      </c>
      <c r="B42">
        <f>关联用!B41</f>
        <v>6</v>
      </c>
      <c r="C42">
        <f>关联用!C41</f>
        <v>7</v>
      </c>
      <c r="D42">
        <f>关联用!D41</f>
        <v>2</v>
      </c>
      <c r="E42">
        <f>关联用!E41</f>
        <v>4</v>
      </c>
      <c r="F42">
        <f>关联用!F41</f>
        <v>1540</v>
      </c>
      <c r="G42" s="3">
        <f>关联用!G41</f>
        <v>200</v>
      </c>
      <c r="H42">
        <f>关联用!H41</f>
        <v>0</v>
      </c>
      <c r="I42">
        <f>关联用!I41</f>
        <v>1</v>
      </c>
      <c r="J42" t="str">
        <f>关联用!J41</f>
        <v>0,999</v>
      </c>
    </row>
    <row r="43" spans="1:10" ht="14.25" x14ac:dyDescent="0.15">
      <c r="A43">
        <f>关联用!A42</f>
        <v>41</v>
      </c>
      <c r="B43">
        <f>关联用!B42</f>
        <v>3</v>
      </c>
      <c r="C43">
        <f>关联用!C42</f>
        <v>17</v>
      </c>
      <c r="D43">
        <f>关联用!D42</f>
        <v>1</v>
      </c>
      <c r="E43">
        <f>关联用!E42</f>
        <v>3</v>
      </c>
      <c r="F43">
        <f>关联用!F42</f>
        <v>850.00000000000011</v>
      </c>
      <c r="G43" s="3">
        <f>关联用!G42</f>
        <v>200</v>
      </c>
      <c r="H43">
        <f>关联用!H42</f>
        <v>0</v>
      </c>
      <c r="I43">
        <f>关联用!I42</f>
        <v>1</v>
      </c>
      <c r="J43" t="str">
        <f>关联用!J42</f>
        <v>0,999</v>
      </c>
    </row>
    <row r="44" spans="1:10" ht="14.25" x14ac:dyDescent="0.15">
      <c r="A44">
        <f>关联用!A43</f>
        <v>42</v>
      </c>
      <c r="B44">
        <f>关联用!B43</f>
        <v>4</v>
      </c>
      <c r="C44">
        <f>关联用!C43</f>
        <v>17</v>
      </c>
      <c r="D44">
        <f>关联用!D43</f>
        <v>1</v>
      </c>
      <c r="E44">
        <f>关联用!E43</f>
        <v>3</v>
      </c>
      <c r="F44">
        <f>关联用!F43</f>
        <v>850.00000000000011</v>
      </c>
      <c r="G44" s="3">
        <f>关联用!G43</f>
        <v>200</v>
      </c>
      <c r="H44">
        <f>关联用!H43</f>
        <v>0</v>
      </c>
      <c r="I44">
        <f>关联用!I43</f>
        <v>1</v>
      </c>
      <c r="J44" t="str">
        <f>关联用!J43</f>
        <v>0,999</v>
      </c>
    </row>
    <row r="45" spans="1:10" ht="14.25" x14ac:dyDescent="0.15">
      <c r="A45">
        <f>关联用!A44</f>
        <v>43</v>
      </c>
      <c r="B45">
        <f>关联用!B44</f>
        <v>5</v>
      </c>
      <c r="C45">
        <f>关联用!C44</f>
        <v>17</v>
      </c>
      <c r="D45">
        <f>关联用!D44</f>
        <v>1</v>
      </c>
      <c r="E45">
        <f>关联用!E44</f>
        <v>3</v>
      </c>
      <c r="F45">
        <f>关联用!F44</f>
        <v>850.00000000000011</v>
      </c>
      <c r="G45" s="3">
        <f>关联用!G44</f>
        <v>200</v>
      </c>
      <c r="H45">
        <f>关联用!H44</f>
        <v>0</v>
      </c>
      <c r="I45">
        <f>关联用!I44</f>
        <v>1</v>
      </c>
      <c r="J45" t="str">
        <f>关联用!J44</f>
        <v>0,999</v>
      </c>
    </row>
    <row r="46" spans="1:10" ht="14.25" x14ac:dyDescent="0.15">
      <c r="A46">
        <f>关联用!A45</f>
        <v>44</v>
      </c>
      <c r="B46">
        <f>关联用!B45</f>
        <v>6</v>
      </c>
      <c r="C46">
        <f>关联用!C45</f>
        <v>17</v>
      </c>
      <c r="D46">
        <f>关联用!D45</f>
        <v>1</v>
      </c>
      <c r="E46">
        <f>关联用!E45</f>
        <v>3</v>
      </c>
      <c r="F46">
        <f>关联用!F45</f>
        <v>850.00000000000011</v>
      </c>
      <c r="G46" s="3">
        <f>关联用!G45</f>
        <v>200</v>
      </c>
      <c r="H46">
        <f>关联用!H45</f>
        <v>0</v>
      </c>
      <c r="I46">
        <f>关联用!I45</f>
        <v>1</v>
      </c>
      <c r="J46" t="str">
        <f>关联用!J45</f>
        <v>0,999</v>
      </c>
    </row>
    <row r="47" spans="1:10" ht="14.25" x14ac:dyDescent="0.15">
      <c r="A47">
        <f>关联用!A46</f>
        <v>45</v>
      </c>
      <c r="B47">
        <f>关联用!B46</f>
        <v>3</v>
      </c>
      <c r="C47">
        <f>关联用!C46</f>
        <v>22</v>
      </c>
      <c r="D47">
        <f>关联用!D46</f>
        <v>1</v>
      </c>
      <c r="E47">
        <f>关联用!E46</f>
        <v>2</v>
      </c>
      <c r="F47">
        <f>关联用!F46</f>
        <v>150</v>
      </c>
      <c r="G47" s="3">
        <f>关联用!G46</f>
        <v>200</v>
      </c>
      <c r="H47">
        <f>关联用!H46</f>
        <v>0</v>
      </c>
      <c r="I47">
        <f>关联用!I46</f>
        <v>1</v>
      </c>
      <c r="J47" t="str">
        <f>关联用!J46</f>
        <v>0,999</v>
      </c>
    </row>
    <row r="48" spans="1:10" ht="14.25" x14ac:dyDescent="0.15">
      <c r="A48">
        <f>关联用!A47</f>
        <v>46</v>
      </c>
      <c r="B48">
        <f>关联用!B47</f>
        <v>4</v>
      </c>
      <c r="C48">
        <f>关联用!C47</f>
        <v>22</v>
      </c>
      <c r="D48">
        <f>关联用!D47</f>
        <v>1</v>
      </c>
      <c r="E48">
        <f>关联用!E47</f>
        <v>2</v>
      </c>
      <c r="F48">
        <f>关联用!F47</f>
        <v>150</v>
      </c>
      <c r="G48" s="3">
        <f>关联用!G47</f>
        <v>200</v>
      </c>
      <c r="H48">
        <f>关联用!H47</f>
        <v>0</v>
      </c>
      <c r="I48">
        <f>关联用!I47</f>
        <v>1</v>
      </c>
      <c r="J48" t="str">
        <f>关联用!J47</f>
        <v>0,999</v>
      </c>
    </row>
    <row r="49" spans="1:10" ht="14.25" x14ac:dyDescent="0.15">
      <c r="A49">
        <f>关联用!A48</f>
        <v>47</v>
      </c>
      <c r="B49">
        <f>关联用!B48</f>
        <v>5</v>
      </c>
      <c r="C49">
        <f>关联用!C48</f>
        <v>22</v>
      </c>
      <c r="D49">
        <f>关联用!D48</f>
        <v>1</v>
      </c>
      <c r="E49">
        <f>关联用!E48</f>
        <v>2</v>
      </c>
      <c r="F49">
        <f>关联用!F48</f>
        <v>150</v>
      </c>
      <c r="G49" s="3">
        <f>关联用!G48</f>
        <v>200</v>
      </c>
      <c r="H49">
        <f>关联用!H48</f>
        <v>0</v>
      </c>
      <c r="I49">
        <f>关联用!I48</f>
        <v>1</v>
      </c>
      <c r="J49" t="str">
        <f>关联用!J48</f>
        <v>0,999</v>
      </c>
    </row>
    <row r="50" spans="1:10" ht="14.25" x14ac:dyDescent="0.15">
      <c r="A50">
        <f>关联用!A49</f>
        <v>48</v>
      </c>
      <c r="B50">
        <f>关联用!B49</f>
        <v>6</v>
      </c>
      <c r="C50">
        <f>关联用!C49</f>
        <v>22</v>
      </c>
      <c r="D50">
        <f>关联用!D49</f>
        <v>1</v>
      </c>
      <c r="E50">
        <f>关联用!E49</f>
        <v>2</v>
      </c>
      <c r="F50">
        <f>关联用!F49</f>
        <v>150</v>
      </c>
      <c r="G50" s="3">
        <f>关联用!G49</f>
        <v>200</v>
      </c>
      <c r="H50">
        <f>关联用!H49</f>
        <v>0</v>
      </c>
      <c r="I50">
        <f>关联用!I49</f>
        <v>1</v>
      </c>
      <c r="J50" t="str">
        <f>关联用!J49</f>
        <v>0,999</v>
      </c>
    </row>
    <row r="51" spans="1:10" ht="14.25" x14ac:dyDescent="0.15">
      <c r="A51">
        <f>关联用!A50</f>
        <v>49</v>
      </c>
      <c r="B51">
        <f>关联用!B50</f>
        <v>3</v>
      </c>
      <c r="C51">
        <f>关联用!C50</f>
        <v>33</v>
      </c>
      <c r="D51">
        <f>关联用!D50</f>
        <v>1</v>
      </c>
      <c r="E51">
        <f>关联用!E50</f>
        <v>1</v>
      </c>
      <c r="F51">
        <f>关联用!F50</f>
        <v>4</v>
      </c>
      <c r="G51" s="3">
        <f>关联用!G50</f>
        <v>200</v>
      </c>
      <c r="H51">
        <f>关联用!H50</f>
        <v>3</v>
      </c>
      <c r="I51">
        <f>关联用!I50</f>
        <v>1</v>
      </c>
      <c r="J51" t="str">
        <f>关联用!J50</f>
        <v>0,999</v>
      </c>
    </row>
    <row r="52" spans="1:10" ht="14.25" x14ac:dyDescent="0.15">
      <c r="A52">
        <f>关联用!A51</f>
        <v>50</v>
      </c>
      <c r="B52">
        <f>关联用!B51</f>
        <v>4</v>
      </c>
      <c r="C52">
        <f>关联用!C51</f>
        <v>33</v>
      </c>
      <c r="D52">
        <f>关联用!D51</f>
        <v>1</v>
      </c>
      <c r="E52">
        <f>关联用!E51</f>
        <v>1</v>
      </c>
      <c r="F52">
        <f>关联用!F51</f>
        <v>5</v>
      </c>
      <c r="G52" s="3">
        <f>关联用!G51</f>
        <v>200</v>
      </c>
      <c r="H52">
        <f>关联用!H51</f>
        <v>5</v>
      </c>
      <c r="I52">
        <f>关联用!I51</f>
        <v>1</v>
      </c>
      <c r="J52" t="str">
        <f>关联用!J51</f>
        <v>0,999</v>
      </c>
    </row>
    <row r="53" spans="1:10" ht="14.25" x14ac:dyDescent="0.15">
      <c r="A53">
        <f>关联用!A52</f>
        <v>51</v>
      </c>
      <c r="B53">
        <f>关联用!B52</f>
        <v>5</v>
      </c>
      <c r="C53">
        <f>关联用!C52</f>
        <v>33</v>
      </c>
      <c r="D53">
        <f>关联用!D52</f>
        <v>1</v>
      </c>
      <c r="E53">
        <f>关联用!E52</f>
        <v>1</v>
      </c>
      <c r="F53">
        <f>关联用!F52</f>
        <v>5</v>
      </c>
      <c r="G53" s="3">
        <f>关联用!G52</f>
        <v>200</v>
      </c>
      <c r="H53">
        <f>关联用!H52</f>
        <v>3</v>
      </c>
      <c r="I53">
        <f>关联用!I52</f>
        <v>1</v>
      </c>
      <c r="J53" t="str">
        <f>关联用!J52</f>
        <v>0,999</v>
      </c>
    </row>
    <row r="54" spans="1:10" ht="14.25" x14ac:dyDescent="0.15">
      <c r="A54">
        <f>关联用!A53</f>
        <v>52</v>
      </c>
      <c r="B54">
        <f>关联用!B53</f>
        <v>6</v>
      </c>
      <c r="C54">
        <f>关联用!C53</f>
        <v>33</v>
      </c>
      <c r="D54">
        <f>关联用!D53</f>
        <v>1</v>
      </c>
      <c r="E54">
        <f>关联用!E53</f>
        <v>1</v>
      </c>
      <c r="F54">
        <f>关联用!F53</f>
        <v>5</v>
      </c>
      <c r="G54" s="3">
        <f>关联用!G53</f>
        <v>200</v>
      </c>
      <c r="H54">
        <f>关联用!H53</f>
        <v>3</v>
      </c>
      <c r="I54">
        <f>关联用!I53</f>
        <v>1</v>
      </c>
      <c r="J54" t="str">
        <f>关联用!J53</f>
        <v>0,999</v>
      </c>
    </row>
    <row r="55" spans="1:10" ht="14.25" x14ac:dyDescent="0.15">
      <c r="A55">
        <f>关联用!A54</f>
        <v>53</v>
      </c>
      <c r="B55">
        <f>关联用!B54</f>
        <v>38</v>
      </c>
      <c r="C55">
        <f>关联用!C54</f>
        <v>1</v>
      </c>
      <c r="D55">
        <f>关联用!D54</f>
        <v>1</v>
      </c>
      <c r="E55">
        <f>关联用!E54</f>
        <v>3</v>
      </c>
      <c r="F55">
        <f>关联用!F54</f>
        <v>1</v>
      </c>
      <c r="G55" s="3">
        <f>关联用!G54</f>
        <v>200</v>
      </c>
      <c r="H55">
        <f>关联用!H54</f>
        <v>1</v>
      </c>
      <c r="I55">
        <f>关联用!I54</f>
        <v>1</v>
      </c>
      <c r="J55" t="str">
        <f>关联用!J54</f>
        <v>0,999</v>
      </c>
    </row>
    <row r="56" spans="1:10" ht="14.25" x14ac:dyDescent="0.15">
      <c r="A56">
        <f>关联用!A55</f>
        <v>54</v>
      </c>
      <c r="B56">
        <f>关联用!B55</f>
        <v>40</v>
      </c>
      <c r="C56">
        <f>关联用!C55</f>
        <v>1</v>
      </c>
      <c r="D56">
        <f>关联用!D55</f>
        <v>1</v>
      </c>
      <c r="E56">
        <f>关联用!E55</f>
        <v>3</v>
      </c>
      <c r="F56">
        <f>关联用!F55</f>
        <v>2700</v>
      </c>
      <c r="G56" s="3">
        <f>关联用!G55</f>
        <v>200</v>
      </c>
      <c r="H56">
        <f>关联用!H55</f>
        <v>0</v>
      </c>
      <c r="I56">
        <f>关联用!I55</f>
        <v>2</v>
      </c>
      <c r="J56" t="str">
        <f>关联用!J55</f>
        <v>0,999</v>
      </c>
    </row>
    <row r="57" spans="1:10" ht="14.25" x14ac:dyDescent="0.15">
      <c r="A57">
        <f>关联用!A56</f>
        <v>55</v>
      </c>
      <c r="B57">
        <f>关联用!B56</f>
        <v>41</v>
      </c>
      <c r="C57">
        <f>关联用!C56</f>
        <v>1</v>
      </c>
      <c r="D57">
        <f>关联用!D56</f>
        <v>1</v>
      </c>
      <c r="E57">
        <f>关联用!E56</f>
        <v>3</v>
      </c>
      <c r="F57">
        <f>关联用!F56</f>
        <v>2700</v>
      </c>
      <c r="G57" s="3">
        <f>关联用!G56</f>
        <v>200</v>
      </c>
      <c r="H57">
        <f>关联用!H56</f>
        <v>0</v>
      </c>
      <c r="I57">
        <f>关联用!I56</f>
        <v>2</v>
      </c>
      <c r="J57" t="str">
        <f>关联用!J56</f>
        <v>0,999</v>
      </c>
    </row>
    <row r="58" spans="1:10" ht="14.25" x14ac:dyDescent="0.15">
      <c r="A58">
        <f>关联用!A57</f>
        <v>56</v>
      </c>
      <c r="B58">
        <f>关联用!B57</f>
        <v>42</v>
      </c>
      <c r="C58">
        <f>关联用!C57</f>
        <v>1</v>
      </c>
      <c r="D58">
        <f>关联用!D57</f>
        <v>1</v>
      </c>
      <c r="E58">
        <f>关联用!E57</f>
        <v>3</v>
      </c>
      <c r="F58">
        <f>关联用!F57</f>
        <v>2700</v>
      </c>
      <c r="G58" s="3">
        <f>关联用!G57</f>
        <v>200</v>
      </c>
      <c r="H58">
        <f>关联用!H57</f>
        <v>0</v>
      </c>
      <c r="I58">
        <f>关联用!I57</f>
        <v>2</v>
      </c>
      <c r="J58" t="str">
        <f>关联用!J57</f>
        <v>0,999</v>
      </c>
    </row>
    <row r="59" spans="1:10" ht="14.25" x14ac:dyDescent="0.15">
      <c r="A59">
        <f>关联用!A58</f>
        <v>57</v>
      </c>
      <c r="B59">
        <f>关联用!B58</f>
        <v>43</v>
      </c>
      <c r="C59">
        <f>关联用!C58</f>
        <v>1</v>
      </c>
      <c r="D59">
        <f>关联用!D58</f>
        <v>1</v>
      </c>
      <c r="E59">
        <f>关联用!E58</f>
        <v>3</v>
      </c>
      <c r="F59">
        <f>关联用!F58</f>
        <v>1399</v>
      </c>
      <c r="G59" s="3">
        <f>关联用!G58</f>
        <v>200</v>
      </c>
      <c r="H59">
        <f>关联用!H58</f>
        <v>0</v>
      </c>
      <c r="I59">
        <f>关联用!I58</f>
        <v>2</v>
      </c>
      <c r="J59" t="str">
        <f>关联用!J58</f>
        <v>0,999</v>
      </c>
    </row>
    <row r="60" spans="1:10" ht="14.25" x14ac:dyDescent="0.15">
      <c r="A60">
        <f>关联用!A59</f>
        <v>58</v>
      </c>
      <c r="B60">
        <f>关联用!B59</f>
        <v>44</v>
      </c>
      <c r="C60">
        <f>关联用!C59</f>
        <v>1</v>
      </c>
      <c r="D60">
        <f>关联用!D59</f>
        <v>1</v>
      </c>
      <c r="E60">
        <f>关联用!E59</f>
        <v>3</v>
      </c>
      <c r="F60">
        <f>关联用!F59</f>
        <v>500</v>
      </c>
      <c r="G60" s="3">
        <f>关联用!G59</f>
        <v>200</v>
      </c>
      <c r="H60">
        <f>关联用!H59</f>
        <v>0</v>
      </c>
      <c r="I60">
        <f>关联用!I59</f>
        <v>2</v>
      </c>
      <c r="J60" t="str">
        <f>关联用!J59</f>
        <v>0,999</v>
      </c>
    </row>
    <row r="61" spans="1:10" ht="14.25" x14ac:dyDescent="0.15">
      <c r="A61">
        <f>关联用!A60</f>
        <v>59</v>
      </c>
      <c r="B61">
        <f>关联用!B60</f>
        <v>38</v>
      </c>
      <c r="C61">
        <f>关联用!C60</f>
        <v>1</v>
      </c>
      <c r="D61">
        <f>关联用!D60</f>
        <v>1</v>
      </c>
      <c r="E61">
        <f>关联用!E60</f>
        <v>3</v>
      </c>
      <c r="F61">
        <f>关联用!F60</f>
        <v>1</v>
      </c>
      <c r="G61" s="3">
        <f>关联用!G60</f>
        <v>200</v>
      </c>
      <c r="H61">
        <f>关联用!H60</f>
        <v>1</v>
      </c>
      <c r="I61">
        <f>关联用!I60</f>
        <v>2</v>
      </c>
      <c r="J61" t="str">
        <f>关联用!J60</f>
        <v>0,999</v>
      </c>
    </row>
    <row r="62" spans="1:10" ht="14.25" x14ac:dyDescent="0.15">
      <c r="A62">
        <f>关联用!A61</f>
        <v>60</v>
      </c>
      <c r="B62">
        <f>关联用!B61</f>
        <v>10150</v>
      </c>
      <c r="C62">
        <f>关联用!C61</f>
        <v>1</v>
      </c>
      <c r="D62">
        <f>关联用!D61</f>
        <v>1</v>
      </c>
      <c r="E62">
        <f>关联用!E61</f>
        <v>4</v>
      </c>
      <c r="F62">
        <f>关联用!F61</f>
        <v>200</v>
      </c>
      <c r="G62" s="3">
        <f>关联用!G61</f>
        <v>200</v>
      </c>
      <c r="H62">
        <f>关联用!H61</f>
        <v>0</v>
      </c>
      <c r="I62">
        <f>关联用!I61</f>
        <v>3</v>
      </c>
      <c r="J62" t="str">
        <f>关联用!J61</f>
        <v>0,999</v>
      </c>
    </row>
    <row r="63" spans="1:10" ht="14.25" x14ac:dyDescent="0.15">
      <c r="A63">
        <f>关联用!A62</f>
        <v>61</v>
      </c>
      <c r="B63">
        <f>关联用!B62</f>
        <v>10160</v>
      </c>
      <c r="C63">
        <f>关联用!C62</f>
        <v>1</v>
      </c>
      <c r="D63">
        <f>关联用!D62</f>
        <v>1</v>
      </c>
      <c r="E63">
        <f>关联用!E62</f>
        <v>4</v>
      </c>
      <c r="F63">
        <f>关联用!F62</f>
        <v>200</v>
      </c>
      <c r="G63" s="3">
        <f>关联用!G62</f>
        <v>200</v>
      </c>
      <c r="H63">
        <f>关联用!H62</f>
        <v>0</v>
      </c>
      <c r="I63">
        <f>关联用!I62</f>
        <v>3</v>
      </c>
      <c r="J63" t="str">
        <f>关联用!J62</f>
        <v>0,999</v>
      </c>
    </row>
    <row r="64" spans="1:10" ht="14.25" x14ac:dyDescent="0.15">
      <c r="A64">
        <f>关联用!A63</f>
        <v>62</v>
      </c>
      <c r="B64">
        <f>关联用!B63</f>
        <v>10170</v>
      </c>
      <c r="C64">
        <f>关联用!C63</f>
        <v>1</v>
      </c>
      <c r="D64">
        <f>关联用!D63</f>
        <v>1</v>
      </c>
      <c r="E64">
        <f>关联用!E63</f>
        <v>4</v>
      </c>
      <c r="F64">
        <f>关联用!F63</f>
        <v>200</v>
      </c>
      <c r="G64" s="3">
        <f>关联用!G63</f>
        <v>200</v>
      </c>
      <c r="H64">
        <f>关联用!H63</f>
        <v>0</v>
      </c>
      <c r="I64">
        <f>关联用!I63</f>
        <v>3</v>
      </c>
      <c r="J64" t="str">
        <f>关联用!J63</f>
        <v>0,999</v>
      </c>
    </row>
    <row r="65" spans="1:10" ht="14.25" x14ac:dyDescent="0.15">
      <c r="A65">
        <f>关联用!A64</f>
        <v>63</v>
      </c>
      <c r="B65">
        <f>关联用!B64</f>
        <v>10280</v>
      </c>
      <c r="C65">
        <f>关联用!C64</f>
        <v>1</v>
      </c>
      <c r="D65">
        <f>关联用!D64</f>
        <v>1</v>
      </c>
      <c r="E65">
        <f>关联用!E64</f>
        <v>4</v>
      </c>
      <c r="F65">
        <f>关联用!F64</f>
        <v>800</v>
      </c>
      <c r="G65" s="3">
        <f>关联用!G64</f>
        <v>200</v>
      </c>
      <c r="H65">
        <f>关联用!H64</f>
        <v>0</v>
      </c>
      <c r="I65">
        <f>关联用!I64</f>
        <v>3</v>
      </c>
      <c r="J65" t="str">
        <f>关联用!J64</f>
        <v>0,999</v>
      </c>
    </row>
    <row r="66" spans="1:10" ht="14.25" x14ac:dyDescent="0.15">
      <c r="A66">
        <f>关联用!A65</f>
        <v>64</v>
      </c>
      <c r="B66">
        <f>关联用!B65</f>
        <v>10290</v>
      </c>
      <c r="C66">
        <f>关联用!C65</f>
        <v>1</v>
      </c>
      <c r="D66">
        <f>关联用!D65</f>
        <v>1</v>
      </c>
      <c r="E66">
        <f>关联用!E65</f>
        <v>4</v>
      </c>
      <c r="F66">
        <f>关联用!F65</f>
        <v>800</v>
      </c>
      <c r="G66" s="3">
        <f>关联用!G65</f>
        <v>200</v>
      </c>
      <c r="H66">
        <f>关联用!H65</f>
        <v>0</v>
      </c>
      <c r="I66">
        <f>关联用!I65</f>
        <v>3</v>
      </c>
      <c r="J66" t="str">
        <f>关联用!J65</f>
        <v>0,999</v>
      </c>
    </row>
    <row r="67" spans="1:10" ht="14.25" x14ac:dyDescent="0.15">
      <c r="A67">
        <f>关联用!A66</f>
        <v>65</v>
      </c>
      <c r="B67">
        <f>关联用!B66</f>
        <v>10300</v>
      </c>
      <c r="C67">
        <f>关联用!C66</f>
        <v>1</v>
      </c>
      <c r="D67">
        <f>关联用!D66</f>
        <v>1</v>
      </c>
      <c r="E67">
        <f>关联用!E66</f>
        <v>4</v>
      </c>
      <c r="F67">
        <f>关联用!F66</f>
        <v>800</v>
      </c>
      <c r="G67" s="3">
        <f>关联用!G66</f>
        <v>200</v>
      </c>
      <c r="H67">
        <f>关联用!H66</f>
        <v>0</v>
      </c>
      <c r="I67">
        <f>关联用!I66</f>
        <v>3</v>
      </c>
      <c r="J67" t="str">
        <f>关联用!J66</f>
        <v>0,999</v>
      </c>
    </row>
    <row r="68" spans="1:10" ht="14.25" x14ac:dyDescent="0.15">
      <c r="A68">
        <f>关联用!A67</f>
        <v>66</v>
      </c>
      <c r="B68">
        <f>关联用!B67</f>
        <v>10180</v>
      </c>
      <c r="C68">
        <f>关联用!C67</f>
        <v>1</v>
      </c>
      <c r="D68">
        <f>关联用!D67</f>
        <v>1</v>
      </c>
      <c r="E68">
        <f>关联用!E67</f>
        <v>4</v>
      </c>
      <c r="F68">
        <f>关联用!F67</f>
        <v>30</v>
      </c>
      <c r="G68" s="3">
        <f>关联用!G67</f>
        <v>200</v>
      </c>
      <c r="H68">
        <f>关联用!H67</f>
        <v>0</v>
      </c>
      <c r="I68">
        <f>关联用!I67</f>
        <v>3</v>
      </c>
      <c r="J68" t="str">
        <f>关联用!J67</f>
        <v>0,999</v>
      </c>
    </row>
    <row r="69" spans="1:10" ht="14.25" x14ac:dyDescent="0.15">
      <c r="A69">
        <f>关联用!A68</f>
        <v>67</v>
      </c>
      <c r="B69">
        <f>关联用!B68</f>
        <v>10200</v>
      </c>
      <c r="C69">
        <f>关联用!C68</f>
        <v>1</v>
      </c>
      <c r="D69">
        <f>关联用!D68</f>
        <v>1</v>
      </c>
      <c r="E69">
        <f>关联用!E68</f>
        <v>2</v>
      </c>
      <c r="F69">
        <f>关联用!F68</f>
        <v>100</v>
      </c>
      <c r="G69" s="3">
        <f>关联用!G68</f>
        <v>200</v>
      </c>
      <c r="H69">
        <f>关联用!H68</f>
        <v>0</v>
      </c>
      <c r="I69">
        <f>关联用!I68</f>
        <v>3</v>
      </c>
      <c r="J69" t="str">
        <f>关联用!J68</f>
        <v>0,999</v>
      </c>
    </row>
    <row r="70" spans="1:10" ht="14.25" x14ac:dyDescent="0.15">
      <c r="A70">
        <f>关联用!A69</f>
        <v>68</v>
      </c>
      <c r="B70">
        <f>关联用!B69</f>
        <v>10210</v>
      </c>
      <c r="C70">
        <f>关联用!C69</f>
        <v>1</v>
      </c>
      <c r="D70">
        <f>关联用!D69</f>
        <v>1</v>
      </c>
      <c r="E70">
        <f>关联用!E69</f>
        <v>2</v>
      </c>
      <c r="F70">
        <f>关联用!F69</f>
        <v>500</v>
      </c>
      <c r="G70" s="3">
        <f>关联用!G69</f>
        <v>200</v>
      </c>
      <c r="H70">
        <f>关联用!H69</f>
        <v>0</v>
      </c>
      <c r="I70">
        <f>关联用!I69</f>
        <v>3</v>
      </c>
      <c r="J70" t="str">
        <f>关联用!J69</f>
        <v>0,999</v>
      </c>
    </row>
    <row r="71" spans="1:10" ht="14.25" x14ac:dyDescent="0.15">
      <c r="A71">
        <f>关联用!A70</f>
        <v>69</v>
      </c>
      <c r="B71">
        <f>关联用!B70</f>
        <v>10220</v>
      </c>
      <c r="C71">
        <f>关联用!C70</f>
        <v>1</v>
      </c>
      <c r="D71">
        <f>关联用!D70</f>
        <v>1</v>
      </c>
      <c r="E71">
        <f>关联用!E70</f>
        <v>2</v>
      </c>
      <c r="F71">
        <f>关联用!F70</f>
        <v>720</v>
      </c>
      <c r="G71" s="3">
        <f>关联用!G70</f>
        <v>200</v>
      </c>
      <c r="H71">
        <f>关联用!H70</f>
        <v>0</v>
      </c>
      <c r="I71">
        <f>关联用!I70</f>
        <v>3</v>
      </c>
      <c r="J71" t="str">
        <f>关联用!J70</f>
        <v>0,999</v>
      </c>
    </row>
    <row r="72" spans="1:10" ht="14.25" x14ac:dyDescent="0.15">
      <c r="A72">
        <f>关联用!A71</f>
        <v>70</v>
      </c>
      <c r="B72">
        <f>关联用!B71</f>
        <v>52</v>
      </c>
      <c r="C72">
        <f>关联用!C71</f>
        <v>10</v>
      </c>
      <c r="D72">
        <f>关联用!D71</f>
        <v>1</v>
      </c>
      <c r="E72">
        <f>关联用!E71</f>
        <v>3</v>
      </c>
      <c r="F72">
        <f>关联用!F71</f>
        <v>400</v>
      </c>
      <c r="G72" s="3">
        <f>关联用!G71</f>
        <v>200</v>
      </c>
      <c r="H72">
        <f>关联用!H71</f>
        <v>0</v>
      </c>
      <c r="I72">
        <f>关联用!I71</f>
        <v>3</v>
      </c>
      <c r="J72" t="str">
        <f>关联用!J71</f>
        <v>0,999</v>
      </c>
    </row>
    <row r="73" spans="1:10" ht="14.25" x14ac:dyDescent="0.15">
      <c r="A73">
        <f>关联用!A72</f>
        <v>71</v>
      </c>
      <c r="B73">
        <f>关联用!B72</f>
        <v>52</v>
      </c>
      <c r="C73">
        <f>关联用!C72</f>
        <v>30</v>
      </c>
      <c r="D73">
        <f>关联用!D72</f>
        <v>1</v>
      </c>
      <c r="E73">
        <f>关联用!E72</f>
        <v>3</v>
      </c>
      <c r="F73">
        <f>关联用!F72</f>
        <v>400</v>
      </c>
      <c r="G73" s="3">
        <f>关联用!G72</f>
        <v>200</v>
      </c>
      <c r="H73">
        <f>关联用!H72</f>
        <v>0</v>
      </c>
      <c r="I73">
        <f>关联用!I72</f>
        <v>3</v>
      </c>
      <c r="J73" t="str">
        <f>关联用!J72</f>
        <v>0,999</v>
      </c>
    </row>
    <row r="74" spans="1:10" ht="14.25" x14ac:dyDescent="0.15">
      <c r="A74">
        <f>关联用!A73</f>
        <v>72</v>
      </c>
      <c r="B74">
        <f>关联用!B73</f>
        <v>52</v>
      </c>
      <c r="C74">
        <f>关联用!C73</f>
        <v>50</v>
      </c>
      <c r="D74">
        <f>关联用!D73</f>
        <v>1</v>
      </c>
      <c r="E74">
        <f>关联用!E73</f>
        <v>3</v>
      </c>
      <c r="F74">
        <f>关联用!F73</f>
        <v>400</v>
      </c>
      <c r="G74" s="3">
        <f>关联用!G73</f>
        <v>200</v>
      </c>
      <c r="H74">
        <f>关联用!H73</f>
        <v>0</v>
      </c>
      <c r="I74">
        <f>关联用!I73</f>
        <v>3</v>
      </c>
      <c r="J74" t="str">
        <f>关联用!J73</f>
        <v>0,999</v>
      </c>
    </row>
    <row r="75" spans="1:10" ht="14.25" x14ac:dyDescent="0.15">
      <c r="A75">
        <f>关联用!A74</f>
        <v>73</v>
      </c>
      <c r="B75">
        <f>关联用!B74</f>
        <v>52</v>
      </c>
      <c r="C75">
        <f>关联用!C74</f>
        <v>100</v>
      </c>
      <c r="D75">
        <f>关联用!D74</f>
        <v>1</v>
      </c>
      <c r="E75">
        <f>关联用!E74</f>
        <v>3</v>
      </c>
      <c r="F75">
        <f>关联用!F74</f>
        <v>400</v>
      </c>
      <c r="G75" s="3">
        <f>关联用!G74</f>
        <v>200</v>
      </c>
      <c r="H75">
        <f>关联用!H74</f>
        <v>0</v>
      </c>
      <c r="I75">
        <f>关联用!I74</f>
        <v>3</v>
      </c>
      <c r="J75" t="str">
        <f>关联用!J74</f>
        <v>0,999</v>
      </c>
    </row>
    <row r="76" spans="1:10" ht="14.25" x14ac:dyDescent="0.15">
      <c r="A76">
        <f>关联用!A75</f>
        <v>74</v>
      </c>
      <c r="B76">
        <f>关联用!B75</f>
        <v>52</v>
      </c>
      <c r="C76">
        <f>关联用!C75</f>
        <v>200</v>
      </c>
      <c r="D76">
        <f>关联用!D75</f>
        <v>1</v>
      </c>
      <c r="E76">
        <f>关联用!E75</f>
        <v>3</v>
      </c>
      <c r="F76">
        <f>关联用!F75</f>
        <v>400</v>
      </c>
      <c r="G76" s="3">
        <f>关联用!G75</f>
        <v>200</v>
      </c>
      <c r="H76">
        <f>关联用!H75</f>
        <v>0</v>
      </c>
      <c r="I76">
        <f>关联用!I75</f>
        <v>3</v>
      </c>
      <c r="J76" t="str">
        <f>关联用!J75</f>
        <v>0,999</v>
      </c>
    </row>
    <row r="77" spans="1:10" ht="14.25" x14ac:dyDescent="0.15">
      <c r="A77">
        <f>关联用!A76</f>
        <v>75</v>
      </c>
      <c r="B77">
        <f>关联用!B76</f>
        <v>52</v>
      </c>
      <c r="C77">
        <f>关联用!C76</f>
        <v>300</v>
      </c>
      <c r="D77">
        <f>关联用!D76</f>
        <v>1</v>
      </c>
      <c r="E77">
        <f>关联用!E76</f>
        <v>3</v>
      </c>
      <c r="F77">
        <f>关联用!F76</f>
        <v>200</v>
      </c>
      <c r="G77" s="3">
        <f>关联用!G76</f>
        <v>200</v>
      </c>
      <c r="H77">
        <f>关联用!H76</f>
        <v>0</v>
      </c>
      <c r="I77">
        <f>关联用!I76</f>
        <v>3</v>
      </c>
      <c r="J77" t="str">
        <f>关联用!J76</f>
        <v>0,999</v>
      </c>
    </row>
    <row r="78" spans="1:10" ht="14.25" x14ac:dyDescent="0.15">
      <c r="A78">
        <f>关联用!A77</f>
        <v>76</v>
      </c>
      <c r="B78">
        <f>关联用!B77</f>
        <v>52</v>
      </c>
      <c r="C78">
        <f>关联用!C77</f>
        <v>500</v>
      </c>
      <c r="D78">
        <f>关联用!D77</f>
        <v>1</v>
      </c>
      <c r="E78">
        <f>关联用!E77</f>
        <v>3</v>
      </c>
      <c r="F78">
        <f>关联用!F77</f>
        <v>50</v>
      </c>
      <c r="G78" s="3">
        <f>关联用!G77</f>
        <v>200</v>
      </c>
      <c r="H78">
        <f>关联用!H77</f>
        <v>0</v>
      </c>
      <c r="I78">
        <f>关联用!I77</f>
        <v>3</v>
      </c>
      <c r="J78" t="str">
        <f>关联用!J77</f>
        <v>0,999</v>
      </c>
    </row>
    <row r="79" spans="1:10" ht="14.25" x14ac:dyDescent="0.15">
      <c r="A79">
        <f>关联用!A78</f>
        <v>77</v>
      </c>
      <c r="B79">
        <f>关联用!B78</f>
        <v>5110</v>
      </c>
      <c r="C79">
        <f>关联用!C78</f>
        <v>10</v>
      </c>
      <c r="D79">
        <f>关联用!D78</f>
        <v>1</v>
      </c>
      <c r="E79">
        <f>关联用!E78</f>
        <v>1</v>
      </c>
      <c r="F79">
        <f>关联用!F78</f>
        <v>200</v>
      </c>
      <c r="G79" s="3">
        <f>关联用!G78</f>
        <v>200</v>
      </c>
      <c r="H79">
        <f>关联用!H78</f>
        <v>0</v>
      </c>
      <c r="I79">
        <f>关联用!I78</f>
        <v>3</v>
      </c>
      <c r="J79" t="str">
        <f>关联用!J78</f>
        <v>0,999</v>
      </c>
    </row>
    <row r="80" spans="1:10" ht="14.25" x14ac:dyDescent="0.15">
      <c r="A80">
        <f>关联用!A79</f>
        <v>78</v>
      </c>
      <c r="B80">
        <f>关联用!B79</f>
        <v>5111</v>
      </c>
      <c r="C80">
        <f>关联用!C79</f>
        <v>10</v>
      </c>
      <c r="D80">
        <f>关联用!D79</f>
        <v>1</v>
      </c>
      <c r="E80">
        <f>关联用!E79</f>
        <v>1</v>
      </c>
      <c r="F80">
        <f>关联用!F79</f>
        <v>200</v>
      </c>
      <c r="G80" s="3">
        <f>关联用!G79</f>
        <v>200</v>
      </c>
      <c r="H80">
        <f>关联用!H79</f>
        <v>0</v>
      </c>
      <c r="I80">
        <f>关联用!I79</f>
        <v>3</v>
      </c>
      <c r="J80" t="str">
        <f>关联用!J79</f>
        <v>0,999</v>
      </c>
    </row>
    <row r="81" spans="1:10" ht="14.25" x14ac:dyDescent="0.15">
      <c r="A81">
        <f>关联用!A80</f>
        <v>79</v>
      </c>
      <c r="B81">
        <f>关联用!B80</f>
        <v>5112</v>
      </c>
      <c r="C81">
        <f>关联用!C80</f>
        <v>10</v>
      </c>
      <c r="D81">
        <f>关联用!D80</f>
        <v>1</v>
      </c>
      <c r="E81">
        <f>关联用!E80</f>
        <v>1</v>
      </c>
      <c r="F81">
        <f>关联用!F80</f>
        <v>200</v>
      </c>
      <c r="G81" s="3">
        <f>关联用!G80</f>
        <v>200</v>
      </c>
      <c r="H81">
        <f>关联用!H80</f>
        <v>0</v>
      </c>
      <c r="I81">
        <f>关联用!I80</f>
        <v>3</v>
      </c>
      <c r="J81" t="str">
        <f>关联用!J80</f>
        <v>0,999</v>
      </c>
    </row>
    <row r="82" spans="1:10" ht="14.25" x14ac:dyDescent="0.15">
      <c r="A82">
        <f>关联用!A81</f>
        <v>80</v>
      </c>
      <c r="B82">
        <f>关联用!B81</f>
        <v>5113</v>
      </c>
      <c r="C82">
        <f>关联用!C81</f>
        <v>10</v>
      </c>
      <c r="D82">
        <f>关联用!D81</f>
        <v>1</v>
      </c>
      <c r="E82">
        <f>关联用!E81</f>
        <v>1</v>
      </c>
      <c r="F82">
        <f>关联用!F81</f>
        <v>200</v>
      </c>
      <c r="G82" s="3">
        <f>关联用!G81</f>
        <v>200</v>
      </c>
      <c r="H82">
        <f>关联用!H81</f>
        <v>0</v>
      </c>
      <c r="I82">
        <f>关联用!I81</f>
        <v>3</v>
      </c>
      <c r="J82" t="str">
        <f>关联用!J81</f>
        <v>0,999</v>
      </c>
    </row>
    <row r="83" spans="1:10" ht="14.25" x14ac:dyDescent="0.15">
      <c r="A83">
        <f>关联用!A82</f>
        <v>81</v>
      </c>
      <c r="B83">
        <f>关联用!B82</f>
        <v>5114</v>
      </c>
      <c r="C83">
        <f>关联用!C82</f>
        <v>10</v>
      </c>
      <c r="D83">
        <f>关联用!D82</f>
        <v>1</v>
      </c>
      <c r="E83">
        <f>关联用!E82</f>
        <v>1</v>
      </c>
      <c r="F83">
        <f>关联用!F82</f>
        <v>200</v>
      </c>
      <c r="G83" s="3">
        <f>关联用!G82</f>
        <v>200</v>
      </c>
      <c r="H83">
        <f>关联用!H82</f>
        <v>0</v>
      </c>
      <c r="I83">
        <f>关联用!I82</f>
        <v>3</v>
      </c>
      <c r="J83" t="str">
        <f>关联用!J82</f>
        <v>0,999</v>
      </c>
    </row>
    <row r="84" spans="1:10" ht="14.25" x14ac:dyDescent="0.15">
      <c r="A84">
        <f>关联用!A83</f>
        <v>82</v>
      </c>
      <c r="B84">
        <f>关联用!B83</f>
        <v>5115</v>
      </c>
      <c r="C84">
        <f>关联用!C83</f>
        <v>10</v>
      </c>
      <c r="D84">
        <f>关联用!D83</f>
        <v>1</v>
      </c>
      <c r="E84">
        <f>关联用!E83</f>
        <v>1</v>
      </c>
      <c r="F84">
        <f>关联用!F83</f>
        <v>200</v>
      </c>
      <c r="G84" s="3">
        <f>关联用!G83</f>
        <v>200</v>
      </c>
      <c r="H84">
        <f>关联用!H83</f>
        <v>0</v>
      </c>
      <c r="I84">
        <f>关联用!I83</f>
        <v>3</v>
      </c>
      <c r="J84" t="str">
        <f>关联用!J83</f>
        <v>0,999</v>
      </c>
    </row>
    <row r="85" spans="1:10" ht="14.25" x14ac:dyDescent="0.15">
      <c r="A85">
        <f>关联用!A84</f>
        <v>83</v>
      </c>
      <c r="B85">
        <f>关联用!B84</f>
        <v>5206</v>
      </c>
      <c r="C85">
        <f>关联用!C84</f>
        <v>10</v>
      </c>
      <c r="D85">
        <f>关联用!D84</f>
        <v>1</v>
      </c>
      <c r="E85">
        <f>关联用!E84</f>
        <v>1</v>
      </c>
      <c r="F85">
        <f>关联用!F84</f>
        <v>200</v>
      </c>
      <c r="G85" s="3">
        <f>关联用!G84</f>
        <v>200</v>
      </c>
      <c r="H85">
        <f>关联用!H84</f>
        <v>0</v>
      </c>
      <c r="I85">
        <f>关联用!I84</f>
        <v>3</v>
      </c>
      <c r="J85" t="str">
        <f>关联用!J84</f>
        <v>0,999</v>
      </c>
    </row>
    <row r="86" spans="1:10" ht="14.25" x14ac:dyDescent="0.15">
      <c r="A86">
        <f>关联用!A85</f>
        <v>84</v>
      </c>
      <c r="B86">
        <f>关联用!B85</f>
        <v>5207</v>
      </c>
      <c r="C86">
        <f>关联用!C85</f>
        <v>10</v>
      </c>
      <c r="D86">
        <f>关联用!D85</f>
        <v>1</v>
      </c>
      <c r="E86">
        <f>关联用!E85</f>
        <v>1</v>
      </c>
      <c r="F86">
        <f>关联用!F85</f>
        <v>200</v>
      </c>
      <c r="G86" s="3">
        <f>关联用!G85</f>
        <v>200</v>
      </c>
      <c r="H86">
        <f>关联用!H85</f>
        <v>0</v>
      </c>
      <c r="I86">
        <f>关联用!I85</f>
        <v>3</v>
      </c>
      <c r="J86" t="str">
        <f>关联用!J85</f>
        <v>0,999</v>
      </c>
    </row>
    <row r="87" spans="1:10" ht="14.25" x14ac:dyDescent="0.15">
      <c r="A87">
        <f>关联用!A86</f>
        <v>85</v>
      </c>
      <c r="B87">
        <f>关联用!B86</f>
        <v>5208</v>
      </c>
      <c r="C87">
        <f>关联用!C86</f>
        <v>10</v>
      </c>
      <c r="D87">
        <f>关联用!D86</f>
        <v>1</v>
      </c>
      <c r="E87">
        <f>关联用!E86</f>
        <v>1</v>
      </c>
      <c r="F87">
        <f>关联用!F86</f>
        <v>200</v>
      </c>
      <c r="G87" s="3">
        <f>关联用!G86</f>
        <v>200</v>
      </c>
      <c r="H87">
        <f>关联用!H86</f>
        <v>0</v>
      </c>
      <c r="I87">
        <f>关联用!I86</f>
        <v>3</v>
      </c>
      <c r="J87" t="str">
        <f>关联用!J86</f>
        <v>0,999</v>
      </c>
    </row>
    <row r="88" spans="1:10" ht="14.25" x14ac:dyDescent="0.15">
      <c r="A88">
        <f>关联用!A87</f>
        <v>86</v>
      </c>
      <c r="B88">
        <f>关联用!B87</f>
        <v>5209</v>
      </c>
      <c r="C88">
        <f>关联用!C87</f>
        <v>10</v>
      </c>
      <c r="D88">
        <f>关联用!D87</f>
        <v>1</v>
      </c>
      <c r="E88">
        <f>关联用!E87</f>
        <v>1</v>
      </c>
      <c r="F88">
        <f>关联用!F87</f>
        <v>200</v>
      </c>
      <c r="G88" s="3">
        <f>关联用!G87</f>
        <v>200</v>
      </c>
      <c r="H88">
        <f>关联用!H87</f>
        <v>0</v>
      </c>
      <c r="I88">
        <f>关联用!I87</f>
        <v>3</v>
      </c>
      <c r="J88" t="str">
        <f>关联用!J87</f>
        <v>0,999</v>
      </c>
    </row>
    <row r="89" spans="1:10" ht="14.25" x14ac:dyDescent="0.15">
      <c r="A89">
        <f>关联用!A88</f>
        <v>87</v>
      </c>
      <c r="B89">
        <f>关联用!B88</f>
        <v>5210</v>
      </c>
      <c r="C89">
        <f>关联用!C88</f>
        <v>10</v>
      </c>
      <c r="D89">
        <f>关联用!D88</f>
        <v>1</v>
      </c>
      <c r="E89">
        <f>关联用!E88</f>
        <v>1</v>
      </c>
      <c r="F89">
        <f>关联用!F88</f>
        <v>200</v>
      </c>
      <c r="G89" s="3">
        <f>关联用!G88</f>
        <v>200</v>
      </c>
      <c r="H89">
        <f>关联用!H88</f>
        <v>0</v>
      </c>
      <c r="I89">
        <f>关联用!I88</f>
        <v>3</v>
      </c>
      <c r="J89" t="str">
        <f>关联用!J88</f>
        <v>0,999</v>
      </c>
    </row>
    <row r="90" spans="1:10" ht="14.25" x14ac:dyDescent="0.15">
      <c r="A90">
        <f>关联用!A89</f>
        <v>88</v>
      </c>
      <c r="B90">
        <f>关联用!B89</f>
        <v>5305</v>
      </c>
      <c r="C90">
        <f>关联用!C89</f>
        <v>10</v>
      </c>
      <c r="D90">
        <f>关联用!D89</f>
        <v>1</v>
      </c>
      <c r="E90">
        <f>关联用!E89</f>
        <v>1</v>
      </c>
      <c r="F90">
        <f>关联用!F89</f>
        <v>200</v>
      </c>
      <c r="G90" s="3">
        <f>关联用!G89</f>
        <v>200</v>
      </c>
      <c r="H90">
        <f>关联用!H89</f>
        <v>0</v>
      </c>
      <c r="I90">
        <f>关联用!I89</f>
        <v>3</v>
      </c>
      <c r="J90" t="str">
        <f>关联用!J89</f>
        <v>0,999</v>
      </c>
    </row>
    <row r="91" spans="1:10" ht="14.25" x14ac:dyDescent="0.15">
      <c r="A91">
        <f>关联用!A90</f>
        <v>89</v>
      </c>
      <c r="B91">
        <f>关联用!B90</f>
        <v>5306</v>
      </c>
      <c r="C91">
        <f>关联用!C90</f>
        <v>10</v>
      </c>
      <c r="D91">
        <f>关联用!D90</f>
        <v>1</v>
      </c>
      <c r="E91">
        <f>关联用!E90</f>
        <v>1</v>
      </c>
      <c r="F91">
        <f>关联用!F90</f>
        <v>200</v>
      </c>
      <c r="G91" s="3">
        <f>关联用!G90</f>
        <v>200</v>
      </c>
      <c r="H91">
        <f>关联用!H90</f>
        <v>0</v>
      </c>
      <c r="I91">
        <f>关联用!I90</f>
        <v>3</v>
      </c>
      <c r="J91" t="str">
        <f>关联用!J90</f>
        <v>0,999</v>
      </c>
    </row>
    <row r="92" spans="1:10" ht="14.25" x14ac:dyDescent="0.15">
      <c r="A92">
        <f>关联用!A91</f>
        <v>90</v>
      </c>
      <c r="B92">
        <f>关联用!B91</f>
        <v>5307</v>
      </c>
      <c r="C92">
        <f>关联用!C91</f>
        <v>10</v>
      </c>
      <c r="D92">
        <f>关联用!D91</f>
        <v>1</v>
      </c>
      <c r="E92">
        <f>关联用!E91</f>
        <v>1</v>
      </c>
      <c r="F92">
        <f>关联用!F91</f>
        <v>200</v>
      </c>
      <c r="G92" s="3">
        <f>关联用!G91</f>
        <v>200</v>
      </c>
      <c r="H92">
        <f>关联用!H91</f>
        <v>0</v>
      </c>
      <c r="I92">
        <f>关联用!I91</f>
        <v>3</v>
      </c>
      <c r="J92" t="str">
        <f>关联用!J91</f>
        <v>0,999</v>
      </c>
    </row>
    <row r="93" spans="1:10" ht="14.25" x14ac:dyDescent="0.15">
      <c r="A93">
        <f>关联用!A92</f>
        <v>91</v>
      </c>
      <c r="B93">
        <f>关联用!B92</f>
        <v>5308</v>
      </c>
      <c r="C93">
        <f>关联用!C92</f>
        <v>10</v>
      </c>
      <c r="D93">
        <f>关联用!D92</f>
        <v>1</v>
      </c>
      <c r="E93">
        <f>关联用!E92</f>
        <v>1</v>
      </c>
      <c r="F93">
        <f>关联用!F92</f>
        <v>200</v>
      </c>
      <c r="G93" s="3">
        <f>关联用!G92</f>
        <v>200</v>
      </c>
      <c r="H93">
        <f>关联用!H92</f>
        <v>0</v>
      </c>
      <c r="I93">
        <f>关联用!I92</f>
        <v>3</v>
      </c>
      <c r="J93" t="str">
        <f>关联用!J92</f>
        <v>0,999</v>
      </c>
    </row>
    <row r="94" spans="1:10" ht="14.25" x14ac:dyDescent="0.15">
      <c r="A94">
        <f>关联用!A93</f>
        <v>92</v>
      </c>
      <c r="B94">
        <f>关联用!B93</f>
        <v>5309</v>
      </c>
      <c r="C94">
        <f>关联用!C93</f>
        <v>10</v>
      </c>
      <c r="D94">
        <f>关联用!D93</f>
        <v>1</v>
      </c>
      <c r="E94">
        <f>关联用!E93</f>
        <v>1</v>
      </c>
      <c r="F94">
        <f>关联用!F93</f>
        <v>200</v>
      </c>
      <c r="G94" s="3">
        <f>关联用!G93</f>
        <v>200</v>
      </c>
      <c r="H94">
        <f>关联用!H93</f>
        <v>0</v>
      </c>
      <c r="I94">
        <f>关联用!I93</f>
        <v>3</v>
      </c>
      <c r="J94" t="str">
        <f>关联用!J93</f>
        <v>0,999</v>
      </c>
    </row>
    <row r="95" spans="1:10" ht="14.25" x14ac:dyDescent="0.15">
      <c r="A95">
        <f>关联用!A94</f>
        <v>93</v>
      </c>
      <c r="B95">
        <f>关联用!B94</f>
        <v>5310</v>
      </c>
      <c r="C95">
        <f>关联用!C94</f>
        <v>10</v>
      </c>
      <c r="D95">
        <f>关联用!D94</f>
        <v>1</v>
      </c>
      <c r="E95">
        <f>关联用!E94</f>
        <v>1</v>
      </c>
      <c r="F95">
        <f>关联用!F94</f>
        <v>200</v>
      </c>
      <c r="G95" s="3">
        <f>关联用!G94</f>
        <v>200</v>
      </c>
      <c r="H95">
        <f>关联用!H94</f>
        <v>0</v>
      </c>
      <c r="I95">
        <f>关联用!I94</f>
        <v>3</v>
      </c>
      <c r="J95" t="str">
        <f>关联用!J94</f>
        <v>0,999</v>
      </c>
    </row>
    <row r="96" spans="1:10" ht="14.25" x14ac:dyDescent="0.15">
      <c r="A96">
        <f>关联用!A95</f>
        <v>94</v>
      </c>
      <c r="B96">
        <f>关联用!B95</f>
        <v>52</v>
      </c>
      <c r="C96">
        <f>关联用!C95</f>
        <v>1</v>
      </c>
      <c r="D96">
        <f>关联用!D95</f>
        <v>1</v>
      </c>
      <c r="E96">
        <f>关联用!E95</f>
        <v>4</v>
      </c>
      <c r="F96">
        <f>关联用!F95</f>
        <v>2000</v>
      </c>
      <c r="G96" s="3">
        <f>关联用!G95</f>
        <v>200</v>
      </c>
      <c r="H96">
        <f>关联用!H95</f>
        <v>0</v>
      </c>
      <c r="I96">
        <f>关联用!I95</f>
        <v>4</v>
      </c>
      <c r="J96" t="str">
        <f>关联用!J95</f>
        <v>0,50</v>
      </c>
    </row>
    <row r="97" spans="1:10" ht="14.25" x14ac:dyDescent="0.15">
      <c r="A97">
        <f>关联用!A96</f>
        <v>95</v>
      </c>
      <c r="B97">
        <f>关联用!B96</f>
        <v>52</v>
      </c>
      <c r="C97">
        <f>关联用!C96</f>
        <v>2</v>
      </c>
      <c r="D97">
        <f>关联用!D96</f>
        <v>1</v>
      </c>
      <c r="E97">
        <f>关联用!E96</f>
        <v>3</v>
      </c>
      <c r="F97">
        <f>关联用!F96</f>
        <v>2000</v>
      </c>
      <c r="G97" s="3">
        <f>关联用!G96</f>
        <v>200</v>
      </c>
      <c r="H97">
        <f>关联用!H96</f>
        <v>0</v>
      </c>
      <c r="I97">
        <f>关联用!I96</f>
        <v>4</v>
      </c>
      <c r="J97" t="str">
        <f>关联用!J96</f>
        <v>0,50</v>
      </c>
    </row>
    <row r="98" spans="1:10" ht="14.25" x14ac:dyDescent="0.15">
      <c r="A98">
        <f>关联用!A97</f>
        <v>96</v>
      </c>
      <c r="B98">
        <f>关联用!B97</f>
        <v>52</v>
      </c>
      <c r="C98">
        <f>关联用!C97</f>
        <v>3</v>
      </c>
      <c r="D98">
        <f>关联用!D97</f>
        <v>1</v>
      </c>
      <c r="E98">
        <f>关联用!E97</f>
        <v>2</v>
      </c>
      <c r="F98">
        <f>关联用!F97</f>
        <v>2000</v>
      </c>
      <c r="G98" s="3">
        <f>关联用!G97</f>
        <v>200</v>
      </c>
      <c r="H98">
        <f>关联用!H97</f>
        <v>0</v>
      </c>
      <c r="I98">
        <f>关联用!I97</f>
        <v>4</v>
      </c>
      <c r="J98" t="str">
        <f>关联用!J97</f>
        <v>0,50</v>
      </c>
    </row>
    <row r="99" spans="1:10" ht="14.25" x14ac:dyDescent="0.15">
      <c r="A99">
        <f>关联用!A98</f>
        <v>97</v>
      </c>
      <c r="B99">
        <f>关联用!B98</f>
        <v>52</v>
      </c>
      <c r="C99">
        <f>关联用!C98</f>
        <v>4</v>
      </c>
      <c r="D99">
        <f>关联用!D98</f>
        <v>1</v>
      </c>
      <c r="E99">
        <f>关联用!E98</f>
        <v>1</v>
      </c>
      <c r="F99">
        <f>关联用!F98</f>
        <v>2000</v>
      </c>
      <c r="G99" s="3">
        <f>关联用!G98</f>
        <v>200</v>
      </c>
      <c r="H99">
        <f>关联用!H98</f>
        <v>0</v>
      </c>
      <c r="I99">
        <f>关联用!I98</f>
        <v>4</v>
      </c>
      <c r="J99" t="str">
        <f>关联用!J98</f>
        <v>0,50</v>
      </c>
    </row>
    <row r="100" spans="1:10" ht="14.25" x14ac:dyDescent="0.15">
      <c r="A100">
        <f>关联用!A99</f>
        <v>98</v>
      </c>
      <c r="B100">
        <f>关联用!B99</f>
        <v>52</v>
      </c>
      <c r="C100">
        <f>关联用!C99</f>
        <v>5</v>
      </c>
      <c r="D100">
        <f>关联用!D99</f>
        <v>1</v>
      </c>
      <c r="E100">
        <f>关联用!E99</f>
        <v>4</v>
      </c>
      <c r="F100">
        <f>关联用!F99</f>
        <v>2000</v>
      </c>
      <c r="G100" s="3">
        <f>关联用!G99</f>
        <v>200</v>
      </c>
      <c r="H100">
        <f>关联用!H99</f>
        <v>0</v>
      </c>
      <c r="I100">
        <f>关联用!I99</f>
        <v>4</v>
      </c>
      <c r="J100" t="str">
        <f>关联用!J99</f>
        <v>0,50</v>
      </c>
    </row>
    <row r="101" spans="1:10" ht="14.25" x14ac:dyDescent="0.15">
      <c r="A101">
        <f>关联用!A100</f>
        <v>99</v>
      </c>
      <c r="B101">
        <f>关联用!B100</f>
        <v>52</v>
      </c>
      <c r="C101">
        <f>关联用!C100</f>
        <v>6</v>
      </c>
      <c r="D101">
        <f>关联用!D100</f>
        <v>1</v>
      </c>
      <c r="E101">
        <f>关联用!E100</f>
        <v>3</v>
      </c>
      <c r="F101">
        <f>关联用!F100</f>
        <v>2000</v>
      </c>
      <c r="G101" s="3">
        <f>关联用!G100</f>
        <v>200</v>
      </c>
      <c r="H101">
        <f>关联用!H100</f>
        <v>0</v>
      </c>
      <c r="I101">
        <f>关联用!I100</f>
        <v>4</v>
      </c>
      <c r="J101" t="str">
        <f>关联用!J100</f>
        <v>0,50</v>
      </c>
    </row>
    <row r="102" spans="1:10" ht="14.25" x14ac:dyDescent="0.15">
      <c r="A102">
        <f>关联用!A102</f>
        <v>101</v>
      </c>
      <c r="B102">
        <f>关联用!B102</f>
        <v>40</v>
      </c>
      <c r="C102">
        <f>关联用!C102</f>
        <v>2</v>
      </c>
      <c r="D102">
        <f>关联用!D102</f>
        <v>1</v>
      </c>
      <c r="E102">
        <f>关联用!E102</f>
        <v>2</v>
      </c>
      <c r="F102">
        <f>关联用!F102</f>
        <v>2000</v>
      </c>
      <c r="G102" s="3">
        <f>关联用!G102</f>
        <v>200</v>
      </c>
      <c r="H102">
        <f>关联用!H102</f>
        <v>0</v>
      </c>
      <c r="I102">
        <f>关联用!I102</f>
        <v>4</v>
      </c>
      <c r="J102" t="str">
        <f>关联用!J102</f>
        <v>51,999</v>
      </c>
    </row>
    <row r="103" spans="1:10" ht="14.25" x14ac:dyDescent="0.15">
      <c r="A103">
        <f>关联用!A103</f>
        <v>102</v>
      </c>
      <c r="B103">
        <f>关联用!B103</f>
        <v>40</v>
      </c>
      <c r="C103">
        <f>关联用!C103</f>
        <v>3</v>
      </c>
      <c r="D103">
        <f>关联用!D103</f>
        <v>1</v>
      </c>
      <c r="E103">
        <f>关联用!E103</f>
        <v>1</v>
      </c>
      <c r="F103">
        <f>关联用!F103</f>
        <v>2000</v>
      </c>
      <c r="G103" s="3">
        <f>关联用!G103</f>
        <v>200</v>
      </c>
      <c r="H103">
        <f>关联用!H103</f>
        <v>0</v>
      </c>
      <c r="I103">
        <f>关联用!I103</f>
        <v>4</v>
      </c>
      <c r="J103" t="str">
        <f>关联用!J103</f>
        <v>51,999</v>
      </c>
    </row>
    <row r="104" spans="1:10" ht="14.25" x14ac:dyDescent="0.15">
      <c r="A104">
        <f>关联用!A104</f>
        <v>103</v>
      </c>
      <c r="B104">
        <f>关联用!B104</f>
        <v>40</v>
      </c>
      <c r="C104">
        <f>关联用!C104</f>
        <v>4</v>
      </c>
      <c r="D104">
        <f>关联用!D104</f>
        <v>1</v>
      </c>
      <c r="E104">
        <f>关联用!E104</f>
        <v>4</v>
      </c>
      <c r="F104">
        <f>关联用!F104</f>
        <v>2000</v>
      </c>
      <c r="G104" s="3">
        <f>关联用!G104</f>
        <v>200</v>
      </c>
      <c r="H104">
        <f>关联用!H104</f>
        <v>0</v>
      </c>
      <c r="I104">
        <f>关联用!I104</f>
        <v>4</v>
      </c>
      <c r="J104" t="str">
        <f>关联用!J104</f>
        <v>51,999</v>
      </c>
    </row>
    <row r="105" spans="1:10" ht="14.25" x14ac:dyDescent="0.15">
      <c r="A105">
        <f>关联用!A105</f>
        <v>104</v>
      </c>
      <c r="B105">
        <f>关联用!B105</f>
        <v>40</v>
      </c>
      <c r="C105">
        <f>关联用!C105</f>
        <v>5</v>
      </c>
      <c r="D105">
        <f>关联用!D105</f>
        <v>1</v>
      </c>
      <c r="E105">
        <f>关联用!E105</f>
        <v>3</v>
      </c>
      <c r="F105">
        <f>关联用!F105</f>
        <v>2000</v>
      </c>
      <c r="G105" s="3">
        <f>关联用!G105</f>
        <v>200</v>
      </c>
      <c r="H105">
        <f>关联用!H105</f>
        <v>0</v>
      </c>
      <c r="I105">
        <f>关联用!I105</f>
        <v>4</v>
      </c>
      <c r="J105" t="str">
        <f>关联用!J105</f>
        <v>51,999</v>
      </c>
    </row>
    <row r="106" spans="1:10" ht="14.25" x14ac:dyDescent="0.15">
      <c r="A106">
        <f>关联用!A106</f>
        <v>105</v>
      </c>
      <c r="B106">
        <f>关联用!B106</f>
        <v>40</v>
      </c>
      <c r="C106">
        <f>关联用!C106</f>
        <v>6</v>
      </c>
      <c r="D106">
        <f>关联用!D106</f>
        <v>1</v>
      </c>
      <c r="E106">
        <f>关联用!E106</f>
        <v>4</v>
      </c>
      <c r="F106">
        <f>关联用!F106</f>
        <v>2000</v>
      </c>
      <c r="G106" s="3">
        <f>关联用!G106</f>
        <v>200</v>
      </c>
      <c r="H106">
        <f>关联用!H106</f>
        <v>0</v>
      </c>
      <c r="I106">
        <f>关联用!I106</f>
        <v>4</v>
      </c>
      <c r="J106" t="str">
        <f>关联用!J106</f>
        <v>51,999</v>
      </c>
    </row>
    <row r="107" spans="1:10" ht="14.25" x14ac:dyDescent="0.15">
      <c r="A107">
        <f>关联用!A107</f>
        <v>106</v>
      </c>
      <c r="B107">
        <f>关联用!B107</f>
        <v>40</v>
      </c>
      <c r="C107">
        <f>关联用!C107</f>
        <v>6</v>
      </c>
      <c r="D107">
        <f>关联用!D107</f>
        <v>1</v>
      </c>
      <c r="E107">
        <f>关联用!E107</f>
        <v>4</v>
      </c>
      <c r="F107">
        <f>关联用!F107</f>
        <v>2000</v>
      </c>
      <c r="G107" s="3">
        <f>关联用!G107</f>
        <v>200</v>
      </c>
      <c r="H107">
        <f>关联用!H107</f>
        <v>0</v>
      </c>
      <c r="I107">
        <f>关联用!I107</f>
        <v>4</v>
      </c>
      <c r="J107" t="str">
        <f>关联用!J107</f>
        <v>51,999</v>
      </c>
    </row>
    <row r="108" spans="1:10" ht="14.25" x14ac:dyDescent="0.15">
      <c r="A108">
        <f>关联用!A108</f>
        <v>107</v>
      </c>
      <c r="B108">
        <f>关联用!B108</f>
        <v>101000</v>
      </c>
      <c r="C108">
        <f>关联用!C108</f>
        <v>1</v>
      </c>
      <c r="D108">
        <f>关联用!D108</f>
        <v>1</v>
      </c>
      <c r="E108">
        <f>关联用!E108</f>
        <v>2</v>
      </c>
      <c r="F108">
        <f>关联用!F108</f>
        <v>80</v>
      </c>
      <c r="G108" s="3">
        <f>关联用!G108</f>
        <v>200</v>
      </c>
      <c r="H108">
        <f>关联用!H108</f>
        <v>0</v>
      </c>
      <c r="I108">
        <f>关联用!I108</f>
        <v>5</v>
      </c>
      <c r="J108" t="str">
        <f>关联用!J108</f>
        <v>0,999</v>
      </c>
    </row>
    <row r="109" spans="1:10" ht="14.25" x14ac:dyDescent="0.15">
      <c r="A109">
        <f>关联用!A109</f>
        <v>108</v>
      </c>
      <c r="B109">
        <f>关联用!B109</f>
        <v>201000</v>
      </c>
      <c r="C109">
        <f>关联用!C109</f>
        <v>1</v>
      </c>
      <c r="D109">
        <f>关联用!D109</f>
        <v>1</v>
      </c>
      <c r="E109">
        <f>关联用!E109</f>
        <v>2</v>
      </c>
      <c r="F109">
        <f>关联用!F109</f>
        <v>80</v>
      </c>
      <c r="G109" s="3">
        <f>关联用!G109</f>
        <v>200</v>
      </c>
      <c r="H109">
        <f>关联用!H109</f>
        <v>0</v>
      </c>
      <c r="I109">
        <f>关联用!I109</f>
        <v>5</v>
      </c>
      <c r="J109" t="str">
        <f>关联用!J109</f>
        <v>0,999</v>
      </c>
    </row>
    <row r="110" spans="1:10" ht="14.25" x14ac:dyDescent="0.15">
      <c r="A110">
        <f>关联用!A110</f>
        <v>109</v>
      </c>
      <c r="B110">
        <f>关联用!B110</f>
        <v>301000</v>
      </c>
      <c r="C110">
        <f>关联用!C110</f>
        <v>1</v>
      </c>
      <c r="D110">
        <f>关联用!D110</f>
        <v>1</v>
      </c>
      <c r="E110">
        <f>关联用!E110</f>
        <v>2</v>
      </c>
      <c r="F110">
        <f>关联用!F110</f>
        <v>80</v>
      </c>
      <c r="G110" s="3">
        <f>关联用!G110</f>
        <v>200</v>
      </c>
      <c r="H110">
        <f>关联用!H110</f>
        <v>0</v>
      </c>
      <c r="I110">
        <f>关联用!I110</f>
        <v>5</v>
      </c>
      <c r="J110" t="str">
        <f>关联用!J110</f>
        <v>0,999</v>
      </c>
    </row>
    <row r="111" spans="1:10" ht="14.25" x14ac:dyDescent="0.15">
      <c r="A111">
        <f>关联用!A111</f>
        <v>110</v>
      </c>
      <c r="B111">
        <f>关联用!B111</f>
        <v>401000</v>
      </c>
      <c r="C111">
        <f>关联用!C111</f>
        <v>1</v>
      </c>
      <c r="D111">
        <f>关联用!D111</f>
        <v>1</v>
      </c>
      <c r="E111">
        <f>关联用!E111</f>
        <v>2</v>
      </c>
      <c r="F111">
        <f>关联用!F111</f>
        <v>80</v>
      </c>
      <c r="G111" s="3">
        <f>关联用!G111</f>
        <v>200</v>
      </c>
      <c r="H111">
        <f>关联用!H111</f>
        <v>0</v>
      </c>
      <c r="I111">
        <f>关联用!I111</f>
        <v>5</v>
      </c>
      <c r="J111" t="str">
        <f>关联用!J111</f>
        <v>0,999</v>
      </c>
    </row>
    <row r="112" spans="1:10" ht="14.25" x14ac:dyDescent="0.15">
      <c r="A112">
        <f>关联用!A112</f>
        <v>111</v>
      </c>
      <c r="B112">
        <f>关联用!B112</f>
        <v>56</v>
      </c>
      <c r="C112">
        <f>关联用!C112</f>
        <v>100</v>
      </c>
      <c r="D112">
        <f>关联用!D112</f>
        <v>1</v>
      </c>
      <c r="E112">
        <f>关联用!E112</f>
        <v>4</v>
      </c>
      <c r="F112">
        <f>关联用!F112</f>
        <v>3000</v>
      </c>
      <c r="G112" s="3">
        <f>关联用!G112</f>
        <v>200</v>
      </c>
      <c r="H112">
        <f>关联用!H112</f>
        <v>0</v>
      </c>
      <c r="I112">
        <f>关联用!I112</f>
        <v>5</v>
      </c>
      <c r="J112" t="str">
        <f>关联用!J112</f>
        <v>0,999</v>
      </c>
    </row>
    <row r="113" spans="1:10" ht="14.25" x14ac:dyDescent="0.15">
      <c r="A113">
        <f>关联用!A113</f>
        <v>112</v>
      </c>
      <c r="B113">
        <f>关联用!B113</f>
        <v>56</v>
      </c>
      <c r="C113">
        <f>关联用!C113</f>
        <v>200</v>
      </c>
      <c r="D113">
        <f>关联用!D113</f>
        <v>1</v>
      </c>
      <c r="E113">
        <f>关联用!E113</f>
        <v>4</v>
      </c>
      <c r="F113">
        <f>关联用!F113</f>
        <v>2500</v>
      </c>
      <c r="G113" s="3">
        <f>关联用!G113</f>
        <v>200</v>
      </c>
      <c r="H113">
        <f>关联用!H113</f>
        <v>0</v>
      </c>
      <c r="I113">
        <f>关联用!I113</f>
        <v>5</v>
      </c>
      <c r="J113" t="str">
        <f>关联用!J113</f>
        <v>0,999</v>
      </c>
    </row>
    <row r="114" spans="1:10" ht="14.25" x14ac:dyDescent="0.15">
      <c r="A114">
        <f>关联用!A114</f>
        <v>113</v>
      </c>
      <c r="B114">
        <f>关联用!B114</f>
        <v>56</v>
      </c>
      <c r="C114">
        <f>关联用!C114</f>
        <v>500</v>
      </c>
      <c r="D114">
        <f>关联用!D114</f>
        <v>1</v>
      </c>
      <c r="E114">
        <f>关联用!E114</f>
        <v>4</v>
      </c>
      <c r="F114">
        <f>关联用!F114</f>
        <v>1880</v>
      </c>
      <c r="G114" s="3">
        <f>关联用!G114</f>
        <v>200</v>
      </c>
      <c r="H114">
        <f>关联用!H114</f>
        <v>0</v>
      </c>
      <c r="I114">
        <f>关联用!I114</f>
        <v>5</v>
      </c>
      <c r="J114" t="str">
        <f>关联用!J114</f>
        <v>0,999</v>
      </c>
    </row>
    <row r="115" spans="1:10" ht="14.25" x14ac:dyDescent="0.15">
      <c r="A115">
        <f>关联用!A115</f>
        <v>114</v>
      </c>
      <c r="B115">
        <f>关联用!B115</f>
        <v>56</v>
      </c>
      <c r="C115">
        <f>关联用!C115</f>
        <v>600</v>
      </c>
      <c r="D115">
        <f>关联用!D115</f>
        <v>1</v>
      </c>
      <c r="E115">
        <f>关联用!E115</f>
        <v>4</v>
      </c>
      <c r="F115">
        <f>关联用!F115</f>
        <v>1200</v>
      </c>
      <c r="G115" s="3">
        <f>关联用!G115</f>
        <v>200</v>
      </c>
      <c r="H115">
        <f>关联用!H115</f>
        <v>0</v>
      </c>
      <c r="I115">
        <f>关联用!I115</f>
        <v>5</v>
      </c>
      <c r="J115" t="str">
        <f>关联用!J115</f>
        <v>0,999</v>
      </c>
    </row>
    <row r="116" spans="1:10" ht="14.25" x14ac:dyDescent="0.15">
      <c r="A116">
        <f>关联用!A116</f>
        <v>115</v>
      </c>
      <c r="B116">
        <f>关联用!B116</f>
        <v>56</v>
      </c>
      <c r="C116">
        <f>关联用!C116</f>
        <v>800</v>
      </c>
      <c r="D116">
        <f>关联用!D116</f>
        <v>1</v>
      </c>
      <c r="E116">
        <f>关联用!E116</f>
        <v>4</v>
      </c>
      <c r="F116">
        <f>关联用!F116</f>
        <v>800</v>
      </c>
      <c r="G116" s="3">
        <f>关联用!G116</f>
        <v>200</v>
      </c>
      <c r="H116">
        <f>关联用!H116</f>
        <v>0</v>
      </c>
      <c r="I116">
        <f>关联用!I116</f>
        <v>5</v>
      </c>
      <c r="J116" t="str">
        <f>关联用!J116</f>
        <v>0,999</v>
      </c>
    </row>
    <row r="117" spans="1:10" ht="14.25" x14ac:dyDescent="0.15">
      <c r="A117">
        <f>关联用!A117</f>
        <v>116</v>
      </c>
      <c r="B117">
        <f>关联用!B117</f>
        <v>56</v>
      </c>
      <c r="C117">
        <f>关联用!C117</f>
        <v>1000</v>
      </c>
      <c r="D117">
        <f>关联用!D117</f>
        <v>1</v>
      </c>
      <c r="E117">
        <f>关联用!E117</f>
        <v>4</v>
      </c>
      <c r="F117">
        <f>关联用!F117</f>
        <v>300</v>
      </c>
      <c r="G117" s="3">
        <f>关联用!G117</f>
        <v>200</v>
      </c>
      <c r="H117">
        <f>关联用!H117</f>
        <v>0</v>
      </c>
      <c r="I117">
        <f>关联用!I117</f>
        <v>5</v>
      </c>
      <c r="J117" t="str">
        <f>关联用!J117</f>
        <v>0,999</v>
      </c>
    </row>
    <row r="118" spans="1:10" ht="14.25" x14ac:dyDescent="0.15">
      <c r="G118" s="3"/>
    </row>
    <row r="119" spans="1:10" ht="14.25" x14ac:dyDescent="0.15">
      <c r="G119" s="3"/>
    </row>
    <row r="120" spans="1:10" ht="14.25" x14ac:dyDescent="0.15">
      <c r="G120" s="3"/>
    </row>
    <row r="121" spans="1:10" ht="14.25" x14ac:dyDescent="0.15">
      <c r="G121" s="3"/>
    </row>
    <row r="122" spans="1:10" ht="14.25" x14ac:dyDescent="0.15">
      <c r="G122" s="3"/>
    </row>
    <row r="123" spans="1:10" ht="14.25" x14ac:dyDescent="0.15">
      <c r="G123" s="3"/>
    </row>
    <row r="124" spans="1:10" ht="14.25" x14ac:dyDescent="0.15">
      <c r="G124" s="3"/>
    </row>
    <row r="125" spans="1:10" ht="14.25" x14ac:dyDescent="0.15">
      <c r="G125" s="3"/>
    </row>
    <row r="126" spans="1:10" ht="14.25" x14ac:dyDescent="0.15">
      <c r="G126" s="3"/>
    </row>
    <row r="127" spans="1:10" ht="14.25" x14ac:dyDescent="0.15">
      <c r="G127" s="3"/>
    </row>
    <row r="128" spans="1:10" ht="14.25" x14ac:dyDescent="0.15">
      <c r="G128" s="3"/>
    </row>
    <row r="129" spans="7:7" ht="14.25" x14ac:dyDescent="0.15">
      <c r="G129" s="3"/>
    </row>
    <row r="130" spans="7:7" ht="14.25" x14ac:dyDescent="0.15">
      <c r="G130" s="3"/>
    </row>
    <row r="131" spans="7:7" ht="14.25" x14ac:dyDescent="0.15">
      <c r="G131" s="3"/>
    </row>
    <row r="132" spans="7:7" ht="14.25" x14ac:dyDescent="0.15">
      <c r="G13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workbookViewId="0">
      <pane ySplit="1" topLeftCell="A93" activePane="bottomLeft" state="frozen"/>
      <selection pane="bottomLeft" activeCell="C112" sqref="C112:C117"/>
    </sheetView>
  </sheetViews>
  <sheetFormatPr defaultRowHeight="13.5" x14ac:dyDescent="0.15"/>
  <cols>
    <col min="8" max="8" width="11.125" customWidth="1"/>
    <col min="10" max="10" width="14" style="23" customWidth="1"/>
  </cols>
  <sheetData>
    <row r="1" spans="1:10" x14ac:dyDescent="0.15">
      <c r="A1" t="s">
        <v>47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22</v>
      </c>
      <c r="H1" t="s">
        <v>27</v>
      </c>
      <c r="I1" t="s">
        <v>65</v>
      </c>
      <c r="J1" s="23" t="s">
        <v>109</v>
      </c>
    </row>
    <row r="2" spans="1:10" x14ac:dyDescent="0.15">
      <c r="A2">
        <v>1</v>
      </c>
      <c r="B2">
        <v>38</v>
      </c>
      <c r="C2">
        <v>1</v>
      </c>
      <c r="D2">
        <v>1</v>
      </c>
      <c r="E2">
        <v>1</v>
      </c>
      <c r="F2">
        <v>1</v>
      </c>
      <c r="G2">
        <v>99</v>
      </c>
      <c r="H2">
        <v>2</v>
      </c>
      <c r="I2">
        <v>0</v>
      </c>
      <c r="J2" s="23" t="s">
        <v>112</v>
      </c>
    </row>
    <row r="3" spans="1:10" x14ac:dyDescent="0.15">
      <c r="A3">
        <v>2</v>
      </c>
      <c r="B3">
        <v>1450</v>
      </c>
      <c r="C3">
        <v>1</v>
      </c>
      <c r="D3">
        <v>1</v>
      </c>
      <c r="E3">
        <v>3</v>
      </c>
      <c r="F3">
        <v>660</v>
      </c>
      <c r="G3">
        <v>99</v>
      </c>
      <c r="H3">
        <v>0</v>
      </c>
      <c r="I3">
        <v>0</v>
      </c>
      <c r="J3" s="23" t="s">
        <v>112</v>
      </c>
    </row>
    <row r="4" spans="1:10" x14ac:dyDescent="0.15">
      <c r="A4">
        <v>3</v>
      </c>
      <c r="B4">
        <v>1467</v>
      </c>
      <c r="C4">
        <v>1</v>
      </c>
      <c r="D4">
        <v>1</v>
      </c>
      <c r="E4">
        <v>3</v>
      </c>
      <c r="F4">
        <v>660</v>
      </c>
      <c r="G4">
        <v>99</v>
      </c>
      <c r="H4">
        <v>0</v>
      </c>
      <c r="I4">
        <v>0</v>
      </c>
      <c r="J4" s="23" t="s">
        <v>112</v>
      </c>
    </row>
    <row r="5" spans="1:10" x14ac:dyDescent="0.15">
      <c r="A5">
        <v>4</v>
      </c>
      <c r="B5">
        <v>1468</v>
      </c>
      <c r="C5">
        <v>1</v>
      </c>
      <c r="D5">
        <v>1</v>
      </c>
      <c r="E5">
        <v>3</v>
      </c>
      <c r="F5">
        <v>50</v>
      </c>
      <c r="G5">
        <v>99</v>
      </c>
      <c r="H5">
        <v>0</v>
      </c>
      <c r="I5">
        <v>0</v>
      </c>
      <c r="J5" s="23" t="s">
        <v>112</v>
      </c>
    </row>
    <row r="6" spans="1:10" x14ac:dyDescent="0.15">
      <c r="A6">
        <v>5</v>
      </c>
      <c r="B6">
        <v>19</v>
      </c>
      <c r="C6">
        <v>99</v>
      </c>
      <c r="D6">
        <v>1</v>
      </c>
      <c r="E6">
        <v>1</v>
      </c>
      <c r="F6">
        <v>1</v>
      </c>
      <c r="G6">
        <v>99</v>
      </c>
      <c r="H6">
        <v>1</v>
      </c>
      <c r="I6">
        <v>0</v>
      </c>
      <c r="J6" s="23" t="s">
        <v>112</v>
      </c>
    </row>
    <row r="7" spans="1:10" x14ac:dyDescent="0.15">
      <c r="A7">
        <v>6</v>
      </c>
      <c r="B7">
        <v>7</v>
      </c>
      <c r="C7">
        <v>1</v>
      </c>
      <c r="D7">
        <v>2</v>
      </c>
      <c r="E7">
        <v>3</v>
      </c>
      <c r="F7">
        <v>400</v>
      </c>
      <c r="G7">
        <v>99</v>
      </c>
      <c r="H7">
        <v>0</v>
      </c>
      <c r="I7">
        <v>0</v>
      </c>
      <c r="J7" s="23" t="s">
        <v>112</v>
      </c>
    </row>
    <row r="8" spans="1:10" x14ac:dyDescent="0.15">
      <c r="A8">
        <v>7</v>
      </c>
      <c r="B8">
        <v>8</v>
      </c>
      <c r="C8">
        <v>1</v>
      </c>
      <c r="D8">
        <v>2</v>
      </c>
      <c r="E8">
        <v>3</v>
      </c>
      <c r="F8">
        <v>319</v>
      </c>
      <c r="G8">
        <v>99</v>
      </c>
      <c r="H8">
        <v>0</v>
      </c>
      <c r="I8">
        <v>0</v>
      </c>
      <c r="J8" s="23" t="s">
        <v>112</v>
      </c>
    </row>
    <row r="9" spans="1:10" x14ac:dyDescent="0.15">
      <c r="A9">
        <v>8</v>
      </c>
      <c r="B9">
        <v>2</v>
      </c>
      <c r="C9">
        <v>1</v>
      </c>
      <c r="D9">
        <v>2</v>
      </c>
      <c r="E9">
        <v>3</v>
      </c>
      <c r="F9">
        <v>100</v>
      </c>
      <c r="G9">
        <v>99</v>
      </c>
      <c r="H9">
        <v>0</v>
      </c>
      <c r="I9">
        <v>0</v>
      </c>
      <c r="J9" s="23" t="s">
        <v>112</v>
      </c>
    </row>
    <row r="10" spans="1:10" x14ac:dyDescent="0.15">
      <c r="A10">
        <v>9</v>
      </c>
      <c r="B10">
        <v>10</v>
      </c>
      <c r="C10">
        <v>1</v>
      </c>
      <c r="D10">
        <v>1</v>
      </c>
      <c r="E10">
        <v>2</v>
      </c>
      <c r="F10">
        <v>100</v>
      </c>
      <c r="G10">
        <v>99</v>
      </c>
      <c r="H10">
        <v>0</v>
      </c>
      <c r="I10">
        <v>0</v>
      </c>
      <c r="J10" s="23" t="s">
        <v>112</v>
      </c>
    </row>
    <row r="11" spans="1:10" x14ac:dyDescent="0.15">
      <c r="A11">
        <v>10</v>
      </c>
      <c r="B11">
        <v>11</v>
      </c>
      <c r="C11">
        <v>1</v>
      </c>
      <c r="D11">
        <v>1</v>
      </c>
      <c r="E11">
        <v>2</v>
      </c>
      <c r="F11">
        <v>100</v>
      </c>
      <c r="G11">
        <v>99</v>
      </c>
      <c r="H11">
        <v>0</v>
      </c>
      <c r="I11">
        <v>0</v>
      </c>
      <c r="J11" s="23" t="s">
        <v>112</v>
      </c>
    </row>
    <row r="12" spans="1:10" x14ac:dyDescent="0.15">
      <c r="A12">
        <v>11</v>
      </c>
      <c r="B12">
        <v>12</v>
      </c>
      <c r="C12">
        <v>1</v>
      </c>
      <c r="D12">
        <v>1</v>
      </c>
      <c r="E12">
        <v>2</v>
      </c>
      <c r="F12">
        <v>100</v>
      </c>
      <c r="G12">
        <v>99</v>
      </c>
      <c r="H12">
        <v>0</v>
      </c>
      <c r="I12">
        <v>0</v>
      </c>
      <c r="J12" s="23" t="s">
        <v>112</v>
      </c>
    </row>
    <row r="13" spans="1:10" x14ac:dyDescent="0.15">
      <c r="A13">
        <v>12</v>
      </c>
      <c r="B13">
        <v>13</v>
      </c>
      <c r="C13">
        <v>1</v>
      </c>
      <c r="D13">
        <v>1</v>
      </c>
      <c r="E13">
        <v>2</v>
      </c>
      <c r="F13">
        <v>100</v>
      </c>
      <c r="G13">
        <v>99</v>
      </c>
      <c r="H13">
        <v>0</v>
      </c>
      <c r="I13">
        <v>0</v>
      </c>
      <c r="J13" s="23" t="s">
        <v>112</v>
      </c>
    </row>
    <row r="14" spans="1:10" x14ac:dyDescent="0.15">
      <c r="A14">
        <v>13</v>
      </c>
      <c r="B14">
        <v>14</v>
      </c>
      <c r="C14">
        <v>1</v>
      </c>
      <c r="D14">
        <v>1</v>
      </c>
      <c r="E14">
        <v>2</v>
      </c>
      <c r="F14">
        <v>100</v>
      </c>
      <c r="G14">
        <v>99</v>
      </c>
      <c r="H14">
        <v>0</v>
      </c>
      <c r="I14">
        <v>0</v>
      </c>
      <c r="J14" s="23" t="s">
        <v>112</v>
      </c>
    </row>
    <row r="15" spans="1:10" x14ac:dyDescent="0.15">
      <c r="A15">
        <v>14</v>
      </c>
      <c r="B15">
        <v>15</v>
      </c>
      <c r="C15">
        <v>1</v>
      </c>
      <c r="D15">
        <v>1</v>
      </c>
      <c r="E15">
        <v>2</v>
      </c>
      <c r="F15">
        <v>100</v>
      </c>
      <c r="G15">
        <v>99</v>
      </c>
      <c r="H15">
        <v>0</v>
      </c>
      <c r="I15">
        <v>0</v>
      </c>
      <c r="J15" s="23" t="s">
        <v>112</v>
      </c>
    </row>
    <row r="16" spans="1:10" x14ac:dyDescent="0.15">
      <c r="A16">
        <v>15</v>
      </c>
      <c r="B16">
        <v>16</v>
      </c>
      <c r="C16">
        <v>1</v>
      </c>
      <c r="D16">
        <v>1</v>
      </c>
      <c r="E16">
        <v>2</v>
      </c>
      <c r="F16">
        <v>100</v>
      </c>
      <c r="G16">
        <v>99</v>
      </c>
      <c r="H16">
        <v>0</v>
      </c>
      <c r="I16">
        <v>0</v>
      </c>
      <c r="J16" s="23" t="s">
        <v>112</v>
      </c>
    </row>
    <row r="17" spans="1:10" x14ac:dyDescent="0.15">
      <c r="A17">
        <v>16</v>
      </c>
      <c r="B17">
        <v>17</v>
      </c>
      <c r="C17">
        <v>1</v>
      </c>
      <c r="D17">
        <v>1</v>
      </c>
      <c r="E17">
        <v>2</v>
      </c>
      <c r="F17">
        <v>100</v>
      </c>
      <c r="G17">
        <v>99</v>
      </c>
      <c r="H17">
        <v>0</v>
      </c>
      <c r="I17">
        <v>0</v>
      </c>
      <c r="J17" s="23" t="s">
        <v>112</v>
      </c>
    </row>
    <row r="18" spans="1:10" x14ac:dyDescent="0.15">
      <c r="A18">
        <v>17</v>
      </c>
      <c r="B18">
        <v>18</v>
      </c>
      <c r="C18">
        <v>1</v>
      </c>
      <c r="D18">
        <v>2</v>
      </c>
      <c r="E18">
        <v>3</v>
      </c>
      <c r="F18">
        <v>2559</v>
      </c>
      <c r="G18">
        <v>99</v>
      </c>
      <c r="H18">
        <v>0</v>
      </c>
      <c r="I18">
        <v>0</v>
      </c>
      <c r="J18" s="23" t="s">
        <v>112</v>
      </c>
    </row>
    <row r="19" spans="1:10" x14ac:dyDescent="0.15">
      <c r="A19">
        <v>18</v>
      </c>
      <c r="B19">
        <v>19</v>
      </c>
      <c r="C19">
        <v>1</v>
      </c>
      <c r="D19">
        <v>2</v>
      </c>
      <c r="E19">
        <v>4</v>
      </c>
      <c r="F19">
        <v>450</v>
      </c>
      <c r="G19">
        <v>99</v>
      </c>
      <c r="H19">
        <v>0</v>
      </c>
      <c r="I19">
        <v>0</v>
      </c>
      <c r="J19" s="23" t="s">
        <v>112</v>
      </c>
    </row>
    <row r="20" spans="1:10" x14ac:dyDescent="0.15">
      <c r="A20">
        <v>19</v>
      </c>
      <c r="B20">
        <v>30</v>
      </c>
      <c r="C20">
        <v>1</v>
      </c>
      <c r="D20">
        <v>2</v>
      </c>
      <c r="E20">
        <v>4</v>
      </c>
      <c r="F20">
        <v>4000</v>
      </c>
      <c r="G20">
        <v>99</v>
      </c>
      <c r="H20">
        <v>0</v>
      </c>
      <c r="I20">
        <v>0</v>
      </c>
      <c r="J20" s="23" t="s">
        <v>112</v>
      </c>
    </row>
    <row r="21" spans="1:10" x14ac:dyDescent="0.15">
      <c r="A21">
        <v>20</v>
      </c>
      <c r="B21">
        <v>3</v>
      </c>
      <c r="C21">
        <v>1</v>
      </c>
      <c r="D21">
        <v>2</v>
      </c>
      <c r="E21">
        <v>4</v>
      </c>
      <c r="F21">
        <f>表结构设计!J9</f>
        <v>1400.0000000000002</v>
      </c>
      <c r="G21">
        <v>200</v>
      </c>
      <c r="H21">
        <f>表结构设计!K9</f>
        <v>0</v>
      </c>
      <c r="I21">
        <v>0</v>
      </c>
      <c r="J21" s="23" t="s">
        <v>112</v>
      </c>
    </row>
    <row r="22" spans="1:10" x14ac:dyDescent="0.15">
      <c r="A22">
        <v>21</v>
      </c>
      <c r="B22">
        <v>4</v>
      </c>
      <c r="C22">
        <v>1</v>
      </c>
      <c r="D22">
        <v>2</v>
      </c>
      <c r="E22">
        <v>4</v>
      </c>
      <c r="F22">
        <f>表结构设计!J10</f>
        <v>1520</v>
      </c>
      <c r="G22">
        <v>200</v>
      </c>
      <c r="H22">
        <f>表结构设计!K10</f>
        <v>0</v>
      </c>
      <c r="I22">
        <v>0</v>
      </c>
      <c r="J22" s="23" t="s">
        <v>112</v>
      </c>
    </row>
    <row r="23" spans="1:10" x14ac:dyDescent="0.15">
      <c r="A23">
        <v>22</v>
      </c>
      <c r="B23">
        <v>5</v>
      </c>
      <c r="C23">
        <v>1</v>
      </c>
      <c r="D23">
        <v>2</v>
      </c>
      <c r="E23">
        <v>4</v>
      </c>
      <c r="F23">
        <f>表结构设计!J11</f>
        <v>1520</v>
      </c>
      <c r="G23">
        <v>200</v>
      </c>
      <c r="H23">
        <f>表结构设计!K11</f>
        <v>0</v>
      </c>
      <c r="I23">
        <v>0</v>
      </c>
      <c r="J23" s="23" t="s">
        <v>112</v>
      </c>
    </row>
    <row r="24" spans="1:10" x14ac:dyDescent="0.15">
      <c r="A24">
        <v>23</v>
      </c>
      <c r="B24">
        <v>6</v>
      </c>
      <c r="C24">
        <v>1</v>
      </c>
      <c r="D24">
        <v>2</v>
      </c>
      <c r="E24">
        <v>4</v>
      </c>
      <c r="F24">
        <f>表结构设计!J12</f>
        <v>1540</v>
      </c>
      <c r="G24">
        <v>200</v>
      </c>
      <c r="H24">
        <f>表结构设计!K12</f>
        <v>0</v>
      </c>
      <c r="I24">
        <v>0</v>
      </c>
      <c r="J24" s="23" t="s">
        <v>112</v>
      </c>
    </row>
    <row r="25" spans="1:10" x14ac:dyDescent="0.15">
      <c r="A25">
        <v>24</v>
      </c>
      <c r="B25">
        <v>3</v>
      </c>
      <c r="C25">
        <v>5</v>
      </c>
      <c r="D25">
        <v>1</v>
      </c>
      <c r="E25">
        <v>3</v>
      </c>
      <c r="F25">
        <f>表结构设计!J13</f>
        <v>850.00000000000011</v>
      </c>
      <c r="G25">
        <v>200</v>
      </c>
      <c r="H25">
        <f>表结构设计!K13</f>
        <v>0</v>
      </c>
      <c r="I25">
        <v>0</v>
      </c>
      <c r="J25" s="23" t="s">
        <v>112</v>
      </c>
    </row>
    <row r="26" spans="1:10" x14ac:dyDescent="0.15">
      <c r="A26">
        <v>25</v>
      </c>
      <c r="B26">
        <v>4</v>
      </c>
      <c r="C26">
        <v>5</v>
      </c>
      <c r="D26">
        <v>1</v>
      </c>
      <c r="E26">
        <v>3</v>
      </c>
      <c r="F26">
        <f>表结构设计!J14</f>
        <v>850.00000000000011</v>
      </c>
      <c r="G26">
        <v>200</v>
      </c>
      <c r="H26">
        <f>表结构设计!K14</f>
        <v>0</v>
      </c>
      <c r="I26">
        <v>0</v>
      </c>
      <c r="J26" s="23" t="s">
        <v>112</v>
      </c>
    </row>
    <row r="27" spans="1:10" x14ac:dyDescent="0.15">
      <c r="A27">
        <v>26</v>
      </c>
      <c r="B27">
        <v>5</v>
      </c>
      <c r="C27">
        <v>5</v>
      </c>
      <c r="D27">
        <v>1</v>
      </c>
      <c r="E27">
        <v>3</v>
      </c>
      <c r="F27">
        <f>表结构设计!J15</f>
        <v>850.00000000000011</v>
      </c>
      <c r="G27">
        <v>200</v>
      </c>
      <c r="H27">
        <f>表结构设计!K15</f>
        <v>0</v>
      </c>
      <c r="I27">
        <v>0</v>
      </c>
      <c r="J27" s="23" t="s">
        <v>112</v>
      </c>
    </row>
    <row r="28" spans="1:10" x14ac:dyDescent="0.15">
      <c r="A28">
        <v>27</v>
      </c>
      <c r="B28">
        <v>6</v>
      </c>
      <c r="C28">
        <v>5</v>
      </c>
      <c r="D28">
        <v>1</v>
      </c>
      <c r="E28">
        <v>3</v>
      </c>
      <c r="F28">
        <f>表结构设计!J16</f>
        <v>850.00000000000011</v>
      </c>
      <c r="G28">
        <v>200</v>
      </c>
      <c r="H28">
        <f>表结构设计!K16</f>
        <v>0</v>
      </c>
      <c r="I28">
        <v>0</v>
      </c>
      <c r="J28" s="23" t="s">
        <v>112</v>
      </c>
    </row>
    <row r="29" spans="1:10" x14ac:dyDescent="0.15">
      <c r="A29">
        <v>28</v>
      </c>
      <c r="B29">
        <v>3</v>
      </c>
      <c r="C29">
        <v>10</v>
      </c>
      <c r="D29">
        <v>1</v>
      </c>
      <c r="E29">
        <v>2</v>
      </c>
      <c r="F29">
        <f>表结构设计!J17</f>
        <v>150</v>
      </c>
      <c r="G29">
        <v>200</v>
      </c>
      <c r="H29">
        <f>表结构设计!K17</f>
        <v>0</v>
      </c>
      <c r="I29">
        <v>0</v>
      </c>
      <c r="J29" s="23" t="s">
        <v>112</v>
      </c>
    </row>
    <row r="30" spans="1:10" x14ac:dyDescent="0.15">
      <c r="A30">
        <v>29</v>
      </c>
      <c r="B30">
        <v>4</v>
      </c>
      <c r="C30">
        <v>10</v>
      </c>
      <c r="D30">
        <v>1</v>
      </c>
      <c r="E30">
        <v>2</v>
      </c>
      <c r="F30">
        <f>表结构设计!J18</f>
        <v>150</v>
      </c>
      <c r="G30">
        <v>200</v>
      </c>
      <c r="H30">
        <f>表结构设计!K18</f>
        <v>0</v>
      </c>
      <c r="I30">
        <v>0</v>
      </c>
      <c r="J30" s="23" t="s">
        <v>112</v>
      </c>
    </row>
    <row r="31" spans="1:10" x14ac:dyDescent="0.15">
      <c r="A31">
        <v>30</v>
      </c>
      <c r="B31">
        <v>5</v>
      </c>
      <c r="C31">
        <v>10</v>
      </c>
      <c r="D31">
        <v>1</v>
      </c>
      <c r="E31">
        <v>2</v>
      </c>
      <c r="F31">
        <f>表结构设计!J19</f>
        <v>150</v>
      </c>
      <c r="G31">
        <v>200</v>
      </c>
      <c r="H31">
        <f>表结构设计!K19</f>
        <v>0</v>
      </c>
      <c r="I31">
        <v>0</v>
      </c>
      <c r="J31" s="23" t="s">
        <v>112</v>
      </c>
    </row>
    <row r="32" spans="1:10" x14ac:dyDescent="0.15">
      <c r="A32">
        <v>31</v>
      </c>
      <c r="B32">
        <v>6</v>
      </c>
      <c r="C32">
        <v>10</v>
      </c>
      <c r="D32">
        <v>1</v>
      </c>
      <c r="E32">
        <v>2</v>
      </c>
      <c r="F32">
        <f>表结构设计!J20</f>
        <v>150</v>
      </c>
      <c r="G32">
        <v>200</v>
      </c>
      <c r="H32">
        <f>表结构设计!K20</f>
        <v>0</v>
      </c>
      <c r="I32">
        <v>0</v>
      </c>
      <c r="J32" s="23" t="s">
        <v>112</v>
      </c>
    </row>
    <row r="33" spans="1:10" x14ac:dyDescent="0.15">
      <c r="A33">
        <v>32</v>
      </c>
      <c r="B33">
        <v>3</v>
      </c>
      <c r="C33">
        <v>30</v>
      </c>
      <c r="D33">
        <v>1</v>
      </c>
      <c r="E33">
        <v>1</v>
      </c>
      <c r="F33">
        <f>表结构设计!J21</f>
        <v>4</v>
      </c>
      <c r="G33">
        <v>200</v>
      </c>
      <c r="H33">
        <f>表结构设计!K21</f>
        <v>3</v>
      </c>
      <c r="I33">
        <v>0</v>
      </c>
      <c r="J33" s="23" t="s">
        <v>112</v>
      </c>
    </row>
    <row r="34" spans="1:10" x14ac:dyDescent="0.15">
      <c r="A34">
        <v>33</v>
      </c>
      <c r="B34">
        <v>4</v>
      </c>
      <c r="C34">
        <v>30</v>
      </c>
      <c r="D34">
        <v>1</v>
      </c>
      <c r="E34">
        <v>1</v>
      </c>
      <c r="F34">
        <f>表结构设计!J22</f>
        <v>5</v>
      </c>
      <c r="G34">
        <v>200</v>
      </c>
      <c r="H34">
        <f>表结构设计!K22</f>
        <v>5</v>
      </c>
      <c r="I34">
        <v>0</v>
      </c>
      <c r="J34" s="23" t="s">
        <v>112</v>
      </c>
    </row>
    <row r="35" spans="1:10" x14ac:dyDescent="0.15">
      <c r="A35">
        <v>34</v>
      </c>
      <c r="B35">
        <v>5</v>
      </c>
      <c r="C35">
        <v>30</v>
      </c>
      <c r="D35">
        <v>1</v>
      </c>
      <c r="E35">
        <v>1</v>
      </c>
      <c r="F35">
        <f>表结构设计!J23</f>
        <v>5</v>
      </c>
      <c r="G35">
        <v>200</v>
      </c>
      <c r="H35">
        <f>表结构设计!K23</f>
        <v>3</v>
      </c>
      <c r="I35">
        <v>0</v>
      </c>
      <c r="J35" s="23" t="s">
        <v>112</v>
      </c>
    </row>
    <row r="36" spans="1:10" x14ac:dyDescent="0.15">
      <c r="A36">
        <v>35</v>
      </c>
      <c r="B36">
        <v>6</v>
      </c>
      <c r="C36">
        <v>30</v>
      </c>
      <c r="D36">
        <v>1</v>
      </c>
      <c r="E36">
        <v>1</v>
      </c>
      <c r="F36">
        <f>表结构设计!J24</f>
        <v>5</v>
      </c>
      <c r="G36">
        <v>200</v>
      </c>
      <c r="H36">
        <f>表结构设计!K24</f>
        <v>3</v>
      </c>
      <c r="I36">
        <v>0</v>
      </c>
      <c r="J36" s="23" t="s">
        <v>112</v>
      </c>
    </row>
    <row r="37" spans="1:10" x14ac:dyDescent="0.15">
      <c r="A37">
        <v>36</v>
      </c>
      <c r="B37">
        <v>38</v>
      </c>
      <c r="C37">
        <v>1</v>
      </c>
      <c r="D37">
        <v>1</v>
      </c>
      <c r="E37">
        <v>1</v>
      </c>
      <c r="F37">
        <f>表结构设计!J25</f>
        <v>1</v>
      </c>
      <c r="G37">
        <v>200</v>
      </c>
      <c r="H37">
        <f>表结构设计!K25</f>
        <v>1</v>
      </c>
      <c r="I37">
        <v>1</v>
      </c>
      <c r="J37" s="23" t="s">
        <v>112</v>
      </c>
    </row>
    <row r="38" spans="1:10" x14ac:dyDescent="0.15">
      <c r="A38">
        <v>37</v>
      </c>
      <c r="B38">
        <v>3</v>
      </c>
      <c r="C38">
        <v>7</v>
      </c>
      <c r="D38">
        <v>2</v>
      </c>
      <c r="E38">
        <v>4</v>
      </c>
      <c r="F38">
        <v>1400.0000000000002</v>
      </c>
      <c r="G38">
        <v>200</v>
      </c>
      <c r="H38">
        <v>0</v>
      </c>
      <c r="I38">
        <v>1</v>
      </c>
      <c r="J38" s="23" t="s">
        <v>112</v>
      </c>
    </row>
    <row r="39" spans="1:10" x14ac:dyDescent="0.15">
      <c r="A39">
        <v>38</v>
      </c>
      <c r="B39">
        <v>4</v>
      </c>
      <c r="C39">
        <v>7</v>
      </c>
      <c r="D39">
        <v>2</v>
      </c>
      <c r="E39">
        <v>4</v>
      </c>
      <c r="F39">
        <v>1520</v>
      </c>
      <c r="G39">
        <v>200</v>
      </c>
      <c r="H39">
        <v>0</v>
      </c>
      <c r="I39">
        <v>1</v>
      </c>
      <c r="J39" s="23" t="s">
        <v>112</v>
      </c>
    </row>
    <row r="40" spans="1:10" x14ac:dyDescent="0.15">
      <c r="A40">
        <v>39</v>
      </c>
      <c r="B40">
        <v>5</v>
      </c>
      <c r="C40">
        <v>7</v>
      </c>
      <c r="D40">
        <v>2</v>
      </c>
      <c r="E40">
        <v>4</v>
      </c>
      <c r="F40">
        <v>1520</v>
      </c>
      <c r="G40">
        <v>200</v>
      </c>
      <c r="H40">
        <v>0</v>
      </c>
      <c r="I40">
        <v>1</v>
      </c>
      <c r="J40" s="23" t="s">
        <v>112</v>
      </c>
    </row>
    <row r="41" spans="1:10" x14ac:dyDescent="0.15">
      <c r="A41">
        <v>40</v>
      </c>
      <c r="B41">
        <v>6</v>
      </c>
      <c r="C41">
        <v>7</v>
      </c>
      <c r="D41">
        <v>2</v>
      </c>
      <c r="E41">
        <v>4</v>
      </c>
      <c r="F41">
        <v>1540</v>
      </c>
      <c r="G41">
        <v>200</v>
      </c>
      <c r="H41">
        <v>0</v>
      </c>
      <c r="I41">
        <v>1</v>
      </c>
      <c r="J41" s="23" t="s">
        <v>112</v>
      </c>
    </row>
    <row r="42" spans="1:10" x14ac:dyDescent="0.15">
      <c r="A42">
        <v>41</v>
      </c>
      <c r="B42">
        <v>3</v>
      </c>
      <c r="C42">
        <v>17</v>
      </c>
      <c r="D42">
        <v>1</v>
      </c>
      <c r="E42">
        <v>3</v>
      </c>
      <c r="F42">
        <v>850.00000000000011</v>
      </c>
      <c r="G42">
        <v>200</v>
      </c>
      <c r="H42">
        <v>0</v>
      </c>
      <c r="I42">
        <v>1</v>
      </c>
      <c r="J42" s="23" t="s">
        <v>112</v>
      </c>
    </row>
    <row r="43" spans="1:10" x14ac:dyDescent="0.15">
      <c r="A43">
        <v>42</v>
      </c>
      <c r="B43">
        <v>4</v>
      </c>
      <c r="C43">
        <v>17</v>
      </c>
      <c r="D43">
        <v>1</v>
      </c>
      <c r="E43">
        <v>3</v>
      </c>
      <c r="F43">
        <v>850.00000000000011</v>
      </c>
      <c r="G43">
        <v>200</v>
      </c>
      <c r="H43">
        <v>0</v>
      </c>
      <c r="I43">
        <v>1</v>
      </c>
      <c r="J43" s="23" t="s">
        <v>112</v>
      </c>
    </row>
    <row r="44" spans="1:10" x14ac:dyDescent="0.15">
      <c r="A44">
        <v>43</v>
      </c>
      <c r="B44">
        <v>5</v>
      </c>
      <c r="C44">
        <v>17</v>
      </c>
      <c r="D44">
        <v>1</v>
      </c>
      <c r="E44">
        <v>3</v>
      </c>
      <c r="F44">
        <v>850.00000000000011</v>
      </c>
      <c r="G44">
        <v>200</v>
      </c>
      <c r="H44">
        <v>0</v>
      </c>
      <c r="I44">
        <v>1</v>
      </c>
      <c r="J44" s="23" t="s">
        <v>112</v>
      </c>
    </row>
    <row r="45" spans="1:10" x14ac:dyDescent="0.15">
      <c r="A45">
        <v>44</v>
      </c>
      <c r="B45">
        <v>6</v>
      </c>
      <c r="C45">
        <v>17</v>
      </c>
      <c r="D45">
        <v>1</v>
      </c>
      <c r="E45">
        <v>3</v>
      </c>
      <c r="F45">
        <v>850.00000000000011</v>
      </c>
      <c r="G45">
        <v>200</v>
      </c>
      <c r="H45">
        <v>0</v>
      </c>
      <c r="I45">
        <v>1</v>
      </c>
      <c r="J45" s="23" t="s">
        <v>112</v>
      </c>
    </row>
    <row r="46" spans="1:10" x14ac:dyDescent="0.15">
      <c r="A46">
        <v>45</v>
      </c>
      <c r="B46">
        <v>3</v>
      </c>
      <c r="C46">
        <v>22</v>
      </c>
      <c r="D46">
        <v>1</v>
      </c>
      <c r="E46">
        <v>2</v>
      </c>
      <c r="F46">
        <v>150</v>
      </c>
      <c r="G46">
        <v>200</v>
      </c>
      <c r="H46">
        <v>0</v>
      </c>
      <c r="I46">
        <v>1</v>
      </c>
      <c r="J46" s="23" t="s">
        <v>112</v>
      </c>
    </row>
    <row r="47" spans="1:10" x14ac:dyDescent="0.15">
      <c r="A47">
        <v>46</v>
      </c>
      <c r="B47">
        <v>4</v>
      </c>
      <c r="C47">
        <v>22</v>
      </c>
      <c r="D47">
        <v>1</v>
      </c>
      <c r="E47">
        <v>2</v>
      </c>
      <c r="F47">
        <v>150</v>
      </c>
      <c r="G47">
        <v>200</v>
      </c>
      <c r="H47">
        <v>0</v>
      </c>
      <c r="I47">
        <v>1</v>
      </c>
      <c r="J47" s="23" t="s">
        <v>112</v>
      </c>
    </row>
    <row r="48" spans="1:10" x14ac:dyDescent="0.15">
      <c r="A48">
        <v>47</v>
      </c>
      <c r="B48">
        <v>5</v>
      </c>
      <c r="C48">
        <v>22</v>
      </c>
      <c r="D48">
        <v>1</v>
      </c>
      <c r="E48">
        <v>2</v>
      </c>
      <c r="F48">
        <v>150</v>
      </c>
      <c r="G48">
        <v>200</v>
      </c>
      <c r="H48">
        <v>0</v>
      </c>
      <c r="I48">
        <v>1</v>
      </c>
      <c r="J48" s="23" t="s">
        <v>112</v>
      </c>
    </row>
    <row r="49" spans="1:10" x14ac:dyDescent="0.15">
      <c r="A49">
        <v>48</v>
      </c>
      <c r="B49">
        <v>6</v>
      </c>
      <c r="C49">
        <v>22</v>
      </c>
      <c r="D49">
        <v>1</v>
      </c>
      <c r="E49">
        <v>2</v>
      </c>
      <c r="F49">
        <v>150</v>
      </c>
      <c r="G49">
        <v>200</v>
      </c>
      <c r="H49">
        <v>0</v>
      </c>
      <c r="I49">
        <v>1</v>
      </c>
      <c r="J49" s="23" t="s">
        <v>112</v>
      </c>
    </row>
    <row r="50" spans="1:10" x14ac:dyDescent="0.15">
      <c r="A50">
        <v>49</v>
      </c>
      <c r="B50">
        <v>3</v>
      </c>
      <c r="C50">
        <v>33</v>
      </c>
      <c r="D50">
        <v>1</v>
      </c>
      <c r="E50">
        <v>1</v>
      </c>
      <c r="F50">
        <v>4</v>
      </c>
      <c r="G50">
        <v>200</v>
      </c>
      <c r="H50">
        <v>3</v>
      </c>
      <c r="I50">
        <v>1</v>
      </c>
      <c r="J50" s="23" t="s">
        <v>112</v>
      </c>
    </row>
    <row r="51" spans="1:10" x14ac:dyDescent="0.15">
      <c r="A51">
        <v>50</v>
      </c>
      <c r="B51">
        <v>4</v>
      </c>
      <c r="C51">
        <v>33</v>
      </c>
      <c r="D51">
        <v>1</v>
      </c>
      <c r="E51">
        <v>1</v>
      </c>
      <c r="F51">
        <v>5</v>
      </c>
      <c r="G51">
        <v>200</v>
      </c>
      <c r="H51">
        <v>5</v>
      </c>
      <c r="I51">
        <v>1</v>
      </c>
      <c r="J51" s="23" t="s">
        <v>112</v>
      </c>
    </row>
    <row r="52" spans="1:10" x14ac:dyDescent="0.15">
      <c r="A52">
        <v>51</v>
      </c>
      <c r="B52">
        <v>5</v>
      </c>
      <c r="C52">
        <v>33</v>
      </c>
      <c r="D52">
        <v>1</v>
      </c>
      <c r="E52">
        <v>1</v>
      </c>
      <c r="F52">
        <v>5</v>
      </c>
      <c r="G52">
        <v>200</v>
      </c>
      <c r="H52">
        <v>3</v>
      </c>
      <c r="I52">
        <v>1</v>
      </c>
      <c r="J52" s="23" t="s">
        <v>112</v>
      </c>
    </row>
    <row r="53" spans="1:10" x14ac:dyDescent="0.15">
      <c r="A53">
        <v>52</v>
      </c>
      <c r="B53">
        <v>6</v>
      </c>
      <c r="C53">
        <v>33</v>
      </c>
      <c r="D53">
        <v>1</v>
      </c>
      <c r="E53">
        <v>1</v>
      </c>
      <c r="F53">
        <v>5</v>
      </c>
      <c r="G53">
        <v>200</v>
      </c>
      <c r="H53">
        <v>3</v>
      </c>
      <c r="I53">
        <v>1</v>
      </c>
      <c r="J53" s="23" t="s">
        <v>112</v>
      </c>
    </row>
    <row r="54" spans="1:10" x14ac:dyDescent="0.15">
      <c r="A54">
        <v>53</v>
      </c>
      <c r="B54">
        <v>38</v>
      </c>
      <c r="C54">
        <v>1</v>
      </c>
      <c r="D54">
        <v>1</v>
      </c>
      <c r="E54">
        <v>3</v>
      </c>
      <c r="F54">
        <v>1</v>
      </c>
      <c r="G54">
        <v>200</v>
      </c>
      <c r="H54">
        <v>1</v>
      </c>
      <c r="I54">
        <v>1</v>
      </c>
      <c r="J54" s="23" t="s">
        <v>112</v>
      </c>
    </row>
    <row r="55" spans="1:10" x14ac:dyDescent="0.15">
      <c r="A55">
        <v>54</v>
      </c>
      <c r="B55">
        <v>40</v>
      </c>
      <c r="C55">
        <v>1</v>
      </c>
      <c r="D55">
        <v>1</v>
      </c>
      <c r="E55">
        <v>3</v>
      </c>
      <c r="F55">
        <f>表结构设计!J32</f>
        <v>2700</v>
      </c>
      <c r="G55">
        <v>200</v>
      </c>
      <c r="H55">
        <v>0</v>
      </c>
      <c r="I55">
        <v>2</v>
      </c>
      <c r="J55" s="23" t="s">
        <v>112</v>
      </c>
    </row>
    <row r="56" spans="1:10" x14ac:dyDescent="0.15">
      <c r="A56">
        <v>55</v>
      </c>
      <c r="B56">
        <v>41</v>
      </c>
      <c r="C56">
        <v>1</v>
      </c>
      <c r="D56">
        <v>1</v>
      </c>
      <c r="E56">
        <v>3</v>
      </c>
      <c r="F56">
        <f>表结构设计!J33</f>
        <v>2700</v>
      </c>
      <c r="G56">
        <v>200</v>
      </c>
      <c r="H56">
        <v>0</v>
      </c>
      <c r="I56">
        <v>2</v>
      </c>
      <c r="J56" s="23" t="s">
        <v>112</v>
      </c>
    </row>
    <row r="57" spans="1:10" x14ac:dyDescent="0.15">
      <c r="A57">
        <v>56</v>
      </c>
      <c r="B57">
        <v>42</v>
      </c>
      <c r="C57">
        <v>1</v>
      </c>
      <c r="D57">
        <v>1</v>
      </c>
      <c r="E57">
        <v>3</v>
      </c>
      <c r="F57">
        <f>表结构设计!J34</f>
        <v>2700</v>
      </c>
      <c r="G57">
        <v>200</v>
      </c>
      <c r="H57">
        <v>0</v>
      </c>
      <c r="I57">
        <v>2</v>
      </c>
      <c r="J57" s="23" t="s">
        <v>112</v>
      </c>
    </row>
    <row r="58" spans="1:10" x14ac:dyDescent="0.15">
      <c r="A58">
        <v>57</v>
      </c>
      <c r="B58">
        <v>43</v>
      </c>
      <c r="C58">
        <v>1</v>
      </c>
      <c r="D58">
        <v>1</v>
      </c>
      <c r="E58">
        <v>3</v>
      </c>
      <c r="F58">
        <f>表结构设计!J35</f>
        <v>1399</v>
      </c>
      <c r="G58">
        <v>200</v>
      </c>
      <c r="H58">
        <v>0</v>
      </c>
      <c r="I58">
        <v>2</v>
      </c>
      <c r="J58" s="23" t="s">
        <v>112</v>
      </c>
    </row>
    <row r="59" spans="1:10" x14ac:dyDescent="0.15">
      <c r="A59">
        <v>58</v>
      </c>
      <c r="B59">
        <v>44</v>
      </c>
      <c r="C59">
        <v>1</v>
      </c>
      <c r="D59">
        <v>1</v>
      </c>
      <c r="E59">
        <v>3</v>
      </c>
      <c r="F59">
        <f>表结构设计!J36</f>
        <v>500</v>
      </c>
      <c r="G59">
        <v>200</v>
      </c>
      <c r="H59">
        <v>0</v>
      </c>
      <c r="I59">
        <v>2</v>
      </c>
      <c r="J59" s="23" t="s">
        <v>112</v>
      </c>
    </row>
    <row r="60" spans="1:10" x14ac:dyDescent="0.15">
      <c r="A60">
        <v>59</v>
      </c>
      <c r="B60">
        <v>38</v>
      </c>
      <c r="C60">
        <v>1</v>
      </c>
      <c r="D60">
        <v>1</v>
      </c>
      <c r="E60">
        <v>3</v>
      </c>
      <c r="F60">
        <f>表结构设计!J37</f>
        <v>1</v>
      </c>
      <c r="G60">
        <v>200</v>
      </c>
      <c r="H60">
        <v>1</v>
      </c>
      <c r="I60">
        <v>2</v>
      </c>
      <c r="J60" s="23" t="s">
        <v>112</v>
      </c>
    </row>
    <row r="61" spans="1:10" ht="14.25" x14ac:dyDescent="0.15">
      <c r="A61">
        <v>60</v>
      </c>
      <c r="B61" s="22">
        <v>10150</v>
      </c>
      <c r="C61">
        <v>1</v>
      </c>
      <c r="D61">
        <v>1</v>
      </c>
      <c r="E61">
        <v>4</v>
      </c>
      <c r="F61">
        <f>表结构设计!J46</f>
        <v>200</v>
      </c>
      <c r="G61">
        <v>200</v>
      </c>
      <c r="H61">
        <v>0</v>
      </c>
      <c r="I61">
        <v>3</v>
      </c>
      <c r="J61" s="23" t="s">
        <v>112</v>
      </c>
    </row>
    <row r="62" spans="1:10" ht="14.25" x14ac:dyDescent="0.15">
      <c r="A62">
        <v>61</v>
      </c>
      <c r="B62" s="22">
        <v>10160</v>
      </c>
      <c r="C62">
        <v>1</v>
      </c>
      <c r="D62">
        <v>1</v>
      </c>
      <c r="E62">
        <v>4</v>
      </c>
      <c r="F62">
        <f>表结构设计!J47</f>
        <v>200</v>
      </c>
      <c r="G62">
        <v>200</v>
      </c>
      <c r="H62">
        <v>0</v>
      </c>
      <c r="I62">
        <v>3</v>
      </c>
      <c r="J62" s="23" t="s">
        <v>112</v>
      </c>
    </row>
    <row r="63" spans="1:10" ht="14.25" x14ac:dyDescent="0.15">
      <c r="A63">
        <v>62</v>
      </c>
      <c r="B63" s="22">
        <v>10170</v>
      </c>
      <c r="C63">
        <v>1</v>
      </c>
      <c r="D63">
        <v>1</v>
      </c>
      <c r="E63">
        <v>4</v>
      </c>
      <c r="F63">
        <f>表结构设计!J48</f>
        <v>200</v>
      </c>
      <c r="G63">
        <v>200</v>
      </c>
      <c r="H63">
        <v>0</v>
      </c>
      <c r="I63">
        <v>3</v>
      </c>
      <c r="J63" s="23" t="s">
        <v>112</v>
      </c>
    </row>
    <row r="64" spans="1:10" ht="14.25" x14ac:dyDescent="0.15">
      <c r="A64">
        <v>63</v>
      </c>
      <c r="B64" s="22">
        <v>10280</v>
      </c>
      <c r="C64">
        <v>1</v>
      </c>
      <c r="D64">
        <v>1</v>
      </c>
      <c r="E64">
        <v>4</v>
      </c>
      <c r="F64">
        <f>表结构设计!J49</f>
        <v>800</v>
      </c>
      <c r="G64">
        <v>200</v>
      </c>
      <c r="H64">
        <v>0</v>
      </c>
      <c r="I64">
        <v>3</v>
      </c>
      <c r="J64" s="23" t="s">
        <v>112</v>
      </c>
    </row>
    <row r="65" spans="1:10" ht="14.25" x14ac:dyDescent="0.15">
      <c r="A65">
        <v>64</v>
      </c>
      <c r="B65" s="22">
        <v>10290</v>
      </c>
      <c r="C65">
        <v>1</v>
      </c>
      <c r="D65">
        <v>1</v>
      </c>
      <c r="E65">
        <v>4</v>
      </c>
      <c r="F65">
        <f>表结构设计!J50</f>
        <v>800</v>
      </c>
      <c r="G65">
        <v>200</v>
      </c>
      <c r="H65">
        <v>0</v>
      </c>
      <c r="I65">
        <v>3</v>
      </c>
      <c r="J65" s="23" t="s">
        <v>112</v>
      </c>
    </row>
    <row r="66" spans="1:10" ht="14.25" x14ac:dyDescent="0.15">
      <c r="A66">
        <v>65</v>
      </c>
      <c r="B66" s="22">
        <v>10300</v>
      </c>
      <c r="C66">
        <v>1</v>
      </c>
      <c r="D66">
        <v>1</v>
      </c>
      <c r="E66">
        <v>4</v>
      </c>
      <c r="F66">
        <f>表结构设计!J51</f>
        <v>800</v>
      </c>
      <c r="G66">
        <v>200</v>
      </c>
      <c r="H66">
        <v>0</v>
      </c>
      <c r="I66">
        <v>3</v>
      </c>
      <c r="J66" s="23" t="s">
        <v>112</v>
      </c>
    </row>
    <row r="67" spans="1:10" ht="14.25" x14ac:dyDescent="0.15">
      <c r="A67">
        <v>66</v>
      </c>
      <c r="B67" s="22">
        <v>10180</v>
      </c>
      <c r="C67">
        <v>1</v>
      </c>
      <c r="D67">
        <v>1</v>
      </c>
      <c r="E67">
        <v>4</v>
      </c>
      <c r="F67">
        <f>表结构设计!J52</f>
        <v>30</v>
      </c>
      <c r="G67">
        <v>200</v>
      </c>
      <c r="H67">
        <v>0</v>
      </c>
      <c r="I67">
        <v>3</v>
      </c>
      <c r="J67" s="23" t="s">
        <v>112</v>
      </c>
    </row>
    <row r="68" spans="1:10" ht="14.25" x14ac:dyDescent="0.15">
      <c r="A68">
        <v>67</v>
      </c>
      <c r="B68" s="22">
        <v>10200</v>
      </c>
      <c r="C68">
        <v>1</v>
      </c>
      <c r="D68">
        <v>1</v>
      </c>
      <c r="E68">
        <v>2</v>
      </c>
      <c r="F68">
        <f>表结构设计!J53</f>
        <v>100</v>
      </c>
      <c r="G68">
        <v>200</v>
      </c>
      <c r="H68">
        <v>0</v>
      </c>
      <c r="I68">
        <v>3</v>
      </c>
      <c r="J68" s="23" t="s">
        <v>112</v>
      </c>
    </row>
    <row r="69" spans="1:10" ht="14.25" x14ac:dyDescent="0.15">
      <c r="A69">
        <v>68</v>
      </c>
      <c r="B69" s="22">
        <v>10210</v>
      </c>
      <c r="C69">
        <v>1</v>
      </c>
      <c r="D69">
        <v>1</v>
      </c>
      <c r="E69">
        <v>2</v>
      </c>
      <c r="F69">
        <f>表结构设计!J54</f>
        <v>500</v>
      </c>
      <c r="G69">
        <v>200</v>
      </c>
      <c r="H69">
        <v>0</v>
      </c>
      <c r="I69">
        <v>3</v>
      </c>
      <c r="J69" s="23" t="s">
        <v>112</v>
      </c>
    </row>
    <row r="70" spans="1:10" ht="14.25" x14ac:dyDescent="0.15">
      <c r="A70">
        <v>69</v>
      </c>
      <c r="B70" s="22">
        <v>10220</v>
      </c>
      <c r="C70">
        <v>1</v>
      </c>
      <c r="D70">
        <v>1</v>
      </c>
      <c r="E70">
        <v>2</v>
      </c>
      <c r="F70">
        <f>表结构设计!J55</f>
        <v>720</v>
      </c>
      <c r="G70">
        <v>200</v>
      </c>
      <c r="H70">
        <v>0</v>
      </c>
      <c r="I70">
        <v>3</v>
      </c>
      <c r="J70" s="23" t="s">
        <v>112</v>
      </c>
    </row>
    <row r="71" spans="1:10" x14ac:dyDescent="0.15">
      <c r="A71">
        <v>70</v>
      </c>
      <c r="B71">
        <v>52</v>
      </c>
      <c r="C71">
        <v>10</v>
      </c>
      <c r="D71">
        <v>1</v>
      </c>
      <c r="E71">
        <v>3</v>
      </c>
      <c r="F71">
        <f>表结构设计!J56</f>
        <v>400</v>
      </c>
      <c r="G71">
        <v>200</v>
      </c>
      <c r="H71">
        <v>0</v>
      </c>
      <c r="I71">
        <v>3</v>
      </c>
      <c r="J71" s="23" t="s">
        <v>112</v>
      </c>
    </row>
    <row r="72" spans="1:10" x14ac:dyDescent="0.15">
      <c r="A72">
        <v>71</v>
      </c>
      <c r="B72">
        <v>52</v>
      </c>
      <c r="C72">
        <v>30</v>
      </c>
      <c r="D72">
        <v>1</v>
      </c>
      <c r="E72">
        <v>3</v>
      </c>
      <c r="F72">
        <f>表结构设计!J57</f>
        <v>400</v>
      </c>
      <c r="G72">
        <v>200</v>
      </c>
      <c r="H72">
        <v>0</v>
      </c>
      <c r="I72">
        <v>3</v>
      </c>
      <c r="J72" s="23" t="s">
        <v>112</v>
      </c>
    </row>
    <row r="73" spans="1:10" x14ac:dyDescent="0.15">
      <c r="A73">
        <v>72</v>
      </c>
      <c r="B73">
        <v>52</v>
      </c>
      <c r="C73">
        <v>50</v>
      </c>
      <c r="D73">
        <v>1</v>
      </c>
      <c r="E73">
        <v>3</v>
      </c>
      <c r="F73">
        <f>表结构设计!J58</f>
        <v>400</v>
      </c>
      <c r="G73">
        <v>200</v>
      </c>
      <c r="H73">
        <v>0</v>
      </c>
      <c r="I73">
        <v>3</v>
      </c>
      <c r="J73" s="23" t="s">
        <v>112</v>
      </c>
    </row>
    <row r="74" spans="1:10" x14ac:dyDescent="0.15">
      <c r="A74">
        <v>73</v>
      </c>
      <c r="B74">
        <v>52</v>
      </c>
      <c r="C74">
        <v>100</v>
      </c>
      <c r="D74">
        <v>1</v>
      </c>
      <c r="E74">
        <v>3</v>
      </c>
      <c r="F74">
        <f>表结构设计!J59</f>
        <v>400</v>
      </c>
      <c r="G74">
        <v>200</v>
      </c>
      <c r="H74">
        <v>0</v>
      </c>
      <c r="I74">
        <v>3</v>
      </c>
      <c r="J74" s="23" t="s">
        <v>112</v>
      </c>
    </row>
    <row r="75" spans="1:10" x14ac:dyDescent="0.15">
      <c r="A75">
        <v>74</v>
      </c>
      <c r="B75">
        <v>52</v>
      </c>
      <c r="C75">
        <v>200</v>
      </c>
      <c r="D75">
        <v>1</v>
      </c>
      <c r="E75">
        <v>3</v>
      </c>
      <c r="F75">
        <f>表结构设计!J60</f>
        <v>400</v>
      </c>
      <c r="G75">
        <v>200</v>
      </c>
      <c r="H75">
        <v>0</v>
      </c>
      <c r="I75">
        <v>3</v>
      </c>
      <c r="J75" s="23" t="s">
        <v>112</v>
      </c>
    </row>
    <row r="76" spans="1:10" x14ac:dyDescent="0.15">
      <c r="A76">
        <v>75</v>
      </c>
      <c r="B76">
        <v>52</v>
      </c>
      <c r="C76">
        <v>300</v>
      </c>
      <c r="D76">
        <v>1</v>
      </c>
      <c r="E76">
        <v>3</v>
      </c>
      <c r="F76">
        <f>表结构设计!J61</f>
        <v>200</v>
      </c>
      <c r="G76">
        <v>200</v>
      </c>
      <c r="H76">
        <v>0</v>
      </c>
      <c r="I76">
        <v>3</v>
      </c>
      <c r="J76" s="23" t="s">
        <v>112</v>
      </c>
    </row>
    <row r="77" spans="1:10" x14ac:dyDescent="0.15">
      <c r="A77">
        <v>76</v>
      </c>
      <c r="B77">
        <v>52</v>
      </c>
      <c r="C77">
        <v>500</v>
      </c>
      <c r="D77">
        <v>1</v>
      </c>
      <c r="E77">
        <v>3</v>
      </c>
      <c r="F77">
        <f>表结构设计!J62</f>
        <v>50</v>
      </c>
      <c r="G77">
        <v>200</v>
      </c>
      <c r="H77">
        <v>0</v>
      </c>
      <c r="I77">
        <v>3</v>
      </c>
      <c r="J77" s="23" t="s">
        <v>112</v>
      </c>
    </row>
    <row r="78" spans="1:10" ht="14.25" x14ac:dyDescent="0.15">
      <c r="A78">
        <v>77</v>
      </c>
      <c r="B78" s="21">
        <v>5110</v>
      </c>
      <c r="C78">
        <v>10</v>
      </c>
      <c r="D78">
        <v>1</v>
      </c>
      <c r="E78">
        <v>1</v>
      </c>
      <c r="F78">
        <f>表结构设计!J63</f>
        <v>200</v>
      </c>
      <c r="G78">
        <v>200</v>
      </c>
      <c r="H78">
        <v>0</v>
      </c>
      <c r="I78">
        <v>3</v>
      </c>
      <c r="J78" s="23" t="s">
        <v>112</v>
      </c>
    </row>
    <row r="79" spans="1:10" ht="14.25" x14ac:dyDescent="0.15">
      <c r="A79">
        <v>78</v>
      </c>
      <c r="B79" s="21">
        <v>5111</v>
      </c>
      <c r="C79">
        <v>10</v>
      </c>
      <c r="D79">
        <v>1</v>
      </c>
      <c r="E79">
        <v>1</v>
      </c>
      <c r="F79">
        <f>表结构设计!J64</f>
        <v>200</v>
      </c>
      <c r="G79">
        <v>200</v>
      </c>
      <c r="H79">
        <v>0</v>
      </c>
      <c r="I79">
        <v>3</v>
      </c>
      <c r="J79" s="23" t="s">
        <v>112</v>
      </c>
    </row>
    <row r="80" spans="1:10" ht="14.25" x14ac:dyDescent="0.15">
      <c r="A80">
        <v>79</v>
      </c>
      <c r="B80" s="21">
        <v>5112</v>
      </c>
      <c r="C80">
        <v>10</v>
      </c>
      <c r="D80">
        <v>1</v>
      </c>
      <c r="E80">
        <v>1</v>
      </c>
      <c r="F80">
        <f>表结构设计!J65</f>
        <v>200</v>
      </c>
      <c r="G80">
        <v>200</v>
      </c>
      <c r="H80">
        <v>0</v>
      </c>
      <c r="I80">
        <v>3</v>
      </c>
      <c r="J80" s="23" t="s">
        <v>112</v>
      </c>
    </row>
    <row r="81" spans="1:10" ht="14.25" x14ac:dyDescent="0.15">
      <c r="A81">
        <v>80</v>
      </c>
      <c r="B81" s="21">
        <v>5113</v>
      </c>
      <c r="C81">
        <v>10</v>
      </c>
      <c r="D81">
        <v>1</v>
      </c>
      <c r="E81">
        <v>1</v>
      </c>
      <c r="F81">
        <f>表结构设计!J66</f>
        <v>200</v>
      </c>
      <c r="G81">
        <v>200</v>
      </c>
      <c r="H81">
        <v>0</v>
      </c>
      <c r="I81">
        <v>3</v>
      </c>
      <c r="J81" s="23" t="s">
        <v>112</v>
      </c>
    </row>
    <row r="82" spans="1:10" ht="14.25" x14ac:dyDescent="0.15">
      <c r="A82">
        <v>81</v>
      </c>
      <c r="B82" s="21">
        <v>5114</v>
      </c>
      <c r="C82">
        <v>10</v>
      </c>
      <c r="D82">
        <v>1</v>
      </c>
      <c r="E82">
        <v>1</v>
      </c>
      <c r="F82">
        <f>表结构设计!J67</f>
        <v>200</v>
      </c>
      <c r="G82">
        <v>200</v>
      </c>
      <c r="H82">
        <v>0</v>
      </c>
      <c r="I82">
        <v>3</v>
      </c>
      <c r="J82" s="23" t="s">
        <v>112</v>
      </c>
    </row>
    <row r="83" spans="1:10" ht="14.25" x14ac:dyDescent="0.15">
      <c r="A83">
        <v>82</v>
      </c>
      <c r="B83" s="21">
        <v>5115</v>
      </c>
      <c r="C83">
        <v>10</v>
      </c>
      <c r="D83">
        <v>1</v>
      </c>
      <c r="E83">
        <v>1</v>
      </c>
      <c r="F83">
        <f>表结构设计!J68</f>
        <v>200</v>
      </c>
      <c r="G83">
        <v>200</v>
      </c>
      <c r="H83">
        <v>0</v>
      </c>
      <c r="I83">
        <v>3</v>
      </c>
      <c r="J83" s="23" t="s">
        <v>112</v>
      </c>
    </row>
    <row r="84" spans="1:10" ht="14.25" x14ac:dyDescent="0.15">
      <c r="A84">
        <v>83</v>
      </c>
      <c r="B84" s="21">
        <v>5206</v>
      </c>
      <c r="C84">
        <v>10</v>
      </c>
      <c r="D84">
        <v>1</v>
      </c>
      <c r="E84">
        <v>1</v>
      </c>
      <c r="F84">
        <f>表结构设计!J69</f>
        <v>200</v>
      </c>
      <c r="G84">
        <v>200</v>
      </c>
      <c r="H84">
        <v>0</v>
      </c>
      <c r="I84">
        <v>3</v>
      </c>
      <c r="J84" s="23" t="s">
        <v>112</v>
      </c>
    </row>
    <row r="85" spans="1:10" ht="14.25" x14ac:dyDescent="0.15">
      <c r="A85">
        <v>84</v>
      </c>
      <c r="B85" s="21">
        <v>5207</v>
      </c>
      <c r="C85">
        <v>10</v>
      </c>
      <c r="D85">
        <v>1</v>
      </c>
      <c r="E85">
        <v>1</v>
      </c>
      <c r="F85">
        <f>表结构设计!J70</f>
        <v>200</v>
      </c>
      <c r="G85">
        <v>200</v>
      </c>
      <c r="H85">
        <v>0</v>
      </c>
      <c r="I85">
        <v>3</v>
      </c>
      <c r="J85" s="23" t="s">
        <v>112</v>
      </c>
    </row>
    <row r="86" spans="1:10" ht="14.25" x14ac:dyDescent="0.15">
      <c r="A86">
        <v>85</v>
      </c>
      <c r="B86" s="21">
        <v>5208</v>
      </c>
      <c r="C86">
        <v>10</v>
      </c>
      <c r="D86">
        <v>1</v>
      </c>
      <c r="E86">
        <v>1</v>
      </c>
      <c r="F86">
        <f>表结构设计!J71</f>
        <v>200</v>
      </c>
      <c r="G86">
        <v>200</v>
      </c>
      <c r="H86">
        <v>0</v>
      </c>
      <c r="I86">
        <v>3</v>
      </c>
      <c r="J86" s="23" t="s">
        <v>112</v>
      </c>
    </row>
    <row r="87" spans="1:10" ht="14.25" x14ac:dyDescent="0.15">
      <c r="A87">
        <v>86</v>
      </c>
      <c r="B87" s="21">
        <v>5209</v>
      </c>
      <c r="C87">
        <v>10</v>
      </c>
      <c r="D87">
        <v>1</v>
      </c>
      <c r="E87">
        <v>1</v>
      </c>
      <c r="F87">
        <f>表结构设计!J72</f>
        <v>200</v>
      </c>
      <c r="G87">
        <v>200</v>
      </c>
      <c r="H87">
        <v>0</v>
      </c>
      <c r="I87">
        <v>3</v>
      </c>
      <c r="J87" s="23" t="s">
        <v>112</v>
      </c>
    </row>
    <row r="88" spans="1:10" ht="14.25" x14ac:dyDescent="0.15">
      <c r="A88">
        <v>87</v>
      </c>
      <c r="B88" s="21">
        <v>5210</v>
      </c>
      <c r="C88">
        <v>10</v>
      </c>
      <c r="D88">
        <v>1</v>
      </c>
      <c r="E88">
        <v>1</v>
      </c>
      <c r="F88">
        <f>表结构设计!J73</f>
        <v>200</v>
      </c>
      <c r="G88">
        <v>200</v>
      </c>
      <c r="H88">
        <v>0</v>
      </c>
      <c r="I88">
        <v>3</v>
      </c>
      <c r="J88" s="23" t="s">
        <v>112</v>
      </c>
    </row>
    <row r="89" spans="1:10" ht="14.25" x14ac:dyDescent="0.15">
      <c r="A89">
        <v>88</v>
      </c>
      <c r="B89" s="21">
        <v>5305</v>
      </c>
      <c r="C89">
        <v>10</v>
      </c>
      <c r="D89">
        <v>1</v>
      </c>
      <c r="E89">
        <v>1</v>
      </c>
      <c r="F89">
        <f>表结构设计!J74</f>
        <v>200</v>
      </c>
      <c r="G89">
        <v>200</v>
      </c>
      <c r="H89">
        <v>0</v>
      </c>
      <c r="I89">
        <v>3</v>
      </c>
      <c r="J89" s="23" t="s">
        <v>112</v>
      </c>
    </row>
    <row r="90" spans="1:10" ht="14.25" x14ac:dyDescent="0.15">
      <c r="A90">
        <v>89</v>
      </c>
      <c r="B90" s="21">
        <v>5306</v>
      </c>
      <c r="C90">
        <v>10</v>
      </c>
      <c r="D90">
        <v>1</v>
      </c>
      <c r="E90">
        <v>1</v>
      </c>
      <c r="F90">
        <f>表结构设计!J75</f>
        <v>200</v>
      </c>
      <c r="G90">
        <v>200</v>
      </c>
      <c r="H90">
        <v>0</v>
      </c>
      <c r="I90">
        <v>3</v>
      </c>
      <c r="J90" s="23" t="s">
        <v>112</v>
      </c>
    </row>
    <row r="91" spans="1:10" ht="14.25" x14ac:dyDescent="0.15">
      <c r="A91">
        <v>90</v>
      </c>
      <c r="B91" s="21">
        <v>5307</v>
      </c>
      <c r="C91">
        <v>10</v>
      </c>
      <c r="D91">
        <v>1</v>
      </c>
      <c r="E91">
        <v>1</v>
      </c>
      <c r="F91">
        <f>表结构设计!J76</f>
        <v>200</v>
      </c>
      <c r="G91">
        <v>200</v>
      </c>
      <c r="H91">
        <v>0</v>
      </c>
      <c r="I91">
        <v>3</v>
      </c>
      <c r="J91" s="23" t="s">
        <v>112</v>
      </c>
    </row>
    <row r="92" spans="1:10" ht="14.25" x14ac:dyDescent="0.15">
      <c r="A92">
        <v>91</v>
      </c>
      <c r="B92" s="21">
        <v>5308</v>
      </c>
      <c r="C92">
        <v>10</v>
      </c>
      <c r="D92">
        <v>1</v>
      </c>
      <c r="E92">
        <v>1</v>
      </c>
      <c r="F92">
        <f>表结构设计!J77</f>
        <v>200</v>
      </c>
      <c r="G92">
        <v>200</v>
      </c>
      <c r="H92">
        <v>0</v>
      </c>
      <c r="I92">
        <v>3</v>
      </c>
      <c r="J92" s="23" t="s">
        <v>112</v>
      </c>
    </row>
    <row r="93" spans="1:10" ht="14.25" x14ac:dyDescent="0.15">
      <c r="A93">
        <v>92</v>
      </c>
      <c r="B93" s="21">
        <v>5309</v>
      </c>
      <c r="C93">
        <v>10</v>
      </c>
      <c r="D93">
        <v>1</v>
      </c>
      <c r="E93">
        <v>1</v>
      </c>
      <c r="F93">
        <f>表结构设计!J78</f>
        <v>200</v>
      </c>
      <c r="G93">
        <v>200</v>
      </c>
      <c r="H93">
        <v>0</v>
      </c>
      <c r="I93">
        <v>3</v>
      </c>
      <c r="J93" s="23" t="s">
        <v>112</v>
      </c>
    </row>
    <row r="94" spans="1:10" ht="14.25" x14ac:dyDescent="0.15">
      <c r="A94">
        <v>93</v>
      </c>
      <c r="B94" s="21">
        <v>5310</v>
      </c>
      <c r="C94">
        <v>10</v>
      </c>
      <c r="D94">
        <v>1</v>
      </c>
      <c r="E94">
        <v>1</v>
      </c>
      <c r="F94">
        <f>表结构设计!J79</f>
        <v>200</v>
      </c>
      <c r="G94">
        <v>200</v>
      </c>
      <c r="H94">
        <v>0</v>
      </c>
      <c r="I94">
        <v>3</v>
      </c>
      <c r="J94" s="23" t="s">
        <v>112</v>
      </c>
    </row>
    <row r="95" spans="1:10" x14ac:dyDescent="0.15">
      <c r="A95">
        <v>94</v>
      </c>
      <c r="B95">
        <v>52</v>
      </c>
      <c r="C95">
        <v>1</v>
      </c>
      <c r="D95">
        <v>1</v>
      </c>
      <c r="E95">
        <v>4</v>
      </c>
      <c r="F95">
        <v>2000</v>
      </c>
      <c r="G95">
        <v>200</v>
      </c>
      <c r="H95">
        <v>0</v>
      </c>
      <c r="I95">
        <v>4</v>
      </c>
      <c r="J95" s="23" t="s">
        <v>113</v>
      </c>
    </row>
    <row r="96" spans="1:10" x14ac:dyDescent="0.15">
      <c r="A96">
        <v>95</v>
      </c>
      <c r="B96">
        <v>52</v>
      </c>
      <c r="C96">
        <v>2</v>
      </c>
      <c r="D96">
        <v>1</v>
      </c>
      <c r="E96">
        <v>3</v>
      </c>
      <c r="F96">
        <v>2000</v>
      </c>
      <c r="G96">
        <v>200</v>
      </c>
      <c r="H96">
        <v>0</v>
      </c>
      <c r="I96">
        <v>4</v>
      </c>
      <c r="J96" s="23" t="s">
        <v>113</v>
      </c>
    </row>
    <row r="97" spans="1:10" x14ac:dyDescent="0.15">
      <c r="A97">
        <v>96</v>
      </c>
      <c r="B97">
        <v>52</v>
      </c>
      <c r="C97">
        <v>3</v>
      </c>
      <c r="D97">
        <v>1</v>
      </c>
      <c r="E97">
        <v>2</v>
      </c>
      <c r="F97">
        <v>2000</v>
      </c>
      <c r="G97">
        <v>200</v>
      </c>
      <c r="H97">
        <v>0</v>
      </c>
      <c r="I97">
        <v>4</v>
      </c>
      <c r="J97" s="23" t="s">
        <v>113</v>
      </c>
    </row>
    <row r="98" spans="1:10" x14ac:dyDescent="0.15">
      <c r="A98">
        <v>97</v>
      </c>
      <c r="B98">
        <v>52</v>
      </c>
      <c r="C98">
        <v>4</v>
      </c>
      <c r="D98">
        <v>1</v>
      </c>
      <c r="E98">
        <v>1</v>
      </c>
      <c r="F98">
        <v>2000</v>
      </c>
      <c r="G98">
        <v>200</v>
      </c>
      <c r="H98">
        <v>0</v>
      </c>
      <c r="I98">
        <v>4</v>
      </c>
      <c r="J98" s="23" t="s">
        <v>113</v>
      </c>
    </row>
    <row r="99" spans="1:10" x14ac:dyDescent="0.15">
      <c r="A99">
        <v>98</v>
      </c>
      <c r="B99">
        <v>52</v>
      </c>
      <c r="C99">
        <v>5</v>
      </c>
      <c r="D99">
        <v>1</v>
      </c>
      <c r="E99">
        <v>4</v>
      </c>
      <c r="F99">
        <v>2000</v>
      </c>
      <c r="G99">
        <v>200</v>
      </c>
      <c r="H99">
        <v>0</v>
      </c>
      <c r="I99">
        <v>4</v>
      </c>
      <c r="J99" s="23" t="s">
        <v>113</v>
      </c>
    </row>
    <row r="100" spans="1:10" x14ac:dyDescent="0.15">
      <c r="A100">
        <v>99</v>
      </c>
      <c r="B100">
        <v>52</v>
      </c>
      <c r="C100">
        <v>6</v>
      </c>
      <c r="D100">
        <v>1</v>
      </c>
      <c r="E100">
        <v>3</v>
      </c>
      <c r="F100">
        <v>2000</v>
      </c>
      <c r="G100">
        <v>200</v>
      </c>
      <c r="H100">
        <v>0</v>
      </c>
      <c r="I100">
        <v>4</v>
      </c>
      <c r="J100" s="23" t="s">
        <v>113</v>
      </c>
    </row>
    <row r="101" spans="1:10" x14ac:dyDescent="0.15">
      <c r="A101">
        <v>100</v>
      </c>
      <c r="B101">
        <v>40</v>
      </c>
      <c r="C101">
        <v>1</v>
      </c>
      <c r="D101">
        <v>1</v>
      </c>
      <c r="E101">
        <v>4</v>
      </c>
      <c r="F101">
        <v>2000</v>
      </c>
      <c r="G101">
        <v>200</v>
      </c>
      <c r="H101">
        <v>0</v>
      </c>
      <c r="I101">
        <v>4</v>
      </c>
      <c r="J101" s="23" t="s">
        <v>115</v>
      </c>
    </row>
    <row r="102" spans="1:10" x14ac:dyDescent="0.15">
      <c r="A102">
        <v>101</v>
      </c>
      <c r="B102">
        <v>40</v>
      </c>
      <c r="C102">
        <v>2</v>
      </c>
      <c r="D102">
        <v>1</v>
      </c>
      <c r="E102">
        <v>2</v>
      </c>
      <c r="F102">
        <v>2000</v>
      </c>
      <c r="G102">
        <v>200</v>
      </c>
      <c r="H102">
        <v>0</v>
      </c>
      <c r="I102">
        <v>4</v>
      </c>
      <c r="J102" s="23" t="s">
        <v>114</v>
      </c>
    </row>
    <row r="103" spans="1:10" x14ac:dyDescent="0.15">
      <c r="A103">
        <v>102</v>
      </c>
      <c r="B103">
        <v>40</v>
      </c>
      <c r="C103">
        <v>3</v>
      </c>
      <c r="D103">
        <v>1</v>
      </c>
      <c r="E103">
        <v>1</v>
      </c>
      <c r="F103">
        <v>2000</v>
      </c>
      <c r="G103">
        <v>200</v>
      </c>
      <c r="H103">
        <v>0</v>
      </c>
      <c r="I103">
        <v>4</v>
      </c>
      <c r="J103" s="23" t="s">
        <v>114</v>
      </c>
    </row>
    <row r="104" spans="1:10" x14ac:dyDescent="0.15">
      <c r="A104">
        <v>103</v>
      </c>
      <c r="B104">
        <v>40</v>
      </c>
      <c r="C104">
        <v>4</v>
      </c>
      <c r="D104">
        <v>1</v>
      </c>
      <c r="E104">
        <v>4</v>
      </c>
      <c r="F104">
        <v>2000</v>
      </c>
      <c r="G104">
        <v>200</v>
      </c>
      <c r="H104">
        <v>0</v>
      </c>
      <c r="I104">
        <v>4</v>
      </c>
      <c r="J104" s="23" t="s">
        <v>114</v>
      </c>
    </row>
    <row r="105" spans="1:10" x14ac:dyDescent="0.15">
      <c r="A105">
        <v>104</v>
      </c>
      <c r="B105">
        <v>40</v>
      </c>
      <c r="C105">
        <v>5</v>
      </c>
      <c r="D105">
        <v>1</v>
      </c>
      <c r="E105">
        <v>3</v>
      </c>
      <c r="F105">
        <v>2000</v>
      </c>
      <c r="G105">
        <v>200</v>
      </c>
      <c r="H105">
        <v>0</v>
      </c>
      <c r="I105">
        <v>4</v>
      </c>
      <c r="J105" s="23" t="s">
        <v>114</v>
      </c>
    </row>
    <row r="106" spans="1:10" x14ac:dyDescent="0.15">
      <c r="A106">
        <v>105</v>
      </c>
      <c r="B106">
        <v>40</v>
      </c>
      <c r="C106">
        <v>6</v>
      </c>
      <c r="D106">
        <v>1</v>
      </c>
      <c r="E106">
        <v>4</v>
      </c>
      <c r="F106">
        <v>2000</v>
      </c>
      <c r="G106">
        <v>200</v>
      </c>
      <c r="H106">
        <v>0</v>
      </c>
      <c r="I106">
        <v>4</v>
      </c>
      <c r="J106" s="23" t="s">
        <v>115</v>
      </c>
    </row>
    <row r="107" spans="1:10" x14ac:dyDescent="0.15">
      <c r="A107">
        <v>106</v>
      </c>
      <c r="B107">
        <v>40</v>
      </c>
      <c r="C107">
        <v>6</v>
      </c>
      <c r="D107">
        <v>1</v>
      </c>
      <c r="E107">
        <v>4</v>
      </c>
      <c r="F107">
        <v>2000</v>
      </c>
      <c r="G107">
        <v>200</v>
      </c>
      <c r="H107">
        <v>0</v>
      </c>
      <c r="I107">
        <v>4</v>
      </c>
      <c r="J107" s="23" t="s">
        <v>114</v>
      </c>
    </row>
    <row r="108" spans="1:10" x14ac:dyDescent="0.15">
      <c r="A108">
        <v>107</v>
      </c>
      <c r="B108" s="24">
        <v>101000</v>
      </c>
      <c r="C108">
        <f>表结构设计!C114</f>
        <v>1</v>
      </c>
      <c r="D108">
        <v>1</v>
      </c>
      <c r="E108">
        <v>2</v>
      </c>
      <c r="F108">
        <f>表结构设计!G114</f>
        <v>80</v>
      </c>
      <c r="G108">
        <v>200</v>
      </c>
      <c r="H108">
        <v>0</v>
      </c>
      <c r="I108">
        <v>5</v>
      </c>
      <c r="J108" s="23" t="s">
        <v>112</v>
      </c>
    </row>
    <row r="109" spans="1:10" x14ac:dyDescent="0.15">
      <c r="A109">
        <v>108</v>
      </c>
      <c r="B109" s="24">
        <v>201000</v>
      </c>
      <c r="C109">
        <f>表结构设计!C115</f>
        <v>1</v>
      </c>
      <c r="D109">
        <v>1</v>
      </c>
      <c r="E109">
        <v>2</v>
      </c>
      <c r="F109">
        <f>表结构设计!G115</f>
        <v>80</v>
      </c>
      <c r="G109">
        <v>200</v>
      </c>
      <c r="H109">
        <v>0</v>
      </c>
      <c r="I109">
        <v>5</v>
      </c>
      <c r="J109" s="23" t="s">
        <v>112</v>
      </c>
    </row>
    <row r="110" spans="1:10" x14ac:dyDescent="0.15">
      <c r="A110">
        <v>109</v>
      </c>
      <c r="B110" s="24">
        <v>301000</v>
      </c>
      <c r="C110">
        <f>表结构设计!C116</f>
        <v>1</v>
      </c>
      <c r="D110">
        <v>1</v>
      </c>
      <c r="E110">
        <v>2</v>
      </c>
      <c r="F110">
        <f>表结构设计!G116</f>
        <v>80</v>
      </c>
      <c r="G110">
        <v>200</v>
      </c>
      <c r="H110">
        <v>0</v>
      </c>
      <c r="I110">
        <v>5</v>
      </c>
      <c r="J110" s="23" t="s">
        <v>112</v>
      </c>
    </row>
    <row r="111" spans="1:10" x14ac:dyDescent="0.15">
      <c r="A111">
        <v>110</v>
      </c>
      <c r="B111" s="24">
        <v>401000</v>
      </c>
      <c r="C111">
        <f>表结构设计!C117</f>
        <v>1</v>
      </c>
      <c r="D111">
        <v>1</v>
      </c>
      <c r="E111">
        <v>2</v>
      </c>
      <c r="F111">
        <f>表结构设计!G117</f>
        <v>80</v>
      </c>
      <c r="G111">
        <v>200</v>
      </c>
      <c r="H111">
        <v>0</v>
      </c>
      <c r="I111">
        <v>5</v>
      </c>
      <c r="J111" s="23" t="s">
        <v>112</v>
      </c>
    </row>
    <row r="112" spans="1:10" x14ac:dyDescent="0.15">
      <c r="A112">
        <v>111</v>
      </c>
      <c r="B112">
        <v>56</v>
      </c>
      <c r="C112">
        <f>表结构设计!C118</f>
        <v>100</v>
      </c>
      <c r="D112">
        <v>1</v>
      </c>
      <c r="E112">
        <v>4</v>
      </c>
      <c r="F112">
        <f>表结构设计!G118</f>
        <v>3000</v>
      </c>
      <c r="G112">
        <v>200</v>
      </c>
      <c r="H112">
        <v>0</v>
      </c>
      <c r="I112">
        <v>5</v>
      </c>
      <c r="J112" s="23" t="s">
        <v>112</v>
      </c>
    </row>
    <row r="113" spans="1:10" x14ac:dyDescent="0.15">
      <c r="A113">
        <v>112</v>
      </c>
      <c r="B113">
        <v>56</v>
      </c>
      <c r="C113">
        <f>表结构设计!C119</f>
        <v>200</v>
      </c>
      <c r="D113">
        <v>1</v>
      </c>
      <c r="E113">
        <v>4</v>
      </c>
      <c r="F113">
        <f>表结构设计!G119</f>
        <v>2500</v>
      </c>
      <c r="G113">
        <v>200</v>
      </c>
      <c r="H113">
        <v>0</v>
      </c>
      <c r="I113">
        <v>5</v>
      </c>
      <c r="J113" s="23" t="s">
        <v>112</v>
      </c>
    </row>
    <row r="114" spans="1:10" x14ac:dyDescent="0.15">
      <c r="A114">
        <v>113</v>
      </c>
      <c r="B114">
        <v>56</v>
      </c>
      <c r="C114">
        <f>表结构设计!C120</f>
        <v>500</v>
      </c>
      <c r="D114">
        <v>1</v>
      </c>
      <c r="E114">
        <v>4</v>
      </c>
      <c r="F114">
        <f>表结构设计!G120</f>
        <v>1880</v>
      </c>
      <c r="G114">
        <v>200</v>
      </c>
      <c r="H114">
        <v>0</v>
      </c>
      <c r="I114">
        <v>5</v>
      </c>
      <c r="J114" s="23" t="s">
        <v>112</v>
      </c>
    </row>
    <row r="115" spans="1:10" x14ac:dyDescent="0.15">
      <c r="A115">
        <v>114</v>
      </c>
      <c r="B115">
        <v>56</v>
      </c>
      <c r="C115">
        <f>表结构设计!C121</f>
        <v>600</v>
      </c>
      <c r="D115">
        <v>1</v>
      </c>
      <c r="E115">
        <v>4</v>
      </c>
      <c r="F115">
        <f>表结构设计!G121</f>
        <v>1200</v>
      </c>
      <c r="G115">
        <v>200</v>
      </c>
      <c r="H115">
        <v>0</v>
      </c>
      <c r="I115">
        <v>5</v>
      </c>
      <c r="J115" s="23" t="s">
        <v>112</v>
      </c>
    </row>
    <row r="116" spans="1:10" x14ac:dyDescent="0.15">
      <c r="A116">
        <v>115</v>
      </c>
      <c r="B116">
        <v>56</v>
      </c>
      <c r="C116">
        <f>表结构设计!C122</f>
        <v>800</v>
      </c>
      <c r="D116">
        <v>1</v>
      </c>
      <c r="E116">
        <v>4</v>
      </c>
      <c r="F116">
        <f>表结构设计!G122</f>
        <v>800</v>
      </c>
      <c r="G116">
        <v>200</v>
      </c>
      <c r="H116">
        <v>0</v>
      </c>
      <c r="I116">
        <v>5</v>
      </c>
      <c r="J116" s="23" t="s">
        <v>112</v>
      </c>
    </row>
    <row r="117" spans="1:10" x14ac:dyDescent="0.15">
      <c r="A117">
        <v>116</v>
      </c>
      <c r="B117">
        <v>56</v>
      </c>
      <c r="C117">
        <f>表结构设计!C123</f>
        <v>1000</v>
      </c>
      <c r="D117">
        <v>1</v>
      </c>
      <c r="E117">
        <v>4</v>
      </c>
      <c r="F117">
        <f>表结构设计!G123</f>
        <v>300</v>
      </c>
      <c r="G117">
        <v>200</v>
      </c>
      <c r="H117">
        <v>0</v>
      </c>
      <c r="I117">
        <v>5</v>
      </c>
      <c r="J117" s="23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46"/>
  <sheetViews>
    <sheetView tabSelected="1" topLeftCell="A115" workbookViewId="0">
      <selection activeCell="J133" sqref="J133"/>
    </sheetView>
  </sheetViews>
  <sheetFormatPr defaultRowHeight="16.5" x14ac:dyDescent="0.3"/>
  <cols>
    <col min="1" max="1" width="9.125" style="4" bestFit="1" customWidth="1"/>
    <col min="2" max="2" width="16.125" style="4" customWidth="1"/>
    <col min="3" max="4" width="9.125" style="4" bestFit="1" customWidth="1"/>
    <col min="5" max="5" width="9.5" style="4" bestFit="1" customWidth="1"/>
    <col min="6" max="8" width="9.125" style="4" bestFit="1" customWidth="1"/>
    <col min="9" max="9" width="9.5" style="5" bestFit="1" customWidth="1"/>
    <col min="10" max="11" width="9.125" style="4" bestFit="1" customWidth="1"/>
    <col min="12" max="22" width="9" style="4"/>
    <col min="23" max="23" width="9.5" style="5" bestFit="1" customWidth="1"/>
    <col min="24" max="16384" width="9" style="4"/>
  </cols>
  <sheetData>
    <row r="2" spans="1:23" x14ac:dyDescent="0.3">
      <c r="W2" s="4"/>
    </row>
    <row r="3" spans="1:23" x14ac:dyDescent="0.3">
      <c r="W3" s="4"/>
    </row>
    <row r="4" spans="1:23" x14ac:dyDescent="0.3">
      <c r="W4" s="4"/>
    </row>
    <row r="5" spans="1:23" x14ac:dyDescent="0.3">
      <c r="I5" s="4" t="s">
        <v>43</v>
      </c>
      <c r="K5" s="4">
        <f>D9*I9+D10*I10+D11*I11+D12*I12+D13*I13+D14*I14+D15*I15+D16*I16+D17*I17+D18*I18+D19*I19+D20*I20+D21*I21+D22*I22+D23*I23+D24*I24+D25*I25</f>
        <v>209.66000000000003</v>
      </c>
      <c r="W5" s="4"/>
    </row>
    <row r="6" spans="1:23" x14ac:dyDescent="0.3">
      <c r="G6" s="6">
        <v>300</v>
      </c>
      <c r="W6" s="4"/>
    </row>
    <row r="7" spans="1:23" x14ac:dyDescent="0.3">
      <c r="A7" s="30" t="s">
        <v>40</v>
      </c>
      <c r="B7" s="30"/>
      <c r="C7" s="30"/>
      <c r="D7" s="30"/>
      <c r="E7" s="30"/>
      <c r="F7" s="30"/>
      <c r="G7" s="30"/>
      <c r="H7" s="30"/>
      <c r="I7" s="30"/>
      <c r="J7" s="30"/>
      <c r="K7" s="30"/>
      <c r="W7" s="4"/>
    </row>
    <row r="8" spans="1:23" x14ac:dyDescent="0.3">
      <c r="A8" s="7"/>
      <c r="B8" s="12" t="s">
        <v>30</v>
      </c>
      <c r="C8" s="12" t="s">
        <v>31</v>
      </c>
      <c r="D8" s="12" t="s">
        <v>34</v>
      </c>
      <c r="E8" s="12" t="s">
        <v>32</v>
      </c>
      <c r="F8" s="12" t="s">
        <v>33</v>
      </c>
      <c r="G8" s="12" t="s">
        <v>36</v>
      </c>
      <c r="H8" s="12" t="s">
        <v>37</v>
      </c>
      <c r="I8" s="13" t="s">
        <v>39</v>
      </c>
      <c r="J8" s="12" t="s">
        <v>35</v>
      </c>
      <c r="K8" s="14" t="s">
        <v>38</v>
      </c>
      <c r="W8" s="4"/>
    </row>
    <row r="9" spans="1:23" x14ac:dyDescent="0.3">
      <c r="A9" s="8">
        <v>1</v>
      </c>
      <c r="B9" s="15" t="s">
        <v>48</v>
      </c>
      <c r="C9" s="15">
        <v>0</v>
      </c>
      <c r="D9" s="15">
        <v>70</v>
      </c>
      <c r="E9" s="15">
        <v>3</v>
      </c>
      <c r="F9" s="15">
        <f>D9*E9</f>
        <v>210</v>
      </c>
      <c r="G9" s="15">
        <v>300</v>
      </c>
      <c r="H9" s="15">
        <f>F9/G9</f>
        <v>0.7</v>
      </c>
      <c r="I9" s="16">
        <v>0.14000000000000001</v>
      </c>
      <c r="J9" s="15">
        <f>I9*10000</f>
        <v>1400.0000000000002</v>
      </c>
      <c r="K9" s="17">
        <v>0</v>
      </c>
      <c r="W9" s="4"/>
    </row>
    <row r="10" spans="1:23" x14ac:dyDescent="0.3">
      <c r="A10" s="8">
        <v>2</v>
      </c>
      <c r="B10" s="15" t="s">
        <v>49</v>
      </c>
      <c r="C10" s="15">
        <v>0</v>
      </c>
      <c r="D10" s="15">
        <v>70</v>
      </c>
      <c r="E10" s="15">
        <v>3</v>
      </c>
      <c r="F10" s="8">
        <f t="shared" ref="F10:F24" si="0">D10*E10</f>
        <v>210</v>
      </c>
      <c r="G10" s="15">
        <v>300</v>
      </c>
      <c r="H10" s="8">
        <f t="shared" ref="H10:H24" si="1">F10/G10</f>
        <v>0.7</v>
      </c>
      <c r="I10" s="9">
        <v>0.152</v>
      </c>
      <c r="J10" s="15">
        <f t="shared" ref="J10:J24" si="2">I10*10000</f>
        <v>1520</v>
      </c>
      <c r="K10" s="8">
        <v>0</v>
      </c>
      <c r="W10" s="4"/>
    </row>
    <row r="11" spans="1:23" x14ac:dyDescent="0.3">
      <c r="A11" s="8">
        <v>3</v>
      </c>
      <c r="B11" s="15" t="s">
        <v>50</v>
      </c>
      <c r="C11" s="15">
        <v>0</v>
      </c>
      <c r="D11" s="15">
        <v>70</v>
      </c>
      <c r="E11" s="15">
        <v>3</v>
      </c>
      <c r="F11" s="8">
        <f t="shared" si="0"/>
        <v>210</v>
      </c>
      <c r="G11" s="15">
        <v>300</v>
      </c>
      <c r="H11" s="8">
        <f t="shared" si="1"/>
        <v>0.7</v>
      </c>
      <c r="I11" s="9">
        <v>0.152</v>
      </c>
      <c r="J11" s="15">
        <f t="shared" si="2"/>
        <v>1520</v>
      </c>
      <c r="K11" s="8">
        <v>0</v>
      </c>
      <c r="W11" s="4"/>
    </row>
    <row r="12" spans="1:23" x14ac:dyDescent="0.3">
      <c r="A12" s="8">
        <v>4</v>
      </c>
      <c r="B12" s="15" t="s">
        <v>51</v>
      </c>
      <c r="C12" s="15">
        <v>0</v>
      </c>
      <c r="D12" s="15">
        <v>70</v>
      </c>
      <c r="E12" s="15">
        <v>3</v>
      </c>
      <c r="F12" s="8">
        <f t="shared" si="0"/>
        <v>210</v>
      </c>
      <c r="G12" s="15">
        <v>300</v>
      </c>
      <c r="H12" s="8">
        <f t="shared" si="1"/>
        <v>0.7</v>
      </c>
      <c r="I12" s="9">
        <v>0.154</v>
      </c>
      <c r="J12" s="15">
        <f t="shared" si="2"/>
        <v>1540</v>
      </c>
      <c r="K12" s="8">
        <v>0</v>
      </c>
      <c r="W12" s="4"/>
    </row>
    <row r="13" spans="1:23" x14ac:dyDescent="0.3">
      <c r="A13" s="8">
        <v>5</v>
      </c>
      <c r="B13" s="15" t="s">
        <v>52</v>
      </c>
      <c r="C13" s="15">
        <v>0</v>
      </c>
      <c r="D13" s="15">
        <v>350</v>
      </c>
      <c r="E13" s="15">
        <v>3</v>
      </c>
      <c r="F13" s="8">
        <f t="shared" si="0"/>
        <v>1050</v>
      </c>
      <c r="G13" s="15">
        <v>300</v>
      </c>
      <c r="H13" s="8">
        <f t="shared" si="1"/>
        <v>3.5</v>
      </c>
      <c r="I13" s="9">
        <v>8.5000000000000006E-2</v>
      </c>
      <c r="J13" s="15">
        <f t="shared" si="2"/>
        <v>850.00000000000011</v>
      </c>
      <c r="K13" s="8">
        <v>0</v>
      </c>
      <c r="W13" s="4"/>
    </row>
    <row r="14" spans="1:23" x14ac:dyDescent="0.3">
      <c r="A14" s="8">
        <v>6</v>
      </c>
      <c r="B14" s="15" t="s">
        <v>53</v>
      </c>
      <c r="C14" s="15">
        <v>0</v>
      </c>
      <c r="D14" s="17">
        <v>350</v>
      </c>
      <c r="E14" s="15">
        <v>3</v>
      </c>
      <c r="F14" s="10">
        <f t="shared" si="0"/>
        <v>1050</v>
      </c>
      <c r="G14" s="15">
        <v>300</v>
      </c>
      <c r="H14" s="8">
        <f t="shared" si="1"/>
        <v>3.5</v>
      </c>
      <c r="I14" s="9">
        <v>8.5000000000000006E-2</v>
      </c>
      <c r="J14" s="15">
        <f t="shared" si="2"/>
        <v>850.00000000000011</v>
      </c>
      <c r="K14" s="8">
        <v>0</v>
      </c>
      <c r="W14" s="4"/>
    </row>
    <row r="15" spans="1:23" x14ac:dyDescent="0.3">
      <c r="A15" s="8">
        <v>7</v>
      </c>
      <c r="B15" s="15" t="s">
        <v>54</v>
      </c>
      <c r="C15" s="15">
        <v>0</v>
      </c>
      <c r="D15" s="17">
        <v>350</v>
      </c>
      <c r="E15" s="15">
        <v>3</v>
      </c>
      <c r="F15" s="10">
        <f t="shared" si="0"/>
        <v>1050</v>
      </c>
      <c r="G15" s="15">
        <v>300</v>
      </c>
      <c r="H15" s="8">
        <f t="shared" si="1"/>
        <v>3.5</v>
      </c>
      <c r="I15" s="9">
        <v>8.5000000000000006E-2</v>
      </c>
      <c r="J15" s="15">
        <f t="shared" si="2"/>
        <v>850.00000000000011</v>
      </c>
      <c r="K15" s="8">
        <v>0</v>
      </c>
      <c r="W15" s="4"/>
    </row>
    <row r="16" spans="1:23" x14ac:dyDescent="0.3">
      <c r="A16" s="8">
        <v>8</v>
      </c>
      <c r="B16" s="15" t="s">
        <v>55</v>
      </c>
      <c r="C16" s="15">
        <v>0</v>
      </c>
      <c r="D16" s="17">
        <v>350</v>
      </c>
      <c r="E16" s="15">
        <v>3</v>
      </c>
      <c r="F16" s="10">
        <f t="shared" si="0"/>
        <v>1050</v>
      </c>
      <c r="G16" s="15">
        <v>300</v>
      </c>
      <c r="H16" s="8">
        <f t="shared" si="1"/>
        <v>3.5</v>
      </c>
      <c r="I16" s="9">
        <v>8.5000000000000006E-2</v>
      </c>
      <c r="J16" s="15">
        <f t="shared" si="2"/>
        <v>850.00000000000011</v>
      </c>
      <c r="K16" s="8">
        <v>0</v>
      </c>
      <c r="W16" s="4"/>
    </row>
    <row r="17" spans="1:23" x14ac:dyDescent="0.3">
      <c r="A17" s="8">
        <v>9</v>
      </c>
      <c r="B17" s="15" t="s">
        <v>60</v>
      </c>
      <c r="C17" s="15">
        <v>0</v>
      </c>
      <c r="D17" s="17">
        <v>700</v>
      </c>
      <c r="E17" s="15">
        <v>3</v>
      </c>
      <c r="F17" s="10">
        <f t="shared" si="0"/>
        <v>2100</v>
      </c>
      <c r="G17" s="15">
        <v>300</v>
      </c>
      <c r="H17" s="8">
        <f t="shared" si="1"/>
        <v>7</v>
      </c>
      <c r="I17" s="9">
        <v>1.4999999999999999E-2</v>
      </c>
      <c r="J17" s="15">
        <f t="shared" si="2"/>
        <v>150</v>
      </c>
      <c r="K17" s="8">
        <v>0</v>
      </c>
      <c r="W17" s="4"/>
    </row>
    <row r="18" spans="1:23" x14ac:dyDescent="0.3">
      <c r="A18" s="8">
        <v>10</v>
      </c>
      <c r="B18" s="15" t="s">
        <v>61</v>
      </c>
      <c r="C18" s="15">
        <v>0</v>
      </c>
      <c r="D18" s="17">
        <v>700</v>
      </c>
      <c r="E18" s="15">
        <v>3</v>
      </c>
      <c r="F18" s="10">
        <f t="shared" si="0"/>
        <v>2100</v>
      </c>
      <c r="G18" s="15">
        <v>300</v>
      </c>
      <c r="H18" s="8">
        <f t="shared" si="1"/>
        <v>7</v>
      </c>
      <c r="I18" s="9">
        <v>1.4999999999999999E-2</v>
      </c>
      <c r="J18" s="15">
        <f t="shared" si="2"/>
        <v>150</v>
      </c>
      <c r="K18" s="8">
        <v>0</v>
      </c>
      <c r="W18" s="4"/>
    </row>
    <row r="19" spans="1:23" x14ac:dyDescent="0.3">
      <c r="A19" s="8">
        <v>11</v>
      </c>
      <c r="B19" s="15" t="s">
        <v>62</v>
      </c>
      <c r="C19" s="8">
        <v>0</v>
      </c>
      <c r="D19" s="8">
        <v>700</v>
      </c>
      <c r="E19" s="8">
        <v>3</v>
      </c>
      <c r="F19" s="10">
        <f t="shared" si="0"/>
        <v>2100</v>
      </c>
      <c r="G19" s="8">
        <v>300</v>
      </c>
      <c r="H19" s="8">
        <f t="shared" si="1"/>
        <v>7</v>
      </c>
      <c r="I19" s="9">
        <v>1.4999999999999999E-2</v>
      </c>
      <c r="J19" s="15">
        <f t="shared" si="2"/>
        <v>150</v>
      </c>
      <c r="K19" s="8">
        <v>0</v>
      </c>
      <c r="W19" s="4"/>
    </row>
    <row r="20" spans="1:23" x14ac:dyDescent="0.3">
      <c r="A20" s="8">
        <v>12</v>
      </c>
      <c r="B20" s="15" t="s">
        <v>63</v>
      </c>
      <c r="C20" s="8">
        <v>0</v>
      </c>
      <c r="D20" s="8">
        <v>700</v>
      </c>
      <c r="E20" s="8">
        <v>3</v>
      </c>
      <c r="F20" s="8">
        <f t="shared" si="0"/>
        <v>2100</v>
      </c>
      <c r="G20" s="8">
        <v>300</v>
      </c>
      <c r="H20" s="8">
        <f t="shared" si="1"/>
        <v>7</v>
      </c>
      <c r="I20" s="9">
        <v>1.4999999999999999E-2</v>
      </c>
      <c r="J20" s="15">
        <f t="shared" si="2"/>
        <v>150</v>
      </c>
      <c r="K20" s="8">
        <v>0</v>
      </c>
      <c r="W20" s="4"/>
    </row>
    <row r="21" spans="1:23" x14ac:dyDescent="0.3">
      <c r="A21" s="8">
        <v>13</v>
      </c>
      <c r="B21" s="15" t="s">
        <v>56</v>
      </c>
      <c r="C21" s="8">
        <v>0</v>
      </c>
      <c r="D21" s="8">
        <v>3500</v>
      </c>
      <c r="E21" s="8">
        <v>3</v>
      </c>
      <c r="F21" s="8">
        <f t="shared" si="0"/>
        <v>10500</v>
      </c>
      <c r="G21" s="8">
        <v>300</v>
      </c>
      <c r="H21" s="8">
        <f t="shared" si="1"/>
        <v>35</v>
      </c>
      <c r="I21" s="9">
        <v>4.0000000000000002E-4</v>
      </c>
      <c r="J21" s="15">
        <f t="shared" si="2"/>
        <v>4</v>
      </c>
      <c r="K21" s="8">
        <v>3</v>
      </c>
      <c r="W21" s="4"/>
    </row>
    <row r="22" spans="1:23" x14ac:dyDescent="0.3">
      <c r="A22" s="8">
        <v>14</v>
      </c>
      <c r="B22" s="15" t="s">
        <v>57</v>
      </c>
      <c r="C22" s="8">
        <v>0</v>
      </c>
      <c r="D22" s="8">
        <v>3500</v>
      </c>
      <c r="E22" s="8">
        <v>3</v>
      </c>
      <c r="F22" s="8">
        <f t="shared" si="0"/>
        <v>10500</v>
      </c>
      <c r="G22" s="8">
        <v>300</v>
      </c>
      <c r="H22" s="8">
        <f t="shared" si="1"/>
        <v>35</v>
      </c>
      <c r="I22" s="9">
        <v>5.0000000000000001E-4</v>
      </c>
      <c r="J22" s="15">
        <f t="shared" si="2"/>
        <v>5</v>
      </c>
      <c r="K22" s="8">
        <v>5</v>
      </c>
      <c r="W22" s="4"/>
    </row>
    <row r="23" spans="1:23" x14ac:dyDescent="0.3">
      <c r="A23" s="8">
        <v>15</v>
      </c>
      <c r="B23" s="15" t="s">
        <v>58</v>
      </c>
      <c r="C23" s="8">
        <v>0</v>
      </c>
      <c r="D23" s="8">
        <v>3500</v>
      </c>
      <c r="E23" s="8">
        <v>3</v>
      </c>
      <c r="F23" s="8">
        <f t="shared" si="0"/>
        <v>10500</v>
      </c>
      <c r="G23" s="8">
        <v>300</v>
      </c>
      <c r="H23" s="8">
        <f t="shared" si="1"/>
        <v>35</v>
      </c>
      <c r="I23" s="9">
        <v>5.0000000000000001E-4</v>
      </c>
      <c r="J23" s="15">
        <f t="shared" si="2"/>
        <v>5</v>
      </c>
      <c r="K23" s="8">
        <v>3</v>
      </c>
      <c r="W23" s="4"/>
    </row>
    <row r="24" spans="1:23" x14ac:dyDescent="0.3">
      <c r="A24" s="8">
        <v>16</v>
      </c>
      <c r="B24" s="15" t="s">
        <v>59</v>
      </c>
      <c r="C24" s="8">
        <v>0</v>
      </c>
      <c r="D24" s="8">
        <v>3500</v>
      </c>
      <c r="E24" s="8">
        <v>3</v>
      </c>
      <c r="F24" s="8">
        <f t="shared" si="0"/>
        <v>10500</v>
      </c>
      <c r="G24" s="8">
        <v>300</v>
      </c>
      <c r="H24" s="8">
        <f t="shared" si="1"/>
        <v>35</v>
      </c>
      <c r="I24" s="9">
        <v>5.0000000000000001E-4</v>
      </c>
      <c r="J24" s="15">
        <f t="shared" si="2"/>
        <v>5</v>
      </c>
      <c r="K24" s="8">
        <v>3</v>
      </c>
      <c r="W24" s="4"/>
    </row>
    <row r="25" spans="1:23" x14ac:dyDescent="0.3">
      <c r="A25" s="8">
        <v>17</v>
      </c>
      <c r="B25" s="15" t="s">
        <v>64</v>
      </c>
      <c r="C25" s="8">
        <v>0</v>
      </c>
      <c r="D25" s="8">
        <v>1500</v>
      </c>
      <c r="E25" s="8">
        <v>3</v>
      </c>
      <c r="F25" s="8">
        <f t="shared" ref="F25" si="3">D25*E25</f>
        <v>4500</v>
      </c>
      <c r="G25" s="8">
        <v>300</v>
      </c>
      <c r="H25" s="8">
        <f t="shared" ref="H25" si="4">F25/G25</f>
        <v>15</v>
      </c>
      <c r="I25" s="9">
        <v>1E-4</v>
      </c>
      <c r="J25" s="15">
        <f t="shared" ref="J25" si="5">I25*10000</f>
        <v>1</v>
      </c>
      <c r="K25" s="8">
        <v>1</v>
      </c>
      <c r="W25" s="4"/>
    </row>
    <row r="26" spans="1:23" x14ac:dyDescent="0.3">
      <c r="I26" s="11">
        <f>SUM(I9:I25)</f>
        <v>0.99999999999999978</v>
      </c>
      <c r="W26" s="4"/>
    </row>
    <row r="27" spans="1:23" x14ac:dyDescent="0.3">
      <c r="W27" s="4"/>
    </row>
    <row r="28" spans="1:23" x14ac:dyDescent="0.3">
      <c r="A28" s="4" t="s">
        <v>67</v>
      </c>
      <c r="I28" s="4" t="s">
        <v>43</v>
      </c>
      <c r="K28" s="4">
        <f>D32*I32+D33*I33+D34*I34+D35*I35+D36*I36+D37*I37</f>
        <v>111.837</v>
      </c>
      <c r="W28" s="4"/>
    </row>
    <row r="29" spans="1:23" x14ac:dyDescent="0.3">
      <c r="G29" s="6">
        <v>200</v>
      </c>
      <c r="W29" s="4"/>
    </row>
    <row r="30" spans="1:23" x14ac:dyDescent="0.3">
      <c r="A30" s="30" t="s">
        <v>40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W30" s="4"/>
    </row>
    <row r="31" spans="1:23" x14ac:dyDescent="0.3">
      <c r="A31" s="7"/>
      <c r="B31" s="12" t="s">
        <v>30</v>
      </c>
      <c r="C31" s="12" t="s">
        <v>31</v>
      </c>
      <c r="D31" s="12" t="s">
        <v>34</v>
      </c>
      <c r="E31" s="12" t="s">
        <v>32</v>
      </c>
      <c r="F31" s="12" t="s">
        <v>33</v>
      </c>
      <c r="G31" s="12" t="s">
        <v>36</v>
      </c>
      <c r="H31" s="12" t="s">
        <v>37</v>
      </c>
      <c r="I31" s="13" t="s">
        <v>39</v>
      </c>
      <c r="J31" s="12" t="s">
        <v>13</v>
      </c>
      <c r="K31" s="14" t="s">
        <v>38</v>
      </c>
    </row>
    <row r="32" spans="1:23" ht="17.25" x14ac:dyDescent="0.3">
      <c r="A32" s="8">
        <v>1</v>
      </c>
      <c r="B32" s="18" t="s">
        <v>68</v>
      </c>
      <c r="C32" s="15">
        <v>0</v>
      </c>
      <c r="D32" s="15">
        <v>100</v>
      </c>
      <c r="E32" s="15">
        <v>3</v>
      </c>
      <c r="F32" s="15">
        <f>D32*E32</f>
        <v>300</v>
      </c>
      <c r="G32" s="15">
        <f>G29</f>
        <v>200</v>
      </c>
      <c r="H32" s="15">
        <f>F32/G32</f>
        <v>1.5</v>
      </c>
      <c r="I32" s="16">
        <v>0.27</v>
      </c>
      <c r="J32" s="15">
        <f>I32*10000</f>
        <v>2700</v>
      </c>
      <c r="K32" s="17">
        <v>0</v>
      </c>
    </row>
    <row r="33" spans="1:11" ht="17.25" x14ac:dyDescent="0.3">
      <c r="A33" s="8">
        <v>2</v>
      </c>
      <c r="B33" s="18" t="s">
        <v>69</v>
      </c>
      <c r="C33" s="15">
        <v>0</v>
      </c>
      <c r="D33" s="15">
        <v>100</v>
      </c>
      <c r="E33" s="15">
        <v>3</v>
      </c>
      <c r="F33" s="15">
        <f t="shared" ref="F33:F35" si="6">D33*E33</f>
        <v>300</v>
      </c>
      <c r="G33" s="15">
        <f>G32</f>
        <v>200</v>
      </c>
      <c r="H33" s="8">
        <f t="shared" ref="H33:H37" si="7">F33/G33</f>
        <v>1.5</v>
      </c>
      <c r="I33" s="9">
        <v>0.27</v>
      </c>
      <c r="J33" s="15">
        <f t="shared" ref="J33:J37" si="8">I33*10000</f>
        <v>2700</v>
      </c>
      <c r="K33" s="8">
        <v>0</v>
      </c>
    </row>
    <row r="34" spans="1:11" ht="17.25" x14ac:dyDescent="0.3">
      <c r="A34" s="8">
        <v>3</v>
      </c>
      <c r="B34" s="18" t="s">
        <v>70</v>
      </c>
      <c r="C34" s="15">
        <v>0</v>
      </c>
      <c r="D34" s="15">
        <v>100</v>
      </c>
      <c r="E34" s="15">
        <v>3</v>
      </c>
      <c r="F34" s="15">
        <f t="shared" si="6"/>
        <v>300</v>
      </c>
      <c r="G34" s="15">
        <f t="shared" ref="G34:G37" si="9">G33</f>
        <v>200</v>
      </c>
      <c r="H34" s="8">
        <f t="shared" si="7"/>
        <v>1.5</v>
      </c>
      <c r="I34" s="9">
        <v>0.27</v>
      </c>
      <c r="J34" s="15">
        <f t="shared" si="8"/>
        <v>2700</v>
      </c>
      <c r="K34" s="8">
        <v>0</v>
      </c>
    </row>
    <row r="35" spans="1:11" ht="17.25" x14ac:dyDescent="0.3">
      <c r="A35" s="8">
        <v>4</v>
      </c>
      <c r="B35" s="18" t="s">
        <v>71</v>
      </c>
      <c r="C35" s="15">
        <v>0</v>
      </c>
      <c r="D35" s="15">
        <v>130</v>
      </c>
      <c r="E35" s="15">
        <v>3</v>
      </c>
      <c r="F35" s="15">
        <f t="shared" si="6"/>
        <v>390</v>
      </c>
      <c r="G35" s="15">
        <f t="shared" si="9"/>
        <v>200</v>
      </c>
      <c r="H35" s="8">
        <f t="shared" si="7"/>
        <v>1.95</v>
      </c>
      <c r="I35" s="9">
        <v>0.1399</v>
      </c>
      <c r="J35" s="15">
        <f t="shared" si="8"/>
        <v>1399</v>
      </c>
      <c r="K35" s="8">
        <v>0</v>
      </c>
    </row>
    <row r="36" spans="1:11" ht="17.25" x14ac:dyDescent="0.3">
      <c r="A36" s="8">
        <v>5</v>
      </c>
      <c r="B36" s="18" t="s">
        <v>72</v>
      </c>
      <c r="C36" s="15">
        <v>0</v>
      </c>
      <c r="D36" s="15">
        <v>250</v>
      </c>
      <c r="E36" s="15">
        <v>3</v>
      </c>
      <c r="F36" s="15">
        <f>D36*E36</f>
        <v>750</v>
      </c>
      <c r="G36" s="15">
        <f t="shared" si="9"/>
        <v>200</v>
      </c>
      <c r="H36" s="8">
        <f t="shared" si="7"/>
        <v>3.75</v>
      </c>
      <c r="I36" s="9">
        <v>0.05</v>
      </c>
      <c r="J36" s="15">
        <f t="shared" si="8"/>
        <v>500</v>
      </c>
      <c r="K36" s="8">
        <v>0</v>
      </c>
    </row>
    <row r="37" spans="1:11" ht="17.25" x14ac:dyDescent="0.3">
      <c r="A37" s="8">
        <v>6</v>
      </c>
      <c r="B37" s="18" t="s">
        <v>64</v>
      </c>
      <c r="C37" s="8">
        <v>0</v>
      </c>
      <c r="D37" s="8">
        <v>1500</v>
      </c>
      <c r="E37" s="8">
        <v>3</v>
      </c>
      <c r="F37" s="8">
        <f t="shared" ref="F37" si="10">D37*E37</f>
        <v>4500</v>
      </c>
      <c r="G37" s="15">
        <f t="shared" si="9"/>
        <v>200</v>
      </c>
      <c r="H37" s="8">
        <f t="shared" si="7"/>
        <v>22.5</v>
      </c>
      <c r="I37" s="9">
        <v>1E-4</v>
      </c>
      <c r="J37" s="15">
        <f t="shared" si="8"/>
        <v>1</v>
      </c>
      <c r="K37" s="8">
        <v>1</v>
      </c>
    </row>
    <row r="38" spans="1:11" x14ac:dyDescent="0.3">
      <c r="I38" s="11">
        <f>SUM(I32:I37)</f>
        <v>1.0000000000000002</v>
      </c>
    </row>
    <row r="41" spans="1:11" x14ac:dyDescent="0.3">
      <c r="A41" s="4" t="s">
        <v>73</v>
      </c>
    </row>
    <row r="42" spans="1:11" x14ac:dyDescent="0.3">
      <c r="I42" s="4" t="s">
        <v>43</v>
      </c>
      <c r="K42" s="4">
        <f>D46*I46+D47*I47+D48*I48+D49*I49+D51*I51+D52*I52+D53*I53+D54*I54+D55*I55+D50*I50+D56*I56+D57*I57+D58*I58+D59*I59+D60*I60+D61*I61+D62*I62+I63*D63+D64*I64+I65*D65+D66*I66+I67*D67+D68*I68+I69*D69+D70*I70+I71*D71+D72*I72+I73*D73+D74*I74+I75*D75+D76*I76+I77*D77+D78*I78+I79*D79</f>
        <v>250.35599999999999</v>
      </c>
    </row>
    <row r="43" spans="1:11" x14ac:dyDescent="0.3">
      <c r="G43" s="6">
        <v>300</v>
      </c>
    </row>
    <row r="44" spans="1:11" x14ac:dyDescent="0.3">
      <c r="A44" s="30" t="s">
        <v>40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 x14ac:dyDescent="0.3">
      <c r="A45" s="7"/>
      <c r="B45" s="12" t="s">
        <v>30</v>
      </c>
      <c r="C45" s="12" t="s">
        <v>31</v>
      </c>
      <c r="D45" s="12" t="s">
        <v>34</v>
      </c>
      <c r="E45" s="12" t="s">
        <v>32</v>
      </c>
      <c r="F45" s="12" t="s">
        <v>33</v>
      </c>
      <c r="G45" s="12" t="s">
        <v>36</v>
      </c>
      <c r="H45" s="12" t="s">
        <v>37</v>
      </c>
      <c r="I45" s="13" t="s">
        <v>39</v>
      </c>
      <c r="J45" s="12" t="s">
        <v>13</v>
      </c>
      <c r="K45" s="14" t="s">
        <v>38</v>
      </c>
    </row>
    <row r="46" spans="1:11" x14ac:dyDescent="0.3">
      <c r="A46" s="8">
        <v>1</v>
      </c>
      <c r="B46" s="15" t="s">
        <v>74</v>
      </c>
      <c r="C46" s="15">
        <v>0</v>
      </c>
      <c r="D46" s="15">
        <v>1437</v>
      </c>
      <c r="E46" s="15">
        <v>3</v>
      </c>
      <c r="F46" s="15">
        <f>D46*E46</f>
        <v>4311</v>
      </c>
      <c r="G46" s="15">
        <v>300</v>
      </c>
      <c r="H46" s="15">
        <f>F46/G46</f>
        <v>14.37</v>
      </c>
      <c r="I46" s="16">
        <v>0.02</v>
      </c>
      <c r="J46" s="15">
        <f>I46*10000</f>
        <v>200</v>
      </c>
      <c r="K46" s="17">
        <v>0</v>
      </c>
    </row>
    <row r="47" spans="1:11" x14ac:dyDescent="0.3">
      <c r="A47" s="8">
        <v>2</v>
      </c>
      <c r="B47" s="15" t="s">
        <v>75</v>
      </c>
      <c r="C47" s="15">
        <v>0</v>
      </c>
      <c r="D47" s="15">
        <v>1439</v>
      </c>
      <c r="E47" s="15">
        <v>3</v>
      </c>
      <c r="F47" s="8">
        <f t="shared" ref="F47:F61" si="11">D47*E47</f>
        <v>4317</v>
      </c>
      <c r="G47" s="15">
        <v>300</v>
      </c>
      <c r="H47" s="8">
        <f t="shared" ref="H47:H79" si="12">F47/G47</f>
        <v>14.39</v>
      </c>
      <c r="I47" s="9">
        <v>0.02</v>
      </c>
      <c r="J47" s="15">
        <f t="shared" ref="J47:J79" si="13">I47*10000</f>
        <v>200</v>
      </c>
      <c r="K47" s="8">
        <v>0</v>
      </c>
    </row>
    <row r="48" spans="1:11" x14ac:dyDescent="0.3">
      <c r="A48" s="8">
        <v>3</v>
      </c>
      <c r="B48" s="15" t="s">
        <v>76</v>
      </c>
      <c r="C48" s="15">
        <v>0</v>
      </c>
      <c r="D48" s="15">
        <v>1443</v>
      </c>
      <c r="E48" s="15">
        <v>3</v>
      </c>
      <c r="F48" s="8">
        <f t="shared" si="11"/>
        <v>4329</v>
      </c>
      <c r="G48" s="15">
        <v>300</v>
      </c>
      <c r="H48" s="8">
        <f t="shared" si="12"/>
        <v>14.43</v>
      </c>
      <c r="I48" s="9">
        <v>0.02</v>
      </c>
      <c r="J48" s="15">
        <f t="shared" si="13"/>
        <v>200</v>
      </c>
      <c r="K48" s="8">
        <v>0</v>
      </c>
    </row>
    <row r="49" spans="1:11" x14ac:dyDescent="0.3">
      <c r="A49" s="8">
        <v>4</v>
      </c>
      <c r="B49" s="15" t="s">
        <v>80</v>
      </c>
      <c r="C49" s="15">
        <v>0</v>
      </c>
      <c r="D49" s="15">
        <v>150</v>
      </c>
      <c r="E49" s="15">
        <v>3</v>
      </c>
      <c r="F49" s="8">
        <f t="shared" si="11"/>
        <v>450</v>
      </c>
      <c r="G49" s="15">
        <v>300</v>
      </c>
      <c r="H49" s="8">
        <f t="shared" si="12"/>
        <v>1.5</v>
      </c>
      <c r="I49" s="9">
        <v>0.08</v>
      </c>
      <c r="J49" s="15">
        <f t="shared" si="13"/>
        <v>800</v>
      </c>
      <c r="K49" s="8">
        <v>0</v>
      </c>
    </row>
    <row r="50" spans="1:11" x14ac:dyDescent="0.3">
      <c r="A50" s="8">
        <v>5</v>
      </c>
      <c r="B50" s="15" t="s">
        <v>82</v>
      </c>
      <c r="C50" s="15">
        <v>0</v>
      </c>
      <c r="D50" s="15">
        <v>150</v>
      </c>
      <c r="E50" s="15">
        <v>3</v>
      </c>
      <c r="F50" s="8">
        <f t="shared" si="11"/>
        <v>450</v>
      </c>
      <c r="G50" s="15">
        <v>300</v>
      </c>
      <c r="H50" s="8">
        <f t="shared" si="12"/>
        <v>1.5</v>
      </c>
      <c r="I50" s="9">
        <v>0.08</v>
      </c>
      <c r="J50" s="15">
        <f t="shared" si="13"/>
        <v>800</v>
      </c>
      <c r="K50" s="8">
        <v>0</v>
      </c>
    </row>
    <row r="51" spans="1:11" x14ac:dyDescent="0.3">
      <c r="A51" s="8">
        <v>6</v>
      </c>
      <c r="B51" s="15" t="s">
        <v>81</v>
      </c>
      <c r="C51" s="15">
        <v>0</v>
      </c>
      <c r="D51" s="15">
        <v>150</v>
      </c>
      <c r="E51" s="15">
        <v>3</v>
      </c>
      <c r="F51" s="8">
        <f t="shared" si="11"/>
        <v>450</v>
      </c>
      <c r="G51" s="15">
        <v>300</v>
      </c>
      <c r="H51" s="8">
        <f t="shared" si="12"/>
        <v>1.5</v>
      </c>
      <c r="I51" s="9">
        <v>0.08</v>
      </c>
      <c r="J51" s="15">
        <f t="shared" si="13"/>
        <v>800</v>
      </c>
      <c r="K51" s="8">
        <v>0</v>
      </c>
    </row>
    <row r="52" spans="1:11" x14ac:dyDescent="0.3">
      <c r="A52" s="8">
        <v>7</v>
      </c>
      <c r="B52" s="15" t="s">
        <v>83</v>
      </c>
      <c r="C52" s="15">
        <v>0</v>
      </c>
      <c r="D52" s="17">
        <v>2200</v>
      </c>
      <c r="E52" s="15">
        <v>3</v>
      </c>
      <c r="F52" s="10">
        <f t="shared" si="11"/>
        <v>6600</v>
      </c>
      <c r="G52" s="15">
        <v>300</v>
      </c>
      <c r="H52" s="8">
        <f t="shared" si="12"/>
        <v>22</v>
      </c>
      <c r="I52" s="9">
        <v>3.0000000000000001E-3</v>
      </c>
      <c r="J52" s="15">
        <f t="shared" si="13"/>
        <v>30</v>
      </c>
      <c r="K52" s="8">
        <v>0</v>
      </c>
    </row>
    <row r="53" spans="1:11" x14ac:dyDescent="0.3">
      <c r="A53" s="8">
        <v>8</v>
      </c>
      <c r="B53" s="15" t="s">
        <v>77</v>
      </c>
      <c r="C53" s="15">
        <v>0</v>
      </c>
      <c r="D53" s="17">
        <v>871</v>
      </c>
      <c r="E53" s="15">
        <v>3</v>
      </c>
      <c r="F53" s="10">
        <f t="shared" si="11"/>
        <v>2613</v>
      </c>
      <c r="G53" s="15">
        <v>300</v>
      </c>
      <c r="H53" s="8">
        <f t="shared" si="12"/>
        <v>8.7100000000000009</v>
      </c>
      <c r="I53" s="9">
        <v>0.01</v>
      </c>
      <c r="J53" s="15">
        <f t="shared" si="13"/>
        <v>100</v>
      </c>
      <c r="K53" s="8">
        <v>0</v>
      </c>
    </row>
    <row r="54" spans="1:11" x14ac:dyDescent="0.3">
      <c r="A54" s="8">
        <v>9</v>
      </c>
      <c r="B54" s="15" t="s">
        <v>78</v>
      </c>
      <c r="C54" s="15">
        <v>0</v>
      </c>
      <c r="D54" s="17">
        <v>389</v>
      </c>
      <c r="E54" s="15">
        <v>3</v>
      </c>
      <c r="F54" s="10">
        <f t="shared" si="11"/>
        <v>1167</v>
      </c>
      <c r="G54" s="15">
        <v>300</v>
      </c>
      <c r="H54" s="8">
        <f t="shared" si="12"/>
        <v>3.89</v>
      </c>
      <c r="I54" s="9">
        <v>0.05</v>
      </c>
      <c r="J54" s="15">
        <f t="shared" si="13"/>
        <v>500</v>
      </c>
      <c r="K54" s="8">
        <v>0</v>
      </c>
    </row>
    <row r="55" spans="1:11" x14ac:dyDescent="0.3">
      <c r="A55" s="8">
        <v>10</v>
      </c>
      <c r="B55" s="15" t="s">
        <v>79</v>
      </c>
      <c r="C55" s="15">
        <v>0</v>
      </c>
      <c r="D55" s="17">
        <v>153</v>
      </c>
      <c r="E55" s="15">
        <v>3</v>
      </c>
      <c r="F55" s="10">
        <f t="shared" si="11"/>
        <v>459</v>
      </c>
      <c r="G55" s="15">
        <v>300</v>
      </c>
      <c r="H55" s="8">
        <f t="shared" si="12"/>
        <v>1.53</v>
      </c>
      <c r="I55" s="9">
        <v>7.1999999999999995E-2</v>
      </c>
      <c r="J55" s="15">
        <f t="shared" si="13"/>
        <v>720</v>
      </c>
      <c r="K55" s="8">
        <v>0</v>
      </c>
    </row>
    <row r="56" spans="1:11" x14ac:dyDescent="0.3">
      <c r="A56" s="8">
        <v>15</v>
      </c>
      <c r="B56" s="8" t="s">
        <v>84</v>
      </c>
      <c r="C56" s="8">
        <v>0</v>
      </c>
      <c r="D56" s="8">
        <v>20</v>
      </c>
      <c r="E56" s="8">
        <v>3</v>
      </c>
      <c r="F56" s="8">
        <f t="shared" si="11"/>
        <v>60</v>
      </c>
      <c r="G56" s="8">
        <v>300</v>
      </c>
      <c r="H56" s="8">
        <f t="shared" si="12"/>
        <v>0.2</v>
      </c>
      <c r="I56" s="19">
        <v>0.04</v>
      </c>
      <c r="J56" s="15">
        <f t="shared" si="13"/>
        <v>400</v>
      </c>
      <c r="K56" s="8">
        <v>0</v>
      </c>
    </row>
    <row r="57" spans="1:11" x14ac:dyDescent="0.3">
      <c r="A57" s="8">
        <v>16</v>
      </c>
      <c r="B57" s="8" t="s">
        <v>85</v>
      </c>
      <c r="C57" s="8">
        <v>0</v>
      </c>
      <c r="D57" s="8">
        <v>60</v>
      </c>
      <c r="E57" s="8">
        <v>3</v>
      </c>
      <c r="F57" s="8">
        <f t="shared" si="11"/>
        <v>180</v>
      </c>
      <c r="G57" s="8">
        <v>300</v>
      </c>
      <c r="H57" s="8">
        <f t="shared" si="12"/>
        <v>0.6</v>
      </c>
      <c r="I57" s="19">
        <v>0.04</v>
      </c>
      <c r="J57" s="15">
        <f t="shared" si="13"/>
        <v>400</v>
      </c>
      <c r="K57" s="8">
        <v>0</v>
      </c>
    </row>
    <row r="58" spans="1:11" x14ac:dyDescent="0.3">
      <c r="A58" s="8">
        <v>17</v>
      </c>
      <c r="B58" s="8" t="s">
        <v>86</v>
      </c>
      <c r="C58" s="8">
        <v>0</v>
      </c>
      <c r="D58" s="8">
        <v>100</v>
      </c>
      <c r="E58" s="8">
        <v>3</v>
      </c>
      <c r="F58" s="8">
        <f t="shared" si="11"/>
        <v>300</v>
      </c>
      <c r="G58" s="8">
        <v>300</v>
      </c>
      <c r="H58" s="8">
        <f t="shared" si="12"/>
        <v>1</v>
      </c>
      <c r="I58" s="19">
        <v>0.04</v>
      </c>
      <c r="J58" s="15">
        <f t="shared" si="13"/>
        <v>400</v>
      </c>
      <c r="K58" s="8">
        <v>0</v>
      </c>
    </row>
    <row r="59" spans="1:11" x14ac:dyDescent="0.3">
      <c r="A59" s="8">
        <v>18</v>
      </c>
      <c r="B59" s="8" t="s">
        <v>87</v>
      </c>
      <c r="C59" s="8">
        <v>0</v>
      </c>
      <c r="D59" s="8">
        <v>200</v>
      </c>
      <c r="E59" s="8">
        <v>3</v>
      </c>
      <c r="F59" s="8">
        <f t="shared" si="11"/>
        <v>600</v>
      </c>
      <c r="G59" s="8">
        <v>300</v>
      </c>
      <c r="H59" s="8">
        <f t="shared" si="12"/>
        <v>2</v>
      </c>
      <c r="I59" s="19">
        <v>0.04</v>
      </c>
      <c r="J59" s="15">
        <f t="shared" si="13"/>
        <v>400</v>
      </c>
      <c r="K59" s="8">
        <v>0</v>
      </c>
    </row>
    <row r="60" spans="1:11" x14ac:dyDescent="0.3">
      <c r="A60" s="8">
        <v>19</v>
      </c>
      <c r="B60" s="8" t="s">
        <v>88</v>
      </c>
      <c r="C60" s="8">
        <v>0</v>
      </c>
      <c r="D60" s="8">
        <v>400</v>
      </c>
      <c r="E60" s="8">
        <v>3</v>
      </c>
      <c r="F60" s="8">
        <f t="shared" si="11"/>
        <v>1200</v>
      </c>
      <c r="G60" s="8">
        <v>300</v>
      </c>
      <c r="H60" s="8">
        <f t="shared" si="12"/>
        <v>4</v>
      </c>
      <c r="I60" s="19">
        <v>0.04</v>
      </c>
      <c r="J60" s="15">
        <f t="shared" si="13"/>
        <v>400</v>
      </c>
      <c r="K60" s="8">
        <v>0</v>
      </c>
    </row>
    <row r="61" spans="1:11" x14ac:dyDescent="0.3">
      <c r="A61" s="8">
        <v>20</v>
      </c>
      <c r="B61" s="8" t="s">
        <v>89</v>
      </c>
      <c r="C61" s="8">
        <v>0</v>
      </c>
      <c r="D61" s="8">
        <v>600</v>
      </c>
      <c r="E61" s="8">
        <v>3</v>
      </c>
      <c r="F61" s="8">
        <f t="shared" si="11"/>
        <v>1800</v>
      </c>
      <c r="G61" s="8">
        <v>300</v>
      </c>
      <c r="H61" s="8">
        <f t="shared" si="12"/>
        <v>6</v>
      </c>
      <c r="I61" s="9">
        <v>0.02</v>
      </c>
      <c r="J61" s="15">
        <f t="shared" si="13"/>
        <v>200</v>
      </c>
      <c r="K61" s="8">
        <v>0</v>
      </c>
    </row>
    <row r="62" spans="1:11" x14ac:dyDescent="0.3">
      <c r="A62" s="8">
        <v>21</v>
      </c>
      <c r="B62" s="8" t="s">
        <v>90</v>
      </c>
      <c r="C62" s="8">
        <v>0</v>
      </c>
      <c r="D62" s="8">
        <v>1000</v>
      </c>
      <c r="E62" s="8">
        <v>3</v>
      </c>
      <c r="F62" s="8">
        <f>D62*E62</f>
        <v>3000</v>
      </c>
      <c r="G62" s="8">
        <v>300</v>
      </c>
      <c r="H62" s="8">
        <f t="shared" si="12"/>
        <v>10</v>
      </c>
      <c r="I62" s="9">
        <v>5.0000000000000001E-3</v>
      </c>
      <c r="J62" s="15">
        <f t="shared" si="13"/>
        <v>50</v>
      </c>
      <c r="K62" s="8">
        <v>0</v>
      </c>
    </row>
    <row r="63" spans="1:11" x14ac:dyDescent="0.3">
      <c r="A63" s="8">
        <v>22</v>
      </c>
      <c r="B63" s="20" t="s">
        <v>91</v>
      </c>
      <c r="C63" s="8">
        <v>0</v>
      </c>
      <c r="D63" s="8">
        <v>50</v>
      </c>
      <c r="E63" s="8">
        <v>3</v>
      </c>
      <c r="F63" s="8">
        <f t="shared" ref="F63:F79" si="14">D63*E63</f>
        <v>150</v>
      </c>
      <c r="G63" s="8">
        <v>300</v>
      </c>
      <c r="H63" s="8">
        <f t="shared" si="12"/>
        <v>0.5</v>
      </c>
      <c r="I63" s="9">
        <v>0.02</v>
      </c>
      <c r="J63" s="15">
        <f t="shared" si="13"/>
        <v>200</v>
      </c>
      <c r="K63" s="8">
        <v>0</v>
      </c>
    </row>
    <row r="64" spans="1:11" x14ac:dyDescent="0.3">
      <c r="A64" s="8">
        <v>23</v>
      </c>
      <c r="B64" s="20" t="s">
        <v>92</v>
      </c>
      <c r="C64" s="8">
        <v>0</v>
      </c>
      <c r="D64" s="8">
        <v>50</v>
      </c>
      <c r="E64" s="8">
        <v>3</v>
      </c>
      <c r="F64" s="8">
        <f t="shared" si="14"/>
        <v>150</v>
      </c>
      <c r="G64" s="8">
        <v>300</v>
      </c>
      <c r="H64" s="8">
        <f t="shared" si="12"/>
        <v>0.5</v>
      </c>
      <c r="I64" s="9">
        <v>0.02</v>
      </c>
      <c r="J64" s="15">
        <f t="shared" si="13"/>
        <v>200</v>
      </c>
      <c r="K64" s="8">
        <v>0</v>
      </c>
    </row>
    <row r="65" spans="1:11" x14ac:dyDescent="0.3">
      <c r="A65" s="8">
        <v>24</v>
      </c>
      <c r="B65" s="20" t="s">
        <v>93</v>
      </c>
      <c r="C65" s="8">
        <v>0</v>
      </c>
      <c r="D65" s="8">
        <v>50</v>
      </c>
      <c r="E65" s="8">
        <v>3</v>
      </c>
      <c r="F65" s="8">
        <f t="shared" si="14"/>
        <v>150</v>
      </c>
      <c r="G65" s="8">
        <v>300</v>
      </c>
      <c r="H65" s="8">
        <f t="shared" si="12"/>
        <v>0.5</v>
      </c>
      <c r="I65" s="9">
        <v>0.02</v>
      </c>
      <c r="J65" s="15">
        <f t="shared" si="13"/>
        <v>200</v>
      </c>
      <c r="K65" s="8">
        <v>0</v>
      </c>
    </row>
    <row r="66" spans="1:11" x14ac:dyDescent="0.3">
      <c r="A66" s="8">
        <v>25</v>
      </c>
      <c r="B66" s="20" t="s">
        <v>94</v>
      </c>
      <c r="C66" s="8">
        <v>0</v>
      </c>
      <c r="D66" s="8">
        <v>50</v>
      </c>
      <c r="E66" s="8">
        <v>3</v>
      </c>
      <c r="F66" s="8">
        <f t="shared" si="14"/>
        <v>150</v>
      </c>
      <c r="G66" s="8">
        <v>300</v>
      </c>
      <c r="H66" s="8">
        <f t="shared" si="12"/>
        <v>0.5</v>
      </c>
      <c r="I66" s="9">
        <v>0.02</v>
      </c>
      <c r="J66" s="15">
        <f t="shared" si="13"/>
        <v>200</v>
      </c>
      <c r="K66" s="8">
        <v>0</v>
      </c>
    </row>
    <row r="67" spans="1:11" x14ac:dyDescent="0.3">
      <c r="A67" s="8">
        <v>26</v>
      </c>
      <c r="B67" s="20" t="s">
        <v>95</v>
      </c>
      <c r="C67" s="8">
        <v>0</v>
      </c>
      <c r="D67" s="8">
        <v>50</v>
      </c>
      <c r="E67" s="8">
        <v>3</v>
      </c>
      <c r="F67" s="8">
        <f t="shared" si="14"/>
        <v>150</v>
      </c>
      <c r="G67" s="8">
        <v>300</v>
      </c>
      <c r="H67" s="8">
        <f t="shared" si="12"/>
        <v>0.5</v>
      </c>
      <c r="I67" s="9">
        <v>0.02</v>
      </c>
      <c r="J67" s="15">
        <f t="shared" si="13"/>
        <v>200</v>
      </c>
      <c r="K67" s="8">
        <v>0</v>
      </c>
    </row>
    <row r="68" spans="1:11" x14ac:dyDescent="0.3">
      <c r="A68" s="8">
        <v>27</v>
      </c>
      <c r="B68" s="20" t="s">
        <v>96</v>
      </c>
      <c r="C68" s="8">
        <v>0</v>
      </c>
      <c r="D68" s="8">
        <v>50</v>
      </c>
      <c r="E68" s="8">
        <v>3</v>
      </c>
      <c r="F68" s="8">
        <f t="shared" si="14"/>
        <v>150</v>
      </c>
      <c r="G68" s="8">
        <v>300</v>
      </c>
      <c r="H68" s="8">
        <f t="shared" si="12"/>
        <v>0.5</v>
      </c>
      <c r="I68" s="9">
        <v>0.02</v>
      </c>
      <c r="J68" s="15">
        <f t="shared" si="13"/>
        <v>200</v>
      </c>
      <c r="K68" s="8">
        <v>0</v>
      </c>
    </row>
    <row r="69" spans="1:11" x14ac:dyDescent="0.3">
      <c r="A69" s="8">
        <v>28</v>
      </c>
      <c r="B69" s="20" t="s">
        <v>97</v>
      </c>
      <c r="C69" s="8">
        <v>0</v>
      </c>
      <c r="D69" s="8">
        <v>100</v>
      </c>
      <c r="E69" s="8">
        <v>3</v>
      </c>
      <c r="F69" s="8">
        <f t="shared" si="14"/>
        <v>300</v>
      </c>
      <c r="G69" s="8">
        <v>300</v>
      </c>
      <c r="H69" s="8">
        <f t="shared" si="12"/>
        <v>1</v>
      </c>
      <c r="I69" s="9">
        <v>0.02</v>
      </c>
      <c r="J69" s="15">
        <f t="shared" si="13"/>
        <v>200</v>
      </c>
      <c r="K69" s="8">
        <v>0</v>
      </c>
    </row>
    <row r="70" spans="1:11" x14ac:dyDescent="0.3">
      <c r="A70" s="8">
        <v>29</v>
      </c>
      <c r="B70" s="20" t="s">
        <v>98</v>
      </c>
      <c r="C70" s="8">
        <v>0</v>
      </c>
      <c r="D70" s="8">
        <v>100</v>
      </c>
      <c r="E70" s="8">
        <v>3</v>
      </c>
      <c r="F70" s="8">
        <f t="shared" si="14"/>
        <v>300</v>
      </c>
      <c r="G70" s="8">
        <v>300</v>
      </c>
      <c r="H70" s="8">
        <f t="shared" si="12"/>
        <v>1</v>
      </c>
      <c r="I70" s="9">
        <v>0.02</v>
      </c>
      <c r="J70" s="15">
        <f t="shared" si="13"/>
        <v>200</v>
      </c>
      <c r="K70" s="8">
        <v>0</v>
      </c>
    </row>
    <row r="71" spans="1:11" x14ac:dyDescent="0.3">
      <c r="A71" s="8">
        <v>30</v>
      </c>
      <c r="B71" s="20" t="s">
        <v>99</v>
      </c>
      <c r="C71" s="8">
        <v>0</v>
      </c>
      <c r="D71" s="8">
        <v>100</v>
      </c>
      <c r="E71" s="8">
        <v>3</v>
      </c>
      <c r="F71" s="8">
        <f t="shared" si="14"/>
        <v>300</v>
      </c>
      <c r="G71" s="8">
        <v>300</v>
      </c>
      <c r="H71" s="8">
        <f t="shared" si="12"/>
        <v>1</v>
      </c>
      <c r="I71" s="9">
        <v>0.02</v>
      </c>
      <c r="J71" s="15">
        <f t="shared" si="13"/>
        <v>200</v>
      </c>
      <c r="K71" s="8">
        <v>0</v>
      </c>
    </row>
    <row r="72" spans="1:11" x14ac:dyDescent="0.3">
      <c r="A72" s="8">
        <v>31</v>
      </c>
      <c r="B72" s="20" t="s">
        <v>100</v>
      </c>
      <c r="C72" s="8">
        <v>0</v>
      </c>
      <c r="D72" s="8">
        <v>100</v>
      </c>
      <c r="E72" s="8">
        <v>3</v>
      </c>
      <c r="F72" s="8">
        <f t="shared" si="14"/>
        <v>300</v>
      </c>
      <c r="G72" s="8">
        <v>300</v>
      </c>
      <c r="H72" s="8">
        <f t="shared" si="12"/>
        <v>1</v>
      </c>
      <c r="I72" s="9">
        <v>0.02</v>
      </c>
      <c r="J72" s="15">
        <f t="shared" si="13"/>
        <v>200</v>
      </c>
      <c r="K72" s="8">
        <v>0</v>
      </c>
    </row>
    <row r="73" spans="1:11" x14ac:dyDescent="0.3">
      <c r="A73" s="8">
        <v>32</v>
      </c>
      <c r="B73" s="20" t="s">
        <v>101</v>
      </c>
      <c r="C73" s="8">
        <v>0</v>
      </c>
      <c r="D73" s="8">
        <v>100</v>
      </c>
      <c r="E73" s="8">
        <v>3</v>
      </c>
      <c r="F73" s="8">
        <f t="shared" si="14"/>
        <v>300</v>
      </c>
      <c r="G73" s="8">
        <v>300</v>
      </c>
      <c r="H73" s="8">
        <f t="shared" si="12"/>
        <v>1</v>
      </c>
      <c r="I73" s="9">
        <v>0.02</v>
      </c>
      <c r="J73" s="15">
        <f t="shared" si="13"/>
        <v>200</v>
      </c>
      <c r="K73" s="8">
        <v>0</v>
      </c>
    </row>
    <row r="74" spans="1:11" x14ac:dyDescent="0.3">
      <c r="A74" s="8">
        <v>33</v>
      </c>
      <c r="B74" s="20" t="s">
        <v>102</v>
      </c>
      <c r="C74" s="8">
        <v>0</v>
      </c>
      <c r="D74" s="8">
        <v>150</v>
      </c>
      <c r="E74" s="8">
        <v>3</v>
      </c>
      <c r="F74" s="8">
        <f t="shared" si="14"/>
        <v>450</v>
      </c>
      <c r="G74" s="8">
        <v>300</v>
      </c>
      <c r="H74" s="8">
        <f t="shared" si="12"/>
        <v>1.5</v>
      </c>
      <c r="I74" s="9">
        <v>0.02</v>
      </c>
      <c r="J74" s="15">
        <f t="shared" si="13"/>
        <v>200</v>
      </c>
      <c r="K74" s="8">
        <v>0</v>
      </c>
    </row>
    <row r="75" spans="1:11" x14ac:dyDescent="0.3">
      <c r="A75" s="8">
        <v>34</v>
      </c>
      <c r="B75" s="20" t="s">
        <v>103</v>
      </c>
      <c r="C75" s="8">
        <v>0</v>
      </c>
      <c r="D75" s="8">
        <v>150</v>
      </c>
      <c r="E75" s="8">
        <v>3</v>
      </c>
      <c r="F75" s="8">
        <f t="shared" si="14"/>
        <v>450</v>
      </c>
      <c r="G75" s="8">
        <v>300</v>
      </c>
      <c r="H75" s="8">
        <f t="shared" si="12"/>
        <v>1.5</v>
      </c>
      <c r="I75" s="9">
        <v>0.02</v>
      </c>
      <c r="J75" s="15">
        <f t="shared" si="13"/>
        <v>200</v>
      </c>
      <c r="K75" s="8">
        <v>0</v>
      </c>
    </row>
    <row r="76" spans="1:11" x14ac:dyDescent="0.3">
      <c r="A76" s="8">
        <v>35</v>
      </c>
      <c r="B76" s="20" t="s">
        <v>104</v>
      </c>
      <c r="C76" s="8">
        <v>0</v>
      </c>
      <c r="D76" s="8">
        <v>150</v>
      </c>
      <c r="E76" s="8">
        <v>3</v>
      </c>
      <c r="F76" s="8">
        <f t="shared" si="14"/>
        <v>450</v>
      </c>
      <c r="G76" s="8">
        <v>300</v>
      </c>
      <c r="H76" s="8">
        <f t="shared" si="12"/>
        <v>1.5</v>
      </c>
      <c r="I76" s="9">
        <v>0.02</v>
      </c>
      <c r="J76" s="15">
        <f t="shared" si="13"/>
        <v>200</v>
      </c>
      <c r="K76" s="8">
        <v>0</v>
      </c>
    </row>
    <row r="77" spans="1:11" x14ac:dyDescent="0.3">
      <c r="A77" s="8">
        <v>36</v>
      </c>
      <c r="B77" s="20" t="s">
        <v>105</v>
      </c>
      <c r="C77" s="8">
        <v>0</v>
      </c>
      <c r="D77" s="8">
        <v>150</v>
      </c>
      <c r="E77" s="8">
        <v>3</v>
      </c>
      <c r="F77" s="8">
        <f t="shared" si="14"/>
        <v>450</v>
      </c>
      <c r="G77" s="8">
        <v>300</v>
      </c>
      <c r="H77" s="8">
        <f t="shared" si="12"/>
        <v>1.5</v>
      </c>
      <c r="I77" s="9">
        <v>0.02</v>
      </c>
      <c r="J77" s="15">
        <f t="shared" si="13"/>
        <v>200</v>
      </c>
      <c r="K77" s="8">
        <v>0</v>
      </c>
    </row>
    <row r="78" spans="1:11" x14ac:dyDescent="0.3">
      <c r="A78" s="8">
        <v>37</v>
      </c>
      <c r="B78" s="20" t="s">
        <v>106</v>
      </c>
      <c r="C78" s="8">
        <v>0</v>
      </c>
      <c r="D78" s="8">
        <v>150</v>
      </c>
      <c r="E78" s="8">
        <v>3</v>
      </c>
      <c r="F78" s="8">
        <f t="shared" si="14"/>
        <v>450</v>
      </c>
      <c r="G78" s="8">
        <v>300</v>
      </c>
      <c r="H78" s="8">
        <f t="shared" si="12"/>
        <v>1.5</v>
      </c>
      <c r="I78" s="9">
        <v>0.02</v>
      </c>
      <c r="J78" s="15">
        <f t="shared" si="13"/>
        <v>200</v>
      </c>
      <c r="K78" s="8">
        <v>0</v>
      </c>
    </row>
    <row r="79" spans="1:11" x14ac:dyDescent="0.3">
      <c r="A79" s="8">
        <v>38</v>
      </c>
      <c r="B79" s="20" t="s">
        <v>107</v>
      </c>
      <c r="C79" s="8">
        <v>0</v>
      </c>
      <c r="D79" s="8">
        <v>150</v>
      </c>
      <c r="E79" s="8">
        <v>3</v>
      </c>
      <c r="F79" s="8">
        <f t="shared" si="14"/>
        <v>450</v>
      </c>
      <c r="G79" s="8">
        <v>300</v>
      </c>
      <c r="H79" s="8">
        <f t="shared" si="12"/>
        <v>1.5</v>
      </c>
      <c r="I79" s="9">
        <v>0.02</v>
      </c>
      <c r="J79" s="15">
        <f t="shared" si="13"/>
        <v>200</v>
      </c>
      <c r="K79" s="8">
        <v>0</v>
      </c>
    </row>
    <row r="81" spans="1:17" x14ac:dyDescent="0.3">
      <c r="A81" s="30" t="s">
        <v>40</v>
      </c>
      <c r="B81" s="30"/>
      <c r="C81" s="30"/>
      <c r="D81" s="30"/>
      <c r="E81" s="30"/>
      <c r="F81" s="30"/>
      <c r="G81" s="30"/>
      <c r="H81" s="30"/>
      <c r="I81" s="30"/>
      <c r="J81" s="30"/>
      <c r="K81" s="30"/>
    </row>
    <row r="82" spans="1:17" x14ac:dyDescent="0.3">
      <c r="A82" s="7"/>
      <c r="B82" s="12" t="s">
        <v>30</v>
      </c>
      <c r="C82" s="12" t="s">
        <v>31</v>
      </c>
      <c r="D82" s="12" t="s">
        <v>34</v>
      </c>
      <c r="E82" s="12" t="s">
        <v>32</v>
      </c>
      <c r="F82" s="12" t="s">
        <v>33</v>
      </c>
      <c r="G82" s="12" t="s">
        <v>36</v>
      </c>
      <c r="H82" s="12" t="s">
        <v>37</v>
      </c>
      <c r="I82" s="13" t="s">
        <v>39</v>
      </c>
      <c r="J82" s="12" t="s">
        <v>35</v>
      </c>
      <c r="K82" s="14" t="s">
        <v>38</v>
      </c>
      <c r="P82" s="4" t="s">
        <v>117</v>
      </c>
    </row>
    <row r="83" spans="1:17" x14ac:dyDescent="0.3">
      <c r="A83" s="8">
        <v>1</v>
      </c>
      <c r="B83" s="21" t="s">
        <v>116</v>
      </c>
      <c r="C83" s="15">
        <v>0</v>
      </c>
      <c r="D83" s="15">
        <v>2</v>
      </c>
      <c r="E83" s="15">
        <v>3</v>
      </c>
      <c r="F83" s="15">
        <f>D83*E83</f>
        <v>6</v>
      </c>
      <c r="G83" s="15">
        <v>300</v>
      </c>
      <c r="H83" s="15">
        <f>F83/G83</f>
        <v>0.02</v>
      </c>
      <c r="I83" s="16">
        <v>0.14000000000000001</v>
      </c>
      <c r="J83" s="15">
        <f>I83*10000</f>
        <v>1400.0000000000002</v>
      </c>
      <c r="K83" s="17">
        <v>0</v>
      </c>
      <c r="P83" s="21">
        <v>56</v>
      </c>
      <c r="Q83" s="21" t="s">
        <v>116</v>
      </c>
    </row>
    <row r="84" spans="1:17" x14ac:dyDescent="0.3">
      <c r="A84" s="8">
        <v>2</v>
      </c>
      <c r="B84" s="21" t="s">
        <v>116</v>
      </c>
      <c r="C84" s="15">
        <v>0</v>
      </c>
      <c r="D84" s="15">
        <v>2</v>
      </c>
      <c r="E84" s="15">
        <v>3</v>
      </c>
      <c r="F84" s="8">
        <f t="shared" ref="F84:F92" si="15">D84*E84</f>
        <v>6</v>
      </c>
      <c r="G84" s="15">
        <v>300</v>
      </c>
      <c r="H84" s="8">
        <f t="shared" ref="H84:H92" si="16">F84/G84</f>
        <v>0.02</v>
      </c>
      <c r="I84" s="9">
        <v>0.152</v>
      </c>
      <c r="J84" s="15">
        <f t="shared" ref="J84:J92" si="17">I84*10000</f>
        <v>1520</v>
      </c>
      <c r="K84" s="8">
        <v>0</v>
      </c>
    </row>
    <row r="85" spans="1:17" x14ac:dyDescent="0.3">
      <c r="A85" s="8">
        <v>3</v>
      </c>
      <c r="B85" s="21" t="s">
        <v>116</v>
      </c>
      <c r="C85" s="15">
        <v>0</v>
      </c>
      <c r="D85" s="15">
        <v>2</v>
      </c>
      <c r="E85" s="15">
        <v>3</v>
      </c>
      <c r="F85" s="8">
        <f t="shared" si="15"/>
        <v>6</v>
      </c>
      <c r="G85" s="15">
        <v>300</v>
      </c>
      <c r="H85" s="8">
        <f t="shared" si="16"/>
        <v>0.02</v>
      </c>
      <c r="I85" s="9">
        <v>0.152</v>
      </c>
      <c r="J85" s="15">
        <f t="shared" si="17"/>
        <v>1520</v>
      </c>
      <c r="K85" s="8">
        <v>0</v>
      </c>
      <c r="P85" s="22">
        <v>101000</v>
      </c>
      <c r="Q85" s="22" t="s">
        <v>118</v>
      </c>
    </row>
    <row r="86" spans="1:17" x14ac:dyDescent="0.3">
      <c r="A86" s="8">
        <v>4</v>
      </c>
      <c r="B86" s="21" t="s">
        <v>116</v>
      </c>
      <c r="C86" s="15">
        <v>0</v>
      </c>
      <c r="D86" s="15">
        <v>2</v>
      </c>
      <c r="E86" s="15">
        <v>3</v>
      </c>
      <c r="F86" s="8">
        <f t="shared" si="15"/>
        <v>6</v>
      </c>
      <c r="G86" s="15">
        <v>300</v>
      </c>
      <c r="H86" s="8">
        <f t="shared" si="16"/>
        <v>0.02</v>
      </c>
      <c r="I86" s="9">
        <v>0.154</v>
      </c>
      <c r="J86" s="15">
        <f t="shared" si="17"/>
        <v>1540</v>
      </c>
      <c r="K86" s="8">
        <v>0</v>
      </c>
      <c r="P86" s="22">
        <v>102000</v>
      </c>
      <c r="Q86" s="22" t="s">
        <v>119</v>
      </c>
    </row>
    <row r="87" spans="1:17" x14ac:dyDescent="0.3">
      <c r="A87" s="8">
        <v>5</v>
      </c>
      <c r="B87" s="21" t="s">
        <v>116</v>
      </c>
      <c r="C87" s="15">
        <v>0</v>
      </c>
      <c r="D87" s="15">
        <v>2</v>
      </c>
      <c r="E87" s="15">
        <v>3</v>
      </c>
      <c r="F87" s="8">
        <f t="shared" si="15"/>
        <v>6</v>
      </c>
      <c r="G87" s="15">
        <v>300</v>
      </c>
      <c r="H87" s="8">
        <f t="shared" si="16"/>
        <v>0.02</v>
      </c>
      <c r="I87" s="9">
        <v>8.5000000000000006E-2</v>
      </c>
      <c r="J87" s="15">
        <f t="shared" si="17"/>
        <v>850.00000000000011</v>
      </c>
      <c r="K87" s="8">
        <v>0</v>
      </c>
      <c r="P87" s="22">
        <v>103000</v>
      </c>
      <c r="Q87" s="22" t="s">
        <v>120</v>
      </c>
    </row>
    <row r="88" spans="1:17" x14ac:dyDescent="0.3">
      <c r="A88" s="8">
        <v>6</v>
      </c>
      <c r="B88" s="21" t="s">
        <v>116</v>
      </c>
      <c r="C88" s="15">
        <v>0</v>
      </c>
      <c r="D88" s="15">
        <v>2</v>
      </c>
      <c r="E88" s="15">
        <v>3</v>
      </c>
      <c r="F88" s="10">
        <f t="shared" si="15"/>
        <v>6</v>
      </c>
      <c r="G88" s="15">
        <v>300</v>
      </c>
      <c r="H88" s="8">
        <f t="shared" si="16"/>
        <v>0.02</v>
      </c>
      <c r="I88" s="9">
        <v>8.5000000000000006E-2</v>
      </c>
      <c r="J88" s="15">
        <f t="shared" si="17"/>
        <v>850.00000000000011</v>
      </c>
      <c r="K88" s="8">
        <v>0</v>
      </c>
      <c r="P88" s="22">
        <v>201000</v>
      </c>
      <c r="Q88" s="22" t="s">
        <v>121</v>
      </c>
    </row>
    <row r="89" spans="1:17" x14ac:dyDescent="0.3">
      <c r="A89" s="8">
        <v>7</v>
      </c>
      <c r="B89" s="22" t="s">
        <v>118</v>
      </c>
      <c r="C89" s="15">
        <v>0</v>
      </c>
      <c r="D89" s="17">
        <v>10000</v>
      </c>
      <c r="E89" s="15">
        <v>3</v>
      </c>
      <c r="F89" s="10">
        <f t="shared" si="15"/>
        <v>30000</v>
      </c>
      <c r="G89" s="15">
        <v>300</v>
      </c>
      <c r="H89" s="8">
        <f t="shared" si="16"/>
        <v>100</v>
      </c>
      <c r="I89" s="9">
        <v>8.5000000000000006E-2</v>
      </c>
      <c r="J89" s="15">
        <f t="shared" si="17"/>
        <v>850.00000000000011</v>
      </c>
      <c r="K89" s="8">
        <v>0</v>
      </c>
      <c r="P89" s="22">
        <v>202000</v>
      </c>
      <c r="Q89" s="22" t="s">
        <v>122</v>
      </c>
    </row>
    <row r="90" spans="1:17" x14ac:dyDescent="0.3">
      <c r="A90" s="8">
        <v>8</v>
      </c>
      <c r="B90" s="22" t="s">
        <v>121</v>
      </c>
      <c r="C90" s="15">
        <v>0</v>
      </c>
      <c r="D90" s="17">
        <v>10000</v>
      </c>
      <c r="E90" s="15">
        <v>3</v>
      </c>
      <c r="F90" s="10">
        <f t="shared" si="15"/>
        <v>30000</v>
      </c>
      <c r="G90" s="15">
        <v>300</v>
      </c>
      <c r="H90" s="8">
        <f t="shared" si="16"/>
        <v>100</v>
      </c>
      <c r="I90" s="9">
        <v>8.5000000000000006E-2</v>
      </c>
      <c r="J90" s="15">
        <f t="shared" si="17"/>
        <v>850.00000000000011</v>
      </c>
      <c r="K90" s="8">
        <v>0</v>
      </c>
      <c r="P90" s="22">
        <v>203000</v>
      </c>
      <c r="Q90" s="22" t="s">
        <v>123</v>
      </c>
    </row>
    <row r="91" spans="1:17" x14ac:dyDescent="0.3">
      <c r="A91" s="8">
        <v>9</v>
      </c>
      <c r="B91" s="22" t="s">
        <v>124</v>
      </c>
      <c r="C91" s="15">
        <v>0</v>
      </c>
      <c r="D91" s="17">
        <v>10000</v>
      </c>
      <c r="E91" s="15">
        <v>3</v>
      </c>
      <c r="F91" s="10">
        <f t="shared" si="15"/>
        <v>30000</v>
      </c>
      <c r="G91" s="15">
        <v>300</v>
      </c>
      <c r="H91" s="8">
        <f t="shared" si="16"/>
        <v>100</v>
      </c>
      <c r="I91" s="9">
        <v>1.4999999999999999E-2</v>
      </c>
      <c r="J91" s="15">
        <f t="shared" si="17"/>
        <v>150</v>
      </c>
      <c r="K91" s="8">
        <v>0</v>
      </c>
      <c r="P91" s="22">
        <v>301000</v>
      </c>
      <c r="Q91" s="22" t="s">
        <v>124</v>
      </c>
    </row>
    <row r="92" spans="1:17" x14ac:dyDescent="0.3">
      <c r="A92" s="8">
        <v>10</v>
      </c>
      <c r="B92" s="22" t="s">
        <v>127</v>
      </c>
      <c r="C92" s="15">
        <v>0</v>
      </c>
      <c r="D92" s="17">
        <v>10000</v>
      </c>
      <c r="E92" s="15">
        <v>3</v>
      </c>
      <c r="F92" s="10">
        <f t="shared" si="15"/>
        <v>30000</v>
      </c>
      <c r="G92" s="15">
        <v>300</v>
      </c>
      <c r="H92" s="8">
        <f t="shared" si="16"/>
        <v>100</v>
      </c>
      <c r="I92" s="9">
        <v>1.4999999999999999E-2</v>
      </c>
      <c r="J92" s="15">
        <f t="shared" si="17"/>
        <v>150</v>
      </c>
      <c r="K92" s="8">
        <v>0</v>
      </c>
      <c r="P92" s="22">
        <v>302000</v>
      </c>
      <c r="Q92" s="22" t="s">
        <v>125</v>
      </c>
    </row>
    <row r="93" spans="1:17" x14ac:dyDescent="0.3">
      <c r="I93" s="4"/>
      <c r="P93" s="22">
        <v>303000</v>
      </c>
      <c r="Q93" s="22" t="s">
        <v>126</v>
      </c>
    </row>
    <row r="94" spans="1:17" x14ac:dyDescent="0.3">
      <c r="P94" s="22">
        <v>401000</v>
      </c>
      <c r="Q94" s="22" t="s">
        <v>127</v>
      </c>
    </row>
    <row r="95" spans="1:17" x14ac:dyDescent="0.3">
      <c r="P95" s="22">
        <v>402000</v>
      </c>
      <c r="Q95" s="22" t="s">
        <v>128</v>
      </c>
    </row>
    <row r="96" spans="1:17" x14ac:dyDescent="0.3">
      <c r="P96" s="22">
        <v>403000</v>
      </c>
      <c r="Q96" s="22" t="s">
        <v>129</v>
      </c>
    </row>
    <row r="107" spans="3:10" x14ac:dyDescent="0.3">
      <c r="C107" s="4" t="s">
        <v>130</v>
      </c>
      <c r="D107" s="4" t="s">
        <v>131</v>
      </c>
      <c r="E107" s="4" t="s">
        <v>132</v>
      </c>
      <c r="I107" s="4"/>
    </row>
    <row r="108" spans="3:10" x14ac:dyDescent="0.3">
      <c r="I108" s="4"/>
    </row>
    <row r="109" spans="3:10" x14ac:dyDescent="0.3">
      <c r="I109" s="4"/>
    </row>
    <row r="110" spans="3:10" x14ac:dyDescent="0.3">
      <c r="I110" s="4"/>
    </row>
    <row r="111" spans="3:10" x14ac:dyDescent="0.3">
      <c r="I111" s="4"/>
    </row>
    <row r="112" spans="3:10" x14ac:dyDescent="0.3">
      <c r="I112" s="4"/>
      <c r="J112" s="4" t="s">
        <v>133</v>
      </c>
    </row>
    <row r="113" spans="1:13" x14ac:dyDescent="0.3">
      <c r="F113" s="4" t="s">
        <v>134</v>
      </c>
      <c r="G113" s="4" t="s">
        <v>135</v>
      </c>
      <c r="I113" s="4"/>
    </row>
    <row r="114" spans="1:13" x14ac:dyDescent="0.3">
      <c r="A114" s="4">
        <v>101000</v>
      </c>
      <c r="B114" s="22" t="s">
        <v>118</v>
      </c>
      <c r="C114" s="4">
        <v>1</v>
      </c>
      <c r="D114" s="4">
        <v>10000</v>
      </c>
      <c r="E114" s="9">
        <v>8.0000000000000002E-3</v>
      </c>
      <c r="F114" s="25">
        <f t="shared" ref="F114:F117" si="18">D114*E114</f>
        <v>80</v>
      </c>
      <c r="G114" s="4">
        <f>10000*E114</f>
        <v>80</v>
      </c>
    </row>
    <row r="115" spans="1:13" x14ac:dyDescent="0.3">
      <c r="A115" s="4">
        <v>201000</v>
      </c>
      <c r="B115" s="22" t="s">
        <v>121</v>
      </c>
      <c r="C115" s="4">
        <v>1</v>
      </c>
      <c r="D115" s="4">
        <v>10000</v>
      </c>
      <c r="E115" s="9">
        <v>8.0000000000000002E-3</v>
      </c>
      <c r="F115" s="25">
        <f t="shared" si="18"/>
        <v>80</v>
      </c>
      <c r="G115" s="4">
        <f t="shared" ref="G115:G123" si="19">10000*E115</f>
        <v>80</v>
      </c>
    </row>
    <row r="116" spans="1:13" x14ac:dyDescent="0.3">
      <c r="A116" s="4">
        <v>301000</v>
      </c>
      <c r="B116" s="22" t="s">
        <v>124</v>
      </c>
      <c r="C116" s="4">
        <v>1</v>
      </c>
      <c r="D116" s="4">
        <v>10000</v>
      </c>
      <c r="E116" s="9">
        <v>8.0000000000000002E-3</v>
      </c>
      <c r="F116" s="25">
        <f t="shared" si="18"/>
        <v>80</v>
      </c>
      <c r="G116" s="4">
        <f t="shared" si="19"/>
        <v>80</v>
      </c>
    </row>
    <row r="117" spans="1:13" x14ac:dyDescent="0.3">
      <c r="A117" s="4">
        <v>401000</v>
      </c>
      <c r="B117" s="22" t="s">
        <v>127</v>
      </c>
      <c r="C117" s="4">
        <v>1</v>
      </c>
      <c r="D117" s="4">
        <v>10000</v>
      </c>
      <c r="E117" s="9">
        <v>8.0000000000000002E-3</v>
      </c>
      <c r="F117" s="25">
        <f t="shared" si="18"/>
        <v>80</v>
      </c>
      <c r="G117" s="4">
        <f t="shared" si="19"/>
        <v>80</v>
      </c>
    </row>
    <row r="118" spans="1:13" x14ac:dyDescent="0.3">
      <c r="B118" s="21" t="s">
        <v>116</v>
      </c>
      <c r="C118">
        <v>100</v>
      </c>
      <c r="D118" s="4">
        <f>C118*2</f>
        <v>200</v>
      </c>
      <c r="E118" s="9">
        <v>0.3</v>
      </c>
      <c r="F118" s="25">
        <f t="shared" ref="F118:F123" si="20">D118*E118</f>
        <v>60</v>
      </c>
      <c r="G118" s="4">
        <f t="shared" si="19"/>
        <v>3000</v>
      </c>
    </row>
    <row r="119" spans="1:13" x14ac:dyDescent="0.3">
      <c r="B119" s="21" t="s">
        <v>116</v>
      </c>
      <c r="C119">
        <v>200</v>
      </c>
      <c r="D119" s="4">
        <f t="shared" ref="D119:D123" si="21">C119*2</f>
        <v>400</v>
      </c>
      <c r="E119" s="9">
        <v>0.25</v>
      </c>
      <c r="F119" s="25">
        <f t="shared" si="20"/>
        <v>100</v>
      </c>
      <c r="G119" s="4">
        <f t="shared" si="19"/>
        <v>2500</v>
      </c>
    </row>
    <row r="120" spans="1:13" x14ac:dyDescent="0.3">
      <c r="B120" s="21" t="s">
        <v>116</v>
      </c>
      <c r="C120">
        <v>500</v>
      </c>
      <c r="D120" s="4">
        <f t="shared" si="21"/>
        <v>1000</v>
      </c>
      <c r="E120" s="9">
        <v>0.188</v>
      </c>
      <c r="F120" s="25">
        <f t="shared" si="20"/>
        <v>188</v>
      </c>
      <c r="G120" s="4">
        <f t="shared" si="19"/>
        <v>1880</v>
      </c>
    </row>
    <row r="121" spans="1:13" x14ac:dyDescent="0.3">
      <c r="B121" s="21" t="s">
        <v>116</v>
      </c>
      <c r="C121">
        <v>600</v>
      </c>
      <c r="D121" s="4">
        <f t="shared" si="21"/>
        <v>1200</v>
      </c>
      <c r="E121" s="9">
        <v>0.12</v>
      </c>
      <c r="F121" s="25">
        <f t="shared" si="20"/>
        <v>144</v>
      </c>
      <c r="G121" s="4">
        <f t="shared" si="19"/>
        <v>1200</v>
      </c>
    </row>
    <row r="122" spans="1:13" x14ac:dyDescent="0.3">
      <c r="B122" s="21" t="s">
        <v>116</v>
      </c>
      <c r="C122">
        <v>800</v>
      </c>
      <c r="D122" s="4">
        <f t="shared" si="21"/>
        <v>1600</v>
      </c>
      <c r="E122" s="9">
        <v>0.08</v>
      </c>
      <c r="F122" s="25">
        <f t="shared" si="20"/>
        <v>128</v>
      </c>
      <c r="G122" s="4">
        <f t="shared" si="19"/>
        <v>800</v>
      </c>
    </row>
    <row r="123" spans="1:13" x14ac:dyDescent="0.3">
      <c r="B123" s="21" t="s">
        <v>116</v>
      </c>
      <c r="C123">
        <v>1000</v>
      </c>
      <c r="D123" s="4">
        <f t="shared" si="21"/>
        <v>2000</v>
      </c>
      <c r="E123" s="9">
        <v>0.03</v>
      </c>
      <c r="F123" s="25">
        <f t="shared" si="20"/>
        <v>60</v>
      </c>
      <c r="G123" s="4">
        <f t="shared" si="19"/>
        <v>300</v>
      </c>
    </row>
    <row r="124" spans="1:13" x14ac:dyDescent="0.3">
      <c r="E124" s="5">
        <f>SUM(E114:E123)</f>
        <v>1</v>
      </c>
      <c r="G124" s="4">
        <f>SUM(G114:G123)</f>
        <v>10000</v>
      </c>
    </row>
    <row r="126" spans="1:13" x14ac:dyDescent="0.3">
      <c r="B126" s="4" t="s">
        <v>138</v>
      </c>
      <c r="C126" s="4" t="s">
        <v>137</v>
      </c>
      <c r="D126" s="4" t="s">
        <v>136</v>
      </c>
      <c r="E126" s="4" t="s">
        <v>139</v>
      </c>
      <c r="H126" s="31"/>
      <c r="I126" s="27"/>
      <c r="J126" s="27"/>
      <c r="K126" s="28"/>
      <c r="L126" s="26"/>
    </row>
    <row r="127" spans="1:13" x14ac:dyDescent="0.3">
      <c r="B127" s="31">
        <v>106000</v>
      </c>
      <c r="C127" s="27">
        <v>1</v>
      </c>
      <c r="D127" s="27">
        <v>500</v>
      </c>
      <c r="E127" s="4">
        <v>785</v>
      </c>
      <c r="F127" s="26"/>
      <c r="H127" s="31"/>
      <c r="I127" s="27"/>
      <c r="J127" s="27"/>
      <c r="K127" s="28"/>
      <c r="L127" s="26"/>
      <c r="M127" s="29"/>
    </row>
    <row r="128" spans="1:13" x14ac:dyDescent="0.3">
      <c r="B128" s="31">
        <v>206000</v>
      </c>
      <c r="C128" s="27">
        <v>1</v>
      </c>
      <c r="D128" s="27">
        <v>500</v>
      </c>
      <c r="E128" s="4">
        <v>785</v>
      </c>
      <c r="F128" s="26"/>
      <c r="H128" s="31"/>
      <c r="I128" s="27"/>
      <c r="J128" s="27"/>
      <c r="K128" s="28"/>
      <c r="L128" s="26"/>
      <c r="M128" s="29"/>
    </row>
    <row r="129" spans="2:13" x14ac:dyDescent="0.3">
      <c r="B129" s="31">
        <v>306000</v>
      </c>
      <c r="C129" s="27">
        <v>1</v>
      </c>
      <c r="D129" s="27">
        <v>500</v>
      </c>
      <c r="E129" s="4">
        <v>785</v>
      </c>
      <c r="F129" s="26"/>
      <c r="H129" s="31"/>
      <c r="I129" s="27"/>
      <c r="J129" s="27"/>
      <c r="K129" s="28"/>
      <c r="L129" s="26"/>
      <c r="M129" s="29"/>
    </row>
    <row r="130" spans="2:13" x14ac:dyDescent="0.3">
      <c r="B130" s="31">
        <v>107000</v>
      </c>
      <c r="C130" s="27">
        <v>1</v>
      </c>
      <c r="D130" s="27">
        <v>1000</v>
      </c>
      <c r="E130" s="4">
        <v>392</v>
      </c>
      <c r="F130" s="26"/>
      <c r="H130" s="31"/>
      <c r="I130" s="27"/>
      <c r="J130" s="27"/>
      <c r="K130" s="28"/>
      <c r="L130" s="26"/>
      <c r="M130" s="29"/>
    </row>
    <row r="131" spans="2:13" x14ac:dyDescent="0.3">
      <c r="B131" s="31">
        <v>207000</v>
      </c>
      <c r="C131" s="27">
        <v>1</v>
      </c>
      <c r="D131" s="27">
        <v>1000</v>
      </c>
      <c r="E131" s="4">
        <v>392</v>
      </c>
      <c r="F131" s="26"/>
      <c r="H131" s="31"/>
      <c r="I131" s="27"/>
      <c r="J131" s="27"/>
      <c r="K131" s="28"/>
      <c r="L131" s="26"/>
      <c r="M131" s="29"/>
    </row>
    <row r="132" spans="2:13" x14ac:dyDescent="0.3">
      <c r="B132" s="31">
        <v>307000</v>
      </c>
      <c r="C132" s="27">
        <v>1</v>
      </c>
      <c r="D132" s="27">
        <v>1000</v>
      </c>
      <c r="E132" s="4">
        <v>392</v>
      </c>
      <c r="F132" s="26"/>
      <c r="H132" s="31"/>
      <c r="I132" s="27"/>
      <c r="J132" s="27"/>
      <c r="K132" s="28"/>
      <c r="L132" s="26"/>
      <c r="M132" s="29"/>
    </row>
    <row r="133" spans="2:13" x14ac:dyDescent="0.3">
      <c r="B133" s="31">
        <v>108000</v>
      </c>
      <c r="C133" s="27">
        <v>1</v>
      </c>
      <c r="D133" s="27">
        <v>5000</v>
      </c>
      <c r="E133" s="4">
        <v>78</v>
      </c>
      <c r="F133" s="26"/>
      <c r="H133" s="31"/>
      <c r="I133" s="27"/>
      <c r="J133" s="27"/>
      <c r="K133" s="28"/>
      <c r="L133" s="26"/>
      <c r="M133" s="29"/>
    </row>
    <row r="134" spans="2:13" x14ac:dyDescent="0.3">
      <c r="B134" s="31">
        <v>208000</v>
      </c>
      <c r="C134" s="27">
        <v>1</v>
      </c>
      <c r="D134" s="27">
        <v>5000</v>
      </c>
      <c r="E134" s="4">
        <v>78</v>
      </c>
      <c r="F134" s="26"/>
      <c r="H134" s="31"/>
      <c r="I134" s="27"/>
      <c r="J134" s="27"/>
      <c r="K134" s="28"/>
      <c r="L134" s="26"/>
      <c r="M134" s="29"/>
    </row>
    <row r="135" spans="2:13" x14ac:dyDescent="0.3">
      <c r="B135" s="31">
        <v>308000</v>
      </c>
      <c r="C135" s="27">
        <v>1</v>
      </c>
      <c r="D135" s="27">
        <v>5000</v>
      </c>
      <c r="E135" s="4">
        <v>78</v>
      </c>
      <c r="F135" s="26"/>
      <c r="H135" s="31"/>
      <c r="I135" s="27"/>
      <c r="J135" s="27"/>
      <c r="K135" s="28"/>
      <c r="L135" s="26"/>
      <c r="M135" s="29"/>
    </row>
    <row r="136" spans="2:13" x14ac:dyDescent="0.3">
      <c r="B136" s="31">
        <v>104000</v>
      </c>
      <c r="C136" s="27">
        <v>1</v>
      </c>
      <c r="D136" s="27">
        <v>8000</v>
      </c>
      <c r="E136" s="4">
        <v>49</v>
      </c>
      <c r="F136" s="26"/>
      <c r="H136" s="31"/>
      <c r="I136" s="27"/>
      <c r="J136" s="27"/>
      <c r="K136" s="28"/>
      <c r="L136" s="26"/>
      <c r="M136" s="29"/>
    </row>
    <row r="137" spans="2:13" x14ac:dyDescent="0.3">
      <c r="B137" s="31">
        <v>204000</v>
      </c>
      <c r="C137" s="27">
        <v>1</v>
      </c>
      <c r="D137" s="27">
        <v>8000</v>
      </c>
      <c r="E137" s="4">
        <v>49</v>
      </c>
      <c r="F137" s="26"/>
      <c r="H137" s="31"/>
      <c r="I137" s="27"/>
      <c r="J137" s="27"/>
      <c r="K137" s="28"/>
      <c r="L137" s="26"/>
      <c r="M137" s="29"/>
    </row>
    <row r="138" spans="2:13" x14ac:dyDescent="0.3">
      <c r="B138" s="31">
        <v>304000</v>
      </c>
      <c r="C138" s="27">
        <v>1</v>
      </c>
      <c r="D138" s="27">
        <v>8000</v>
      </c>
      <c r="E138" s="4">
        <v>49</v>
      </c>
      <c r="F138" s="26"/>
      <c r="H138" s="31"/>
      <c r="I138" s="27"/>
      <c r="J138" s="27"/>
      <c r="K138" s="28"/>
      <c r="L138" s="26"/>
      <c r="M138" s="29"/>
    </row>
    <row r="139" spans="2:13" x14ac:dyDescent="0.3">
      <c r="B139" s="31">
        <v>105000</v>
      </c>
      <c r="C139" s="27">
        <v>1</v>
      </c>
      <c r="D139" s="27">
        <v>10000</v>
      </c>
      <c r="E139" s="4">
        <v>39</v>
      </c>
      <c r="F139" s="26"/>
      <c r="H139" s="31"/>
      <c r="I139" s="27"/>
      <c r="J139" s="27"/>
      <c r="K139" s="28"/>
      <c r="L139" s="26"/>
      <c r="M139" s="29"/>
    </row>
    <row r="140" spans="2:13" x14ac:dyDescent="0.3">
      <c r="B140" s="31">
        <v>205000</v>
      </c>
      <c r="C140" s="27">
        <v>1</v>
      </c>
      <c r="D140" s="27">
        <v>10000</v>
      </c>
      <c r="E140" s="4">
        <v>39</v>
      </c>
      <c r="F140" s="26"/>
      <c r="H140" s="31"/>
      <c r="I140" s="27"/>
      <c r="J140" s="27"/>
      <c r="K140" s="28"/>
      <c r="L140" s="26"/>
      <c r="M140" s="29"/>
    </row>
    <row r="141" spans="2:13" x14ac:dyDescent="0.3">
      <c r="B141" s="31">
        <v>305000</v>
      </c>
      <c r="C141" s="27">
        <v>1</v>
      </c>
      <c r="D141" s="27">
        <v>10000</v>
      </c>
      <c r="E141" s="4">
        <v>39</v>
      </c>
      <c r="F141" s="26"/>
      <c r="H141" s="26"/>
      <c r="I141" s="27"/>
      <c r="J141" s="27"/>
      <c r="K141" s="28"/>
      <c r="L141" s="26"/>
    </row>
    <row r="142" spans="2:13" x14ac:dyDescent="0.3">
      <c r="B142" s="26">
        <v>56</v>
      </c>
      <c r="C142" s="27">
        <v>50</v>
      </c>
      <c r="D142" s="27">
        <v>125</v>
      </c>
      <c r="E142" s="4">
        <v>3140</v>
      </c>
      <c r="F142" s="26"/>
      <c r="H142" s="26"/>
      <c r="I142" s="27"/>
      <c r="J142" s="27"/>
      <c r="K142" s="28"/>
      <c r="L142" s="26"/>
    </row>
    <row r="143" spans="2:13" x14ac:dyDescent="0.3">
      <c r="B143" s="26">
        <v>56</v>
      </c>
      <c r="C143" s="27">
        <v>100</v>
      </c>
      <c r="D143" s="27">
        <v>250</v>
      </c>
      <c r="E143" s="4">
        <v>1570</v>
      </c>
      <c r="F143" s="26"/>
      <c r="H143" s="26"/>
      <c r="I143" s="27"/>
      <c r="J143" s="27"/>
      <c r="K143" s="28"/>
      <c r="L143" s="26"/>
    </row>
    <row r="144" spans="2:13" x14ac:dyDescent="0.3">
      <c r="B144" s="26">
        <v>56</v>
      </c>
      <c r="C144" s="27">
        <v>200</v>
      </c>
      <c r="D144" s="27">
        <v>500</v>
      </c>
      <c r="E144" s="4">
        <v>785</v>
      </c>
      <c r="F144" s="26"/>
      <c r="H144" s="26"/>
      <c r="I144" s="27"/>
      <c r="J144" s="27"/>
      <c r="K144" s="28"/>
      <c r="L144" s="26"/>
    </row>
    <row r="145" spans="2:12" x14ac:dyDescent="0.3">
      <c r="B145" s="26">
        <v>56</v>
      </c>
      <c r="C145" s="27">
        <v>500</v>
      </c>
      <c r="D145" s="27">
        <v>1250</v>
      </c>
      <c r="E145" s="4">
        <v>314</v>
      </c>
      <c r="F145" s="26"/>
      <c r="H145" s="26"/>
      <c r="I145" s="27"/>
      <c r="J145" s="27"/>
      <c r="K145" s="28"/>
      <c r="L145" s="26"/>
    </row>
    <row r="146" spans="2:12" x14ac:dyDescent="0.3">
      <c r="B146" s="26">
        <v>56</v>
      </c>
      <c r="C146" s="27">
        <v>1000</v>
      </c>
      <c r="D146" s="27">
        <v>2500</v>
      </c>
      <c r="E146" s="4">
        <v>162</v>
      </c>
      <c r="F146" s="26"/>
    </row>
  </sheetData>
  <mergeCells count="4">
    <mergeCell ref="A7:K7"/>
    <mergeCell ref="A30:K30"/>
    <mergeCell ref="A44:K44"/>
    <mergeCell ref="A81:K8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B16" sqref="B16"/>
    </sheetView>
  </sheetViews>
  <sheetFormatPr defaultRowHeight="13.5" x14ac:dyDescent="0.15"/>
  <cols>
    <col min="2" max="2" width="65" customWidth="1"/>
  </cols>
  <sheetData>
    <row r="1" spans="1:14" x14ac:dyDescent="0.15">
      <c r="A1" t="s">
        <v>21</v>
      </c>
      <c r="B1" t="s">
        <v>20</v>
      </c>
    </row>
    <row r="2" spans="1:14" x14ac:dyDescent="0.15">
      <c r="A2" t="s">
        <v>0</v>
      </c>
      <c r="B2" s="1" t="s">
        <v>5</v>
      </c>
    </row>
    <row r="3" spans="1:14" x14ac:dyDescent="0.15">
      <c r="A3" t="s">
        <v>1</v>
      </c>
      <c r="B3" s="1" t="s">
        <v>6</v>
      </c>
    </row>
    <row r="4" spans="1:14" ht="15" customHeight="1" x14ac:dyDescent="0.15">
      <c r="A4" t="s">
        <v>2</v>
      </c>
      <c r="B4" s="1" t="s">
        <v>14</v>
      </c>
      <c r="C4" t="s">
        <v>41</v>
      </c>
      <c r="F4" t="s">
        <v>15</v>
      </c>
    </row>
    <row r="5" spans="1:14" x14ac:dyDescent="0.15">
      <c r="A5" t="s">
        <v>3</v>
      </c>
      <c r="B5" s="2" t="s">
        <v>7</v>
      </c>
      <c r="C5">
        <v>1</v>
      </c>
      <c r="D5">
        <v>2</v>
      </c>
      <c r="E5">
        <v>3</v>
      </c>
      <c r="F5">
        <v>4</v>
      </c>
      <c r="H5" t="s">
        <v>16</v>
      </c>
      <c r="K5" t="s">
        <v>44</v>
      </c>
      <c r="M5" t="s">
        <v>108</v>
      </c>
      <c r="N5" t="s">
        <v>45</v>
      </c>
    </row>
    <row r="6" spans="1:14" x14ac:dyDescent="0.15">
      <c r="A6" t="s">
        <v>4</v>
      </c>
      <c r="B6" s="1" t="s">
        <v>8</v>
      </c>
      <c r="C6" t="s">
        <v>17</v>
      </c>
    </row>
    <row r="7" spans="1:14" x14ac:dyDescent="0.15">
      <c r="A7" t="s">
        <v>23</v>
      </c>
      <c r="B7" s="1" t="s">
        <v>25</v>
      </c>
      <c r="C7" t="s">
        <v>26</v>
      </c>
    </row>
    <row r="8" spans="1:14" x14ac:dyDescent="0.15">
      <c r="A8" t="s">
        <v>29</v>
      </c>
      <c r="B8" t="s">
        <v>28</v>
      </c>
      <c r="C8" t="s">
        <v>42</v>
      </c>
    </row>
    <row r="9" spans="1:14" x14ac:dyDescent="0.15">
      <c r="A9" t="s">
        <v>66</v>
      </c>
      <c r="B9" s="1" t="s">
        <v>46</v>
      </c>
    </row>
    <row r="10" spans="1:14" x14ac:dyDescent="0.15">
      <c r="A10" t="s">
        <v>110</v>
      </c>
      <c r="B10" s="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读取用</vt:lpstr>
      <vt:lpstr>关联用</vt:lpstr>
      <vt:lpstr>表结构设计</vt:lpstr>
      <vt:lpstr>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2016-06-07T14:59:49Z</dcterms:modified>
</cp:coreProperties>
</file>