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Objects="none"/>
  <mc:AlternateContent xmlns:mc="http://schemas.openxmlformats.org/markup-compatibility/2006">
    <mc:Choice Requires="x15">
      <x15ac:absPath xmlns:x15ac="http://schemas.microsoft.com/office/spreadsheetml/2010/11/ac" url="E:\玄门大师项目库\正式脚本\策划脚本\skill\"/>
    </mc:Choice>
  </mc:AlternateContent>
  <bookViews>
    <workbookView xWindow="0" yWindow="1800" windowWidth="28695" windowHeight="13200" tabRatio="651" activeTab="2"/>
  </bookViews>
  <sheets>
    <sheet name="SkillData" sheetId="1" r:id="rId1"/>
    <sheet name="SkillValue" sheetId="2" r:id="rId2"/>
    <sheet name="PetSkill" sheetId="6" r:id="rId3"/>
    <sheet name="MonsterSkillValue" sheetId="4" r:id="rId4"/>
    <sheet name="PassiveSkill" sheetId="7" r:id="rId5"/>
    <sheet name="MagicList" sheetId="5" r:id="rId6"/>
    <sheet name="(PetSkill)" sheetId="3" r:id="rId7"/>
  </sheets>
  <definedNames>
    <definedName name="_xlnm._FilterDatabase" localSheetId="1" hidden="1">SkillValue!$A$1:$AF$59</definedName>
  </definedNames>
  <calcPr calcId="152511" concurrentCalc="0"/>
</workbook>
</file>

<file path=xl/calcChain.xml><?xml version="1.0" encoding="utf-8"?>
<calcChain xmlns="http://schemas.openxmlformats.org/spreadsheetml/2006/main">
  <c r="K56" i="2" l="1"/>
  <c r="K57" i="2"/>
  <c r="K58" i="2"/>
  <c r="K59" i="2"/>
  <c r="K60" i="2"/>
  <c r="K55" i="2"/>
  <c r="K33" i="2"/>
  <c r="K34" i="2"/>
  <c r="K35" i="2"/>
  <c r="K36" i="2"/>
  <c r="K32" i="2"/>
  <c r="K6" i="2"/>
  <c r="K7" i="2"/>
  <c r="K8" i="2"/>
  <c r="K9" i="2"/>
  <c r="K5" i="2"/>
  <c r="K206" i="4"/>
  <c r="K205" i="4"/>
  <c r="K177" i="4"/>
  <c r="K171" i="4"/>
  <c r="K165" i="4"/>
  <c r="K169" i="4"/>
  <c r="K184" i="4"/>
  <c r="K183" i="4"/>
  <c r="K182" i="4"/>
  <c r="K181" i="4"/>
  <c r="K180" i="4"/>
  <c r="K179" i="4"/>
  <c r="K178" i="4"/>
  <c r="K176" i="4"/>
  <c r="K175" i="4"/>
  <c r="K174" i="4"/>
  <c r="K173" i="4"/>
  <c r="K172" i="4"/>
  <c r="K170" i="4"/>
  <c r="K168" i="4"/>
  <c r="K167" i="4"/>
  <c r="K166" i="4"/>
  <c r="K164" i="4"/>
  <c r="K163" i="4"/>
  <c r="K162" i="4"/>
  <c r="K161" i="4"/>
  <c r="A7" i="2"/>
  <c r="C57" i="2"/>
  <c r="C58" i="2"/>
  <c r="C59" i="2"/>
  <c r="C60" i="2"/>
  <c r="N58" i="1"/>
  <c r="B55" i="2"/>
  <c r="B56" i="2"/>
  <c r="B57" i="2"/>
  <c r="B58" i="2"/>
  <c r="B59" i="2"/>
  <c r="A60" i="2"/>
  <c r="B60" i="2"/>
  <c r="E60" i="2"/>
  <c r="E35" i="2"/>
  <c r="C35" i="2"/>
  <c r="B35" i="2"/>
  <c r="A35" i="2"/>
  <c r="N35" i="1"/>
  <c r="C2" i="5"/>
  <c r="K160" i="4"/>
  <c r="K159" i="4"/>
  <c r="K158" i="4"/>
  <c r="K157" i="4"/>
  <c r="K156" i="4"/>
  <c r="K155" i="4"/>
  <c r="K154" i="4"/>
  <c r="K153" i="4"/>
  <c r="K152" i="4"/>
  <c r="K151" i="4"/>
  <c r="K150" i="4"/>
  <c r="K149" i="4"/>
  <c r="K148" i="4"/>
  <c r="K147" i="4"/>
  <c r="K146" i="4"/>
  <c r="K145" i="4"/>
  <c r="K144" i="4"/>
  <c r="K143" i="4"/>
  <c r="K142" i="4"/>
  <c r="K141" i="4"/>
  <c r="K140" i="4"/>
  <c r="K139" i="4"/>
  <c r="K138" i="4"/>
  <c r="K137" i="4"/>
  <c r="K136" i="4"/>
  <c r="K135" i="4"/>
  <c r="K134" i="4"/>
  <c r="K133" i="4"/>
  <c r="K132" i="4"/>
  <c r="K131" i="4"/>
  <c r="K130" i="4"/>
  <c r="K129" i="4"/>
  <c r="K128" i="4"/>
  <c r="K127" i="4"/>
  <c r="K126" i="4"/>
  <c r="K125" i="4"/>
  <c r="K124" i="4"/>
  <c r="K123" i="4"/>
  <c r="K122" i="4"/>
  <c r="K121" i="4"/>
  <c r="K120" i="4"/>
  <c r="K119" i="4"/>
  <c r="K118" i="4"/>
  <c r="K117" i="4"/>
  <c r="K116" i="4"/>
  <c r="K115" i="4"/>
  <c r="K114" i="4"/>
  <c r="K113" i="4"/>
  <c r="K112" i="4"/>
  <c r="K111" i="4"/>
  <c r="K110" i="4"/>
  <c r="K109" i="4"/>
  <c r="K108" i="4"/>
  <c r="K107" i="4"/>
  <c r="K106" i="4"/>
  <c r="K105" i="4"/>
  <c r="K104" i="4"/>
  <c r="K103" i="4"/>
  <c r="K102" i="4"/>
  <c r="K101" i="4"/>
  <c r="K100" i="4"/>
  <c r="K99" i="4"/>
  <c r="K98" i="4"/>
  <c r="K97" i="4"/>
  <c r="K96" i="4"/>
  <c r="K95" i="4"/>
  <c r="K94" i="4"/>
  <c r="K93" i="4"/>
  <c r="K92" i="4"/>
  <c r="K91" i="4"/>
  <c r="K90" i="4"/>
  <c r="K89" i="4"/>
  <c r="K88" i="4"/>
  <c r="K87" i="4"/>
  <c r="K86" i="4"/>
  <c r="K85" i="4"/>
  <c r="K84" i="4"/>
  <c r="K83" i="4"/>
  <c r="K82" i="4"/>
  <c r="K81" i="4"/>
  <c r="K80" i="4"/>
  <c r="K79" i="4"/>
  <c r="K78" i="4"/>
  <c r="K77" i="4"/>
  <c r="K76" i="4"/>
  <c r="K75" i="4"/>
  <c r="K74" i="4"/>
  <c r="K73" i="4"/>
  <c r="K72" i="4"/>
  <c r="K71" i="4"/>
  <c r="K70" i="4"/>
  <c r="K69" i="4"/>
  <c r="K68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K48" i="4"/>
  <c r="K47" i="4"/>
  <c r="K46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E59" i="2"/>
  <c r="A59" i="2"/>
  <c r="E58" i="2"/>
  <c r="A58" i="2"/>
  <c r="E57" i="2"/>
  <c r="E56" i="2"/>
  <c r="C56" i="2"/>
  <c r="E55" i="2"/>
  <c r="C55" i="2"/>
  <c r="A55" i="2"/>
  <c r="E54" i="2"/>
  <c r="C54" i="2"/>
  <c r="B54" i="2"/>
  <c r="A54" i="2"/>
  <c r="H53" i="2"/>
  <c r="E53" i="2"/>
  <c r="C53" i="2"/>
  <c r="B53" i="2"/>
  <c r="A53" i="2"/>
  <c r="H52" i="2"/>
  <c r="E52" i="2"/>
  <c r="C52" i="2"/>
  <c r="B52" i="2"/>
  <c r="A52" i="2"/>
  <c r="H51" i="2"/>
  <c r="E51" i="2"/>
  <c r="C51" i="2"/>
  <c r="B51" i="2"/>
  <c r="A51" i="2"/>
  <c r="H50" i="2"/>
  <c r="E50" i="2"/>
  <c r="C50" i="2"/>
  <c r="B50" i="2"/>
  <c r="A50" i="2"/>
  <c r="H49" i="2"/>
  <c r="E49" i="2"/>
  <c r="C49" i="2"/>
  <c r="B49" i="2"/>
  <c r="A49" i="2"/>
  <c r="E48" i="2"/>
  <c r="C48" i="2"/>
  <c r="B48" i="2"/>
  <c r="A48" i="2"/>
  <c r="E47" i="2"/>
  <c r="C47" i="2"/>
  <c r="B47" i="2"/>
  <c r="A47" i="2"/>
  <c r="E46" i="2"/>
  <c r="C46" i="2"/>
  <c r="B46" i="2"/>
  <c r="A46" i="2"/>
  <c r="E45" i="2"/>
  <c r="C45" i="2"/>
  <c r="B45" i="2"/>
  <c r="A45" i="2"/>
  <c r="E44" i="2"/>
  <c r="C44" i="2"/>
  <c r="B44" i="2"/>
  <c r="A44" i="2"/>
  <c r="E43" i="2"/>
  <c r="C43" i="2"/>
  <c r="B43" i="2"/>
  <c r="A43" i="2"/>
  <c r="E42" i="2"/>
  <c r="C42" i="2"/>
  <c r="B42" i="2"/>
  <c r="A42" i="2"/>
  <c r="E41" i="2"/>
  <c r="C41" i="2"/>
  <c r="B41" i="2"/>
  <c r="A41" i="2"/>
  <c r="E40" i="2"/>
  <c r="C40" i="2"/>
  <c r="B40" i="2"/>
  <c r="A40" i="2"/>
  <c r="E39" i="2"/>
  <c r="C39" i="2"/>
  <c r="B39" i="2"/>
  <c r="A39" i="2"/>
  <c r="E38" i="2"/>
  <c r="C38" i="2"/>
  <c r="B38" i="2"/>
  <c r="A38" i="2"/>
  <c r="E37" i="2"/>
  <c r="C37" i="2"/>
  <c r="B37" i="2"/>
  <c r="A37" i="2"/>
  <c r="E36" i="2"/>
  <c r="C36" i="2"/>
  <c r="B36" i="2"/>
  <c r="A36" i="2"/>
  <c r="E34" i="2"/>
  <c r="C34" i="2"/>
  <c r="B34" i="2"/>
  <c r="A34" i="2"/>
  <c r="E33" i="2"/>
  <c r="C33" i="2"/>
  <c r="B33" i="2"/>
  <c r="A33" i="2"/>
  <c r="E32" i="2"/>
  <c r="C32" i="2"/>
  <c r="B32" i="2"/>
  <c r="A32" i="2"/>
  <c r="E31" i="2"/>
  <c r="C31" i="2"/>
  <c r="B31" i="2"/>
  <c r="A31" i="2"/>
  <c r="H30" i="2"/>
  <c r="E30" i="2"/>
  <c r="C30" i="2"/>
  <c r="B30" i="2"/>
  <c r="A30" i="2"/>
  <c r="H29" i="2"/>
  <c r="E29" i="2"/>
  <c r="C29" i="2"/>
  <c r="B29" i="2"/>
  <c r="A29" i="2"/>
  <c r="H28" i="2"/>
  <c r="E28" i="2"/>
  <c r="C28" i="2"/>
  <c r="B28" i="2"/>
  <c r="A28" i="2"/>
  <c r="H27" i="2"/>
  <c r="E27" i="2"/>
  <c r="C27" i="2"/>
  <c r="B27" i="2"/>
  <c r="A27" i="2"/>
  <c r="H26" i="2"/>
  <c r="E26" i="2"/>
  <c r="C26" i="2"/>
  <c r="B26" i="2"/>
  <c r="A26" i="2"/>
  <c r="H25" i="2"/>
  <c r="E25" i="2"/>
  <c r="C25" i="2"/>
  <c r="B25" i="2"/>
  <c r="A25" i="2"/>
  <c r="H24" i="2"/>
  <c r="E24" i="2"/>
  <c r="C24" i="2"/>
  <c r="B24" i="2"/>
  <c r="A24" i="2"/>
  <c r="H23" i="2"/>
  <c r="E23" i="2"/>
  <c r="C23" i="2"/>
  <c r="B23" i="2"/>
  <c r="A23" i="2"/>
  <c r="H22" i="2"/>
  <c r="E22" i="2"/>
  <c r="C22" i="2"/>
  <c r="B22" i="2"/>
  <c r="A22" i="2"/>
  <c r="H21" i="2"/>
  <c r="E21" i="2"/>
  <c r="C21" i="2"/>
  <c r="B21" i="2"/>
  <c r="A21" i="2"/>
  <c r="E20" i="2"/>
  <c r="C20" i="2"/>
  <c r="B20" i="2"/>
  <c r="A20" i="2"/>
  <c r="E19" i="2"/>
  <c r="C19" i="2"/>
  <c r="B19" i="2"/>
  <c r="A19" i="2"/>
  <c r="E18" i="2"/>
  <c r="C18" i="2"/>
  <c r="B18" i="2"/>
  <c r="A18" i="2"/>
  <c r="E17" i="2"/>
  <c r="C17" i="2"/>
  <c r="B17" i="2"/>
  <c r="A17" i="2"/>
  <c r="E16" i="2"/>
  <c r="C16" i="2"/>
  <c r="B16" i="2"/>
  <c r="A16" i="2"/>
  <c r="E15" i="2"/>
  <c r="C15" i="2"/>
  <c r="B15" i="2"/>
  <c r="A15" i="2"/>
  <c r="E14" i="2"/>
  <c r="C14" i="2"/>
  <c r="B14" i="2"/>
  <c r="A14" i="2"/>
  <c r="E13" i="2"/>
  <c r="C13" i="2"/>
  <c r="B13" i="2"/>
  <c r="A13" i="2"/>
  <c r="E12" i="2"/>
  <c r="C12" i="2"/>
  <c r="B12" i="2"/>
  <c r="A12" i="2"/>
  <c r="E11" i="2"/>
  <c r="C11" i="2"/>
  <c r="B11" i="2"/>
  <c r="A11" i="2"/>
  <c r="E10" i="2"/>
  <c r="C10" i="2"/>
  <c r="B10" i="2"/>
  <c r="A10" i="2"/>
  <c r="E9" i="2"/>
  <c r="C9" i="2"/>
  <c r="B9" i="2"/>
  <c r="A9" i="2"/>
  <c r="E8" i="2"/>
  <c r="C8" i="2"/>
  <c r="B8" i="2"/>
  <c r="A8" i="2"/>
  <c r="E7" i="2"/>
  <c r="C7" i="2"/>
  <c r="B7" i="2"/>
  <c r="E6" i="2"/>
  <c r="C6" i="2"/>
  <c r="B6" i="2"/>
  <c r="A6" i="2"/>
  <c r="E5" i="2"/>
  <c r="C5" i="2"/>
  <c r="B5" i="2"/>
  <c r="A5" i="2"/>
  <c r="E4" i="2"/>
  <c r="C4" i="2"/>
  <c r="B4" i="2"/>
  <c r="A4" i="2"/>
  <c r="N57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</calcChain>
</file>

<file path=xl/comments1.xml><?xml version="1.0" encoding="utf-8"?>
<comments xmlns="http://schemas.openxmlformats.org/spreadsheetml/2006/main">
  <authors>
    <author>陈绍治</author>
    <author>刘琦</author>
    <author>nana</author>
    <author>wyh</author>
  </authors>
  <commentList>
    <comment ref="A1" authorId="0" shapeId="0">
      <text>
        <r>
          <rPr>
            <sz val="9"/>
            <rFont val="宋体"/>
            <family val="3"/>
            <charset val="134"/>
          </rPr>
          <t>陈绍治:
唯一标识ID
格式为：
职业编号（2位，不足后补0)+系别（1位)+编号（3位）</t>
        </r>
      </text>
    </comment>
    <comment ref="D1" authorId="0" shapeId="0">
      <text>
        <r>
          <rPr>
            <sz val="9"/>
            <rFont val="宋体"/>
            <family val="3"/>
            <charset val="134"/>
          </rPr>
          <t>陈绍治:
填写职业中文名称</t>
        </r>
      </text>
    </comment>
    <comment ref="E1" authorId="0" shapeId="0">
      <text>
        <r>
          <rPr>
            <sz val="9"/>
            <rFont val="宋体"/>
            <family val="3"/>
            <charset val="134"/>
          </rPr>
          <t>陈绍治:
0：职业技能系
1：天赋系1
2：天赋系2</t>
        </r>
      </text>
    </comment>
    <comment ref="F1" authorId="0" shapeId="0">
      <text>
        <r>
          <rPr>
            <sz val="9"/>
            <rFont val="宋体"/>
            <family val="3"/>
            <charset val="134"/>
          </rPr>
          <t>陈绍治:
0：被动技能，服务器计算，被动生效，掌握后即给人物增加属性
1：主动技能，需要玩家手动去释放的技能
2：强化天赋，这个技能对其他技能有额外的增强效果
3：普通攻击，需玩家手动释放，且不可变更技能位置
4：战斗中被动触发的技能，条件触发类，战斗服计算
----------------
nana
5：战斗中被动触发的技能，条件触发类，战斗服计算（服务器处理后不发送CS需求到逻辑服）</t>
        </r>
      </text>
    </comment>
    <comment ref="G1" authorId="0" shapeId="0">
      <text>
        <r>
          <rPr>
            <sz val="9"/>
            <rFont val="宋体"/>
            <family val="3"/>
            <charset val="134"/>
          </rPr>
          <t xml:space="preserve">陈绍治:
对技能效果的描述，程序需要将通配符替换为数字
替换通配符含义：
&lt;RATE&gt;：伤害倍数，需要万分比格式化
&lt;AD&gt;：额外物理伤害
&lt;AP&gt;：额外魔法伤害
&lt;C&gt;：造成状态效果的几率
&lt;T&gt;：状态持续时间，单位是秒
&lt;DOT&gt;：状态持续总伤害
&lt;X&gt;：
</t>
        </r>
      </text>
    </comment>
    <comment ref="H1" authorId="0" shapeId="0">
      <text>
        <r>
          <rPr>
            <sz val="9"/>
            <rFont val="宋体"/>
            <family val="3"/>
            <charset val="134"/>
          </rPr>
          <t>陈绍治:
这个技能可升级到的最高等级</t>
        </r>
      </text>
    </comment>
    <comment ref="I1" authorId="0" shapeId="0">
      <text>
        <r>
          <rPr>
            <sz val="9"/>
            <rFont val="宋体"/>
            <family val="3"/>
            <charset val="134"/>
          </rPr>
          <t>陈绍治:
需要掌握的前置技能ID
只有掌握了前置技能，才能学习本技能
0：无前置技能
X：前置技能ID</t>
        </r>
      </text>
    </comment>
    <comment ref="J1" authorId="0" shapeId="0">
      <text>
        <r>
          <rPr>
            <sz val="9"/>
            <rFont val="宋体"/>
            <family val="3"/>
            <charset val="134"/>
          </rPr>
          <t>陈绍治:
前置技能的名称
没有就空着</t>
        </r>
      </text>
    </comment>
    <comment ref="K1" authorId="0" shapeId="0">
      <text>
        <r>
          <rPr>
            <sz val="9"/>
            <rFont val="宋体"/>
            <family val="3"/>
            <charset val="134"/>
          </rPr>
          <t>陈绍治:
需要前置技能等级打到多少才能学习本技能</t>
        </r>
      </text>
    </comment>
    <comment ref="L1" authorId="0" shapeId="0">
      <text>
        <r>
          <rPr>
            <sz val="9"/>
            <rFont val="宋体"/>
            <family val="3"/>
            <charset val="134"/>
          </rPr>
          <t>陈绍治:
这个字段给天赋技能专用，表示这个天赋技能强化哪个职业技能
对于游戏服和客户端UI界面来说，这个字段并无实际意义，仅供负责技能和战斗服的同学人肉编辑技能参考</t>
        </r>
      </text>
    </comment>
    <comment ref="M1" authorId="1" shapeId="0">
      <text>
        <r>
          <rPr>
            <sz val="9"/>
            <rFont val="宋体"/>
            <family val="3"/>
            <charset val="134"/>
          </rPr>
          <t>刘琦:
0： 始终不自动学习
1： 满足等级条件后自动学习第1级。（第2级开始需要手动升级）</t>
        </r>
      </text>
    </comment>
    <comment ref="N1" authorId="0" shapeId="0">
      <text>
        <r>
          <rPr>
            <sz val="9"/>
            <rFont val="宋体"/>
            <family val="3"/>
            <charset val="134"/>
          </rPr>
          <t>陈绍治:
填写技能图标资源文件的前缀名</t>
        </r>
      </text>
    </comment>
    <comment ref="O1" authorId="0" shapeId="0">
      <text>
        <r>
          <rPr>
            <sz val="9"/>
            <rFont val="宋体"/>
            <family val="3"/>
            <charset val="134"/>
          </rPr>
          <t>陈绍治:
升级需要的人物等级序列
格式为：
等级1;等级2;等级3….</t>
        </r>
      </text>
    </comment>
    <comment ref="P1" authorId="0" shapeId="0">
      <text>
        <r>
          <rPr>
            <sz val="9"/>
            <rFont val="宋体"/>
            <family val="3"/>
            <charset val="134"/>
          </rPr>
          <t>陈绍治:
格式：
等级1:金币数量1,等级2:金币数量2...</t>
        </r>
      </text>
    </comment>
    <comment ref="Q1" authorId="0" shapeId="0">
      <text>
        <r>
          <rPr>
            <sz val="9"/>
            <rFont val="宋体"/>
            <family val="3"/>
            <charset val="134"/>
          </rPr>
          <t>陈绍治:
格式：
等级1:SP数量1,等级2:SP数量2...
--------------
nana：
新版中暂时不用了</t>
        </r>
      </text>
    </comment>
    <comment ref="R1" authorId="0" shapeId="0">
      <text>
        <r>
          <rPr>
            <sz val="9"/>
            <rFont val="宋体"/>
            <family val="3"/>
            <charset val="134"/>
          </rPr>
          <t>陈绍治:
升级消耗道具的数量
格式（nana改160108）：itemCode:num;
（nana：表明升到第x级需要“itemCode”的道具num个，级与级之间用分号分隔，每1个分号升1级）
如果不需要道具就填空</t>
        </r>
      </text>
    </comment>
    <comment ref="S1" authorId="0" shapeId="0">
      <text>
        <r>
          <rPr>
            <sz val="9"/>
            <rFont val="宋体"/>
            <family val="3"/>
            <charset val="134"/>
          </rPr>
          <t xml:space="preserve">陈绍治:
填写视频文件的前缀名
当这个字段的值不为空时，表示才可预览。否则，UI界面预览按钮置灰或者不显示
</t>
        </r>
      </text>
    </comment>
    <comment ref="T1" authorId="2" shapeId="0">
      <text>
        <r>
          <rPr>
            <sz val="9"/>
            <rFont val="宋体"/>
            <family val="3"/>
            <charset val="134"/>
          </rPr>
          <t>nana:
0 作用于自己
1 单体伤害 或 单体受益
99 群体伤害 或 群体受益
（仅给策划备注用）
其它数字 表示具体受伤或受益人数</t>
        </r>
      </text>
    </comment>
    <comment ref="U1" authorId="2" shapeId="0">
      <text>
        <r>
          <rPr>
            <sz val="9"/>
            <rFont val="宋体"/>
            <family val="3"/>
            <charset val="134"/>
          </rPr>
          <t>nana:
0 不限
1 单手
2 双手</t>
        </r>
      </text>
    </comment>
    <comment ref="V1" authorId="3" shapeId="0">
      <text>
        <r>
          <rPr>
            <b/>
            <sz val="9"/>
            <color indexed="81"/>
            <rFont val="宋体"/>
            <family val="3"/>
            <charset val="134"/>
          </rPr>
          <t>wyh:</t>
        </r>
        <r>
          <rPr>
            <sz val="9"/>
            <color indexed="81"/>
            <rFont val="宋体"/>
            <family val="3"/>
            <charset val="134"/>
          </rPr>
          <t xml:space="preserve">
用于累加玩家战斗力
每个等级段都有对应的值，这个值表示到达这个等级段的总合，不是增量</t>
        </r>
      </text>
    </comment>
    <comment ref="G10" authorId="2" shapeId="0">
      <text>
        <r>
          <rPr>
            <sz val="9"/>
            <rFont val="宋体"/>
            <family val="3"/>
            <charset val="134"/>
          </rPr>
          <t>nana:
连击点数 - 原先最多点数是配表的，程序表示要写死5点，为了以防以后产生误导，这里特改</t>
        </r>
      </text>
    </comment>
  </commentList>
</comments>
</file>

<file path=xl/comments2.xml><?xml version="1.0" encoding="utf-8"?>
<comments xmlns="http://schemas.openxmlformats.org/spreadsheetml/2006/main">
  <authors>
    <author>陈绍治</author>
    <author>nana</author>
    <author>wyh</author>
    <author>heping.he</author>
    <author>朱晶晶</author>
    <author>刘琦</author>
  </authors>
  <commentList>
    <comment ref="A1" authorId="0" shapeId="0">
      <text>
        <r>
          <rPr>
            <sz val="9"/>
            <rFont val="宋体"/>
            <family val="3"/>
            <charset val="134"/>
          </rPr>
          <t>陈绍治:
唯一标识ID
格式为：
职业编号（2位，不足后补0)+系别（1位)+编号（2位）</t>
        </r>
      </text>
    </comment>
    <comment ref="C1" authorId="0" shapeId="0">
      <text>
        <r>
          <rPr>
            <sz val="9"/>
            <rFont val="宋体"/>
            <family val="3"/>
            <charset val="134"/>
          </rPr>
          <t xml:space="preserve">陈绍治:
对技能效果的描述，程序需要将通配符替换为数字
替换通配符含义：
&lt;RATE&gt;：伤害倍数，需要万分比格式化
&lt;AD&gt;：额外物理伤害
&lt;AP&gt;：额外魔法伤害
&lt;C&gt;：造成状态效果的几率
&lt;T&gt;：状态持续时间，单位是秒
&lt;DOT&gt;：状态持续总伤害
</t>
        </r>
      </text>
    </comment>
    <comment ref="D1" authorId="1" shapeId="0">
      <text>
        <r>
          <rPr>
            <sz val="9"/>
            <rFont val="宋体"/>
            <family val="3"/>
            <charset val="134"/>
          </rPr>
          <t>nana:
0 作用于自己
1 单体伤害 或 单体受益
99 群体伤害 或 群体受益
（仅给策划备注用）
其它数字 表示具体受伤或受益人数</t>
        </r>
      </text>
    </comment>
    <comment ref="E1" authorId="0" shapeId="0">
      <text>
        <r>
          <rPr>
            <sz val="9"/>
            <rFont val="宋体"/>
            <family val="3"/>
            <charset val="134"/>
          </rPr>
          <t>陈绍治:
这个技能可升级到的最高等级</t>
        </r>
      </text>
    </comment>
    <comment ref="F1" authorId="0" shapeId="0">
      <text>
        <r>
          <rPr>
            <sz val="9"/>
            <rFont val="宋体"/>
            <family val="3"/>
            <charset val="134"/>
          </rPr>
          <t xml:space="preserve">陈绍治:
这个技能用来定义在PVE种对怪物造成的仇恨数值的影响。
计算时，将造成的伤害/治疗量直接乘以这个系数即可，最后需要除以10000
这里的格式是万分比格式，填写10000是默认值。
填写0表示本技能不产生仇恨
</t>
        </r>
      </text>
    </comment>
    <comment ref="G1" authorId="2" shapeId="0">
      <text>
        <r>
          <rPr>
            <b/>
            <sz val="9"/>
            <color indexed="81"/>
            <rFont val="宋体"/>
            <family val="3"/>
            <charset val="134"/>
          </rPr>
          <t>wyh:</t>
        </r>
        <r>
          <rPr>
            <sz val="9"/>
            <color indexed="81"/>
            <rFont val="宋体"/>
            <family val="3"/>
            <charset val="134"/>
          </rPr>
          <t xml:space="preserve">
一次性增加多少仇恨
这是一个序列，按照等级给出仇恨基础值</t>
        </r>
      </text>
    </comment>
    <comment ref="H1" authorId="3" shapeId="0">
      <text>
        <r>
          <rPr>
            <sz val="9"/>
            <rFont val="宋体"/>
            <family val="3"/>
            <charset val="134"/>
          </rPr>
          <t>nana：
技能动作时间
单位毫秒（ms)
仅供策划参考用</t>
        </r>
      </text>
    </comment>
    <comment ref="I1" authorId="0" shapeId="0">
      <text>
        <r>
          <rPr>
            <sz val="9"/>
            <rFont val="宋体"/>
            <family val="3"/>
            <charset val="134"/>
          </rPr>
          <t>nana:
技能间隔时间
单位毫秒（ms)
仅供策划参考用
真实起效数值，见右边CDTime</t>
        </r>
      </text>
    </comment>
    <comment ref="J1" authorId="0" shapeId="0">
      <text>
        <r>
          <rPr>
            <sz val="9"/>
            <rFont val="宋体"/>
            <family val="3"/>
            <charset val="134"/>
          </rPr>
          <t>陈绍治:
单位是毫秒（ms)
客户端显示时，请精确到小数点后两位，如1250表示1.25秒</t>
        </r>
      </text>
    </comment>
    <comment ref="K1" authorId="4" shapeId="0">
      <text>
        <r>
          <rPr>
            <sz val="9"/>
            <rFont val="宋体"/>
            <family val="3"/>
            <charset val="134"/>
          </rPr>
          <t>朱晶晶:
单位毫秒
表示外在属性加成使得该技能冷却时间减少时，能够减到的最低值</t>
        </r>
      </text>
    </comment>
    <comment ref="L1" authorId="0" shapeId="0">
      <text>
        <r>
          <rPr>
            <sz val="9"/>
            <rFont val="宋体"/>
            <family val="3"/>
            <charset val="134"/>
          </rPr>
          <t>nana：
随人物等级上升MP上升，结果同一个技能同一等级的MP消耗变大了……于是暂时该值停止使用，全部填0
---------------
陈绍治:
本技能施展1次，消耗多少最大法力的万分比。
请注意：这里填写的格式是万分比格式，
0：本字段无效，不按万分比计算
X：消耗的万分比数值，如填写500，表示500/10000, 即每次施展消耗5%最大法力
实际消耗的法力值，需要和直接消耗的法力点数累加计算</t>
        </r>
      </text>
    </comment>
    <comment ref="M1" authorId="0" shapeId="0">
      <text>
        <r>
          <rPr>
            <sz val="9"/>
            <rFont val="宋体"/>
            <family val="3"/>
            <charset val="134"/>
          </rPr>
          <t>陈绍治:
直接消耗的法力值序列
多等级用分号分隔
格式是：
等级1:法力值1;等级2:法力值2;…
当万分比和直接消耗的法力点数都生效时，将万分比值计算出的法力和本字段相加，得出最后的法力消耗值</t>
        </r>
      </text>
    </comment>
    <comment ref="N1" authorId="0" shapeId="0">
      <text>
        <r>
          <rPr>
            <sz val="9"/>
            <rFont val="宋体"/>
            <family val="3"/>
            <charset val="134"/>
          </rPr>
          <t>陈绍治:
物理
魔法
空：本字段不适用，不附带伤害</t>
        </r>
      </text>
    </comment>
    <comment ref="O1" authorId="0" shapeId="0">
      <text>
        <r>
          <rPr>
            <sz val="9"/>
            <rFont val="宋体"/>
            <family val="3"/>
            <charset val="134"/>
          </rPr>
          <t>陈绍治:
根据人物的物攻/魔攻造成的伤害倍数
计算时用万分比格式计算，显示时需要格式化为x.x倍的格式</t>
        </r>
      </text>
    </comment>
    <comment ref="Q1" authorId="1" shapeId="0">
      <text>
        <r>
          <rPr>
            <sz val="9"/>
            <rFont val="宋体"/>
            <family val="3"/>
            <charset val="134"/>
          </rPr>
          <t>nana:
暂时没用，程序不支持与基础伤害类型不同的伤害，故统一使用基础伤害类型</t>
        </r>
      </text>
    </comment>
    <comment ref="R1" authorId="0" shapeId="0">
      <text>
        <r>
          <rPr>
            <sz val="9"/>
            <rFont val="宋体"/>
            <family val="3"/>
            <charset val="134"/>
          </rPr>
          <t xml:space="preserve">陈绍治:
额外伤害每等级的数值序列
格式为：
等级:伤害
各等级伤害用分号分隔，当有最大最小值时，伤害用“-”分隔
如：1:10-14;2:18-24;3:28-36…
</t>
        </r>
      </text>
    </comment>
    <comment ref="T1" authorId="0" shapeId="0">
      <text>
        <r>
          <rPr>
            <sz val="9"/>
            <rFont val="宋体"/>
            <family val="3"/>
            <charset val="134"/>
          </rPr>
          <t>陈绍治:
这个字段策划无需填写，给华仔自己填写参考用</t>
        </r>
      </text>
    </comment>
    <comment ref="U1" authorId="0" shapeId="0">
      <text>
        <r>
          <rPr>
            <sz val="9"/>
            <rFont val="宋体"/>
            <family val="3"/>
            <charset val="134"/>
          </rPr>
          <t xml:space="preserve">陈绍治:
触发这个魔法效果的几率
格式是万分比
如：2500表示25%
必定触发请填写10000
</t>
        </r>
      </text>
    </comment>
    <comment ref="V1" authorId="0" shapeId="0">
      <text>
        <r>
          <rPr>
            <sz val="9"/>
            <rFont val="宋体"/>
            <family val="3"/>
            <charset val="134"/>
          </rPr>
          <t>陈绍治:
buff效果的持续时间
单位是毫秒（ms）
------------------
nana:
升级变化需要，从number改为string型，格式同$5</t>
        </r>
      </text>
    </comment>
    <comment ref="W1" authorId="1" shapeId="0">
      <text>
        <r>
          <rPr>
            <sz val="9"/>
            <rFont val="宋体"/>
            <family val="3"/>
            <charset val="134"/>
          </rPr>
          <t>nana:
服务器用，针对后续属性值</t>
        </r>
      </text>
    </comment>
    <comment ref="X1" authorId="5" shapeId="0">
      <text>
        <r>
          <rPr>
            <sz val="9"/>
            <rFont val="宋体"/>
            <family val="3"/>
            <charset val="134"/>
          </rPr>
          <t>刘琦:
魔法属性值的取值含义
0为绝对值
1为万分比（需服务器以万分比计算后显示）
--------------------
nana：
2 表示时间毫秒，显示时后面数值除以1000
3 表示x.x倍物攻/魔攻，显示时后面数值除以10000的小数点</t>
        </r>
      </text>
    </comment>
    <comment ref="Y1" authorId="0" shapeId="0">
      <text>
        <r>
          <rPr>
            <sz val="9"/>
            <rFont val="宋体"/>
            <family val="3"/>
            <charset val="134"/>
          </rPr>
          <t>陈绍治:
魔法属性的（效果）值序列，格式同【额外伤害序列】</t>
        </r>
      </text>
    </comment>
    <comment ref="Z1" authorId="1" shapeId="0">
      <text>
        <r>
          <rPr>
            <sz val="9"/>
            <rFont val="宋体"/>
            <family val="3"/>
            <charset val="134"/>
          </rPr>
          <t>nana:
服务器用，针对后续属性值</t>
        </r>
      </text>
    </comment>
    <comment ref="AA1" authorId="5" shapeId="0">
      <text>
        <r>
          <rPr>
            <sz val="9"/>
            <rFont val="宋体"/>
            <family val="3"/>
            <charset val="134"/>
          </rPr>
          <t>刘琦:
魔法属性值的取值含义
0为绝对值
1为万分比（需服务器以万分比计算后显示）
--------------------
nana：
2 表示时间毫秒，显示时后面数值除以1000
3 表示x.x倍物攻/魔攻，显示时后面数值除以10000的小数点</t>
        </r>
      </text>
    </comment>
    <comment ref="AB1" authorId="0" shapeId="0">
      <text>
        <r>
          <rPr>
            <sz val="9"/>
            <rFont val="宋体"/>
            <family val="3"/>
            <charset val="134"/>
          </rPr>
          <t>陈绍治:
魔法属性的（效果）值序列，格式同【额外伤害序列】</t>
        </r>
      </text>
    </comment>
    <comment ref="AC1" authorId="1" shapeId="0">
      <text>
        <r>
          <rPr>
            <sz val="9"/>
            <rFont val="宋体"/>
            <family val="3"/>
            <charset val="134"/>
          </rPr>
          <t xml:space="preserve">nana:
服务器用，针对后续属性值
</t>
        </r>
      </text>
    </comment>
    <comment ref="AD1" authorId="5" shapeId="0">
      <text>
        <r>
          <rPr>
            <sz val="9"/>
            <rFont val="宋体"/>
            <family val="3"/>
            <charset val="134"/>
          </rPr>
          <t xml:space="preserve">刘琦:
魔法属性值的取值含义
0为绝对值
1为万分比（需服务器以万分比计算后显示）
--------------------
nana：
2 表示时间毫秒，显示时后面数值除以1000
3 表示x.x倍物攻/魔攻，显示时后面数值除以10000的小数点
</t>
        </r>
      </text>
    </comment>
    <comment ref="AE1" authorId="0" shapeId="0">
      <text>
        <r>
          <rPr>
            <sz val="9"/>
            <rFont val="宋体"/>
            <family val="3"/>
            <charset val="134"/>
          </rPr>
          <t>陈绍治:
魔法属性的（效果）值序列，格式同【额外伤害序列】</t>
        </r>
      </text>
    </comment>
    <comment ref="AF1" authorId="1" shapeId="0">
      <text>
        <r>
          <rPr>
            <sz val="9"/>
            <rFont val="宋体"/>
            <family val="3"/>
            <charset val="134"/>
          </rPr>
          <t>nana:
0 否
1 是</t>
        </r>
      </text>
    </comment>
    <comment ref="AG1" authorId="3" shapeId="0">
      <text>
        <r>
          <rPr>
            <sz val="9"/>
            <rFont val="宋体"/>
            <family val="3"/>
            <charset val="134"/>
          </rPr>
          <t>nana:
0 否
1 是</t>
        </r>
      </text>
    </comment>
    <comment ref="I4" authorId="1" shapeId="0">
      <text>
        <r>
          <rPr>
            <sz val="9"/>
            <rFont val="宋体"/>
            <family val="3"/>
            <charset val="134"/>
          </rPr>
          <t>nana:
普攻不单独设CD时间，以动作时间作为冷却时间</t>
        </r>
      </text>
    </comment>
    <comment ref="J4" authorId="1" shapeId="0">
      <text>
        <r>
          <rPr>
            <sz val="9"/>
            <rFont val="宋体"/>
            <family val="3"/>
            <charset val="134"/>
          </rPr>
          <t>nana:
普攻冷却时间 = 动作时间。
这样，点下去会转CD，但其实CD时间还是0，体验更好点儿</t>
        </r>
      </text>
    </comment>
    <comment ref="K4" authorId="1" shapeId="0">
      <text>
        <r>
          <rPr>
            <sz val="9"/>
            <rFont val="宋体"/>
            <family val="3"/>
            <charset val="134"/>
          </rPr>
          <t>nana:
普攻冷却时间 = 动作时间。
这样，点下去会转CD，但其实CD时间还是0，体验更好点儿</t>
        </r>
      </text>
    </comment>
    <comment ref="H7" authorId="3" shapeId="0">
      <text>
        <r>
          <rPr>
            <sz val="9"/>
            <rFont val="宋体"/>
            <family val="3"/>
            <charset val="134"/>
          </rPr>
          <t>陈绍治:
这个技能CD时间从释放时刻开始计算</t>
        </r>
      </text>
    </comment>
    <comment ref="I7" authorId="0" shapeId="0">
      <text>
        <r>
          <rPr>
            <sz val="9"/>
            <rFont val="宋体"/>
            <family val="3"/>
            <charset val="134"/>
          </rPr>
          <t>陈绍治:
这个技能CD时间从释放时刻开始计算</t>
        </r>
      </text>
    </comment>
    <comment ref="D9" authorId="1" shapeId="0">
      <text>
        <r>
          <rPr>
            <sz val="9"/>
            <rFont val="宋体"/>
            <family val="3"/>
            <charset val="134"/>
          </rPr>
          <t>nana:
给自己加buff</t>
        </r>
      </text>
    </comment>
    <comment ref="I10" authorId="1" shapeId="0">
      <text>
        <r>
          <rPr>
            <sz val="9"/>
            <rFont val="宋体"/>
            <family val="3"/>
            <charset val="134"/>
          </rPr>
          <t>nana:
普攻不单独设CD时间，以动作时间作为冷却时间</t>
        </r>
      </text>
    </comment>
    <comment ref="J10" authorId="1" shapeId="0">
      <text>
        <r>
          <rPr>
            <sz val="9"/>
            <rFont val="宋体"/>
            <family val="3"/>
            <charset val="134"/>
          </rPr>
          <t>nana:
普攻冷却时间 = 动作时间。
这样，点下去会转CD，但其实CD时间还是0，体验更好点儿</t>
        </r>
      </text>
    </comment>
    <comment ref="V10" authorId="1" shapeId="0">
      <text>
        <r>
          <rPr>
            <sz val="9"/>
            <rFont val="宋体"/>
            <family val="3"/>
            <charset val="134"/>
          </rPr>
          <t>nana:
连击点数的获得通过buff来实现，故持续时间需要填写，暂设为10s</t>
        </r>
      </text>
    </comment>
    <comment ref="V12" authorId="1" shapeId="0">
      <text>
        <r>
          <rPr>
            <sz val="9"/>
            <rFont val="宋体"/>
            <family val="3"/>
            <charset val="134"/>
          </rPr>
          <t>nana:
连击点数的获得通过buff来实现，故持续时间需要填写，暂设为10s</t>
        </r>
      </text>
    </comment>
    <comment ref="I19" authorId="1" shapeId="0">
      <text>
        <r>
          <rPr>
            <sz val="9"/>
            <rFont val="宋体"/>
            <family val="3"/>
            <charset val="134"/>
          </rPr>
          <t>nana:
普攻不单独设CD时间，以动作时间作为冷却时间</t>
        </r>
      </text>
    </comment>
    <comment ref="J19" authorId="1" shapeId="0">
      <text>
        <r>
          <rPr>
            <sz val="9"/>
            <rFont val="宋体"/>
            <family val="3"/>
            <charset val="134"/>
          </rPr>
          <t>nana:
普攻冷却时间 = 动作时间。
这样，点下去会转CD，但其实CD时间还是0，体验更好点儿</t>
        </r>
      </text>
    </comment>
    <comment ref="I20" authorId="1" shapeId="0">
      <text>
        <r>
          <rPr>
            <sz val="9"/>
            <rFont val="宋体"/>
            <family val="3"/>
            <charset val="134"/>
          </rPr>
          <t>nana:
普攻不单独设CD时间，以动作时间作为冷却时间</t>
        </r>
      </text>
    </comment>
    <comment ref="J20" authorId="1" shapeId="0">
      <text>
        <r>
          <rPr>
            <sz val="9"/>
            <rFont val="宋体"/>
            <family val="3"/>
            <charset val="134"/>
          </rPr>
          <t>nana:
普攻冷却时间 = 动作时间。
这样，点下去会转CD，但其实CD时间还是0，体验更好点儿</t>
        </r>
      </text>
    </comment>
    <comment ref="I31" authorId="1" shapeId="0">
      <text>
        <r>
          <rPr>
            <sz val="9"/>
            <rFont val="宋体"/>
            <family val="3"/>
            <charset val="134"/>
          </rPr>
          <t>nana:
普攻不单独设CD时间，以动作时间作为冷却时间</t>
        </r>
      </text>
    </comment>
    <comment ref="J31" authorId="1" shapeId="0">
      <text>
        <r>
          <rPr>
            <sz val="9"/>
            <rFont val="宋体"/>
            <family val="3"/>
            <charset val="134"/>
          </rPr>
          <t>nana:
普攻冷却时间 = 动作时间。
这样，点下去会转CD，但其实CD时间还是0，体验更好点儿</t>
        </r>
      </text>
    </comment>
    <comment ref="K31" authorId="1" shapeId="0">
      <text>
        <r>
          <rPr>
            <sz val="9"/>
            <rFont val="宋体"/>
            <family val="3"/>
            <charset val="134"/>
          </rPr>
          <t>nana:
普攻冷却时间 = 动作时间。
这样，点下去会转CD，但其实CD时间还是0，体验更好点儿</t>
        </r>
      </text>
    </comment>
    <comment ref="V35" authorId="1" shapeId="0">
      <text>
        <r>
          <rPr>
            <sz val="9"/>
            <rFont val="宋体"/>
            <family val="3"/>
            <charset val="134"/>
          </rPr>
          <t>nana:
持续时间在编辑器里控制，非程序脚本实现</t>
        </r>
      </text>
    </comment>
    <comment ref="I37" authorId="1" shapeId="0">
      <text>
        <r>
          <rPr>
            <sz val="9"/>
            <rFont val="宋体"/>
            <family val="3"/>
            <charset val="134"/>
          </rPr>
          <t>nana:
普攻不单独设CD时间，以动作时间作为冷却时间</t>
        </r>
      </text>
    </comment>
    <comment ref="J37" authorId="1" shapeId="0">
      <text>
        <r>
          <rPr>
            <sz val="9"/>
            <rFont val="宋体"/>
            <family val="3"/>
            <charset val="134"/>
          </rPr>
          <t>nana:
普攻冷却时间 = 动作时间。
这样，点下去会转CD，但其实CD时间还是0，体验更好点儿</t>
        </r>
      </text>
    </comment>
    <comment ref="Y38" authorId="3" shapeId="0">
      <text>
        <r>
          <rPr>
            <sz val="9"/>
            <rFont val="宋体"/>
            <family val="3"/>
            <charset val="134"/>
          </rPr>
          <t>nana：
若作用于同一目标，从第2箭开始减免伤害。此属性为递减值（每个攻击者独立计算）。</t>
        </r>
      </text>
    </comment>
    <comment ref="AB38" authorId="3" shapeId="0">
      <text>
        <r>
          <rPr>
            <sz val="9"/>
            <rFont val="宋体"/>
            <family val="3"/>
            <charset val="134"/>
          </rPr>
          <t>nana：
若作用于同一目标，从第2箭开始减免伤害，此属性为保底伤害值（每个攻击者独立计算）。</t>
        </r>
      </text>
    </comment>
    <comment ref="I44" authorId="1" shapeId="0">
      <text>
        <r>
          <rPr>
            <sz val="9"/>
            <rFont val="宋体"/>
            <family val="3"/>
            <charset val="134"/>
          </rPr>
          <t>nana:
设计上要求被动生效，故此处不设CD时间，原 朱晶晶 设计的时间为-20000</t>
        </r>
      </text>
    </comment>
    <comment ref="J44" authorId="1" shapeId="0">
      <text>
        <r>
          <rPr>
            <sz val="9"/>
            <rFont val="宋体"/>
            <family val="3"/>
            <charset val="134"/>
          </rPr>
          <t>nana:
设计上要求被动生效，故此处不设CD时间，原 朱晶晶 设计的时间为-20000</t>
        </r>
      </text>
    </comment>
    <comment ref="I47" authorId="1" shapeId="0">
      <text>
        <r>
          <rPr>
            <sz val="9"/>
            <rFont val="宋体"/>
            <family val="3"/>
            <charset val="134"/>
          </rPr>
          <t>nana:
普攻不单独设CD时间，以动作时间作为冷却时间</t>
        </r>
      </text>
    </comment>
    <comment ref="J47" authorId="1" shapeId="0">
      <text>
        <r>
          <rPr>
            <sz val="9"/>
            <rFont val="宋体"/>
            <family val="3"/>
            <charset val="134"/>
          </rPr>
          <t>nana:
普攻冷却时间 = 动作时间。
这样，点下去会转CD，但其实CD时间还是0，体验更好点儿</t>
        </r>
      </text>
    </comment>
    <comment ref="C48" authorId="1" shapeId="0">
      <text>
        <r>
          <rPr>
            <sz val="9"/>
            <rFont val="宋体"/>
            <family val="3"/>
            <charset val="134"/>
          </rPr>
          <t>nana:
虽然描述里直接写“30秒触发一次”，但为了达到改表就能改动这个参数的效果，故实际游戏里是用表中的参数（$7）直接作用，非写死。
之所以不用表中参数（$7）来替换对应描述，暂程序不能自动转换支持。</t>
        </r>
      </text>
    </comment>
    <comment ref="I48" authorId="1" shapeId="0">
      <text>
        <r>
          <rPr>
            <sz val="9"/>
            <rFont val="宋体"/>
            <family val="3"/>
            <charset val="134"/>
          </rPr>
          <t>nana:
普攻不单独设CD时间，以动作时间作为冷却时间</t>
        </r>
      </text>
    </comment>
    <comment ref="J48" authorId="1" shapeId="0">
      <text>
        <r>
          <rPr>
            <sz val="9"/>
            <rFont val="宋体"/>
            <family val="3"/>
            <charset val="134"/>
          </rPr>
          <t>nana:
普攻冷却时间 = 动作时间。
这样，点下去会转CD，但其实CD时间还是0，体验更好点儿</t>
        </r>
      </text>
    </comment>
    <comment ref="I54" authorId="1" shapeId="0">
      <text>
        <r>
          <rPr>
            <sz val="9"/>
            <rFont val="宋体"/>
            <family val="3"/>
            <charset val="134"/>
          </rPr>
          <t>nana:
普攻不单独设CD时间，以动作时间作为冷却时间</t>
        </r>
      </text>
    </comment>
    <comment ref="J54" authorId="1" shapeId="0">
      <text>
        <r>
          <rPr>
            <sz val="9"/>
            <rFont val="宋体"/>
            <family val="3"/>
            <charset val="134"/>
          </rPr>
          <t>nana:
普攻冷却时间 = 动作时间。
这样，点下去会转CD，但其实CD时间还是0，体验更好点儿</t>
        </r>
      </text>
    </comment>
    <comment ref="K54" authorId="1" shapeId="0">
      <text>
        <r>
          <rPr>
            <sz val="9"/>
            <rFont val="宋体"/>
            <family val="3"/>
            <charset val="134"/>
          </rPr>
          <t>nana:
普攻冷却时间 = 动作时间。
这样，点下去会转CD，但其实CD时间还是0，体验更好点儿</t>
        </r>
      </text>
    </comment>
    <comment ref="V60" authorId="1" shapeId="0">
      <text>
        <r>
          <rPr>
            <sz val="9"/>
            <rFont val="宋体"/>
            <family val="3"/>
            <charset val="134"/>
          </rPr>
          <t>nana:
持续时间在编辑器里控制，非程序脚本实现</t>
        </r>
      </text>
    </comment>
  </commentList>
</comments>
</file>

<file path=xl/comments3.xml><?xml version="1.0" encoding="utf-8"?>
<comments xmlns="http://schemas.openxmlformats.org/spreadsheetml/2006/main">
  <authors>
    <author>陈绍治</author>
    <author>nana</author>
    <author>wyh</author>
    <author>刘琦</author>
    <author>heping.he</author>
    <author>nana：</author>
  </authors>
  <commentList>
    <comment ref="A1" authorId="0" shapeId="0">
      <text>
        <r>
          <rPr>
            <sz val="9"/>
            <rFont val="宋体"/>
            <family val="3"/>
            <charset val="134"/>
          </rPr>
          <t xml:space="preserve">陈绍治:
唯一标识ID
格式为：
职业编号（2位，不足后补0)+系别（1位)+编号（3位）
</t>
        </r>
        <r>
          <rPr>
            <i/>
            <u/>
            <sz val="9"/>
            <color indexed="81"/>
            <rFont val="宋体"/>
            <family val="3"/>
            <charset val="134"/>
          </rPr>
          <t xml:space="preserve">
20160427朱晶晶：
宠物特有技能-生物种类编号(1位)+宠物kind(3位,不足前补0)+技能序号(1位)；
宠物通用被动技能-9开头+技能序号(4位,不足前补0)</t>
        </r>
        <r>
          <rPr>
            <sz val="9"/>
            <rFont val="宋体"/>
            <family val="3"/>
            <charset val="134"/>
          </rPr>
          <t xml:space="preserve">
2017-4-20 陈绍治：
宠物技能：
【主动技能】
8 + 宠物编号(4位） + 技能编号（2位）
【被动技能】
9 + 技能编号（4位）
</t>
        </r>
      </text>
    </comment>
    <comment ref="D1" authorId="0" shapeId="0">
      <text>
        <r>
          <rPr>
            <sz val="9"/>
            <rFont val="宋体"/>
            <family val="3"/>
            <charset val="134"/>
          </rPr>
          <t xml:space="preserve">陈绍治:
对技能效果的描述，程序需要将通配符替换为数字
替换通配符含义：
&lt;RATE&gt;：伤害倍数，需要万分比格式化
&lt;AD&gt;：额外物理伤害
&lt;AP&gt;：额外魔法伤害
&lt;C&gt;：造成状态效果的几率
&lt;T&gt;：状态持续时间，单位是秒
&lt;DOT&gt;：状态持续总伤害
&lt;X&gt;：
</t>
        </r>
      </text>
    </comment>
    <comment ref="E1" authorId="0" shapeId="0">
      <text>
        <r>
          <rPr>
            <sz val="8"/>
            <color indexed="81"/>
            <rFont val="宋体"/>
            <charset val="134"/>
          </rPr>
          <t>陈绍治:
0：被动技能，服务器计算，被动生效，掌握后即给人物增加属性（也可以是宠物被动技能，对宠物自身加成）
1：主动技能，需要玩家手动去释放的技能（宠物主动技能）
2：强化天赋，这个技能对其他技能有额外的增强效果（不适用于宠物）
3：普通攻击，需玩家手动释放，且不可变更技能位置（宠物普攻）
4：战斗中被动触发的技能，条件触发类，战斗服计算（宠物被动触发）
----------------
nana
5：战斗中被动触发的技能，条件触发类，战斗服计算（服务器处理后不发送CS需求到逻辑服）
6：宠物对主人的被动加成技能</t>
        </r>
      </text>
    </comment>
    <comment ref="F1" authorId="0" shapeId="0">
      <text>
        <r>
          <rPr>
            <sz val="9"/>
            <rFont val="宋体"/>
            <family val="3"/>
            <charset val="134"/>
          </rPr>
          <t>陈绍治:
这个技能可升级到的最高等级</t>
        </r>
      </text>
    </comment>
    <comment ref="G1" authorId="1" shapeId="0">
      <text>
        <r>
          <rPr>
            <sz val="9"/>
            <rFont val="宋体"/>
            <family val="3"/>
            <charset val="134"/>
          </rPr>
          <t>nana:
0 作用于自己
1 单体伤害 或 单体受益
99 群体伤害 或 群体受益
（仅给策划备注用）
其它数字 表示具体受伤或受益人数</t>
        </r>
      </text>
    </comment>
    <comment ref="H1" authorId="0" shapeId="0">
      <text>
        <r>
          <rPr>
            <sz val="9"/>
            <rFont val="宋体"/>
            <family val="3"/>
            <charset val="134"/>
          </rPr>
          <t xml:space="preserve">陈绍治:
这个技能用来定义在PVE种对怪物造成的仇恨数值的影响。
计算时，将造成的伤害/治疗量直接乘以这个系数即可，最后需要除以10000
这里的格式是万分比格式，填写10000是默认值。
填写0表示本技能不产生仇恨
</t>
        </r>
      </text>
    </comment>
    <comment ref="I1" authorId="2" shapeId="0">
      <text>
        <r>
          <rPr>
            <b/>
            <sz val="9"/>
            <color indexed="81"/>
            <rFont val="宋体"/>
            <family val="3"/>
            <charset val="134"/>
          </rPr>
          <t>wyh:</t>
        </r>
        <r>
          <rPr>
            <sz val="9"/>
            <color indexed="81"/>
            <rFont val="宋体"/>
            <family val="3"/>
            <charset val="134"/>
          </rPr>
          <t xml:space="preserve">
一次性增加多少仇恨
这是一个序列，按照等级给出仇恨基础值</t>
        </r>
      </text>
    </comment>
    <comment ref="J1" authorId="0" shapeId="0">
      <text>
        <r>
          <rPr>
            <sz val="9"/>
            <rFont val="宋体"/>
            <family val="3"/>
            <charset val="134"/>
          </rPr>
          <t>陈绍治:
单位是毫秒（ms)
客户端显示时，请精确到小数点后两位，如1250表示1.25秒
----------
nana：
目前程序没有实际用到，表格里填了后通知我，我在编辑器里逐一修改，暂时只能这样</t>
        </r>
      </text>
    </comment>
    <comment ref="K1" authorId="0" shapeId="0">
      <text>
        <r>
          <rPr>
            <sz val="9"/>
            <rFont val="宋体"/>
            <family val="3"/>
            <charset val="134"/>
          </rPr>
          <t>nana：
随人物等级上升MP上升，结果同一个技能同一等级的MP消耗变大了……于是暂时该值停止使用，全部填0
---------------
陈绍治:
本技能施展1次，消耗多少最大法力的万分比。
请注意：这里填写的格式是万分比格式，
0：本字段无效，不按万分比计算
X：消耗的万分比数值，如填写500，表示500/10000, 即每次施展消耗5%最大法力
实际消耗的法力值，需要和直接消耗的法力点数累加计算</t>
        </r>
      </text>
    </comment>
    <comment ref="L1" authorId="0" shapeId="0">
      <text>
        <r>
          <rPr>
            <sz val="9"/>
            <rFont val="宋体"/>
            <family val="3"/>
            <charset val="134"/>
          </rPr>
          <t>陈绍治:
直接消耗的法力值序列
多等级用分号分隔
格式是：
等级1:法力值1;等级2:法力值2;…
当万分比和直接消耗的法力点数都生效时，将万分比值计算出的法力和本字段相加，得出最后的法力消耗值</t>
        </r>
      </text>
    </comment>
    <comment ref="M1" authorId="0" shapeId="0">
      <text>
        <r>
          <rPr>
            <sz val="9"/>
            <rFont val="宋体"/>
            <family val="3"/>
            <charset val="134"/>
          </rPr>
          <t>陈绍治:
物理
魔法
空：本字段不适用，不附带伤害</t>
        </r>
      </text>
    </comment>
    <comment ref="N1" authorId="0" shapeId="0">
      <text>
        <r>
          <rPr>
            <sz val="9"/>
            <rFont val="宋体"/>
            <family val="3"/>
            <charset val="134"/>
          </rPr>
          <t>陈绍治:
根据人物的物攻/魔攻造成的伤害倍数
计算时用万分比格式计算，显示时需要格式化为x.x倍的格式</t>
        </r>
      </text>
    </comment>
    <comment ref="P1" authorId="1" shapeId="0">
      <text>
        <r>
          <rPr>
            <sz val="9"/>
            <rFont val="宋体"/>
            <family val="3"/>
            <charset val="134"/>
          </rPr>
          <t>nana:
暂时没用，程序不支持与基础伤害类型不同的伤害，故统一使用基础伤害类型</t>
        </r>
      </text>
    </comment>
    <comment ref="Q1" authorId="0" shapeId="0">
      <text>
        <r>
          <rPr>
            <sz val="9"/>
            <rFont val="宋体"/>
            <family val="3"/>
            <charset val="134"/>
          </rPr>
          <t xml:space="preserve">陈绍治:
额外伤害每等级的数值序列
格式为：
等级:伤害
各等级伤害用分号分隔，当有最大最小值时，伤害用“-”分隔
如：1:10-14;2:18-24;3:28-36…
</t>
        </r>
      </text>
    </comment>
    <comment ref="S1" authorId="0" shapeId="0">
      <text>
        <r>
          <rPr>
            <sz val="9"/>
            <rFont val="宋体"/>
            <family val="3"/>
            <charset val="134"/>
          </rPr>
          <t>陈绍治:
这个字段策划无需填写，给华仔自己填写参考用</t>
        </r>
      </text>
    </comment>
    <comment ref="T1" authorId="0" shapeId="0">
      <text>
        <r>
          <rPr>
            <sz val="9"/>
            <rFont val="宋体"/>
            <family val="3"/>
            <charset val="134"/>
          </rPr>
          <t xml:space="preserve">陈绍治:
触发这个魔法效果的几率
格式是万分比
如：2500表示25%
必定触发请填写10000
</t>
        </r>
      </text>
    </comment>
    <comment ref="U1" authorId="0" shapeId="0">
      <text>
        <r>
          <rPr>
            <sz val="9"/>
            <rFont val="宋体"/>
            <family val="3"/>
            <charset val="134"/>
          </rPr>
          <t>陈绍治:
buff效果的持续时间
单位是毫秒（ms）
------------------
nana:
升级变化需要，从number改为string型，格式同$5</t>
        </r>
      </text>
    </comment>
    <comment ref="V1" authorId="1" shapeId="0">
      <text>
        <r>
          <rPr>
            <sz val="9"/>
            <rFont val="宋体"/>
            <family val="3"/>
            <charset val="134"/>
          </rPr>
          <t>nana:
服务器用，针对后续属性值</t>
        </r>
      </text>
    </comment>
    <comment ref="W1" authorId="3" shapeId="0">
      <text>
        <r>
          <rPr>
            <sz val="9"/>
            <rFont val="宋体"/>
            <family val="3"/>
            <charset val="134"/>
          </rPr>
          <t>刘琦:
魔法属性值的取值含义
0为绝对值
1为万分比（需服务器以万分比计算后显示）
--------------------
nana：
2 表示时间毫秒，显示时后面数值除以1000</t>
        </r>
      </text>
    </comment>
    <comment ref="X1" authorId="0" shapeId="0">
      <text>
        <r>
          <rPr>
            <sz val="9"/>
            <rFont val="宋体"/>
            <family val="3"/>
            <charset val="134"/>
          </rPr>
          <t>陈绍治:
魔法属性的（效果）值序列，格式同【额外伤害序列】</t>
        </r>
      </text>
    </comment>
    <comment ref="Y1" authorId="1" shapeId="0">
      <text>
        <r>
          <rPr>
            <sz val="9"/>
            <rFont val="宋体"/>
            <family val="3"/>
            <charset val="134"/>
          </rPr>
          <t>nana:
服务器用，针对后续属性值</t>
        </r>
      </text>
    </comment>
    <comment ref="Z1" authorId="3" shapeId="0">
      <text>
        <r>
          <rPr>
            <sz val="9"/>
            <rFont val="宋体"/>
            <family val="3"/>
            <charset val="134"/>
          </rPr>
          <t>刘琦:
魔法属性值的取值含义
0为绝对值
1为万分比（需服务器以万分比计算后显示）
--------------------
nana：
2 表示时间毫秒，显示时后面数值除以1000</t>
        </r>
      </text>
    </comment>
    <comment ref="AA1" authorId="0" shapeId="0">
      <text>
        <r>
          <rPr>
            <sz val="9"/>
            <rFont val="宋体"/>
            <family val="3"/>
            <charset val="134"/>
          </rPr>
          <t>陈绍治:
魔法属性的（效果）值序列，格式同【额外伤害序列】</t>
        </r>
      </text>
    </comment>
    <comment ref="AB1" authorId="1" shapeId="0">
      <text>
        <r>
          <rPr>
            <sz val="9"/>
            <rFont val="宋体"/>
            <family val="3"/>
            <charset val="134"/>
          </rPr>
          <t xml:space="preserve">nana:
服务器用，针对后续属性值
</t>
        </r>
      </text>
    </comment>
    <comment ref="AC1" authorId="3" shapeId="0">
      <text>
        <r>
          <rPr>
            <sz val="9"/>
            <rFont val="宋体"/>
            <family val="3"/>
            <charset val="134"/>
          </rPr>
          <t>刘琦:
魔法属性值的取值含义
0为绝对值
1为万分比（需服务器以万分比计算后显示）
--------------------
nana：
2 表示时间毫秒，显示时后面数值除以1000</t>
        </r>
      </text>
    </comment>
    <comment ref="AD1" authorId="0" shapeId="0">
      <text>
        <r>
          <rPr>
            <sz val="9"/>
            <rFont val="宋体"/>
            <family val="3"/>
            <charset val="134"/>
          </rPr>
          <t>陈绍治:
魔法属性的（效果）值序列，格式同【额外伤害序列】</t>
        </r>
      </text>
    </comment>
    <comment ref="AE1" authorId="1" shapeId="0">
      <text>
        <r>
          <rPr>
            <sz val="9"/>
            <rFont val="宋体"/>
            <family val="3"/>
            <charset val="134"/>
          </rPr>
          <t>nana:
0 否
1 是</t>
        </r>
      </text>
    </comment>
    <comment ref="AF1" authorId="4" shapeId="0">
      <text>
        <r>
          <rPr>
            <sz val="9"/>
            <rFont val="宋体"/>
            <family val="3"/>
            <charset val="134"/>
          </rPr>
          <t>nana:
0 否
1 是</t>
        </r>
      </text>
    </comment>
    <comment ref="AG1" authorId="5" shapeId="0">
      <text>
        <r>
          <rPr>
            <sz val="9"/>
            <rFont val="宋体"/>
            <family val="3"/>
            <charset val="134"/>
          </rPr>
          <t>nana：
只有宠物技能icon走这个属性，主角技能、怪物技能的icon都不用直接在编辑器里配置！！</t>
        </r>
      </text>
    </comment>
    <comment ref="AI1" authorId="0" shapeId="0">
      <text>
        <r>
          <rPr>
            <sz val="9"/>
            <rFont val="宋体"/>
            <family val="3"/>
            <charset val="134"/>
          </rPr>
          <t>陈绍治:
格式：
等级1:SP数量1,等级2:SP数量2...
--------------
nana：
新版中暂时不用了</t>
        </r>
      </text>
    </comment>
    <comment ref="AJ1" authorId="2" shapeId="0">
      <text>
        <r>
          <rPr>
            <b/>
            <sz val="9"/>
            <color indexed="81"/>
            <rFont val="宋体"/>
            <family val="3"/>
            <charset val="134"/>
          </rPr>
          <t>wyh:</t>
        </r>
        <r>
          <rPr>
            <sz val="9"/>
            <color indexed="81"/>
            <rFont val="宋体"/>
            <family val="3"/>
            <charset val="134"/>
          </rPr>
          <t xml:space="preserve">
用于累加玩家战斗力
每个等级段都有对应的值，这个值表示到达这个等级段的总合，不是增量s</t>
        </r>
      </text>
    </comment>
  </commentList>
</comments>
</file>

<file path=xl/comments4.xml><?xml version="1.0" encoding="utf-8"?>
<comments xmlns="http://schemas.openxmlformats.org/spreadsheetml/2006/main">
  <authors>
    <author>陈绍治</author>
    <author>nana</author>
    <author>wyh</author>
    <author>heping.he</author>
    <author>刘琦</author>
  </authors>
  <commentList>
    <comment ref="A1" authorId="0" shapeId="0">
      <text>
        <r>
          <rPr>
            <sz val="9"/>
            <rFont val="宋体"/>
            <family val="3"/>
            <charset val="134"/>
          </rPr>
          <t>陈绍治:
唯一标识ID
格式为：
职业编号（2位，不足后补0)+系别（1位)+编号（2位）</t>
        </r>
      </text>
    </comment>
    <comment ref="C1" authorId="0" shapeId="0">
      <text>
        <r>
          <rPr>
            <sz val="9"/>
            <rFont val="宋体"/>
            <family val="3"/>
            <charset val="134"/>
          </rPr>
          <t xml:space="preserve">陈绍治:
对技能效果的描述，程序需要将通配符替换为数字
替换通配符含义：
&lt;RATE&gt;：伤害倍数，需要万分比格式化
&lt;AD&gt;：额外物理伤害
&lt;AP&gt;：额外魔法伤害
&lt;C&gt;：造成状态效果的几率
&lt;T&gt;：状态持续时间，单位是秒
&lt;DOT&gt;：状态持续总伤害
</t>
        </r>
      </text>
    </comment>
    <comment ref="D1" authorId="1" shapeId="0">
      <text>
        <r>
          <rPr>
            <sz val="9"/>
            <rFont val="宋体"/>
            <family val="3"/>
            <charset val="134"/>
          </rPr>
          <t xml:space="preserve">nana：
0：被动技能
1：主动技能
3：普攻（默认技能）
4：战斗中被动触发技能，条件触发类
</t>
        </r>
      </text>
    </comment>
    <comment ref="E1" authorId="0" shapeId="0">
      <text>
        <r>
          <rPr>
            <sz val="9"/>
            <rFont val="宋体"/>
            <family val="3"/>
            <charset val="134"/>
          </rPr>
          <t>陈绍治:
这个技能可升级到的最高等级</t>
        </r>
      </text>
    </comment>
    <comment ref="F1" authorId="1" shapeId="0">
      <text>
        <r>
          <rPr>
            <sz val="9"/>
            <rFont val="宋体"/>
            <family val="3"/>
            <charset val="134"/>
          </rPr>
          <t>nana:
0 作用于自己
1 单体伤害 或 单体受益
99 群体伤害 或 群体受益
（仅给策划备注用）
其它数字 表示具体受伤或受益人数</t>
        </r>
      </text>
    </comment>
    <comment ref="G1" authorId="0" shapeId="0">
      <text>
        <r>
          <rPr>
            <sz val="9"/>
            <rFont val="宋体"/>
            <family val="3"/>
            <charset val="134"/>
          </rPr>
          <t xml:space="preserve">陈绍治:
这个技能用来定义在PVE种对怪物造成的仇恨数值的影响。
计算时，将造成的伤害/治疗量直接乘以这个系数即可，最后需要除以10000
这里的格式是万分比格式，填写10000是默认值。
填写0表示本技能不产生仇恨
</t>
        </r>
      </text>
    </comment>
    <comment ref="H1" authorId="2" shapeId="0">
      <text>
        <r>
          <rPr>
            <b/>
            <sz val="9"/>
            <color indexed="81"/>
            <rFont val="宋体"/>
            <family val="3"/>
            <charset val="134"/>
          </rPr>
          <t>wyh:</t>
        </r>
        <r>
          <rPr>
            <sz val="9"/>
            <color indexed="81"/>
            <rFont val="宋体"/>
            <family val="3"/>
            <charset val="134"/>
          </rPr>
          <t xml:space="preserve">
一次性增加多少仇恨
这是一个序列，按照等级给出仇恨基础值</t>
        </r>
      </text>
    </comment>
    <comment ref="I1" authorId="3" shapeId="0">
      <text>
        <r>
          <rPr>
            <sz val="9"/>
            <rFont val="宋体"/>
            <family val="3"/>
            <charset val="134"/>
          </rPr>
          <t xml:space="preserve">nana：
技能动作时间
单位毫秒（ms)
仅供策划参考用
</t>
        </r>
      </text>
    </comment>
    <comment ref="J1" authorId="0" shapeId="0">
      <text>
        <r>
          <rPr>
            <sz val="9"/>
            <rFont val="宋体"/>
            <family val="3"/>
            <charset val="134"/>
          </rPr>
          <t>nana:
技能间隔时间
单位毫秒（ms)
仅供策划参考用
真实起效数值，见右边CDTime</t>
        </r>
      </text>
    </comment>
    <comment ref="K1" authorId="0" shapeId="0">
      <text>
        <r>
          <rPr>
            <sz val="9"/>
            <rFont val="宋体"/>
            <family val="3"/>
            <charset val="134"/>
          </rPr>
          <t>陈绍治:
单位是毫秒（ms)
客户端显示时，请精确到小数点后两位，如1250表示1.25秒
----------------
nana:
冷却时间CDTime = 动作时间ActTime + 预间隔时间PreCDTime</t>
        </r>
      </text>
    </comment>
    <comment ref="L1" authorId="0" shapeId="0">
      <text>
        <r>
          <rPr>
            <sz val="9"/>
            <rFont val="宋体"/>
            <family val="3"/>
            <charset val="134"/>
          </rPr>
          <t>陈绍治:
本技能施展1次，消耗多少最大法力的万分比。
请注意：这里填写的格式是万分比格式，
0：本字段无效，不按万分比计算
X：消耗的万分比数值，如填写500，表示500/10000, 即每次施展消耗5%最大法力
实际消耗的法力值，需要和直接消耗的法力点数累加计算</t>
        </r>
      </text>
    </comment>
    <comment ref="M1" authorId="0" shapeId="0">
      <text>
        <r>
          <rPr>
            <sz val="9"/>
            <rFont val="宋体"/>
            <family val="3"/>
            <charset val="134"/>
          </rPr>
          <t>陈绍治:
直接消耗的法力值序列
多等级用分号分隔
格式是：
等级1:法力值1;等级2:法力值2;…
当万分比和直接消耗的法力点数都生效时，将万分比值计算出的法力和本字段相加，得出最后的法力消耗值</t>
        </r>
      </text>
    </comment>
    <comment ref="N1" authorId="0" shapeId="0">
      <text>
        <r>
          <rPr>
            <sz val="9"/>
            <rFont val="宋体"/>
            <family val="3"/>
            <charset val="134"/>
          </rPr>
          <t>陈绍治:
物理
魔法
空：本字段不适用，不附带伤害</t>
        </r>
      </text>
    </comment>
    <comment ref="O1" authorId="0" shapeId="0">
      <text>
        <r>
          <rPr>
            <sz val="9"/>
            <rFont val="宋体"/>
            <family val="3"/>
            <charset val="134"/>
          </rPr>
          <t>陈绍治:
根据人物的物攻/魔攻造成的伤害倍数
计算时用万分比格式计算，显示时需要格式化为x.x倍的格式</t>
        </r>
      </text>
    </comment>
    <comment ref="Q1" authorId="1" shapeId="0">
      <text>
        <r>
          <rPr>
            <sz val="9"/>
            <rFont val="宋体"/>
            <family val="3"/>
            <charset val="134"/>
          </rPr>
          <t>nana:
暂时没用，程序不支持与基础伤害类型不同的伤害，故统一使用基础伤害类型</t>
        </r>
      </text>
    </comment>
    <comment ref="R1" authorId="0" shapeId="0">
      <text>
        <r>
          <rPr>
            <sz val="9"/>
            <rFont val="宋体"/>
            <family val="3"/>
            <charset val="134"/>
          </rPr>
          <t xml:space="preserve">陈绍治:
额外伤害每等级的数值序列
格式为：
等级:伤害
各等级伤害用分号分隔，当有最大最小值时，伤害用“-”分隔
如：1:10-14;2:18-24;3:28-36…
</t>
        </r>
      </text>
    </comment>
    <comment ref="T1" authorId="0" shapeId="0">
      <text>
        <r>
          <rPr>
            <sz val="9"/>
            <rFont val="宋体"/>
            <family val="3"/>
            <charset val="134"/>
          </rPr>
          <t>陈绍治:
这个字段策划无需填写，给华仔自己填写参考用</t>
        </r>
      </text>
    </comment>
    <comment ref="U1" authorId="0" shapeId="0">
      <text>
        <r>
          <rPr>
            <sz val="9"/>
            <rFont val="宋体"/>
            <family val="3"/>
            <charset val="134"/>
          </rPr>
          <t xml:space="preserve">陈绍治:
触发这个魔法效果的几率
格式是万分比
如：2500表示25%
必定触发请填写10000
</t>
        </r>
      </text>
    </comment>
    <comment ref="V1" authorId="0" shapeId="0">
      <text>
        <r>
          <rPr>
            <sz val="9"/>
            <rFont val="宋体"/>
            <family val="3"/>
            <charset val="134"/>
          </rPr>
          <t>陈绍治:
buff效果的持续时间
单位是毫秒（ms）
------------------
nana:
升级变化需要，从number改为string型，格式同$5</t>
        </r>
      </text>
    </comment>
    <comment ref="W1" authorId="1" shapeId="0">
      <text>
        <r>
          <rPr>
            <sz val="9"/>
            <rFont val="宋体"/>
            <family val="3"/>
            <charset val="134"/>
          </rPr>
          <t>nana:
服务器用，针对后续属性值</t>
        </r>
      </text>
    </comment>
    <comment ref="X1" authorId="4" shapeId="0">
      <text>
        <r>
          <rPr>
            <sz val="9"/>
            <rFont val="宋体"/>
            <family val="3"/>
            <charset val="134"/>
          </rPr>
          <t>刘琦:
魔法属性值的取值含义
0为绝对值
1为万分比（需服务器以万分比计算后显示）</t>
        </r>
      </text>
    </comment>
    <comment ref="Y1" authorId="0" shapeId="0">
      <text>
        <r>
          <rPr>
            <sz val="9"/>
            <rFont val="宋体"/>
            <family val="3"/>
            <charset val="134"/>
          </rPr>
          <t>陈绍治:
魔法属性的（效果）值序列，格式同【额外伤害序列】</t>
        </r>
      </text>
    </comment>
    <comment ref="Z1" authorId="1" shapeId="0">
      <text>
        <r>
          <rPr>
            <sz val="9"/>
            <rFont val="宋体"/>
            <family val="3"/>
            <charset val="134"/>
          </rPr>
          <t>nana:
服务器用，针对后续属性值</t>
        </r>
      </text>
    </comment>
    <comment ref="AB1" authorId="0" shapeId="0">
      <text>
        <r>
          <rPr>
            <sz val="9"/>
            <rFont val="宋体"/>
            <family val="3"/>
            <charset val="134"/>
          </rPr>
          <t>陈绍治:
魔法属性的（效果）值序列，格式同【额外伤害序列】</t>
        </r>
      </text>
    </comment>
    <comment ref="AC1" authorId="1" shapeId="0">
      <text>
        <r>
          <rPr>
            <sz val="9"/>
            <rFont val="宋体"/>
            <family val="3"/>
            <charset val="134"/>
          </rPr>
          <t xml:space="preserve">nana:
服务器用，针对后续属性值
</t>
        </r>
      </text>
    </comment>
    <comment ref="AE1" authorId="0" shapeId="0">
      <text>
        <r>
          <rPr>
            <sz val="9"/>
            <rFont val="宋体"/>
            <family val="3"/>
            <charset val="134"/>
          </rPr>
          <t>陈绍治:
魔法属性的（效果）值序列，格式同【额外伤害序列】</t>
        </r>
      </text>
    </comment>
    <comment ref="AF1" authorId="1" shapeId="0">
      <text>
        <r>
          <rPr>
            <sz val="9"/>
            <rFont val="宋体"/>
            <family val="3"/>
            <charset val="134"/>
          </rPr>
          <t>nana:
0 否
1 是</t>
        </r>
      </text>
    </comment>
    <comment ref="AG1" authorId="3" shapeId="0">
      <text>
        <r>
          <rPr>
            <sz val="9"/>
            <rFont val="宋体"/>
            <family val="3"/>
            <charset val="134"/>
          </rPr>
          <t>nana:
0 否
1 是</t>
        </r>
      </text>
    </comment>
    <comment ref="A4" authorId="1" shapeId="0">
      <text>
        <r>
          <rPr>
            <sz val="9"/>
            <rFont val="宋体"/>
            <family val="3"/>
            <charset val="134"/>
          </rPr>
          <t>nana:
所有怪物普攻通用这个法耗</t>
        </r>
      </text>
    </comment>
    <comment ref="I4" authorId="3" shapeId="0">
      <text>
        <r>
          <rPr>
            <sz val="9"/>
            <rFont val="宋体"/>
            <family val="3"/>
            <charset val="134"/>
          </rPr>
          <t>nana:
野外怪物普攻通用项，CD时间走编辑器，此处不用</t>
        </r>
      </text>
    </comment>
    <comment ref="J4" authorId="3" shapeId="0">
      <text>
        <r>
          <rPr>
            <sz val="9"/>
            <rFont val="宋体"/>
            <family val="3"/>
            <charset val="134"/>
          </rPr>
          <t>nana:
野外怪物普攻通用项，CD时间走编辑器，此处不用</t>
        </r>
      </text>
    </comment>
    <comment ref="K4" authorId="3" shapeId="0">
      <text>
        <r>
          <rPr>
            <sz val="9"/>
            <rFont val="宋体"/>
            <family val="3"/>
            <charset val="134"/>
          </rPr>
          <t>nana:
野外怪物普攻通用项，CD时间走编辑器，此处不用</t>
        </r>
      </text>
    </comment>
    <comment ref="I37" authorId="3" shapeId="0">
      <text>
        <r>
          <rPr>
            <b/>
            <sz val="9"/>
            <rFont val="宋体"/>
            <family val="3"/>
            <charset val="134"/>
          </rPr>
          <t>heping.he:</t>
        </r>
        <r>
          <rPr>
            <sz val="9"/>
            <rFont val="宋体"/>
            <family val="3"/>
            <charset val="134"/>
          </rPr>
          <t xml:space="preserve">
nana:
无动作，被动技</t>
        </r>
      </text>
    </comment>
    <comment ref="J37" authorId="3" shapeId="0">
      <text>
        <r>
          <rPr>
            <b/>
            <sz val="9"/>
            <rFont val="宋体"/>
            <family val="3"/>
            <charset val="134"/>
          </rPr>
          <t>heping.he:</t>
        </r>
        <r>
          <rPr>
            <sz val="9"/>
            <rFont val="宋体"/>
            <family val="3"/>
            <charset val="134"/>
          </rPr>
          <t xml:space="preserve">
nana:
无间隔，一次性触发</t>
        </r>
      </text>
    </comment>
    <comment ref="K37" authorId="3" shapeId="0">
      <text>
        <r>
          <rPr>
            <b/>
            <sz val="9"/>
            <rFont val="宋体"/>
            <family val="3"/>
            <charset val="134"/>
          </rPr>
          <t>heping.he:</t>
        </r>
        <r>
          <rPr>
            <sz val="9"/>
            <rFont val="宋体"/>
            <family val="3"/>
            <charset val="134"/>
          </rPr>
          <t xml:space="preserve">
nana:
无间隔，一次性触发</t>
        </r>
      </text>
    </comment>
    <comment ref="I42" authorId="3" shapeId="0">
      <text>
        <r>
          <rPr>
            <sz val="9"/>
            <rFont val="宋体"/>
            <family val="3"/>
            <charset val="134"/>
          </rPr>
          <t>nana:
无动作，被动技</t>
        </r>
      </text>
    </comment>
    <comment ref="J43" authorId="1" shapeId="0">
      <text>
        <r>
          <rPr>
            <sz val="9"/>
            <rFont val="宋体"/>
            <family val="3"/>
            <charset val="134"/>
          </rPr>
          <t>nana:
10340502来触发的技能，本身并不走CD</t>
        </r>
      </text>
    </comment>
    <comment ref="J44" authorId="3" shapeId="0">
      <text>
        <r>
          <rPr>
            <sz val="9"/>
            <rFont val="宋体"/>
            <family val="3"/>
            <charset val="134"/>
          </rPr>
          <t>nana:
10340512来触发的技能，本身并不走CD
应程序需求，设成无限长</t>
        </r>
      </text>
    </comment>
    <comment ref="V47" authorId="1" shapeId="0">
      <text>
        <r>
          <rPr>
            <sz val="9"/>
            <rFont val="宋体"/>
            <family val="3"/>
            <charset val="134"/>
          </rPr>
          <t>nana:
编辑器里修改，此处仅供策划参考</t>
        </r>
      </text>
    </comment>
    <comment ref="I52" authorId="3" shapeId="0">
      <text>
        <r>
          <rPr>
            <sz val="9"/>
            <rFont val="宋体"/>
            <family val="3"/>
            <charset val="134"/>
          </rPr>
          <t>nana:
一次性技能，无CD</t>
        </r>
      </text>
    </comment>
    <comment ref="J52" authorId="3" shapeId="0">
      <text>
        <r>
          <rPr>
            <sz val="9"/>
            <rFont val="宋体"/>
            <family val="3"/>
            <charset val="134"/>
          </rPr>
          <t>nana:
一次性技能，无CD</t>
        </r>
      </text>
    </comment>
    <comment ref="V67" authorId="1" shapeId="0">
      <text>
        <r>
          <rPr>
            <sz val="9"/>
            <rFont val="宋体"/>
            <family val="3"/>
            <charset val="134"/>
          </rPr>
          <t>nana：
虫卵无持续时间，这个值表无限</t>
        </r>
      </text>
    </comment>
    <comment ref="C77" authorId="3" shapeId="0">
      <text>
        <r>
          <rPr>
            <sz val="9"/>
            <rFont val="宋体"/>
            <family val="3"/>
            <charset val="134"/>
          </rPr>
          <t>nana：
【维希度斯】xx之家用，不带击退的冲锋</t>
        </r>
      </text>
    </comment>
    <comment ref="V103" authorId="1" shapeId="0">
      <text>
        <r>
          <rPr>
            <sz val="9"/>
            <rFont val="宋体"/>
            <family val="3"/>
            <charset val="134"/>
          </rPr>
          <t>nana：
在编辑器里配置，仅策划查看用</t>
        </r>
      </text>
    </comment>
    <comment ref="V104" authorId="1" shapeId="0">
      <text>
        <r>
          <rPr>
            <sz val="9"/>
            <rFont val="宋体"/>
            <family val="3"/>
            <charset val="134"/>
          </rPr>
          <t>nana：
在编辑器里配置，仅策划查看用</t>
        </r>
      </text>
    </comment>
    <comment ref="V138" authorId="3" shapeId="0">
      <text>
        <r>
          <rPr>
            <sz val="9"/>
            <rFont val="宋体"/>
            <family val="3"/>
            <charset val="134"/>
          </rPr>
          <t>nana:
编辑器配置，此处仅为策划做参考用</t>
        </r>
      </text>
    </comment>
    <comment ref="V169" authorId="1" shapeId="0">
      <text>
        <r>
          <rPr>
            <sz val="9"/>
            <rFont val="宋体"/>
            <family val="3"/>
            <charset val="134"/>
          </rPr>
          <t>nana：
虫卵无持续时间，这个值表无限</t>
        </r>
      </text>
    </comment>
  </commentList>
</comments>
</file>

<file path=xl/comments5.xml><?xml version="1.0" encoding="utf-8"?>
<comments xmlns="http://schemas.openxmlformats.org/spreadsheetml/2006/main">
  <authors>
    <author>陈绍治</author>
    <author>wyh</author>
    <author>朱晶晶</author>
    <author>nana</author>
    <author>刘琦</author>
  </authors>
  <commentList>
    <comment ref="A1" authorId="0" shapeId="0">
      <text>
        <r>
          <rPr>
            <sz val="9"/>
            <rFont val="宋体"/>
            <family val="3"/>
            <charset val="134"/>
          </rPr>
          <t>唯一标识ID
格式为：
职业编号（2位，不足后补0)+系别（1位)+编号（3位）
宠物技能8开头</t>
        </r>
      </text>
    </comment>
    <comment ref="C1" authorId="0" shapeId="0">
      <text>
        <r>
          <rPr>
            <sz val="9"/>
            <rFont val="宋体"/>
            <family val="3"/>
            <charset val="134"/>
          </rPr>
          <t xml:space="preserve">
对技能效果的描述，程序需要将通配符替换为数字
替换通配符含义：
&lt;RATE&gt;：伤害倍数，需要万分比格式化
&lt;AD&gt;：额外物理伤害
&lt;AP&gt;：额外魔法伤害
&lt;C&gt;：造成状态效果的几率
&lt;T&gt;：状态持续时间，单位是秒
&lt;DOT&gt;：状态持续总伤害
</t>
        </r>
      </text>
    </comment>
    <comment ref="D1" authorId="0" shapeId="0">
      <text>
        <r>
          <rPr>
            <sz val="9"/>
            <rFont val="宋体"/>
            <family val="3"/>
            <charset val="134"/>
          </rPr>
          <t xml:space="preserve">
0：被动技能，服务器计算，被动生效，掌握后即给人物增加属性（也可以是宠物被动技能，对宠物自身加成）
1：主动技能，需要玩家手动去释放的技能
2：强化天赋，这个技能对其他技能有额外的增强效果（暂不使用）
3：普通攻击，需玩家手动释放，且不可变更技能位置
4：战斗中被动触发的技能，条件触发类，战斗服计算(XMDS用于光环技能)
</t>
        </r>
      </text>
    </comment>
    <comment ref="E1" authorId="0" shapeId="0">
      <text>
        <r>
          <rPr>
            <sz val="9"/>
            <rFont val="宋体"/>
            <family val="3"/>
            <charset val="134"/>
          </rPr>
          <t xml:space="preserve">
这个技能可升级到的最高等级
不填则无效</t>
        </r>
      </text>
    </comment>
    <comment ref="F1" authorId="1" shapeId="0">
      <text>
        <r>
          <rPr>
            <b/>
            <sz val="9"/>
            <color indexed="81"/>
            <rFont val="宋体"/>
            <family val="3"/>
            <charset val="134"/>
          </rPr>
          <t>wyh:</t>
        </r>
        <r>
          <rPr>
            <sz val="9"/>
            <color indexed="81"/>
            <rFont val="宋体"/>
            <family val="3"/>
            <charset val="134"/>
          </rPr>
          <t xml:space="preserve">
1.宠物自己
2.宠物主人
3.宠物主人及其队友
4.玩家自己，这个可能可以和1共用，表示自己</t>
        </r>
      </text>
    </comment>
    <comment ref="G1" authorId="0" shapeId="0">
      <text>
        <r>
          <rPr>
            <sz val="9"/>
            <rFont val="宋体"/>
            <family val="3"/>
            <charset val="134"/>
          </rPr>
          <t>一般用于宠物技能图标
填写技能图标资源文件的前缀名</t>
        </r>
      </text>
    </comment>
    <comment ref="H1" authorId="0" shapeId="0">
      <text>
        <r>
          <rPr>
            <sz val="9"/>
            <rFont val="宋体"/>
            <family val="3"/>
            <charset val="134"/>
          </rPr>
          <t xml:space="preserve">造成伤害时的仇恨系数
计算时，将造成的伤害/治疗量直接乘以这个系数即可，最后需要除以10000
这里的格式是万分比格式，填写10000是默认值。
填写0表示本技能不产生仇恨
</t>
        </r>
      </text>
    </comment>
    <comment ref="I1" authorId="1" shapeId="0">
      <text>
        <r>
          <rPr>
            <b/>
            <sz val="9"/>
            <color indexed="81"/>
            <rFont val="宋体"/>
            <family val="3"/>
            <charset val="134"/>
          </rPr>
          <t>wyh:</t>
        </r>
        <r>
          <rPr>
            <sz val="9"/>
            <color indexed="81"/>
            <rFont val="宋体"/>
            <family val="3"/>
            <charset val="134"/>
          </rPr>
          <t xml:space="preserve">
一次性增加多少仇恨
这是一个序列，按照等级给出仇恨基础值</t>
        </r>
      </text>
    </comment>
    <comment ref="J1" authorId="0" shapeId="0">
      <text>
        <r>
          <rPr>
            <sz val="9"/>
            <rFont val="宋体"/>
            <family val="3"/>
            <charset val="134"/>
          </rPr>
          <t>被动技能的冷却时间表示被动效果的触发内置CD
只要CD未到，即使满足触发条件，都不会触发
单位是毫秒（ms)
客户端显示时，请精确到小数点后两位，如1250表示1.25秒</t>
        </r>
      </text>
    </comment>
    <comment ref="K1" authorId="2" shapeId="0">
      <text>
        <r>
          <rPr>
            <sz val="9"/>
            <rFont val="宋体"/>
            <family val="3"/>
            <charset val="134"/>
          </rPr>
          <t xml:space="preserve">
单位毫秒
表示外在属性加成使得该技能冷却时间减少时，能够减到的最低值</t>
        </r>
      </text>
    </comment>
    <comment ref="L1" authorId="0" shapeId="0">
      <text>
        <r>
          <rPr>
            <sz val="9"/>
            <rFont val="宋体"/>
            <family val="3"/>
            <charset val="134"/>
          </rPr>
          <t xml:space="preserve">
物理
魔法
被动技能基本不用此字段，但不排除反伤等这种被动效果，那么就预留此字段
空：本字段不适用，不附带伤害</t>
        </r>
      </text>
    </comment>
    <comment ref="M1" authorId="0" shapeId="0">
      <text>
        <r>
          <rPr>
            <sz val="9"/>
            <rFont val="宋体"/>
            <family val="3"/>
            <charset val="134"/>
          </rPr>
          <t>被动技能基本不用此字段，但不排除反伤等这种被动效果，那么就预留此字段
根据人物的物攻/魔攻造成的伤害倍数
计算时用万分比格式计算，显示时需要格式化为x.x倍的格式</t>
        </r>
      </text>
    </comment>
    <comment ref="O1" authorId="3" shapeId="0">
      <text>
        <r>
          <rPr>
            <sz val="9"/>
            <rFont val="宋体"/>
            <family val="3"/>
            <charset val="134"/>
          </rPr>
          <t xml:space="preserve">
暂时没用，程序不支持与基础伤害类型不同的伤害，故统一使用基础伤害类型</t>
        </r>
      </text>
    </comment>
    <comment ref="P1" authorId="0" shapeId="0">
      <text>
        <r>
          <rPr>
            <sz val="9"/>
            <rFont val="宋体"/>
            <family val="3"/>
            <charset val="134"/>
          </rPr>
          <t>被动技能基本不用此字段，但不排除反伤等这种被动效果，那么就预留此字段
额外伤害每等级的数值序列
格式为：
等级:伤害
各等级伤害用分号分隔，当有最大最小值时，伤害用“-”分隔
如：1:10-14;2:18-24;3:28-36…</t>
        </r>
      </text>
    </comment>
    <comment ref="Q1" authorId="1" shapeId="0">
      <text>
        <r>
          <rPr>
            <b/>
            <sz val="9"/>
            <color indexed="81"/>
            <rFont val="宋体"/>
            <family val="3"/>
            <charset val="134"/>
          </rPr>
          <t>wyh:</t>
        </r>
        <r>
          <rPr>
            <sz val="9"/>
            <color indexed="81"/>
            <rFont val="宋体"/>
            <family val="3"/>
            <charset val="134"/>
          </rPr>
          <t xml:space="preserve">
0.完全被动一直生效
1.间隔时间触发(光环)
2.攻击时
3.受击时
4.输出治疗时
5.受到治疗时</t>
        </r>
      </text>
    </comment>
    <comment ref="R1" authorId="1" shapeId="0">
      <text>
        <r>
          <rPr>
            <b/>
            <sz val="9"/>
            <color indexed="81"/>
            <rFont val="宋体"/>
            <family val="3"/>
            <charset val="134"/>
          </rPr>
          <t>wyh:</t>
        </r>
        <r>
          <rPr>
            <sz val="9"/>
            <color indexed="81"/>
            <rFont val="宋体"/>
            <family val="3"/>
            <charset val="134"/>
          </rPr>
          <t xml:space="preserve">
万分数</t>
        </r>
      </text>
    </comment>
    <comment ref="S1" authorId="1" shapeId="0">
      <text>
        <r>
          <rPr>
            <b/>
            <sz val="9"/>
            <color indexed="81"/>
            <rFont val="宋体"/>
            <family val="3"/>
            <charset val="134"/>
          </rPr>
          <t>wyh:</t>
        </r>
        <r>
          <rPr>
            <sz val="9"/>
            <color indexed="81"/>
            <rFont val="宋体"/>
            <family val="3"/>
            <charset val="134"/>
          </rPr>
          <t xml:space="preserve">
0无条件
1距上次触发时间是否大于等于
2判断受击目标生命小于等于
3判断受击目标生命大于
4伤害量与目标血量比值小于等于
5本次攻击是否暴击
6本次攻击是否闪避
7目标是否眩晕
8目标是否减速
9目标是否加速
10本次治疗是否暴击
11伤害类型=物理伤害
12伤害类型=法术伤害
13某BUFF达到几层</t>
        </r>
      </text>
    </comment>
    <comment ref="T1" authorId="1" shapeId="0">
      <text>
        <r>
          <rPr>
            <b/>
            <sz val="9"/>
            <color indexed="81"/>
            <rFont val="宋体"/>
            <family val="3"/>
            <charset val="134"/>
          </rPr>
          <t>wyh:</t>
        </r>
        <r>
          <rPr>
            <sz val="9"/>
            <color indexed="81"/>
            <rFont val="宋体"/>
            <family val="3"/>
            <charset val="134"/>
          </rPr>
          <t xml:space="preserve">
无条件：无条件还要他妈鸡毛参数啊，放着看看可以
距上次触发时间是否大于等于:毫秒数
判断受击目标生命小于等于:万分比
判断受击目标生命大于:万分比
伤害量与目标血量比值小于等于:万分比
本次攻击是否暴击:true or false
本次攻击是否闪避:true or false
目标是否眩晕:true or false
目标是否减速:true or false
目标是否加速:true or false
本次治疗是否暴击:true or false
伤害类型=物理伤害:true or false
伤害类型=法术伤害:true or false
某BUFF到达第几层:BUFFID</t>
        </r>
      </text>
    </comment>
    <comment ref="U1" authorId="1" shapeId="0">
      <text>
        <r>
          <rPr>
            <b/>
            <sz val="9"/>
            <color indexed="81"/>
            <rFont val="宋体"/>
            <family val="3"/>
            <charset val="134"/>
          </rPr>
          <t>wyh:</t>
        </r>
        <r>
          <rPr>
            <sz val="9"/>
            <color indexed="81"/>
            <rFont val="宋体"/>
            <family val="3"/>
            <charset val="134"/>
          </rPr>
          <t xml:space="preserve">
某BUFF到达第几层:几层</t>
        </r>
      </text>
    </comment>
    <comment ref="V1" authorId="1" shapeId="0">
      <text>
        <r>
          <rPr>
            <b/>
            <sz val="9"/>
            <color indexed="81"/>
            <rFont val="宋体"/>
            <family val="3"/>
            <charset val="134"/>
          </rPr>
          <t>wyh:</t>
        </r>
        <r>
          <rPr>
            <sz val="9"/>
            <color indexed="81"/>
            <rFont val="宋体"/>
            <family val="3"/>
            <charset val="134"/>
          </rPr>
          <t xml:space="preserve">
这里填写的是带有触发效果的魔法属性</t>
        </r>
      </text>
    </comment>
    <comment ref="W1" authorId="0" shapeId="0">
      <text>
        <r>
          <rPr>
            <sz val="9"/>
            <rFont val="宋体"/>
            <family val="3"/>
            <charset val="134"/>
          </rPr>
          <t xml:space="preserve">陈绍治:
触发这个魔法效果的几率
格式是万分比
如：2500表示25%
必定触发请填写10000
</t>
        </r>
      </text>
    </comment>
    <comment ref="X1" authorId="0" shapeId="0">
      <text>
        <r>
          <rPr>
            <sz val="9"/>
            <rFont val="宋体"/>
            <family val="3"/>
            <charset val="134"/>
          </rPr>
          <t>陈绍治:
buff效果的持续时间
单位是毫秒（ms）
------------------
nana:
升级变化需要，从number改为string型，格式同$5</t>
        </r>
      </text>
    </comment>
    <comment ref="AA1" authorId="3" shapeId="0">
      <text>
        <r>
          <rPr>
            <sz val="9"/>
            <rFont val="宋体"/>
            <family val="3"/>
            <charset val="134"/>
          </rPr>
          <t>这里填的是人物属性
用于被动属性增强</t>
        </r>
      </text>
    </comment>
    <comment ref="AB1" authorId="4" shapeId="0">
      <text>
        <r>
          <rPr>
            <sz val="9"/>
            <rFont val="宋体"/>
            <family val="3"/>
            <charset val="134"/>
          </rPr>
          <t xml:space="preserve">
魔法属性值的取值含义
0为绝对值
1为万分比（需服务器以万分比计算后显示）
--------------------
2 表示时间毫秒，显示时后面数值除以1000
3 表示x.x倍物攻/魔攻，显示时后面数值除以10000的小数点</t>
        </r>
      </text>
    </comment>
    <comment ref="AC1" authorId="0" shapeId="0">
      <text>
        <r>
          <rPr>
            <sz val="9"/>
            <rFont val="宋体"/>
            <family val="3"/>
            <charset val="134"/>
          </rPr>
          <t xml:space="preserve">
魔法属性的（效果）值序列，格式同【额外伤害序列】</t>
        </r>
      </text>
    </comment>
  </commentList>
</comments>
</file>

<file path=xl/comments6.xml><?xml version="1.0" encoding="utf-8"?>
<comments xmlns="http://schemas.openxmlformats.org/spreadsheetml/2006/main">
  <authors>
    <author>陈绍治</author>
    <author>nana</author>
    <author>刘琦</author>
    <author>heping.he</author>
    <author>nana：</author>
  </authors>
  <commentList>
    <comment ref="A1" authorId="0" shapeId="0">
      <text>
        <r>
          <rPr>
            <sz val="9"/>
            <rFont val="宋体"/>
            <family val="3"/>
            <charset val="134"/>
          </rPr>
          <t>陈绍治:
唯一标识ID
格式为：
职业编号（2位，不足后补0)+系别（1位)+编号（3位）
20160427朱晶晶：
宠物特有技能-生物种类编号(1位)+宠物kind(3位,不足前补0)+技能序号(1位)；
宠物通用被动技能-9开头+技能序号(4位,不足前补0)</t>
        </r>
      </text>
    </comment>
    <comment ref="D1" authorId="0" shapeId="0">
      <text>
        <r>
          <rPr>
            <sz val="9"/>
            <rFont val="宋体"/>
            <family val="3"/>
            <charset val="134"/>
          </rPr>
          <t xml:space="preserve">陈绍治:
对技能效果的描述，程序需要将通配符替换为数字
替换通配符含义：
&lt;RATE&gt;：伤害倍数，需要万分比格式化
&lt;AD&gt;：额外物理伤害
&lt;AP&gt;：额外魔法伤害
&lt;C&gt;：造成状态效果的几率
&lt;T&gt;：状态持续时间，单位是秒
&lt;DOT&gt;：状态持续总伤害
&lt;X&gt;：
</t>
        </r>
      </text>
    </comment>
    <comment ref="E1" authorId="0" shapeId="0">
      <text>
        <r>
          <rPr>
            <sz val="9"/>
            <rFont val="宋体"/>
            <family val="3"/>
            <charset val="134"/>
          </rPr>
          <t>陈绍治:
0：被动技能，服务器计算，被动生效，掌握后即给人物增加属性（也可以是宠物被动技能，对宠物自身加成）
1：主动技能，需要玩家手动去释放的技能（宠物主动技能）
2：强化天赋，这个技能对其他技能有额外的增强效果（不适用于宠物）
3：普通攻击，需玩家手动释放，且不可变更技能位置（宠物普攻）
4：战斗中被动触发的技能，条件触发类，战斗服计算（宠物被动触发）
----------------
nana
5：战斗中被动触发的技能，条件触发类，战斗服计算（服务器处理后不发送CS需求到逻辑服）
6：宠物对主人的被动加成技能</t>
        </r>
      </text>
    </comment>
    <comment ref="F1" authorId="0" shapeId="0">
      <text>
        <r>
          <rPr>
            <sz val="9"/>
            <rFont val="宋体"/>
            <family val="3"/>
            <charset val="134"/>
          </rPr>
          <t>陈绍治:
这个技能可升级到的最高等级</t>
        </r>
      </text>
    </comment>
    <comment ref="G1" authorId="1" shapeId="0">
      <text>
        <r>
          <rPr>
            <sz val="9"/>
            <rFont val="宋体"/>
            <family val="3"/>
            <charset val="134"/>
          </rPr>
          <t>nana:
0 作用于自己
1 单体伤害 或 单体受益
99 群体伤害 或 群体受益
（仅给策划备注用）
其它数字 表示具体受伤或受益人数</t>
        </r>
      </text>
    </comment>
    <comment ref="H1" authorId="0" shapeId="0">
      <text>
        <r>
          <rPr>
            <sz val="9"/>
            <rFont val="宋体"/>
            <family val="3"/>
            <charset val="134"/>
          </rPr>
          <t xml:space="preserve">陈绍治:
这个技能用来定义在PVE种对怪物造成的仇恨数值的影响。
计算时，将造成的伤害/治疗量直接乘以这个系数即可，最后需要除以10000
这里的格式是万分比格式，填写10000是默认值。
填写0表示本技能不产生仇恨
</t>
        </r>
      </text>
    </comment>
    <comment ref="I1" authorId="0" shapeId="0">
      <text>
        <r>
          <rPr>
            <sz val="9"/>
            <rFont val="宋体"/>
            <family val="3"/>
            <charset val="134"/>
          </rPr>
          <t>陈绍治:
单位是毫秒（ms)
客户端显示时，请精确到小数点后两位，如1250表示1.25秒
----------
nana：
目前程序没有实际用到，表格里填了后通知我，我在编辑器里逐一修改，暂时只能这样</t>
        </r>
      </text>
    </comment>
    <comment ref="J1" authorId="0" shapeId="0">
      <text>
        <r>
          <rPr>
            <sz val="9"/>
            <rFont val="宋体"/>
            <family val="3"/>
            <charset val="134"/>
          </rPr>
          <t>nana：
随人物等级上升MP上升，结果同一个技能同一等级的MP消耗变大了……于是暂时该值停止使用，全部填0
---------------
陈绍治:
本技能施展1次，消耗多少最大法力的万分比。
请注意：这里填写的格式是万分比格式，
0：本字段无效，不按万分比计算
X：消耗的万分比数值，如填写500，表示500/10000, 即每次施展消耗5%最大法力
实际消耗的法力值，需要和直接消耗的法力点数累加计算</t>
        </r>
      </text>
    </comment>
    <comment ref="K1" authorId="0" shapeId="0">
      <text>
        <r>
          <rPr>
            <sz val="9"/>
            <rFont val="宋体"/>
            <family val="3"/>
            <charset val="134"/>
          </rPr>
          <t>陈绍治:
直接消耗的法力值序列
多等级用分号分隔
格式是：
等级1:法力值1;等级2:法力值2;…
当万分比和直接消耗的法力点数都生效时，将万分比值计算出的法力和本字段相加，得出最后的法力消耗值</t>
        </r>
      </text>
    </comment>
    <comment ref="L1" authorId="0" shapeId="0">
      <text>
        <r>
          <rPr>
            <sz val="9"/>
            <rFont val="宋体"/>
            <family val="3"/>
            <charset val="134"/>
          </rPr>
          <t>陈绍治:
物理
魔法
空：本字段不适用，不附带伤害</t>
        </r>
      </text>
    </comment>
    <comment ref="M1" authorId="0" shapeId="0">
      <text>
        <r>
          <rPr>
            <sz val="9"/>
            <rFont val="宋体"/>
            <family val="3"/>
            <charset val="134"/>
          </rPr>
          <t>陈绍治:
根据人物的物攻/魔攻造成的伤害倍数
计算时用万分比格式计算，显示时需要格式化为x.x倍的格式</t>
        </r>
      </text>
    </comment>
    <comment ref="O1" authorId="1" shapeId="0">
      <text>
        <r>
          <rPr>
            <sz val="9"/>
            <rFont val="宋体"/>
            <family val="3"/>
            <charset val="134"/>
          </rPr>
          <t>nana:
暂时没用，程序不支持与基础伤害类型不同的伤害，故统一使用基础伤害类型</t>
        </r>
      </text>
    </comment>
    <comment ref="P1" authorId="0" shapeId="0">
      <text>
        <r>
          <rPr>
            <sz val="9"/>
            <rFont val="宋体"/>
            <family val="3"/>
            <charset val="134"/>
          </rPr>
          <t xml:space="preserve">陈绍治:
额外伤害每等级的数值序列
格式为：
等级:伤害
各等级伤害用分号分隔，当有最大最小值时，伤害用“-”分隔
如：1:10-14;2:18-24;3:28-36…
</t>
        </r>
      </text>
    </comment>
    <comment ref="R1" authorId="0" shapeId="0">
      <text>
        <r>
          <rPr>
            <sz val="9"/>
            <rFont val="宋体"/>
            <family val="3"/>
            <charset val="134"/>
          </rPr>
          <t>陈绍治:
这个字段策划无需填写，给华仔自己填写参考用</t>
        </r>
      </text>
    </comment>
    <comment ref="S1" authorId="0" shapeId="0">
      <text>
        <r>
          <rPr>
            <sz val="9"/>
            <rFont val="宋体"/>
            <family val="3"/>
            <charset val="134"/>
          </rPr>
          <t xml:space="preserve">陈绍治:
触发这个魔法效果的几率
格式是万分比
如：2500表示25%
必定触发请填写10000
</t>
        </r>
      </text>
    </comment>
    <comment ref="T1" authorId="0" shapeId="0">
      <text>
        <r>
          <rPr>
            <sz val="9"/>
            <rFont val="宋体"/>
            <family val="3"/>
            <charset val="134"/>
          </rPr>
          <t>陈绍治:
buff效果的持续时间
单位是毫秒（ms）
------------------
nana:
升级变化需要，从number改为string型，格式同$5</t>
        </r>
      </text>
    </comment>
    <comment ref="U1" authorId="1" shapeId="0">
      <text>
        <r>
          <rPr>
            <sz val="9"/>
            <rFont val="宋体"/>
            <family val="3"/>
            <charset val="134"/>
          </rPr>
          <t>nana:
服务器用，针对后续属性值</t>
        </r>
      </text>
    </comment>
    <comment ref="V1" authorId="2" shapeId="0">
      <text>
        <r>
          <rPr>
            <sz val="9"/>
            <rFont val="宋体"/>
            <family val="3"/>
            <charset val="134"/>
          </rPr>
          <t>刘琦:
魔法属性值的取值含义
0为绝对值
1为万分比（需服务器以万分比计算后显示）
--------------------
nana：
2 表示时间毫秒，显示时后面数值除以1000</t>
        </r>
      </text>
    </comment>
    <comment ref="W1" authorId="0" shapeId="0">
      <text>
        <r>
          <rPr>
            <sz val="9"/>
            <rFont val="宋体"/>
            <family val="3"/>
            <charset val="134"/>
          </rPr>
          <t>陈绍治:
魔法属性的（效果）值序列，格式同【额外伤害序列】</t>
        </r>
      </text>
    </comment>
    <comment ref="X1" authorId="1" shapeId="0">
      <text>
        <r>
          <rPr>
            <sz val="9"/>
            <rFont val="宋体"/>
            <family val="3"/>
            <charset val="134"/>
          </rPr>
          <t>nana:
服务器用，针对后续属性值</t>
        </r>
      </text>
    </comment>
    <comment ref="Y1" authorId="2" shapeId="0">
      <text>
        <r>
          <rPr>
            <sz val="9"/>
            <rFont val="宋体"/>
            <family val="3"/>
            <charset val="134"/>
          </rPr>
          <t>刘琦:
魔法属性值的取值含义
0为绝对值
1为万分比（需服务器以万分比计算后显示）
--------------------
nana：
2 表示时间毫秒，显示时后面数值除以1000</t>
        </r>
      </text>
    </comment>
    <comment ref="Z1" authorId="0" shapeId="0">
      <text>
        <r>
          <rPr>
            <sz val="9"/>
            <rFont val="宋体"/>
            <family val="3"/>
            <charset val="134"/>
          </rPr>
          <t>陈绍治:
魔法属性的（效果）值序列，格式同【额外伤害序列】</t>
        </r>
      </text>
    </comment>
    <comment ref="AA1" authorId="1" shapeId="0">
      <text>
        <r>
          <rPr>
            <sz val="9"/>
            <rFont val="宋体"/>
            <family val="3"/>
            <charset val="134"/>
          </rPr>
          <t xml:space="preserve">nana:
服务器用，针对后续属性值
</t>
        </r>
      </text>
    </comment>
    <comment ref="AB1" authorId="2" shapeId="0">
      <text>
        <r>
          <rPr>
            <sz val="9"/>
            <rFont val="宋体"/>
            <family val="3"/>
            <charset val="134"/>
          </rPr>
          <t>刘琦:
魔法属性值的取值含义
0为绝对值
1为万分比（需服务器以万分比计算后显示）
--------------------
nana：
2 表示时间毫秒，显示时后面数值除以1000</t>
        </r>
      </text>
    </comment>
    <comment ref="AC1" authorId="0" shapeId="0">
      <text>
        <r>
          <rPr>
            <sz val="9"/>
            <rFont val="宋体"/>
            <family val="3"/>
            <charset val="134"/>
          </rPr>
          <t>陈绍治:
魔法属性的（效果）值序列，格式同【额外伤害序列】</t>
        </r>
      </text>
    </comment>
    <comment ref="AD1" authorId="1" shapeId="0">
      <text>
        <r>
          <rPr>
            <sz val="9"/>
            <rFont val="宋体"/>
            <family val="3"/>
            <charset val="134"/>
          </rPr>
          <t>nana:
0 否
1 是</t>
        </r>
      </text>
    </comment>
    <comment ref="AE1" authorId="3" shapeId="0">
      <text>
        <r>
          <rPr>
            <sz val="9"/>
            <rFont val="宋体"/>
            <family val="3"/>
            <charset val="134"/>
          </rPr>
          <t>nana:
0 否
1 是</t>
        </r>
      </text>
    </comment>
    <comment ref="AF1" authorId="4" shapeId="0">
      <text>
        <r>
          <rPr>
            <sz val="9"/>
            <rFont val="宋体"/>
            <family val="3"/>
            <charset val="134"/>
          </rPr>
          <t>nana：
只有宠物技能icon走这个属性，主角技能、怪物技能的icon都不用直接在编辑器里配置！！</t>
        </r>
      </text>
    </comment>
    <comment ref="AH1" authorId="0" shapeId="0">
      <text>
        <r>
          <rPr>
            <sz val="9"/>
            <rFont val="宋体"/>
            <family val="3"/>
            <charset val="134"/>
          </rPr>
          <t>陈绍治:
格式：
等级1:SP数量1,等级2:SP数量2...
--------------
nana：
新版中暂时不用了</t>
        </r>
      </text>
    </comment>
  </commentList>
</comments>
</file>

<file path=xl/sharedStrings.xml><?xml version="1.0" encoding="utf-8"?>
<sst xmlns="http://schemas.openxmlformats.org/spreadsheetml/2006/main" count="3987" uniqueCount="1027">
  <si>
    <t>技能ID</t>
  </si>
  <si>
    <t>显示序列</t>
  </si>
  <si>
    <t>技能名称</t>
  </si>
  <si>
    <t>专属职业</t>
  </si>
  <si>
    <t>系别</t>
  </si>
  <si>
    <t>技能类型</t>
  </si>
  <si>
    <t>技能描述</t>
  </si>
  <si>
    <t>最高等级</t>
  </si>
  <si>
    <t>前置技能ID</t>
  </si>
  <si>
    <t>前置技能名称</t>
  </si>
  <si>
    <t>前置技能等级</t>
  </si>
  <si>
    <t>强化目标技能ID</t>
  </si>
  <si>
    <t>是否自动学习</t>
  </si>
  <si>
    <t>技能图标</t>
  </si>
  <si>
    <t>升级需要人物等级序列</t>
  </si>
  <si>
    <t>升级花费金币序列</t>
  </si>
  <si>
    <t>升级花费技能点序列</t>
  </si>
  <si>
    <t>升级消耗道具序列</t>
  </si>
  <si>
    <t>预览视频文件</t>
  </si>
  <si>
    <t>群体还是单体</t>
  </si>
  <si>
    <t>技能受武器限制情况</t>
  </si>
  <si>
    <t>SkillID</t>
  </si>
  <si>
    <t>SkillIndex</t>
  </si>
  <si>
    <t>SkillName</t>
  </si>
  <si>
    <t>Pro</t>
  </si>
  <si>
    <t>Tab</t>
  </si>
  <si>
    <t>SkillType</t>
  </si>
  <si>
    <t>SkillDesc</t>
  </si>
  <si>
    <t>MaxLevel</t>
  </si>
  <si>
    <t>PreSkillID</t>
  </si>
  <si>
    <t>PreSkillName</t>
  </si>
  <si>
    <t>PreSkillLevel</t>
  </si>
  <si>
    <t>EnSkillID</t>
  </si>
  <si>
    <t>LearnSkill</t>
  </si>
  <si>
    <t>SkillIcon</t>
  </si>
  <si>
    <t>UpReqLevel</t>
  </si>
  <si>
    <t>UpCostGold</t>
  </si>
  <si>
    <t>UpCostSP</t>
  </si>
  <si>
    <t>UpCostItem</t>
  </si>
  <si>
    <t>VideoFile</t>
  </si>
  <si>
    <t>ResByWeapon</t>
  </si>
  <si>
    <t>NUMBER</t>
  </si>
  <si>
    <t>STRING</t>
  </si>
  <si>
    <t>挥砍</t>
  </si>
  <si>
    <t>苍狼</t>
  </si>
  <si>
    <t>苍狼对前方小范围敌人进行挥砍，造成&lt;$1&gt;倍物攻伤害(作为物理伤害)。&lt;br/&gt;&lt;font size='20' color='ffef880e'&gt;
小提示：该技能不可升级。小技巧：可通过移动来提高出招速度。&lt;/font&gt;</t>
  </si>
  <si>
    <t>1:0</t>
  </si>
  <si>
    <t>1:0;2:3;3:5;4:7;5:9;6:11;7:13;8:15;9:17;10:20</t>
  </si>
  <si>
    <t/>
  </si>
  <si>
    <t>横扫</t>
  </si>
  <si>
    <t>1:0;2:4000;3:6000;4:8000;5:10000;6:12000;7:14000;8:16000;9:18000;10:20000;11:22000;12:24000;13:26000;14:28000;15:30000;16:32000;17:34000;18:36000;19:38000;20:40000;</t>
  </si>
  <si>
    <t>1:0;2:5;3:8;4:11;5:14;6:17;7:20;8:23;9:26;10:30</t>
  </si>
  <si>
    <t>斩天裂地术</t>
  </si>
  <si>
    <t>1:0;2:6000;3:9000;4:12000;5:15000;6:18000;7:21000;8:24000;9:27000;10:30000;11:33000;12:36000;13:39000;14:42000;15:45000;16:48000;17:51000;18:54000;19:57000;20:60000;</t>
  </si>
  <si>
    <t>1:0;2:8;3:12;4:17;5:21;6:26;7:30;8:35;9:39;10:45</t>
  </si>
  <si>
    <t>狼崩</t>
  </si>
  <si>
    <t>1:0;2:10000;3:15000;4:20000;5:25000;6:30000;7:35000;8:40000;9:45000;10:50000;11:55000;12:60000;13:65000;14:70000;15:75000;16:80000;17:85000;18:90000;19:95000;20:100000;</t>
  </si>
  <si>
    <t>狼突</t>
  </si>
  <si>
    <t>苍狼向前突进一小段距离，对沿途所有敌人造成&lt;$1&gt;倍物攻附加&lt;$2&gt;点物理伤害，并击晕敌人&lt;$4&gt;秒。</t>
  </si>
  <si>
    <t>10;14;16;18;20;22;24;26;28;30;32;34;36;38;40;42;44;46;48;50</t>
  </si>
  <si>
    <t>1:0;2:16000;3:24000;4:32000;5:40000;6:48000;7:56000;8:64000;9:72000;10:80000;11:88000;12:96000;13:104000;14:112000;15:120000;16:128000;17:136000;18:144000;19:152000;20:160000;</t>
  </si>
  <si>
    <t>1:0;2:16;3:24;4:35;5:43;6:53;7:61;8:72;9:80;10:92</t>
  </si>
  <si>
    <t>狼帝</t>
  </si>
  <si>
    <t>1:0;2:20000;3:30000;4:40000;5:50000;6:60000;7:70000;8:80000;9:90000;10:100000;11:110000;12:120000;13:130000;14:140000;15:150000;16:160000;17:170000;18:180000;19:190000;20:200000;</t>
  </si>
  <si>
    <t>1:0;2:12;3:18;4:26;5:32</t>
  </si>
  <si>
    <t>毁伤</t>
  </si>
  <si>
    <t>御剑</t>
  </si>
  <si>
    <t>对单个敌人造成&lt;$1&gt;倍物攻伤害。每次攻击有&lt;$3&gt;%概率获得&lt;$5&gt;个连击点数，最多5点，持续&lt;$4&gt;秒。刺客可通过施展其他技能消耗连击点数来造成更多伤害。&lt;br/&gt;&lt;font size='20' color='ffef880e'&gt;小提示：普攻不可升级。小技巧：可通过移动来提高出招速度。&lt;/font&gt;</t>
  </si>
  <si>
    <t>暗影之刃</t>
  </si>
  <si>
    <t>刺客将暗影之刃扔出，命中目标之后，暗影之刃会对敌人造成多次伤害，每次造成&lt;$1&gt;倍物攻伤害附加&lt;$2&gt;点伤害。</t>
  </si>
  <si>
    <t>2;21;31;41;51</t>
  </si>
  <si>
    <t>1:0;2:10000;3:50000;4:150000;5:250000</t>
  </si>
  <si>
    <t>突袭</t>
  </si>
  <si>
    <t>突进到目标身边发起攻击，对目标和附近的敌人造成&lt;$1&gt;倍物攻伤害附加&lt;$2&gt;点伤害。有&lt;$3&gt;%概率获得&lt;$5&gt;个连击点数，最多不超过“毁伤”连击点的最大值，持续&lt;$4&gt;秒。</t>
  </si>
  <si>
    <t>4;28;38;48;58</t>
  </si>
  <si>
    <t>1:0;2:50000;3:150000;4:200000;5:350000</t>
  </si>
  <si>
    <t>剑刃乱舞</t>
  </si>
  <si>
    <t>攻击身边所有敌人，造成&lt;$1&gt;倍物攻伤害附加&lt;$2&gt;点伤害，每个连击点数会让总伤害增加&lt;$5&gt;%。</t>
  </si>
  <si>
    <t>6;50;60;70;80</t>
  </si>
  <si>
    <t>1:0;2:100000;3:200000;4:300000;5:500000</t>
  </si>
  <si>
    <t>1:0;2:12;3:18;4:26;5:32;6:39;7:45;8:53;9:59;10:68</t>
  </si>
  <si>
    <t>隐身</t>
  </si>
  <si>
    <t>立即进入隐身状态，清除所有来自怪物的仇恨，隐身持续&lt;$4&gt;秒，刺客移动速度下降&lt;$5&gt;%，期间任何攻击或者受到伤害都会现形。</t>
  </si>
  <si>
    <t>8;75;79;83;87</t>
  </si>
  <si>
    <t>1:0;2:150000;3:250000;4:400000;5:650000</t>
  </si>
  <si>
    <t>1:0;2:16;3:24</t>
  </si>
  <si>
    <t>疾跑</t>
  </si>
  <si>
    <t>使你的移动速度提高&lt;$5&gt;%，持续&lt;$4&gt;秒。可在隐身状态下使用。</t>
  </si>
  <si>
    <t>10;62;64;66;68;70</t>
  </si>
  <si>
    <t>1:0;2:200000;3:350000;4:500000;5:800000;6:1200000</t>
  </si>
  <si>
    <t>1:0;2:18;3:28;4:40;5:49;6:61;7:70;8:83</t>
  </si>
  <si>
    <t>腿踢</t>
  </si>
  <si>
    <t>刺客将敌人踢飞，造成&lt;$1&gt;倍物攻伤害附加&lt;$2&gt;点伤害，每个连击点数会让总伤害增加&lt;$5&gt;%。</t>
  </si>
  <si>
    <t>12;76;79;82;85</t>
  </si>
  <si>
    <t>1:0;2:250000;3:400000;4:600000;5:950000</t>
  </si>
  <si>
    <t>1:8;2:10;3:13;4:16;5:19;6:22;7:25;8:28;9:31;10:35</t>
  </si>
  <si>
    <t>影袭</t>
  </si>
  <si>
    <t>进入疯狂杀戮状态，所有技能冷却时间缩短&lt;$6&gt;%，物攻提高&lt;$5&gt;%，持续&lt;$4&gt;秒。</t>
  </si>
  <si>
    <t>52;62;72</t>
  </si>
  <si>
    <t>1:0;2:300000;3:500000</t>
  </si>
  <si>
    <t>闷棍</t>
  </si>
  <si>
    <t>偷袭敌人，造成&lt;$1&gt;倍物攻伤害。若敌人在非战斗状态中，将被瘫痪&lt;$4&gt;秒；若敌人在战斗状态中，则只有&lt;$5&gt;%概率会被瘫痪。</t>
  </si>
  <si>
    <t>74;77;80</t>
  </si>
  <si>
    <t>1:0;2:350000;3:550000</t>
  </si>
  <si>
    <t>1:12;2:17;3:23</t>
  </si>
  <si>
    <t>涂毒</t>
  </si>
  <si>
    <t>在武器上涂毒，使毁伤攻击时，额外对敌人在&lt;$4&gt;秒内造成共计&lt;$5&gt;倍物攻毒伤害。</t>
  </si>
  <si>
    <t>1:5;2:8;3:10;4:12;5:14;6:16;7:18;8:20;9:22;10:25</t>
  </si>
  <si>
    <t>gbkall:5;gbkall:10;gbkall:15;gbkall:20;gbkall:25;gbkall:30;gbkall:35;gbkall:40;gbkall:45;gbk201010:50;gbkall:55;gbkall:60;gbkall:65;gbkall:70;gbkall:75;gbkall:80;gbkall:85;gbkall:90;gbkall:95;gbk201010:100;gbkall:110;gbkall:120;gbkall:130;gbkall:140;gbkall:150;gbkall:160;gbkall:170;gbkall:180;gbkall:190;gbk201010:200</t>
  </si>
  <si>
    <t>强化毁伤</t>
  </si>
  <si>
    <t>使毁伤在命中敌人后，有&lt;$5&gt;%概率获得1个连击点数。</t>
  </si>
  <si>
    <t>1:5;2:8;3:10</t>
  </si>
  <si>
    <t>gbkall:5;gbkall:10;gbkall:15;gbkall:20;gbkall:25;gbkall:30;gbkall:35;gbkall:40;gbkall:45;gbk202010:50;gbkall:55;gbkall:60;gbkall:65;gbkall:70;gbkall:75;gbkall:80;gbkall:85;gbkall:90;gbkall:95;gbk202010:100;gbkall:110;gbkall:120;gbkall:130;gbkall:140;gbkall:150;gbkall:160;gbkall:170;gbkall:180;gbkall:190;gbk202010:200</t>
  </si>
  <si>
    <t>暗器精通</t>
  </si>
  <si>
    <t>使刺客可同时扔出&lt;$5&gt;把暗影之刃，同时攻击多个敌人。</t>
  </si>
  <si>
    <t>gbkall:30;gbkall:40;gbkall:50;gbkall:80;gbk201070:100</t>
  </si>
  <si>
    <t>衰弱</t>
  </si>
  <si>
    <t>使受到暗影之刃伤害的敌人移动速度下降&lt;$5&gt;%，这个效果可持续&lt;$4&gt;秒。</t>
  </si>
  <si>
    <t>gbkall:5;gbkall:10;gbkall:15;gbkall:20;gbkall:25;gbkall:30;gbkall:35;gbkall:40;gbkall:45;gbk202070:50;gbkall:55;gbkall:60;gbkall:65;gbkall:70;gbkall:75;gbkall:80;gbkall:85;gbkall:90;gbkall:95;gbk202070:100;gbkall:110;gbkall:120;gbkall:130;gbkall:140;gbkall:150;gbkall:160;gbkall:170;gbkall:180;gbkall:190;gbk202070:200</t>
  </si>
  <si>
    <t>刺客本能</t>
  </si>
  <si>
    <t>突袭后自身受到的伤害降低&lt;$5&gt;%，这个效果持续&lt;$4&gt;秒。</t>
  </si>
  <si>
    <t>1:10;2:13;3:17;4:22;5:26;6:31;7:35;8:40</t>
  </si>
  <si>
    <t>gbkall:5;gbkall:10;gbkall:15;gbkall:20;gbkall:25;gbkall:30;gbkall:35;gbkall:40;gbkall:45;gbk201030:50;gbkall:55;gbkall:60;gbkall:65;gbkall:70;gbkall:75;gbkall:80;gbkall:85;gbkall:90;gbkall:95;gbk201030:100;gbkall:110;gbkall:120;gbkall:130;gbkall:140;gbkall:150;gbkall:160;gbkall:170;gbkall:180;gbkall:190;gbk201030:200</t>
  </si>
  <si>
    <t>99+0</t>
  </si>
  <si>
    <t>沉默</t>
  </si>
  <si>
    <t>受到突袭伤害的敌人会被沉默&lt;$4&gt;秒，无法使用任何技能或者药剂。</t>
  </si>
  <si>
    <t>1:10;2:13;3:17</t>
  </si>
  <si>
    <t>gbkall:20;gbkall:25;gbkall:30;gbkall:40;gbkall:50;gbkall:60;gbkall:70;gbkall:80;gbkall:90;gbk202030:100</t>
  </si>
  <si>
    <t>强化剑刃</t>
  </si>
  <si>
    <t>剑刃乱舞的暴击率提高&lt;$5&gt;%。</t>
  </si>
  <si>
    <t>1:12;2:17;3:23;4:31;5:37;6:44</t>
  </si>
  <si>
    <t>gbkall:5;gbkall:10;gbkall:15;gbkall:20;gbkall:25;gbkall:30;gbkall:35;gbkall:40;gbkall:45;gbk201040:50;gbkall:55;gbkall:60;gbkall:65;gbkall:70;gbkall:75;gbkall:80;gbkall:85;gbkall:90;gbkall:95;gbk201040:100;gbkall:110;gbkall:120;gbkall:130;gbkall:140;gbkall:150;gbkall:160;gbkall:170;gbkall:180;gbkall:190;gbk201040:200</t>
  </si>
  <si>
    <t>匿名攻击</t>
  </si>
  <si>
    <t>使剑刃乱舞施展后，刺客的闪避提高&lt;$5&gt;%，这个效果可持续&lt;$4&gt;秒。</t>
  </si>
  <si>
    <t>gbkall:5;gbkall:10;gbkall:15;gbkall:20;gbkall:25;gbkall:30;gbkall:35;gbkall:40;gbkall:45;gbk202080:50;gbkall:55;gbkall:60;gbkall:65;gbkall:70;gbkall:75;gbkall:80;gbkall:85;gbkall:90;gbkall:95;gbk202080:100;gbkall:110;gbkall:120;gbkall:130;gbkall:140;gbkall:150;gbkall:160;gbkall:170;gbkall:180;gbkall:190;gbk202080:200</t>
  </si>
  <si>
    <t>自疗</t>
  </si>
  <si>
    <t>隐身状态下刺客每秒回复&lt;$5&gt;%生命。</t>
  </si>
  <si>
    <t>1:16;2:21;3:29;4:40;5:48;6:58;7:66;8:77;9:85;10:97</t>
  </si>
  <si>
    <t>gbkall:5;gbkall:10;gbkall:15;gbkall:20;gbkall:25;gbkall:30;gbkall:35;gbkall:40;gbkall:45;gbk201050:50;gbkall:55;gbkall:60;gbkall:65;gbkall:70;gbkall:75;gbkall:80;gbkall:85;gbkall:90;gbkall:95;gbk201050:100;gbkall:110;gbkall:120;gbkall:130;gbkall:140;gbkall:150;gbkall:160;gbkall:170;gbkall:180;gbkall:190;gbk201050:200</t>
  </si>
  <si>
    <t>潜伏</t>
  </si>
  <si>
    <t>使隐身的持续时间延长到&lt;$4&gt;秒，且受到伤害时不会取消隐身状态。</t>
  </si>
  <si>
    <t>1:16;2:21;3:29</t>
  </si>
  <si>
    <t>gbkall:20;gbkall:25;gbkall:30;gbkall:40;gbkall:50;gbkall:60;gbkall:70;gbkall:80;gbkall:90;gbk202050:100</t>
  </si>
  <si>
    <t>无畏</t>
  </si>
  <si>
    <t>在疾跑状态下，受到的伤害降低&lt;$5&gt;%。</t>
  </si>
  <si>
    <t>1:18;2:23;3:33;4:45;5:54;6:66;7:75;8:88</t>
  </si>
  <si>
    <t>gbkall:5;gbkall:10;gbkall:15;gbkall:20;gbkall:25;gbkall:30;gbkall:35;gbkall:40;gbkall:45;gbk201060:50;gbkall:55;gbkall:60;gbkall:65;gbkall:70;gbkall:75;gbkall:80;gbkall:85;gbkall:90;gbkall:95;gbk201060:100;gbkall:110;gbkall:120;gbkall:130;gbkall:140;gbkall:150;gbkall:160;gbkall:170;gbkall:180;gbkall:190;gbk201060:200</t>
  </si>
  <si>
    <t>免疫</t>
  </si>
  <si>
    <t>疾跑状态下，免疫1次控制效果。</t>
  </si>
  <si>
    <t>1:18</t>
  </si>
  <si>
    <t>gbkall:100</t>
  </si>
  <si>
    <t>爆破符/普攻</t>
  </si>
  <si>
    <t>逸仙</t>
  </si>
  <si>
    <t>逸仙抛出一枚符咒攻击敌人，符咒命中敌人后爆炸，对目标与目标周围的敌人同时造成&lt;$1&gt;倍魔攻伤害（作为魔法伤害）&lt;br/&gt;&lt;font size='20' color='ffef880e'&gt;
小提示：该技能不可升级。小技巧：可通过移动来提高出招速度。&lt;/font&gt;</t>
  </si>
  <si>
    <t>旋转魔伞</t>
  </si>
  <si>
    <t>道术冲击</t>
  </si>
  <si>
    <t>聚爆符阵</t>
  </si>
  <si>
    <t>向指定区域施放一个符阵，短暂延迟后发生爆炸，对区域内所有敌人造成&lt;$1&gt;倍魔攻和额外&lt;$2&gt;点魔法伤害。</t>
  </si>
  <si>
    <t>寒符护体</t>
  </si>
  <si>
    <t>召唤寒冰符咒笼罩自己，免疫所有伤害，寒冰笼罩期间逸仙无法移动和攻击，任何敌人攻击逸仙都会被立即冻结2秒，同时受到&lt;$1&gt;倍逸仙魔攻和额外&lt;$2&gt;点魔法伤害，寒冰符咒最多持续&lt;$4&gt;秒，可通过再次释放技能来取消符咒效果。符咒效果结束后，逸仙还会获得50%的移动速度加成效果，持续5秒。</t>
  </si>
  <si>
    <t>天极破</t>
  </si>
  <si>
    <t>利用烟云伞制造一个巨大的道术法阵，烟云伞会释放强烈的闪电轰击法阵内的所有敌人，每次造成&lt;$1&gt;倍魔攻和额外&lt;$2&gt;点魔法伤害。</t>
  </si>
  <si>
    <t>自动射击</t>
  </si>
  <si>
    <t>神箭</t>
  </si>
  <si>
    <t>自动选择最近的目标进行攻击，造成&lt;$1&gt;倍物攻伤害。&lt;br/&gt;&lt;font size='20' color='ffef880e'&gt;小提示：普攻不可升级。小技巧：可通过移动来提高出招速度。&lt;/font&gt;</t>
  </si>
  <si>
    <t>分裂箭</t>
  </si>
  <si>
    <t>同时射出7支箭矢，每支造成&lt;$1&gt;倍物攻伤害附加&lt;$2&gt;点伤害。当这些箭矢命中同一目标时，造成伤害每次递减&lt;$5&gt;%，最低至少造成&lt;$6&gt;%伤害。</t>
  </si>
  <si>
    <t>炮轰</t>
  </si>
  <si>
    <t>射出多支箭矢自动追踪攻击一个敌人，造成&lt;$1&gt;倍物攻伤害。</t>
  </si>
  <si>
    <t>逃脱</t>
  </si>
  <si>
    <t>猎人翻滚一段距离，翻滚时可躲避所有敌人的攻击。</t>
  </si>
  <si>
    <t>闪光手雷</t>
  </si>
  <si>
    <t>投掷闪光手雷，造成&lt;$1&gt;倍物攻伤害附加&lt;$2&gt;点伤害，并击退目标。</t>
  </si>
  <si>
    <t>6;75;79;83;87</t>
  </si>
  <si>
    <t>1:0;2:200000;3:350000;4:500000;5:800000</t>
  </si>
  <si>
    <t>充能</t>
  </si>
  <si>
    <t>猎人爆发潜能，在接下来&lt;$4&gt;秒内物攻增加&lt;$5&gt;%。</t>
  </si>
  <si>
    <t>8;64;68;72;76</t>
  </si>
  <si>
    <t>1:0;2:18;3:28;4:40;5:49;6:61;7:70</t>
  </si>
  <si>
    <t>寒冰之箭</t>
  </si>
  <si>
    <t>猎人在箭矢上附加寒冰，射出的寒冰光束会穿透直线上所有敌人，并短暂冻结他们，造成&lt;$1&gt;倍物攻伤害附加&lt;$2&gt;点伤害。</t>
  </si>
  <si>
    <t>10;50;60;70;80</t>
  </si>
  <si>
    <t>1:10;2:13;3:17;4:22;5:26;6:31;7:35;8:40;9:44;10:50</t>
  </si>
  <si>
    <t>射术精通</t>
  </si>
  <si>
    <t>命中额外提高&lt;$5&gt;%。</t>
  </si>
  <si>
    <t>12;77;80</t>
  </si>
  <si>
    <t>1:10;2:13;3:17;4:22;5:26;6:31</t>
  </si>
  <si>
    <t>自然之力</t>
  </si>
  <si>
    <t>立即解除身上的所有负面魔法效果，可在被控状态下使用。</t>
  </si>
  <si>
    <t>隐蔽</t>
  </si>
  <si>
    <t>使你所有技能对怪物造成的仇恨下降&lt;$5&gt;%，且造成暴击时的伤害增加&lt;$6&gt;%。</t>
  </si>
  <si>
    <t>76;80;84</t>
  </si>
  <si>
    <t>1:0;2:400000;3:600000</t>
  </si>
  <si>
    <t>1:16;2:21;3:29;4:40;5:48;6:58</t>
  </si>
  <si>
    <t>爆裂箭</t>
  </si>
  <si>
    <t>使自动射击附带火焰，命中目标后爆炸，对目标身边的敌人造成&lt;$1&gt;倍物攻伤害。</t>
  </si>
  <si>
    <t>gbkall:5;gbkall:10;gbkall:15;gbkall:20;gbkall:25;gbkall:30;gbkall:35;gbkall:40;gbkall:45;gbk401010:50;gbkall:55;gbkall:60;gbkall:65;gbkall:70;gbkall:75;gbkall:80;gbkall:85;gbkall:90;gbkall:95;gbk401010:100;gbkall:110;gbkall:120;gbkall:130;gbkall:140;gbkall:150;gbkall:160;gbkall:170;gbkall:180;gbkall:190;gbk401010:200</t>
  </si>
  <si>
    <t>重伤</t>
  </si>
  <si>
    <t>使自动射击在命中敌人时，&lt;$3&gt;%概率造成敌人受伤，&lt;$4&gt;秒内总共流失&lt;$5&gt;%生命，流血期间敌人受到的治疗效果降低&lt;$6&gt;%。</t>
  </si>
  <si>
    <t>gbkall:5;gbkall:10;gbkall:15;gbkall:20;gbkall:25;gbkall:30;gbkall:35;gbkall:40;gbkall:45;gbk402010:50;gbkall:55;gbkall:60;gbkall:65;gbkall:70;gbkall:75;gbkall:80;gbkall:85;gbkall:90;gbkall:95;gbk402010:100;gbkall:110;gbkall:120;gbkall:130;gbkall:140;gbkall:150;gbkall:160;gbkall:170;gbkall:180;gbkall:190;gbk402010:200</t>
  </si>
  <si>
    <t>穿透</t>
  </si>
  <si>
    <t>使分裂箭附带穿透效果，可穿透敌人进行攻击。</t>
  </si>
  <si>
    <t>1:8</t>
  </si>
  <si>
    <t>强化分裂箭</t>
  </si>
  <si>
    <t>使分裂箭附带减速效果，使被命中的敌人移动速度降低&lt;$5&gt;%，持续&lt;$4&gt;秒。但分裂箭的冷却时间延长&lt;$6&gt;秒。</t>
  </si>
  <si>
    <t>1:8;2:10;3:13</t>
  </si>
  <si>
    <t>gbkall:5;gbkall:10;gbkall:15;gbkall:20;gbkall:25;gbkall:30;gbkall:35;gbkall:40;gbkall:45;gbk402020:50;gbkall:55;gbkall:60;gbkall:65;gbkall:70;gbkall:75;gbkall:80;gbkall:85;gbkall:90;gbkall:95;gbk402020:100;gbkall:110;gbkall:120;gbkall:130;gbkall:140;gbkall:150;gbkall:160;gbkall:170;gbkall:180;gbkall:190;gbk402020:200</t>
  </si>
  <si>
    <t>敏捷</t>
  </si>
  <si>
    <t>施展逃脱技能后，移动速度增加&lt;$5&gt;%，持续&lt;$4&gt;秒。</t>
  </si>
  <si>
    <t>gbkall:5;gbkall:10;gbkall:15;gbkall:20;gbkall:25;gbkall:30;gbkall:35;gbkall:40;gbkall:45;gbk401040:50;gbkall:55;gbkall:60;gbkall:65;gbkall:70;gbkall:75;gbkall:80;gbkall:85;gbkall:90;gbkall:95;gbk401040:100;gbkall:110;gbkall:120;gbkall:130;gbkall:140;gbkall:150;gbkall:160;gbkall:170;gbkall:180;gbkall:190;gbk401040:200</t>
  </si>
  <si>
    <t>灵敏</t>
  </si>
  <si>
    <t>施展逃脱技能后，闪避增加&lt;$5&gt;%，持续&lt;$4&gt;秒。</t>
  </si>
  <si>
    <t>gbkall:5;gbkall:10;gbkall:15;gbkall:20;gbkall:25;gbkall:30;gbkall:35;gbkall:40;gbkall:45;gbk402040:50;gbkall:55;gbkall:60;gbkall:65;gbkall:70;gbkall:75;gbkall:80;gbkall:85;gbkall:90;gbkall:95;gbk402040:100;gbkall:110;gbkall:120;gbkall:130;gbkall:140;gbkall:150;gbkall:160;gbkall:170;gbkall:180;gbkall:190;gbk402040:200</t>
  </si>
  <si>
    <t>击退</t>
  </si>
  <si>
    <t>被手雷击退的敌人，会被眩晕&lt;$4&gt;秒。</t>
  </si>
  <si>
    <t>震荡射击</t>
  </si>
  <si>
    <t>gbkall:20;gbkall:25;gbkall:30;gbkall:40;gbkall:50;gbkall:60;gbkall:70;gbkall:80;gbkall:90;gbk402050:100</t>
  </si>
  <si>
    <t>灵狐</t>
  </si>
  <si>
    <t>1:0;2:8;3:12;4:17;5:21;6:26</t>
  </si>
  <si>
    <t>禁锢</t>
  </si>
  <si>
    <t>忏悔</t>
  </si>
  <si>
    <t>仇恨系数</t>
  </si>
  <si>
    <t>动作时间</t>
  </si>
  <si>
    <t>预间隔时间</t>
  </si>
  <si>
    <t>冷却时间</t>
  </si>
  <si>
    <t>最小冷却</t>
  </si>
  <si>
    <t>消耗法力万分比</t>
  </si>
  <si>
    <t>等级消耗法力值序列</t>
  </si>
  <si>
    <t>伤害类型</t>
  </si>
  <si>
    <t>伤害倍数($1)</t>
  </si>
  <si>
    <t>伤害倍数增加/等级</t>
  </si>
  <si>
    <t>额外伤害类型</t>
  </si>
  <si>
    <t>额外伤害序列($2)</t>
  </si>
  <si>
    <t>魔法属性</t>
  </si>
  <si>
    <t>属性编号</t>
  </si>
  <si>
    <t>触发几率($3)</t>
  </si>
  <si>
    <t>持续时长($4)</t>
  </si>
  <si>
    <t>属性名1</t>
  </si>
  <si>
    <t>属性值1含义</t>
  </si>
  <si>
    <t>魔法属性值序列($5)</t>
  </si>
  <si>
    <t>属性名2</t>
  </si>
  <si>
    <t>属性值2含义</t>
  </si>
  <si>
    <t>魔法属性值序列2($6)</t>
  </si>
  <si>
    <t>属性名3</t>
  </si>
  <si>
    <t>属性值3含义</t>
  </si>
  <si>
    <t>魔法属性值序列3($7)</t>
  </si>
  <si>
    <t>是否参与自动战斗</t>
  </si>
  <si>
    <t>是否可以被反弹</t>
  </si>
  <si>
    <t>@SkillName</t>
  </si>
  <si>
    <t>@SkillDesc</t>
  </si>
  <si>
    <t>@MaxLevel</t>
  </si>
  <si>
    <t>HateRate</t>
  </si>
  <si>
    <t>ActTime</t>
  </si>
  <si>
    <t>PreCDTime</t>
  </si>
  <si>
    <t>CDTime</t>
  </si>
  <si>
    <t>MinCDTime</t>
  </si>
  <si>
    <t>CostManaPer</t>
  </si>
  <si>
    <t>CostManaSet</t>
  </si>
  <si>
    <t>DmgType</t>
  </si>
  <si>
    <t>DmgRate</t>
  </si>
  <si>
    <t>DmgRatePerLvl</t>
  </si>
  <si>
    <t>ExdDmgType</t>
  </si>
  <si>
    <t>ExdDmgSet</t>
  </si>
  <si>
    <t>Prop</t>
  </si>
  <si>
    <t>PropID</t>
  </si>
  <si>
    <t>Chance</t>
  </si>
  <si>
    <t>BuffTime</t>
  </si>
  <si>
    <t>ValueAttributeName1</t>
  </si>
  <si>
    <t>ValueAttribute1</t>
  </si>
  <si>
    <t>ValueSet</t>
  </si>
  <si>
    <t>ValueAttributeName2</t>
  </si>
  <si>
    <t>ValueAttribute2</t>
  </si>
  <si>
    <t>ValueSet2</t>
  </si>
  <si>
    <t>ValueAttributeName3</t>
  </si>
  <si>
    <t>ValueAttribute3</t>
  </si>
  <si>
    <t>ValueSet3</t>
  </si>
  <si>
    <t>canAuto</t>
  </si>
  <si>
    <t>CanIronMaiden</t>
  </si>
  <si>
    <t>物理</t>
  </si>
  <si>
    <t>1:0;2:0;3:0;4:0;5:0</t>
  </si>
  <si>
    <t>嘲讽</t>
  </si>
  <si>
    <t>眩晕</t>
  </si>
  <si>
    <t>伤害总体</t>
  </si>
  <si>
    <t>1:3000;2:3100;3:3200;4:3300;5:3400;6:3500;7:3600;8:3700;9:3800;10:4000;11:4100;12:4200;13:4300;14:4400;15:4500;16:4600;17:4700;18:4800;19:4900;20:5000</t>
  </si>
  <si>
    <t>连击点数</t>
  </si>
  <si>
    <t>1:10000</t>
  </si>
  <si>
    <t>1:1</t>
  </si>
  <si>
    <t>1:5</t>
  </si>
  <si>
    <t>1:10000;2:10000;3:10000;4:10000;5:10000</t>
  </si>
  <si>
    <t>1:1;2:1;3:1;4:1;5:1</t>
  </si>
  <si>
    <t>连击伤害</t>
  </si>
  <si>
    <t>1:500;2:500;3:500;4:500;5:500</t>
  </si>
  <si>
    <t>1:6000;2:6000;3:6000;4:6000;5:6000</t>
  </si>
  <si>
    <t>移动速度</t>
  </si>
  <si>
    <t>1:5000;2:6000;3:7000;4:8000;5:9000;6:10000</t>
  </si>
  <si>
    <t>1:5000;2:5000;3:5000;4:5000;5:5000;6:5000</t>
  </si>
  <si>
    <t>1:700;2:700;3:700;4:700;5:700</t>
  </si>
  <si>
    <t>影袭状态</t>
  </si>
  <si>
    <t>1:10000;2:10000;3:10000</t>
  </si>
  <si>
    <t>1:1800;2:2400;3:3000</t>
  </si>
  <si>
    <t>1:3000;2:3000;3:3000</t>
  </si>
  <si>
    <t>1:3000;2:4000;3:5000</t>
  </si>
  <si>
    <t>毒伤害</t>
  </si>
  <si>
    <t>1:5000;2:5000;3:5000;4:5000;5:5000;6:5000;7:5000;8:5000;9:5000;10:5000;11:5000;12:5000;13:5000;14:5000;15:5000;16:5000;17:5000;18:5000;19:5000;20:5000;21:5000;22:5000;23:5000;24:5000;25:5000;26:5000;27:5000;28:5000;29:5000;30:5000</t>
  </si>
  <si>
    <t>1:4500;2:4600;3:4700;4:4800;5:4900;6:5000;7:5100;8:5200;9:5300;10:5500;11:5700;12:5900;13:6100;14:6300;15:6500;16:6700;17:6900;18:7100;19:7300;20:7500;21:7700;22:7900;23:8100;24:8300;25:8500;26:8700;27:8900;28:9200;29:9500;30:10000</t>
  </si>
  <si>
    <t>1:2;2:3;3:4;4:5;5:6</t>
  </si>
  <si>
    <t>减速</t>
  </si>
  <si>
    <t>1:3000;2:3000;3:3000;4:3000;5:3000;6:3000;7:3000;8:3000;9:3000;10:3000;11:3000;12:3000;13:3000;14:3000;15:3000;16:3000;17:3000;18:3000;19:3000;20:3000;21:3000;22:3000;23:3000;24:3000;25:3000;26:3000;27:3000;28:3000;29:3000;30:3000</t>
  </si>
  <si>
    <t>1:4000;2:4100;3:4200;4:4300;5:4400;6:4500;7:4600;8:4700;9:4800;10:4900;11:5000;12:5100;13:5200;14:5300;15:5400;16:5500;17:5600;18:5700;19:5800;20:5900;21:6000;22:6100;23:6200;24:6300;25:6400;26:6500;27:6600;28:6700;29:6800;30:7000</t>
  </si>
  <si>
    <t>免伤</t>
  </si>
  <si>
    <t>突袭沉默</t>
  </si>
  <si>
    <t>剑刃乱舞暴击率</t>
  </si>
  <si>
    <t>1:500;2:520;3:540;4:560;5:580;6:600;7:620;8:640;9:660;10:680;11:700;12:720;13:740;14:760;15:780;16:800;17:820;18:840;19:860;20:880;21:900;22:920;23:940;24:960;25:980;26:1000;27:1050;28:1100;29:1150;30:1200</t>
  </si>
  <si>
    <t>闪避↑</t>
  </si>
  <si>
    <t>1:10000;2:10000;3:10000;4:10000;5:10000;6:10000;7:10000;8:10000;9:10000;10:10000;11:10000;12:10000;13:10000;14:10000;15:10000;16:10000;17:10000;18:10000;19:10000;20:10000;21:10000;22:10000;23:10000;24:10000;25:10000;26:10000;27:10000;28:10000;29:10000;30:10000</t>
  </si>
  <si>
    <t>1:3000;2:3100;3:3200;4:3300;5:3400;6:3500;7:3600;8:3700;9:3800;10:3900;11:4000;12:4100;13:4200;14:4300;15:4400;16:4500;17:4600;18:4700;19:4800;20:4900;21:5000;22:5100;23:5200;24:5300;25:5400;26:5500;27:5600;28:5700;29:5800;30:6000</t>
  </si>
  <si>
    <t>隐身回血</t>
  </si>
  <si>
    <t>1:100;2:110;3:120;4:130;5:140;6:150;7:160;8:170;9:180;10:190;11:200;12:210;13:220;14:230;15:240;16:250;17:260;18:270;19:280;20:290;21:300;22:310;23:320;24:330;25:340;26:350;27:360;28:370;29:380;30:400</t>
  </si>
  <si>
    <t>强化隐身</t>
  </si>
  <si>
    <t>1:6500;2:6700;3:6900;4:7100;5:7300;6:7500;7:7700;8:7900;9:8100;10:8400</t>
  </si>
  <si>
    <t>疾跑免伤</t>
  </si>
  <si>
    <t>疾跑免控</t>
  </si>
  <si>
    <t>魔法</t>
  </si>
  <si>
    <t>冰霜冻结</t>
  </si>
  <si>
    <t>1:1000;2:1000;3:1000;4:1000;5:1000</t>
  </si>
  <si>
    <t>冻结</t>
  </si>
  <si>
    <t>1:3000;2:3000;3:3000;4:3000;5:3000</t>
  </si>
  <si>
    <t>1:1800;2:2400;3:3000;4:3400;5:3800</t>
  </si>
  <si>
    <t>仇恨↓
暴伤↑</t>
  </si>
  <si>
    <t>1:1200;2:1800;3:2400</t>
  </si>
  <si>
    <t>命中↑</t>
  </si>
  <si>
    <t>HitPer</t>
  </si>
  <si>
    <t>扣血治疗效果↓</t>
  </si>
  <si>
    <t>1:600;2:610;3:620;4:630;5:640;6:650;7:660;8:670;9:680;10:700;11:720;12:740;13:760;14:780;15:800;16:820;17:840;18:860;19:880;20:900;21:920;22:940;23:960;24:980;25:1000;26:1020;27:1040;28:1060;29:1080;30:1100</t>
  </si>
  <si>
    <t>移动速度↓</t>
  </si>
  <si>
    <t>1:5000;2:5050;3:5100;4:5150;5:5200;6:5250;7:5300;8:5350;9:5400;10:5450;11:5500;12:5550;13:5600;14:5650;15:5700;16:5750;17:5800;18:5850;19:5900;20:5950;21:6000;22:6050;23:6100;24:6150;25:6200;26:6250;27:6300;28:6350;29:6400;30:6500</t>
  </si>
  <si>
    <t>1:3600;2:3650;3:3700;4:3750;5:3800;6:3850;7:3900;8:3950;9:4000;10:4050;11:4100;12:4150;13:4200;14:4250;15:4300;16:4350;17:4400;18:4450;19:4500;20:4600;21:4700;22:4800;23:4900;24:5000;25:5100;26:5200;27:5300;28:5400;29:5500;30:5600</t>
  </si>
  <si>
    <t>1:5000;2:5000;3:5000;4:5000;5:5000</t>
  </si>
  <si>
    <t>复活</t>
  </si>
  <si>
    <t>升级需要宠物等级序列</t>
  </si>
  <si>
    <t>@Remark</t>
  </si>
  <si>
    <t>坚韧</t>
  </si>
  <si>
    <t>宠物自身生命提高&lt;$5&gt;%。</t>
  </si>
  <si>
    <t>1:0;2:0;3:0;4:0;5:0;6:0;7:0;8:0</t>
  </si>
  <si>
    <t>生命↑</t>
  </si>
  <si>
    <t>HPPer</t>
  </si>
  <si>
    <t>1:300;2:400;3:500;4:600;5:700;6:800;7:900;8:1000</t>
  </si>
  <si>
    <t>10;15;20;30;40;50;60;70</t>
  </si>
  <si>
    <t>强击</t>
  </si>
  <si>
    <t>宠物自身攻击提高&lt;$5&gt;%。</t>
  </si>
  <si>
    <t>攻击↑</t>
  </si>
  <si>
    <t>AttackPer</t>
  </si>
  <si>
    <t>1:500;2:600;3:700;4:800;5:900;6:1000;7:1100;8:1200</t>
  </si>
  <si>
    <t>精准</t>
  </si>
  <si>
    <t>宠物自身命中提高&lt;$5&gt;%。</t>
  </si>
  <si>
    <t>1:800;2:900;3:1000;4:1100;5:1200;6:1300;7:1400;8:1500</t>
  </si>
  <si>
    <t>灵巧</t>
  </si>
  <si>
    <t>宠物自身闪避提高&lt;$5&gt;%。</t>
  </si>
  <si>
    <t>DodgePer</t>
  </si>
  <si>
    <t>致命</t>
  </si>
  <si>
    <t>宠物自身暴击提高&lt;$5&gt;%。</t>
  </si>
  <si>
    <t>暴击↑</t>
  </si>
  <si>
    <t>CritPer</t>
  </si>
  <si>
    <t>韧性</t>
  </si>
  <si>
    <t>宠物自身抗暴提高&lt;$5&gt;%。</t>
  </si>
  <si>
    <t>抗暴↑</t>
  </si>
  <si>
    <t>ResCritPer</t>
  </si>
  <si>
    <t>护甲</t>
  </si>
  <si>
    <t>宠物自身物防提高&lt;$5&gt;%。</t>
  </si>
  <si>
    <t>物防↑</t>
  </si>
  <si>
    <t>AcPer</t>
  </si>
  <si>
    <t>1:400;2:500;3:600;4:700;5:800;6:900;7:1000;8:1100</t>
  </si>
  <si>
    <t>御魔</t>
  </si>
  <si>
    <t>宠物自身魔防提高&lt;$5&gt;%。</t>
  </si>
  <si>
    <t>魔防↑</t>
  </si>
  <si>
    <t>ResistPer</t>
  </si>
  <si>
    <t>忠之坚韧</t>
  </si>
  <si>
    <t>主人生命提高&lt;$5&gt;%。</t>
  </si>
  <si>
    <t>1:200;2:300;3:400;4:500;5:600</t>
  </si>
  <si>
    <t>10;20;30;45;60</t>
  </si>
  <si>
    <t>忠之魔法</t>
  </si>
  <si>
    <t>主人法力提高&lt;$5&gt;%。</t>
  </si>
  <si>
    <t>法力↑</t>
  </si>
  <si>
    <t>MPPer</t>
  </si>
  <si>
    <t>1:400;2:500;3:600;4:700;5:800</t>
  </si>
  <si>
    <t>忠之强击</t>
  </si>
  <si>
    <t>主人攻击提高&lt;$5&gt;%。</t>
  </si>
  <si>
    <t>1:300;2:400;3:500;4:600;5:700</t>
  </si>
  <si>
    <t>忠之精准</t>
  </si>
  <si>
    <t>主人命中提高&lt;$5&gt;%。</t>
  </si>
  <si>
    <t>1:500;2:600;3:700;4:800;5:900</t>
  </si>
  <si>
    <t>忠之灵巧</t>
  </si>
  <si>
    <t>主人闪避提高&lt;$5&gt;%。</t>
  </si>
  <si>
    <t>忠之致命</t>
  </si>
  <si>
    <t>主人暴击提高&lt;$5&gt;%。</t>
  </si>
  <si>
    <t>忠之韧性</t>
  </si>
  <si>
    <t>主人抗暴提高&lt;$5&gt;%。</t>
  </si>
  <si>
    <t>忠之护甲</t>
  </si>
  <si>
    <t>主人物防提高&lt;$5&gt;%。</t>
  </si>
  <si>
    <t>忠之御魔</t>
  </si>
  <si>
    <t>主人魔防提高&lt;$5&gt;%。</t>
  </si>
  <si>
    <t>重击</t>
  </si>
  <si>
    <t>重击敌人，造成&lt;$1&gt;倍物攻伤害附加&lt;$2&gt;点物理伤害</t>
  </si>
  <si>
    <t>1:456</t>
  </si>
  <si>
    <t>灼烧</t>
  </si>
  <si>
    <t>每秒对身边的敌人造成&lt;$1&gt;倍魔攻伤害附加&lt;$2&gt;点魔法伤害</t>
  </si>
  <si>
    <t>冲撞</t>
  </si>
  <si>
    <t>攻击一个目标，造成&lt;$1&gt;倍物攻伤害附加&lt;$2&gt;点物理伤害</t>
  </si>
  <si>
    <t>1:5;2:10;3:10;4:15;5:15</t>
  </si>
  <si>
    <t>1:174;2:348;3:696;4:1392;5:2784</t>
  </si>
  <si>
    <t>1;10;20;30;40</t>
  </si>
  <si>
    <t>蜂钩</t>
  </si>
  <si>
    <t>攻击一个目标，造成&lt;$1&gt;倍魔攻伤害附加&lt;$2&gt;点魔法伤害。</t>
  </si>
  <si>
    <t>1:219;2:438;3:876;4:1752;5:3504</t>
  </si>
  <si>
    <t>蝶冲</t>
  </si>
  <si>
    <t>向前冲锋，对他们造成&lt;$1&gt;倍物攻伤害和额外&lt;$2&gt;点伤害。</t>
  </si>
  <si>
    <t>1:15;2:25;3:40;4:60;5:85</t>
  </si>
  <si>
    <t>1:307;2:614;3:1228;4:2456;5:4912</t>
  </si>
  <si>
    <t>10;20;30;40;50</t>
  </si>
  <si>
    <t>1:196;2:392;3:784;4:1568;5:3136</t>
  </si>
  <si>
    <t>啃</t>
  </si>
  <si>
    <t>攻击一个敌人，对其造成&lt;$1&gt;倍物攻伤害附加&lt;$2&gt;点物理伤害</t>
  </si>
  <si>
    <t>1:208;2:416;3:832;4:1664;5:3328</t>
  </si>
  <si>
    <t>粘</t>
  </si>
  <si>
    <t>在命中敌人时，有&lt;$3&gt;%概率降低敌人&lt;$5&gt;%移动速度，持续&lt;$4&gt;秒</t>
  </si>
  <si>
    <t>1:3000;2:3500;3:4000;4:4500;5:5000</t>
  </si>
  <si>
    <t>怒</t>
  </si>
  <si>
    <t>进入愤怒状态，使身边3米内所有敌人物抗降低&lt;$5&gt;%，持续&lt;$4&gt;秒</t>
  </si>
  <si>
    <t>1:20;2:30;3:45;4:65;5:90</t>
  </si>
  <si>
    <t>1:1500;2:2000;3:2500;4:3000;5:3500</t>
  </si>
  <si>
    <t>20;30;40;50;60</t>
  </si>
  <si>
    <t>龙焰</t>
  </si>
  <si>
    <t>吐出火球攻击敌人，造成&lt;$1&gt;倍魔攻伤害附加&lt;$2&gt;点魔法伤害。</t>
  </si>
  <si>
    <t>1:297;2:594;3:1188;4:2376;5:4752</t>
  </si>
  <si>
    <t>扫击</t>
  </si>
  <si>
    <t>1:417;2:834;3:1668;4:3336;5:6672</t>
  </si>
  <si>
    <t>挥击</t>
  </si>
  <si>
    <t>攻击一个目标，造成&lt;$1&gt;倍物攻伤害附加&lt;$2&gt;点物理伤害。</t>
  </si>
  <si>
    <t>1:282;2:564;3:1128;4:2256;5:4512</t>
  </si>
  <si>
    <t>裂地</t>
  </si>
  <si>
    <t>震击多个敌人，造成&lt;$1&gt;倍物攻伤害附加&lt;$2&gt;点物理伤害。</t>
  </si>
  <si>
    <t>1:395;2:790;3:1580;4:3160;5:6320</t>
  </si>
  <si>
    <t>怪物普攻</t>
  </si>
  <si>
    <t>攻击一个目标，对其造成&lt;$1&gt;倍物攻伤害。</t>
  </si>
  <si>
    <t>烈焰冲击</t>
  </si>
  <si>
    <t>释放一个烈焰法术攻击一个目标，造成&lt;$1&gt;倍魔攻伤害附加&lt;$2&gt;点魔法伤害</t>
  </si>
  <si>
    <t>召唤黑狼</t>
  </si>
  <si>
    <t>召唤一头黑狼</t>
  </si>
  <si>
    <t>1:6000000</t>
  </si>
  <si>
    <t>撕咬</t>
  </si>
  <si>
    <t>撕咬一个目标，造成&lt;$1&gt;倍物攻伤害，并造成目标流血，&lt;$4&gt;秒内持续流失&lt;$5&gt;生命</t>
  </si>
  <si>
    <t>1:3000</t>
  </si>
  <si>
    <t>1:722</t>
  </si>
  <si>
    <t>暗影球</t>
  </si>
  <si>
    <t>释放暗影魔法攻击一个敌人，造成&lt;$1&gt;倍魔法伤害，并减少目标魔法抗性&lt;$5&gt;点，这个效果持续&lt;$4&gt;秒</t>
  </si>
  <si>
    <t>1:5000</t>
  </si>
  <si>
    <t>1:438</t>
  </si>
  <si>
    <t>复活附近已死亡的怪物，使其恢复100%生命和法力。</t>
  </si>
  <si>
    <t>战吼</t>
  </si>
  <si>
    <t>发出吼叫，令自己和身边的队友攻击和防御上升&lt;$5&gt;%，这个效果持续&lt;$4&gt;秒</t>
  </si>
  <si>
    <t>1:8000</t>
  </si>
  <si>
    <t>震击</t>
  </si>
  <si>
    <t>对面前所有敌人造成&lt;$1&gt;倍物攻伤害附加&lt;$2&gt;点物理伤害，减少敌人&lt;$5&gt;点物防，效果持续&lt;$4&gt;秒</t>
  </si>
  <si>
    <t>1:4000</t>
  </si>
  <si>
    <t>1:1174</t>
  </si>
  <si>
    <t>旋风斩</t>
  </si>
  <si>
    <t>挥舞武器攻击身边所有敌人，对旋风斩范围内和沿途的敌人在3秒内每半秒造成&lt;$1&gt;倍物理伤害附加&lt;$2&gt;点伤害。</t>
  </si>
  <si>
    <t>攻击一个目标，造成&lt;$1&gt;倍物攻伤害附加&lt;$2&gt;点物理伤害，有一定概率造成敌人眩晕&lt;$4&gt;秒</t>
  </si>
  <si>
    <t>1:1000</t>
  </si>
  <si>
    <t>践踏</t>
  </si>
  <si>
    <t>震击地面，造成&lt;$1&gt;倍物攻伤害，并使直线范围内所有敌人眩晕&lt;$4&gt;秒。</t>
  </si>
  <si>
    <t>破风</t>
  </si>
  <si>
    <t>连续挥舞双拳，对范围内目标，造成4次伤害，每次造成&lt;$1&gt;倍物攻伤害。</t>
  </si>
  <si>
    <t>缠绕</t>
  </si>
  <si>
    <t>从地上伸出树根，缠绕敌人&lt;$4&gt;秒，使敌人不可动弹；并每秒造成&lt;$1&gt;倍物攻伤害附加&lt;$2&gt;点物理伤害</t>
  </si>
  <si>
    <t>1:2000</t>
  </si>
  <si>
    <t>落叶攻击</t>
  </si>
  <si>
    <t>古树抖动身体，甩动落叶攻击身边所有敌人，在&lt;$4&gt;秒内总共造成&lt;$1&gt;倍魔攻伤害附加&lt;$2&gt;点魔法伤害</t>
  </si>
  <si>
    <t>抓扯</t>
  </si>
  <si>
    <t>噬魂之影</t>
  </si>
  <si>
    <t>释放暗影魔法攻击一个目标，造成&lt;$1&gt;倍魔攻伤害附加&lt;$2&gt;点魔法伤害</t>
  </si>
  <si>
    <t>治疗术</t>
  </si>
  <si>
    <t>治疗附近血量最低的队友，治疗量等于&lt;$1&gt;倍魔攻附加&lt;$2&gt;点魔法</t>
  </si>
  <si>
    <t>毁灭打击</t>
  </si>
  <si>
    <t>攻击一个目标，造成&lt;$1&gt;倍物攻伤害附加&lt;$2&gt;点物理伤害，每次攻击降低敌人&lt;$5&gt;物抗，这个效果持续&lt;$4&gt;秒，最多可叠加&lt;$6&gt;层</t>
  </si>
  <si>
    <t>1:4250</t>
  </si>
  <si>
    <t>顺劈斩</t>
  </si>
  <si>
    <t>攻击面前所有敌人，对他们造成&lt;$1&gt;倍物攻伤害附加&lt;$2&gt;点物理伤害</t>
  </si>
  <si>
    <t>灵魂之箭</t>
  </si>
  <si>
    <t>攻击一个目标，造成&lt;$1&gt;倍魔攻伤害附加&lt;$2&gt;点魔法伤害</t>
  </si>
  <si>
    <t>火球术</t>
  </si>
  <si>
    <t>释放火球术攻击一个目标，造成&lt;$1&gt;倍魔攻伤害附加&lt;$2&gt;点魔法伤害</t>
  </si>
  <si>
    <t>咒</t>
  </si>
  <si>
    <t>诅咒一群敌人，使其防御降低&lt;$5&gt;%，效果持续&lt;$4&gt;秒</t>
  </si>
  <si>
    <t>1:2500</t>
  </si>
  <si>
    <t>攻击一个目标，造成&lt;$1&gt;倍物攻伤害附加&lt;$2&gt;点物理伤害，并使目标流血，在接下来&lt;$4&gt;秒内总计流失&lt;$5&gt;点生命</t>
  </si>
  <si>
    <t>1:2947</t>
  </si>
  <si>
    <t>电击</t>
  </si>
  <si>
    <t>释放闪电攻击一个目标，造成&lt;$1&gt;倍魔攻伤害附加&lt;$2&gt;点魔法伤害</t>
  </si>
  <si>
    <t>狂暴之刃</t>
  </si>
  <si>
    <t>攻击一个目标，造成&lt;$1&gt;倍物攻伤害附加&lt;$2&gt;点物理伤害，每次攻击提升自己&lt;$5&gt;%攻击力，这个效果持续&lt;$4&gt;秒，可叠加&lt;$6&gt;层</t>
  </si>
  <si>
    <t>1:300</t>
  </si>
  <si>
    <t>定时炸弹</t>
  </si>
  <si>
    <t>对一个敌人释放黑暗魔法，使其在5秒后爆炸，对敌人和其身边5米内的敌人造成敌人生命&lt;$5&gt;%的魔法伤害</t>
  </si>
  <si>
    <t>狂暴</t>
  </si>
  <si>
    <t>在生命低于50%时，进入狂暴状态，攻击增加&lt;$5&gt;%，防御增加&lt;$6&gt;%，这个效果可持续&lt;$4&gt;秒</t>
  </si>
  <si>
    <t>1:3600</t>
  </si>
  <si>
    <t>生命吸取</t>
  </si>
  <si>
    <t>施展邪恶法术，在5秒内总计吸取目标总生命&lt;$5&gt;%的血量来治疗自己</t>
  </si>
  <si>
    <t>重生</t>
  </si>
  <si>
    <t>受到致命伤害后不会立即死亡，立即获得一个护盾（护盾可抵御&lt;$1&gt;倍物攻伤害），如果在&lt;$4&gt;秒内护盾没有被打破，将获得重生，恢复所有生命。这个效果在3分钟内只能生效一次。</t>
  </si>
  <si>
    <t>狂怒
(被动触发）</t>
  </si>
  <si>
    <t>血量低于&lt;$5&gt;时，变得愤怒，触发：技能10340512。这个效果在3分钟内只能生效一次。</t>
  </si>
  <si>
    <t>狂怒
(buff自身）</t>
  </si>
  <si>
    <t>在接下来&lt;$4&gt;秒内，攻击增加&lt;$5&gt;，暴击增加&lt;$6&gt;，buff结束后触发：技能10340522</t>
  </si>
  <si>
    <t>1:9509</t>
  </si>
  <si>
    <t>1:2377</t>
  </si>
  <si>
    <t>狂怒
(伤害击飞）</t>
  </si>
  <si>
    <t>对身边敌人造成&lt;$1&gt;倍物攻伤害并短暂击飞敌人</t>
  </si>
  <si>
    <t>烈焰焚烧</t>
  </si>
  <si>
    <t>以随机敌人为目标，在起脚下释放一团烈焰，每秒对烈焰范围内的敌人造成&lt;$1&gt;倍魔攻伤害附加&lt;$2&gt;点魔法伤害，持续&lt;$4&gt;秒</t>
  </si>
  <si>
    <t>普攻</t>
  </si>
  <si>
    <t>攻击一个敌人，造成&lt;$1&gt;倍物攻伤害附加&lt;$2&gt;点物理伤害</t>
  </si>
  <si>
    <t>召唤陨石</t>
  </si>
  <si>
    <t>召唤陨石攻击敌人，对范围内敌人造成&lt;$1&gt;倍魔攻伤害附加&lt;$2&gt;点魔法伤害，并有&lt;$3&gt;%概率使敌人眩晕&lt;$4&gt;秒</t>
  </si>
  <si>
    <t>以随机敌人为目标，在其脚下释放一团烈焰，每秒对烈焰范围内的敌人造成&lt;$1&gt;倍魔攻伤害附加&lt;$2&gt;点魔法伤害，持续&lt;$4&gt;秒</t>
  </si>
  <si>
    <t>亡灵矿工普攻</t>
  </si>
  <si>
    <t>对目标发起攻击，造成&lt;$1&gt;倍物攻伤害附加&lt;$2&gt;点物理伤害</t>
  </si>
  <si>
    <t>自曝</t>
  </si>
  <si>
    <t>冲向目标，在碰到目标后发生爆炸，对目标造成&lt;$1&gt;倍魔攻伤害附加&lt;$2&gt;点魔法伤害，并在爆炸后5秒内持续造成总计&lt;$5&gt;点魔法伤害</t>
  </si>
  <si>
    <t>1:4677</t>
  </si>
  <si>
    <t>魔火</t>
  </si>
  <si>
    <t>喷吐火焰，对目标造成&lt;$1&gt;倍魔攻伤害附加&lt;$2&gt;点魔法伤害</t>
  </si>
  <si>
    <t>释放火球，对目标造成&lt;$1&gt;倍魔攻伤害附加&lt;$2&gt;点魔法伤害</t>
  </si>
  <si>
    <t>锤击</t>
  </si>
  <si>
    <t>挥舞武器攻击敌人，对其造成&lt;$1&gt;倍物攻伤害附加&lt;$2&gt;点物理伤害</t>
  </si>
  <si>
    <t>地狱利刃</t>
  </si>
  <si>
    <t>对一个敌人发起攻击，对其造成&lt;$1&gt;倍物攻伤害附加&lt;$2&gt;点物理伤害</t>
  </si>
  <si>
    <t>利刃乱舞</t>
  </si>
  <si>
    <t>快速挥舞武器，对身边所有敌人造成&lt;$1&gt;倍物攻伤害附加&lt;$2&gt;点物理伤害</t>
  </si>
  <si>
    <t>召唤从天而降的陨石，对范围内敌人造成&lt;$1&gt;倍魔攻伤害附加&lt;$2&gt;点魔法伤害，并有&lt;$3&gt;%概率击晕敌人&lt;$4&gt;秒。</t>
  </si>
  <si>
    <t>毒液喷吐</t>
  </si>
  <si>
    <t>对目标喷注毒液，初始造成&lt;$1&gt;倍魔攻伤害附加&lt;$2&gt;点魔法伤害，并在5秒内持续造成z点魔法伤害。中毒效果最多可叠加3层</t>
  </si>
  <si>
    <t>1:3707</t>
  </si>
  <si>
    <t>1:3</t>
  </si>
  <si>
    <t>蜂刺</t>
  </si>
  <si>
    <t>对目标发起，造成&lt;$1&gt;倍魔攻伤害附加&lt;$2&gt;点魔法伤害。每次命中敌人会回复自身&lt;$5&gt;%生命值</t>
  </si>
  <si>
    <t>1:500</t>
  </si>
  <si>
    <t>致盲</t>
  </si>
  <si>
    <t>煽动翅膀发出声波攻击一个敌人，造成&lt;$1&gt;倍魔攻伤害附加&lt;$2&gt;点魔法伤害，并使敌人命中下降&lt;$5&gt;，这个效果持续最多&lt;$4&gt;秒，不可叠加</t>
  </si>
  <si>
    <t>1:2009</t>
  </si>
  <si>
    <t>撕咬一个敌人，造成&lt;$1&gt;倍物攻伤害附加&lt;$2&gt;点物理伤害</t>
  </si>
  <si>
    <t>对目标喷注毒液，初始造成&lt;$1&gt;倍魔攻伤害附加&lt;$2&gt;点魔法伤害，并在&lt;$4&gt;秒内持续造成&lt;$5&gt;点魔法伤害。中毒效果最多可叠加&lt;$6&gt;层</t>
  </si>
  <si>
    <t>1:18662</t>
  </si>
  <si>
    <t>卵之束缚</t>
  </si>
  <si>
    <t>喷吐蛛液，被命中的敌人将被虫卵覆盖，被虫卵覆盖后无法移动和攻击，并每秒持续流失生命&lt;$6&gt;%。虫卵具有&lt;$5&gt;点生命值，可被打破，打破后敌人将恢复自由</t>
  </si>
  <si>
    <t>1:9999999</t>
  </si>
  <si>
    <t>1:50000</t>
  </si>
  <si>
    <t>哺育者潜入地下，变得不可被攻击，潜伏时间持续8秒。期间哺育者将从地底对随机敌人发起攻击，造成&lt;$1&gt;倍物攻伤害附加&lt;$2&gt;点物理伤害</t>
  </si>
  <si>
    <t>毒刺</t>
  </si>
  <si>
    <t>对目标发起攻击，造成&lt;$1&gt;倍魔攻伤害附加&lt;$2&gt;点魔法伤害</t>
  </si>
  <si>
    <t>麻痹</t>
  </si>
  <si>
    <t>对敌人发起攻击，使敌人中毒，在10秒内总共造成&lt;$1&gt;倍魔攻伤害附加&lt;$2&gt;点魔法伤害，中毒5秒后如果敌人身上仍然存在中毒效果，敌人将被麻痹&lt;$5&gt;秒无法动弹</t>
  </si>
  <si>
    <t>龙卷风</t>
  </si>
  <si>
    <t>挥动翅膀释放龙卷风，对碰到的敌人造成&lt;$1&gt;倍物攻伤害附加&lt;$2&gt;点物理伤害</t>
  </si>
  <si>
    <t>污染</t>
  </si>
  <si>
    <t>朝目标区域喷吐毒液，毒液存在&lt;$4&gt;秒，对该区域内敌人每0.5秒造成&lt;$1&gt;倍魔攻伤害附加&lt;$2&gt;点魔法伤害</t>
  </si>
  <si>
    <t>地面震击</t>
  </si>
  <si>
    <t>震击地面，对身边N米所有敌人造成&lt;$1&gt;倍物攻伤害附加&lt;$2&gt;点物理伤害，并使他们被眩晕&lt;$4&gt;秒</t>
  </si>
  <si>
    <t>狂乱冲锋</t>
  </si>
  <si>
    <t>对随机目标发起冲锋，击退沿途的敌人，对受到冲锋影响的敌人造成&lt;$1&gt;倍物攻伤害附加&lt;$2&gt;点物理伤害</t>
  </si>
  <si>
    <t>对随机目标发起冲锋，对受到冲锋影响的敌人造成&lt;$1&gt;倍物攻伤害附加&lt;$2&gt;点物理伤害</t>
  </si>
  <si>
    <t>攻击面前所有敌人，造成&lt;$1&gt;倍物攻伤害附加&lt;$2&gt;点物理伤害</t>
  </si>
  <si>
    <t>维克多进入狂暴状态，攻击上升&lt;$5&gt;%，这个效果持续&lt;$4&gt;秒</t>
  </si>
  <si>
    <t>释放一团烈焰，对面前所有敌人造成&lt;$1&gt;倍魔攻伤害附加&lt;$2&gt;点魔法伤害</t>
  </si>
  <si>
    <t>对随机一名敌人释放火焰魔法标记敌人，5秒后被标记的敌人和其身边N米内的敌人同时受到&lt;$1&gt;倍魔攻伤害附加&lt;$2&gt;点魔法伤害</t>
  </si>
  <si>
    <t>1+99</t>
  </si>
  <si>
    <t>攻击一个敌人，造成&lt;$1&gt;倍魔攻伤害附加&lt;$2&gt;点魔法伤害</t>
  </si>
  <si>
    <t>巫术诅咒</t>
  </si>
  <si>
    <t>诅咒身边N米内的所有敌人，使得他们在&lt;$4&gt;秒内总计流失&lt;$5&gt;%生命，期间他们受到的治疗效果会下降&lt;$6&gt;%</t>
  </si>
  <si>
    <t>群体恢复</t>
  </si>
  <si>
    <t>立即恢复自己和身边N米内的己方&lt;$6&gt;%生命，并在接下来&lt;$4&gt;秒内总计恢复&lt;$5&gt;%生命</t>
  </si>
  <si>
    <t>0+99</t>
  </si>
  <si>
    <t>岩浆攻击</t>
  </si>
  <si>
    <t>投掷灼热的岩浆攻击单个目标，造成&lt;$1&gt;倍魔攻伤害，之后灼烧敌人，在&lt;$4&gt;秒内持续造成&lt;$5&gt;点魔法伤害</t>
  </si>
  <si>
    <t>1:3602</t>
  </si>
  <si>
    <t>释放一个火球攻击目标，造成&lt;$1&gt;倍魔攻伤害附加&lt;$2&gt;点魔法伤害</t>
  </si>
  <si>
    <t>炎爆</t>
  </si>
  <si>
    <t>释放火焰魔法，对附近的单个敌人造成&lt;$1&gt;倍魔攻伤害附加&lt;$2&gt;点魔法伤害</t>
  </si>
  <si>
    <t>突刺</t>
  </si>
  <si>
    <t>挥舞武器突刺敌人，造成&lt;$1&gt;倍物攻伤害附加&lt;$2&gt;点物理伤害</t>
  </si>
  <si>
    <t>熔岩重生</t>
  </si>
  <si>
    <t>立即恢复自己&lt;$5&gt;%生命，并在接下来&lt;$4&gt;秒内总计恢复&lt;$6&gt;点生命</t>
  </si>
  <si>
    <t>1:56898</t>
  </si>
  <si>
    <t>拳击</t>
  </si>
  <si>
    <t>挥舞单手攻击敌人，造成&lt;$1&gt;倍物攻伤害附加&lt;$2&gt;点物理伤害</t>
  </si>
  <si>
    <t>双手猛击</t>
  </si>
  <si>
    <t>同时挥动双手砸向地面，将敌人抛向空中，敌人落地时将被眩晕&lt;$4&gt;秒，造成&lt;$1&gt;倍物攻伤害附加&lt;$2&gt;点物理伤害</t>
  </si>
  <si>
    <t>烈焰喷吐</t>
  </si>
  <si>
    <t>熔岩巨人喷吐烈焰灼烧敌人，在火焰范围内的敌人每0.5秒受到&lt;$1&gt;倍魔攻伤害附加&lt;$2&gt;点魔法伤害，持续&lt;$4&gt;秒</t>
  </si>
  <si>
    <t>召唤岩浆</t>
  </si>
  <si>
    <t>巨人将岩浆抛向空中，落下的岩浆对敌人每秒（或每0.5秒…）受到&lt;$1&gt;倍魔攻伤害附加&lt;$2&gt;点魔法伤害，持续&lt;$4&gt;秒</t>
  </si>
  <si>
    <t>NPC提诺普攻</t>
  </si>
  <si>
    <t>暴龙猛击</t>
  </si>
  <si>
    <t>猛击敌人，造成&lt;$1&gt;倍物攻伤害附加&lt;$2&gt;点物理伤害</t>
  </si>
  <si>
    <t>攻击面前所有敌人，对他们同时造成&lt;$1&gt;倍物攻伤害附加&lt;$2&gt;点物理伤害</t>
  </si>
  <si>
    <t>龙吼</t>
  </si>
  <si>
    <t>发出恐惧的吼叫，令身边所有敌人陷入&lt;$4&gt;秒昏迷状态</t>
  </si>
  <si>
    <t>化身为龙卷风，对身边所有敌人每秒造成&lt;$1&gt;倍魔攻伤害附加&lt;$2&gt;点魔法伤害，龙卷风持续&lt;$4&gt;秒</t>
  </si>
  <si>
    <r>
      <rPr>
        <sz val="11"/>
        <color indexed="8"/>
        <rFont val="宋体"/>
        <family val="3"/>
        <charset val="134"/>
      </rPr>
      <t>1:</t>
    </r>
    <r>
      <rPr>
        <sz val="11"/>
        <color indexed="8"/>
        <rFont val="宋体"/>
        <family val="3"/>
        <charset val="134"/>
      </rPr>
      <t>3</t>
    </r>
    <r>
      <rPr>
        <sz val="11"/>
        <color indexed="8"/>
        <rFont val="宋体"/>
        <family val="3"/>
        <charset val="134"/>
      </rPr>
      <t>000</t>
    </r>
  </si>
  <si>
    <t>沙尘暴</t>
  </si>
  <si>
    <t>召唤一场沙尘暴攻击敌人，对范围内所有敌人每秒造成&lt;$1&gt;倍魔攻伤害附加&lt;$2&gt;点魔法伤害，沙尘暴持续&lt;$4&gt;秒</t>
  </si>
  <si>
    <t>攻击敌人，造成&lt;$1&gt;倍物攻伤害附加&lt;$2&gt;点物理伤害，并使敌人在&lt;$4&gt;秒内持续流失&lt;$5&gt;生命</t>
  </si>
  <si>
    <t>1:3890</t>
  </si>
  <si>
    <t>龙之冰球</t>
  </si>
  <si>
    <t>吐出冰球攻击敌人，造成&lt;$1&gt;倍魔攻伤害附加&lt;$2&gt;点魔法伤害，并使敌人有&lt;$3&gt;%的概率被冻结&lt;$4&gt;秒</t>
  </si>
  <si>
    <t>鲜血诅咒</t>
  </si>
  <si>
    <t>诅咒一群敌人，使敌人在&lt;$4&gt;秒内总共流失生命&lt;$5&gt;%</t>
  </si>
  <si>
    <t>召唤黑狼1</t>
  </si>
  <si>
    <t>召唤黑狼2</t>
  </si>
  <si>
    <t>召唤黑狼3</t>
  </si>
  <si>
    <t>召唤黑狼4</t>
  </si>
  <si>
    <t>肉钩</t>
  </si>
  <si>
    <t>伸出铁链勾住目标，将其拉至自己面前，造成&lt;$1&gt;倍物攻伤害附加&lt;$2&gt;点物理伤害，并是目标眩晕&lt;$4&gt;秒</t>
  </si>
  <si>
    <t>毒雾</t>
  </si>
  <si>
    <t>释放体内瘟疫，对身边所有敌人在&lt;$4&gt;秒内每秒造成&lt;$1&gt;倍魔攻伤害附加&lt;$2&gt;点魔法伤害</t>
  </si>
  <si>
    <t>血池</t>
  </si>
  <si>
    <t>在自己脚下释放一个圆形魔法区域，对区域内所有敌人在10秒内每秒造成&lt;$1&gt;倍魔攻伤害附加&lt;$2&gt;点魔法伤害</t>
  </si>
  <si>
    <t>嘶吼</t>
  </si>
  <si>
    <t>发出嘶吼，使身边大范围内所有敌人被眩晕&lt;$4&gt;秒，同时造成&lt;$1&gt;倍物攻伤害附加&lt;$2&gt;点物理伤害</t>
  </si>
  <si>
    <t>召唤镜像</t>
  </si>
  <si>
    <t>召唤一个自己的镜像</t>
  </si>
  <si>
    <t>双刃攻击</t>
  </si>
  <si>
    <t>释放一道火焰，对面前扇形范围内所有敌人造成&lt;$1&gt;倍魔攻伤害附加&lt;$2&gt;点魔法伤害</t>
  </si>
  <si>
    <t>镜像爆炸</t>
  </si>
  <si>
    <t>死亡时爆炸，对身边所有敌人造成&lt;$1&gt;倍物攻伤害附加&lt;$2&gt;点物理伤害</t>
  </si>
  <si>
    <t>突进到当前仇恨第2-5的玩家身边，对其造成&lt;$1&gt;倍物攻伤害附加&lt;$2&gt;点物理伤害，并使其被沉默&lt;$4&gt;秒，同时清空自身仇恨</t>
  </si>
  <si>
    <t>死亡风暴</t>
  </si>
  <si>
    <t>吟唱3秒后，对身边所有敌人造成&lt;$1&gt;倍物攻伤害附加&lt;$2&gt;点物理伤害</t>
  </si>
  <si>
    <t>撕裂</t>
  </si>
  <si>
    <t>攻击一个目标，造成&lt;$1&gt;倍物攻伤害附加&lt;$2&gt;点物理伤害，并使目标受伤，在&lt;$4&gt;秒内持续流失生命&lt;$5&gt;，流血效果最多可叠加&lt;$6&gt;层</t>
  </si>
  <si>
    <t>1:6545</t>
  </si>
  <si>
    <t>巨刃乱舞</t>
  </si>
  <si>
    <t>挥舞武器，对身边所有敌人造成&lt;$1&gt;倍物攻伤害附加&lt;$2&gt;点物理伤害，并降低敌人&lt;$5&gt;%的物抗，这个效果持续&lt;$4&gt;秒</t>
  </si>
  <si>
    <t>斩杀</t>
  </si>
  <si>
    <t>挥舞巨斧攻击当前目标，造成&lt;$1&gt;倍物攻伤害附加&lt;$2&gt;点物理伤害。如果目标生命低于&lt;$5&gt;%，则此伤害将翻&lt;$6&gt;倍</t>
  </si>
  <si>
    <t>腐蚀瘟疫</t>
  </si>
  <si>
    <t>释放一道冲击波，对面前扇形范围内所有敌人造成&lt;$1&gt;倍魔攻伤害附加&lt;$2&gt;点魔法伤害</t>
  </si>
  <si>
    <t>吸血</t>
  </si>
  <si>
    <t>在4秒内持续吸取当前目标的生命，对目标每0.4秒造成目标最大生命&lt;$5&gt;%伤害，并将这些伤害治疗自己，治疗量等于目标受到伤害的&lt;$6&gt;倍</t>
  </si>
  <si>
    <t>瘟疫传染</t>
  </si>
  <si>
    <t>对随机目标释放瘟疫魔法，使其在&lt;$4&gt;秒内总计流失生命&lt;$5&gt;%。5秒后该魔法会传染到目标身边y米内的随机1个队友身上（随机目标，范围内必定传染）</t>
  </si>
  <si>
    <t>1:1500</t>
  </si>
  <si>
    <t>巨刃攻击</t>
  </si>
  <si>
    <t>对一个敌人发起攻击，造成&lt;$1&gt;倍物攻伤害附加&lt;$2&gt;点物理伤害</t>
  </si>
  <si>
    <t>狂暴护盾</t>
  </si>
  <si>
    <t>释放一个护盾笼罩自己，吸收&lt;$1&gt;倍物攻伤害，护盾持续10秒。如10秒内护盾没有被打破，在护盾消失时，格鲁会狂暴，自身物攻增加&lt;$5&gt;%，持续&lt;$4&gt;秒</t>
  </si>
  <si>
    <t>死亡践踏</t>
  </si>
  <si>
    <t>践踏地面，使身边敌人统统被击晕&lt;$4&gt;秒，造成&lt;$1&gt;倍物攻伤害附加&lt;$2&gt;点物理伤害</t>
  </si>
  <si>
    <t>灵火灼烧</t>
  </si>
  <si>
    <t>释放灵火攻击一个敌人，造成&lt;$1&gt;倍魔攻伤害附加&lt;$2&gt;点魔法伤害</t>
  </si>
  <si>
    <t>恐惧</t>
  </si>
  <si>
    <r>
      <rPr>
        <sz val="10"/>
        <rFont val="宋体"/>
        <family val="3"/>
        <charset val="134"/>
      </rPr>
      <t>使身边所有敌人陷入恐惧状态，四散逃走</t>
    </r>
    <r>
      <rPr>
        <sz val="10"/>
        <color indexed="8"/>
        <rFont val="宋体"/>
        <family val="3"/>
        <charset val="134"/>
      </rPr>
      <t>，这个效果持续&lt;$4&gt;秒，并在恐惧期间每秒受到&lt;$1&gt;倍魔攻伤害附加&lt;$2&gt;点魔法伤害</t>
    </r>
  </si>
  <si>
    <r>
      <rPr>
        <sz val="11"/>
        <color indexed="8"/>
        <rFont val="宋体"/>
        <family val="3"/>
        <charset val="134"/>
      </rPr>
      <t>1:</t>
    </r>
    <r>
      <rPr>
        <sz val="11"/>
        <color indexed="8"/>
        <rFont val="宋体"/>
        <family val="3"/>
        <charset val="134"/>
      </rPr>
      <t>2</t>
    </r>
    <r>
      <rPr>
        <sz val="11"/>
        <color indexed="8"/>
        <rFont val="宋体"/>
        <family val="3"/>
        <charset val="134"/>
      </rPr>
      <t>000</t>
    </r>
  </si>
  <si>
    <t>烈焰灼烧</t>
  </si>
  <si>
    <t>在地上释放一堆灵火，每秒对敌人造成&lt;$5&gt;%生命的魔法伤害，灵火持续5秒。（按敌人的生命计算伤害）</t>
  </si>
  <si>
    <t>水之箭</t>
  </si>
  <si>
    <t>释放一根水之箭，对敌人发起攻击，造成&lt;$1&gt;倍魔攻伤害附加&lt;$2&gt;点魔法伤害</t>
  </si>
  <si>
    <t>冰霜之环</t>
  </si>
  <si>
    <t>释放一个冰环，对身边所有敌人造成&lt;$1&gt;倍魔攻伤害附加&lt;$2&gt;点魔法伤害，并触发【冰霜】效果：会被减速&lt;$5&gt;%，这个效果持续&lt;$4&gt;秒</t>
  </si>
  <si>
    <t>冰雨</t>
  </si>
  <si>
    <t>召唤一场冰雨，对范围内敌人每秒造&lt;$1&gt;倍魔攻伤害附加&lt;$2&gt;点魔法伤害，如果敌人附带【冰霜】效果，则将被冻结&lt;$4&gt;秒</t>
  </si>
  <si>
    <t>水珠攻击</t>
  </si>
  <si>
    <t>释放水珠攻击敌人，对目标造成&lt;$1&gt;倍魔攻伤害附加&lt;$2&gt;点魔法伤害，并降低敌人魔法抗性&lt;$5&gt;点，这个效果持续&lt;$4&gt;秒，最多叠加&lt;$6&gt;层</t>
  </si>
  <si>
    <t>1:600</t>
  </si>
  <si>
    <t>召唤火雨</t>
  </si>
  <si>
    <t>召唤从天而降的火雨，对大范围敌人造成&lt;$1&gt;倍魔攻伤害附加&lt;$2&gt;点魔法伤害</t>
  </si>
  <si>
    <t>混沌风暴</t>
  </si>
  <si>
    <t>释放一个持续6秒的魔法风暴环绕自身，对身边所有敌人每0.4秒造成&lt;$1&gt;倍魔攻伤害附加&lt;$2&gt;点魔法伤害</t>
  </si>
  <si>
    <t>释放一个魔法冰环，对身边所有敌人造成&lt;$1&gt;倍魔攻伤害附加&lt;$2&gt;点魔法伤害，并必定冻结他们&lt;$4&gt;秒</t>
  </si>
  <si>
    <t>暴风雪</t>
  </si>
  <si>
    <t>召唤一场暴风雪，攻击目标和目标身边所有敌人，每0.5秒造成&lt;$1&gt;倍魔攻伤害附加&lt;$2&gt;点魔法伤害</t>
  </si>
  <si>
    <t>霜冻新星</t>
  </si>
  <si>
    <t>在目标身上释放一个新星，对周围的目标造成&lt;$1&gt;倍魔攻伤害附加&lt;$2&gt;点魔法伤害，并减速&lt;$5&gt;%，持续&lt;$4&gt;秒</t>
  </si>
  <si>
    <t>剁肉</t>
  </si>
  <si>
    <t>挥砍剁肉刀对目标造成&lt;$1&gt;倍物攻伤害附加&lt;$2&gt;点物理伤害，并在&lt;$4&gt;秒内每秒流血&lt;$5&gt;点伤害</t>
  </si>
  <si>
    <t>1:10698</t>
  </si>
  <si>
    <t>召唤魔法锁链捆住所有目标（无法移动），持续&lt;$4&gt;秒无法移动，能施法</t>
  </si>
  <si>
    <t>灵魂冲击</t>
  </si>
  <si>
    <t>用灵魂的力量冲击目标，造成&lt;$1&gt;倍魔攻伤害附加&lt;$2&gt;点魔法伤害，并降低魔抗&lt;$5&gt;%</t>
  </si>
  <si>
    <t>防御姿态</t>
  </si>
  <si>
    <t>身体旋转时造成多次&lt;$1&gt;倍魔攻伤害附加&lt;$2&gt;点魔法伤害，动作结束后出减免&lt;%5&gt;%受到的伤害，持续&lt;$4&gt;秒</t>
  </si>
  <si>
    <t>1+0</t>
  </si>
  <si>
    <t>石化诡蛇</t>
  </si>
  <si>
    <t>向锥形范围内射出数条诡异的小蛇，命中目标后使目标石化（不能释放技能不能移动）持续&lt;$4&gt;秒，提高目标的物抗，同时造成&lt;$1&gt;倍魔攻伤害附加&lt;$2&gt;点魔法伤害</t>
  </si>
  <si>
    <t>破坏打击</t>
  </si>
  <si>
    <t>拿着武器对目标进行厚重的一击，造成&lt;$1&gt;倍物攻伤害附加&lt;$2&gt;点物理伤害，并降低物防持续&lt;$4&gt;秒</t>
  </si>
  <si>
    <t>鱼人重击</t>
  </si>
  <si>
    <t>挥舞武器重击地面，使周围的目标眩晕&lt;$4&gt;秒，造成&lt;$1&gt;倍物攻伤害附加&lt;$2&gt;点物理伤害</t>
  </si>
  <si>
    <t>死亡祭台</t>
  </si>
  <si>
    <t>对目标施放致命一击，伤害视目标血量而定，目标血量越低伤害越高</t>
  </si>
  <si>
    <t>魔法效果名称</t>
  </si>
  <si>
    <t>说明</t>
  </si>
  <si>
    <t>属性参数含义</t>
  </si>
  <si>
    <t>魔法属性值序列</t>
  </si>
  <si>
    <t>点燃</t>
  </si>
  <si>
    <t>造成一个持续性的DOT魔法伤害，这个效果触发时无视目标的魔防，持续在一段时间内掉血。可以被驱散。多个点燃效果先后作用于同一目标时，需要做逻辑判断：
1、如果伤害相同，则刷新持续时间
2、如果后者伤害低于前者，则后者无效</t>
  </si>
  <si>
    <t>表示持续时间，单位为毫秒（ms)</t>
  </si>
  <si>
    <t>表示每等级伤害</t>
  </si>
  <si>
    <t>宠物名称</t>
    <phoneticPr fontId="22" type="noConversion"/>
  </si>
  <si>
    <t>@Remark</t>
    <phoneticPr fontId="22" type="noConversion"/>
  </si>
  <si>
    <t>小银龙</t>
    <phoneticPr fontId="22" type="noConversion"/>
  </si>
  <si>
    <t>劈雷</t>
    <phoneticPr fontId="22" type="noConversion"/>
  </si>
  <si>
    <t>1:20</t>
    <phoneticPr fontId="22" type="noConversion"/>
  </si>
  <si>
    <r>
      <t>1</t>
    </r>
    <r>
      <rPr>
        <sz val="11"/>
        <color theme="1"/>
        <rFont val="Calibri"/>
        <family val="3"/>
        <charset val="134"/>
        <scheme val="minor"/>
      </rPr>
      <t>:1</t>
    </r>
    <phoneticPr fontId="22" type="noConversion"/>
  </si>
  <si>
    <t>1:10</t>
    <phoneticPr fontId="22" type="noConversion"/>
  </si>
  <si>
    <t>龙佑</t>
    <phoneticPr fontId="22" type="noConversion"/>
  </si>
  <si>
    <r>
      <t>1</t>
    </r>
    <r>
      <rPr>
        <sz val="11"/>
        <color theme="1"/>
        <rFont val="Calibri"/>
        <family val="3"/>
        <charset val="134"/>
        <scheme val="minor"/>
      </rPr>
      <t>:0</t>
    </r>
    <phoneticPr fontId="22" type="noConversion"/>
  </si>
  <si>
    <t>1:5000</t>
    <phoneticPr fontId="22" type="noConversion"/>
  </si>
  <si>
    <t>1:20</t>
    <phoneticPr fontId="22" type="noConversion"/>
  </si>
  <si>
    <t>吸收伤害</t>
    <phoneticPr fontId="22" type="noConversion"/>
  </si>
  <si>
    <t>为主人增加神秘的保护力量，在接下来&lt;$4&gt;秒内总计为主人吸收为小银龙自己&lt;$1&gt;倍魔攻伤害附加&lt;$2&gt;点伤害。</t>
    <phoneticPr fontId="22" type="noConversion"/>
  </si>
  <si>
    <t>呆萌虫</t>
    <phoneticPr fontId="22" type="noConversion"/>
  </si>
  <si>
    <t>龙卷风</t>
    <phoneticPr fontId="22" type="noConversion"/>
  </si>
  <si>
    <t>对敌人扇动翅膀，产生一道小型龙卷风攻击沿途的敌人，造成&lt;$1&gt;倍魔攻和额外&lt;$2&gt;点魔法伤害。</t>
    <phoneticPr fontId="22" type="noConversion"/>
  </si>
  <si>
    <t>喷吐毒液</t>
    <phoneticPr fontId="22" type="noConversion"/>
  </si>
  <si>
    <t>喷吐一团绿油油的毒液，对命中的所有敌人造成&lt;$1&gt;倍魔攻和额外&lt;$2&gt;点魔法伤害，并在&lt;$4&gt;秒内使敌人流失总计&lt;$5&gt;点生命</t>
    <phoneticPr fontId="22" type="noConversion"/>
  </si>
  <si>
    <r>
      <t>1</t>
    </r>
    <r>
      <rPr>
        <sz val="11"/>
        <color theme="1"/>
        <rFont val="Calibri"/>
        <family val="3"/>
        <charset val="134"/>
        <scheme val="minor"/>
      </rPr>
      <t>:4000</t>
    </r>
    <phoneticPr fontId="22" type="noConversion"/>
  </si>
  <si>
    <r>
      <t>1</t>
    </r>
    <r>
      <rPr>
        <sz val="11"/>
        <color theme="1"/>
        <rFont val="Calibri"/>
        <family val="3"/>
        <charset val="134"/>
        <scheme val="minor"/>
      </rPr>
      <t>:200</t>
    </r>
    <phoneticPr fontId="22" type="noConversion"/>
  </si>
  <si>
    <t>迷雾</t>
  </si>
  <si>
    <t>1:6000</t>
    <phoneticPr fontId="22" type="noConversion"/>
  </si>
  <si>
    <t>1:3000</t>
    <phoneticPr fontId="22" type="noConversion"/>
  </si>
  <si>
    <t>沉睡</t>
    <phoneticPr fontId="22" type="noConversion"/>
  </si>
  <si>
    <t>1:2000</t>
    <phoneticPr fontId="22" type="noConversion"/>
  </si>
  <si>
    <t>哮天犬</t>
  </si>
  <si>
    <t>物理</t>
    <phoneticPr fontId="22" type="noConversion"/>
  </si>
  <si>
    <t>魔法</t>
    <phoneticPr fontId="22" type="noConversion"/>
  </si>
  <si>
    <t>嘲讽</t>
    <phoneticPr fontId="22" type="noConversion"/>
  </si>
  <si>
    <t>哮天犬吸引身边小范围的所有敌人，造成&lt;$1&gt;倍物攻和额外&lt;$2&gt;点物理伤害，同时使敌人在&lt;$4&gt;秒内强制攻击自己。</t>
    <phoneticPr fontId="22" type="noConversion"/>
  </si>
  <si>
    <t>1:3000</t>
    <phoneticPr fontId="22" type="noConversion"/>
  </si>
  <si>
    <t>嚎叫</t>
    <phoneticPr fontId="22" type="noConversion"/>
  </si>
  <si>
    <t>发出嚎叫，使得自己和主人的攻击增加&lt;$5&gt;%，这个效果持续&lt;$4&gt;秒</t>
    <phoneticPr fontId="22" type="noConversion"/>
  </si>
  <si>
    <t>增加攻击</t>
    <phoneticPr fontId="22" type="noConversion"/>
  </si>
  <si>
    <t>1:5000</t>
    <phoneticPr fontId="22" type="noConversion"/>
  </si>
  <si>
    <t>三尾狐</t>
    <phoneticPr fontId="22" type="noConversion"/>
  </si>
  <si>
    <t>烈焰幽火</t>
    <phoneticPr fontId="22" type="noConversion"/>
  </si>
  <si>
    <t>降低敌人防御</t>
    <phoneticPr fontId="22" type="noConversion"/>
  </si>
  <si>
    <t>1:3500</t>
    <phoneticPr fontId="22" type="noConversion"/>
  </si>
  <si>
    <t>黏</t>
    <phoneticPr fontId="22" type="noConversion"/>
  </si>
  <si>
    <t>降低敌人移动速度</t>
    <phoneticPr fontId="22" type="noConversion"/>
  </si>
  <si>
    <t>1:5000</t>
    <phoneticPr fontId="22" type="noConversion"/>
  </si>
  <si>
    <t>护主</t>
    <phoneticPr fontId="22" type="noConversion"/>
  </si>
  <si>
    <t>当主人生命低于&lt;$5&gt;%时，三尾狐将冲向主人，击退主人身边10米内的所有敌人。三尾狐无法在60秒内连续护主。</t>
    <phoneticPr fontId="22" type="noConversion"/>
  </si>
  <si>
    <t>1:3000</t>
    <phoneticPr fontId="22" type="noConversion"/>
  </si>
  <si>
    <t>释放一团迷雾笼罩敌人，使得敌人的命中降低&lt;$5&gt;%，迷雾最多持续&lt;$4&gt;秒</t>
    <phoneticPr fontId="22" type="noConversion"/>
  </si>
  <si>
    <t>敌人命中下降</t>
    <phoneticPr fontId="22" type="noConversion"/>
  </si>
  <si>
    <t>1:100</t>
    <phoneticPr fontId="22" type="noConversion"/>
  </si>
  <si>
    <t>逸仙</t>
    <phoneticPr fontId="22" type="noConversion"/>
  </si>
  <si>
    <t>瞬移术</t>
    <phoneticPr fontId="22" type="noConversion"/>
  </si>
  <si>
    <t>狐火攻击/普攻</t>
    <phoneticPr fontId="22" type="noConversion"/>
  </si>
  <si>
    <t>灵异狐火</t>
  </si>
  <si>
    <t>灵魂突袭</t>
    <phoneticPr fontId="22" type="noConversion"/>
  </si>
  <si>
    <t>紫泪魔瞳</t>
    <phoneticPr fontId="22" type="noConversion"/>
  </si>
  <si>
    <t>抛出狐火攻击目标，狐火命中后继续弹跳攻击目标身边小范围的敌人，造成&lt;$1&gt;倍魔攻伤害（作为魔法伤害）</t>
    <phoneticPr fontId="22" type="noConversion"/>
  </si>
  <si>
    <t>敌人魔抗下降</t>
    <phoneticPr fontId="22" type="noConversion"/>
  </si>
  <si>
    <t>1:5000;2:5000;3:5000;4:5000;5:5000;6:5000;7:5000;8:5000;9:5000;10:5000;11:5000;12:5000;13:5000;14:5000;15:5000;16:5000;17:5000;18:5000;19:5000;20:5000</t>
  </si>
  <si>
    <t>1:5000;2:4000;3:3000;4:5000;5:1000</t>
  </si>
  <si>
    <t>1:5000;2:2100;3:2200;4:2300;5:2400;6:2500;7:2600;8:2700;9:2800;10:2900;11:3000;12:3100;13:3200;14:3300;15:3400;16:3500;17:3600;18:3700;19:3800;20:3900;21:4000;22:4100;23:4200;24:4300;25:4400;26:4500;27:4600;28:4700;29:4800;30:4900</t>
  </si>
  <si>
    <t>1:1500;2:1550;3:1600;4:1650;5:1700;6:1750;7:1800;8:1850;9:1900;10:1950;11:5000;12:2050;13:2100;14:2150;15:2200;16:2250;17:2300;18:2350;19:2400;20:2450;21:2500;22:2550;23:2600;24:2650;25:2700;26:2750;27:2800;28:2850;29:2900;30:3000</t>
  </si>
  <si>
    <t>1:1000;2:1100;3:1200;4:1300;5:1400;6:1500;7:1600;8:1700;9:1800;10:5000</t>
  </si>
  <si>
    <t>1:1800;2:1850;3:1900;4:1950;5:5000;6:2050;7:2100;8:2150;9:2200;10:2250;11:2300;12:2350;13:2400;14:2450;15:2500;16:2550;17:2600;18:2650;19:2700;20:2750;21:2800;22:2850;23:2900;24:2950;25:3000;26:3050;27:3100;28:3150;29:3200;30:3300</t>
  </si>
  <si>
    <t>1:5000;2:3000;3:4000</t>
  </si>
  <si>
    <t>1:5000;2:2700;3:3600</t>
  </si>
  <si>
    <t>治疗友方</t>
    <phoneticPr fontId="22" type="noConversion"/>
  </si>
  <si>
    <t>范围免伤</t>
    <phoneticPr fontId="22" type="noConversion"/>
  </si>
  <si>
    <t>敌人移动速度降低</t>
    <phoneticPr fontId="22" type="noConversion"/>
  </si>
  <si>
    <t>召唤5条狐火，短暂的延迟后，狐火将自动跟踪并攻击敌人，每条狐火造成&lt;$1&gt;倍魔攻和额外&lt;$2&gt;点魔法伤害。当敌人被狐火连续命中时，魔抗将下降&lt;$5&gt;%，这个效果持续&lt;$4&gt;秒。</t>
    <phoneticPr fontId="22" type="noConversion"/>
  </si>
  <si>
    <t>1:5000;2:5000;3:5000;4:5000;5:5000;6:5000;7:5000;8:5000;9:5000;10:5000;11:5000;12:5000;13:5000;14:5000;15:5000;16:5000;17:5000;18:5000;19:5000;20:5000</t>
    <phoneticPr fontId="22" type="noConversion"/>
  </si>
  <si>
    <t>1:2</t>
    <phoneticPr fontId="22" type="noConversion"/>
  </si>
  <si>
    <t>逸仙修炼道术终有所成，控制时空力量，往身前瞬移一段距离，并在原地留下一个残影，敌人碰到后爆炸，对小范围内敌人造成&lt;$1&gt;倍魔攻和额外&lt;$2&gt;点魔法伤害。</t>
    <phoneticPr fontId="22" type="noConversion"/>
  </si>
  <si>
    <t>灵狐往前突进，发出3道狐火攻击身边敌人，每道狐火造成&lt;$1&gt;倍魔攻和额外&lt;$2&gt;点魔法伤害。</t>
    <phoneticPr fontId="22" type="noConversion"/>
  </si>
  <si>
    <t>连续撕咬一名敌人，每次造成&lt;$1&gt;倍魔攻和额外&lt;$2&gt;点魔法伤害，撕咬期间敌人的移动速度下降&lt;$5&gt;%</t>
    <phoneticPr fontId="22" type="noConversion"/>
  </si>
  <si>
    <t>大白</t>
    <phoneticPr fontId="22" type="noConversion"/>
  </si>
  <si>
    <t>大白之力</t>
    <phoneticPr fontId="22" type="noConversion"/>
  </si>
  <si>
    <t>大白激发潜力，身体瞬间变大，物攻提高&lt;$5&gt;%，这个效果持续&lt;$3&gt;秒</t>
    <phoneticPr fontId="22" type="noConversion"/>
  </si>
  <si>
    <t>物攻提高</t>
    <phoneticPr fontId="22" type="noConversion"/>
  </si>
  <si>
    <t>1:10000</t>
    <phoneticPr fontId="22" type="noConversion"/>
  </si>
  <si>
    <t>紫羽</t>
    <phoneticPr fontId="22" type="noConversion"/>
  </si>
  <si>
    <t>依人</t>
    <phoneticPr fontId="22" type="noConversion"/>
  </si>
  <si>
    <t>净化术</t>
    <phoneticPr fontId="22" type="noConversion"/>
  </si>
  <si>
    <t>主人暴伤抵御提高</t>
    <phoneticPr fontId="22" type="noConversion"/>
  </si>
  <si>
    <t>紫羽对主人忠心耿耿，释放一个仙术保护主人，使主人在&lt;$4&gt;秒内暴伤抵御提高&lt;$5&gt;%</t>
    <phoneticPr fontId="22" type="noConversion"/>
  </si>
  <si>
    <t>1:8000</t>
    <phoneticPr fontId="22" type="noConversion"/>
  </si>
  <si>
    <t>1:10000</t>
    <phoneticPr fontId="22" type="noConversion"/>
  </si>
  <si>
    <t>当主人处于被控制状态时，紫羽会净化主人，移除主人身上最多&lt;$5&gt;个负面状态效果</t>
    <phoneticPr fontId="22" type="noConversion"/>
  </si>
  <si>
    <t>净化主人</t>
    <phoneticPr fontId="22" type="noConversion"/>
  </si>
  <si>
    <t>宠物自身命中提高&lt;$5&gt;%。</t>
    <phoneticPr fontId="22" type="noConversion"/>
  </si>
  <si>
    <t>10;15;20;30;40;50;60;70</t>
    <phoneticPr fontId="22" type="noConversion"/>
  </si>
  <si>
    <t>1;15;20;30;40;50;60;70</t>
    <phoneticPr fontId="22" type="noConversion"/>
  </si>
  <si>
    <t>1:5</t>
    <phoneticPr fontId="22" type="noConversion"/>
  </si>
  <si>
    <t>1:500</t>
    <phoneticPr fontId="22" type="noConversion"/>
  </si>
  <si>
    <t>1:4000;2:4000;3:4000;4:4000;5:4000;6:4000;7:4000;8:4000;9:4000;10:4000;11:4000;12:4000;13:4000;14:4000;15:4000;16:4000;17:4000;18:4000;19:4000;20:4000</t>
  </si>
  <si>
    <t>@Remark</t>
    <phoneticPr fontId="22" type="noConversion"/>
  </si>
  <si>
    <t>花语星辰</t>
    <phoneticPr fontId="22" type="noConversion"/>
  </si>
  <si>
    <t>移花接木</t>
    <phoneticPr fontId="22" type="noConversion"/>
  </si>
  <si>
    <r>
      <t>1</t>
    </r>
    <r>
      <rPr>
        <sz val="11"/>
        <color theme="1"/>
        <rFont val="Calibri"/>
        <family val="3"/>
        <charset val="134"/>
        <scheme val="minor"/>
      </rPr>
      <t>:1</t>
    </r>
    <phoneticPr fontId="22" type="noConversion"/>
  </si>
  <si>
    <t>10;20;30;40;50</t>
    <phoneticPr fontId="22" type="noConversion"/>
  </si>
  <si>
    <t>树根冲击</t>
    <phoneticPr fontId="22" type="noConversion"/>
  </si>
  <si>
    <t>释放树根攻击目标，造成&lt;$1&gt;倍魔攻伤害附加&lt;$2&gt;点魔法伤害</t>
    <phoneticPr fontId="22" type="noConversion"/>
  </si>
  <si>
    <t>狂暴</t>
    <phoneticPr fontId="22" type="noConversion"/>
  </si>
  <si>
    <t>1:0</t>
    <phoneticPr fontId="22" type="noConversion"/>
  </si>
  <si>
    <t>1:0</t>
    <phoneticPr fontId="22" type="noConversion"/>
  </si>
  <si>
    <t>1:6000000</t>
    <phoneticPr fontId="22" type="noConversion"/>
  </si>
  <si>
    <r>
      <t>1:</t>
    </r>
    <r>
      <rPr>
        <sz val="11"/>
        <color theme="1"/>
        <rFont val="Calibri"/>
        <family val="3"/>
        <charset val="134"/>
        <scheme val="minor"/>
      </rPr>
      <t>5000</t>
    </r>
    <phoneticPr fontId="22" type="noConversion"/>
  </si>
  <si>
    <t>1:4000</t>
    <phoneticPr fontId="22" type="noConversion"/>
  </si>
  <si>
    <t>怒斩</t>
    <phoneticPr fontId="22" type="noConversion"/>
  </si>
  <si>
    <t>刀浪</t>
    <phoneticPr fontId="22" type="noConversion"/>
  </si>
  <si>
    <t>发射一个刀气，造成&lt;$1&gt;倍物攻伤害附加&lt;$2&gt;点物理伤害</t>
    <phoneticPr fontId="22" type="noConversion"/>
  </si>
  <si>
    <t>刀刺</t>
    <phoneticPr fontId="22" type="noConversion"/>
  </si>
  <si>
    <t>随机攻击一个目标，造成&lt;$1&gt;倍物攻伤害附加&lt;$2&gt;点物理伤害</t>
    <phoneticPr fontId="22" type="noConversion"/>
  </si>
  <si>
    <t>拔刀斩</t>
    <phoneticPr fontId="22" type="noConversion"/>
  </si>
  <si>
    <t>对一片范围的敌人造成&lt;$1&gt;倍物攻伤害附加&lt;$2&gt;点物理伤害</t>
    <phoneticPr fontId="22" type="noConversion"/>
  </si>
  <si>
    <t>冲击敌人，对范围内敌人造成&lt;$1&gt;倍魔攻伤害附加&lt;$2&gt;点魔法伤害，并有&lt;$3&gt;%概率使敌人定身&lt;$4&gt;秒</t>
    <phoneticPr fontId="22" type="noConversion"/>
  </si>
  <si>
    <t>流沙步</t>
    <phoneticPr fontId="22" type="noConversion"/>
  </si>
  <si>
    <t>召唤一把结界刀</t>
    <phoneticPr fontId="22" type="noConversion"/>
  </si>
  <si>
    <t>冲击敌人，对范围内敌人造成&lt;$1&gt;倍物攻伤害附加&lt;$2&gt;点物理伤害，并有&lt;$3&gt;%概率使敌人晕眩&lt;$4&gt;秒</t>
    <phoneticPr fontId="22" type="noConversion"/>
  </si>
  <si>
    <t>物理</t>
    <phoneticPr fontId="22" type="noConversion"/>
  </si>
  <si>
    <t>大斧猛击</t>
    <phoneticPr fontId="22" type="noConversion"/>
  </si>
  <si>
    <t>沙尘暴</t>
    <phoneticPr fontId="22" type="noConversion"/>
  </si>
  <si>
    <t>自身陷入狂暴，增加&lt;$5&gt;的物理攻击，同时减少自己&lt;$6&gt;的移动速度</t>
    <phoneticPr fontId="22" type="noConversion"/>
  </si>
  <si>
    <t>注视目标，被这个目标攻击时，增加自身&lt;$5&gt;的移动速度，持续&lt;$4&gt;秒</t>
    <phoneticPr fontId="22" type="noConversion"/>
  </si>
  <si>
    <t>召唤沙尘暴冲击，对大范围敌人造成&lt;$1&gt;倍魔攻伤害附加&lt;$2&gt;点魔法伤害，并有&lt;$3&gt;%概率使敌人治疗效果减少&lt;$4&gt;秒，减少&lt;$5&gt;的治疗效果</t>
    <phoneticPr fontId="22" type="noConversion"/>
  </si>
  <si>
    <t>对一片范围的敌人造成&lt;$1&gt;倍物攻伤害附加&lt;$2&gt;点物理伤害</t>
    <phoneticPr fontId="22" type="noConversion"/>
  </si>
  <si>
    <t>对一条直线的敌人造成&lt;$1&gt;倍物攻伤害附加&lt;$2&gt;点物理伤害</t>
    <phoneticPr fontId="22" type="noConversion"/>
  </si>
  <si>
    <t>旋风斩</t>
    <phoneticPr fontId="22" type="noConversion"/>
  </si>
  <si>
    <t>连环击</t>
    <phoneticPr fontId="22" type="noConversion"/>
  </si>
  <si>
    <t>持续的对身边的敌人造成&lt;$1&gt;倍物攻伤害附加&lt;$2&gt;点物理伤害</t>
    <phoneticPr fontId="22" type="noConversion"/>
  </si>
  <si>
    <t>对小范围的敌人造成3次&lt;$1&gt;倍物攻伤害附加&lt;$2&gt;点物理伤害</t>
    <phoneticPr fontId="22" type="noConversion"/>
  </si>
  <si>
    <t>反伤物理</t>
    <phoneticPr fontId="22" type="noConversion"/>
  </si>
  <si>
    <t>反射魔法</t>
    <phoneticPr fontId="22" type="noConversion"/>
  </si>
  <si>
    <t>扑击</t>
    <phoneticPr fontId="22" type="noConversion"/>
  </si>
  <si>
    <t>对一条直线上的敌人造成2次&lt;$1&gt;倍物攻伤害附加&lt;$2&gt;点物理伤害</t>
    <phoneticPr fontId="22" type="noConversion"/>
  </si>
  <si>
    <t>诅咒攻击自己的敌人，反射&lt;$5&gt;的物理伤害，持续&lt;$4&gt;秒</t>
    <phoneticPr fontId="22" type="noConversion"/>
  </si>
  <si>
    <t>诅咒攻击自己的敌人，反射&lt;$5&gt;的魔法伤害，持续&lt;$4&gt;秒</t>
    <phoneticPr fontId="22" type="noConversion"/>
  </si>
  <si>
    <t>连续抽打</t>
    <phoneticPr fontId="22" type="noConversion"/>
  </si>
  <si>
    <t>直线抽打</t>
    <phoneticPr fontId="22" type="noConversion"/>
  </si>
  <si>
    <t>暗影牢笼</t>
    <phoneticPr fontId="22" type="noConversion"/>
  </si>
  <si>
    <t>对小范围的敌人造成多次&lt;$1&gt;倍物攻伤害附加&lt;$2&gt;点物理伤害</t>
    <phoneticPr fontId="22" type="noConversion"/>
  </si>
  <si>
    <t>释放牢笼攻击敌人，被命中的敌人会受到&lt;$1&gt;倍魔攻伤害附加&lt;$2&gt;点魔法伤害，并有&lt;$3&gt;%概率使敌人定身&lt;$4&gt;秒</t>
    <phoneticPr fontId="22" type="noConversion"/>
  </si>
  <si>
    <t>魔法</t>
    <phoneticPr fontId="22" type="noConversion"/>
  </si>
  <si>
    <t>埋葬沙堆</t>
    <phoneticPr fontId="22" type="noConversion"/>
  </si>
  <si>
    <t>召唤流沙命中的敌人将被覆盖，被覆盖后无法移动和攻击，并每秒持续流失生命&lt;$6&gt;%。流沙具有&lt;$5&gt;点生命值，可被打破，打破后敌人将恢复自由</t>
    <phoneticPr fontId="22" type="noConversion"/>
  </si>
  <si>
    <t>HitPer</t>
    <phoneticPr fontId="22" type="noConversion"/>
  </si>
  <si>
    <t>九尾狐横扫尾巴，释放大范围的烈焰造成&lt;$1&gt;倍魔攻伤害附加&lt;$2&gt;点魔法伤害</t>
    <phoneticPr fontId="22" type="noConversion"/>
  </si>
  <si>
    <t>凝视</t>
    <phoneticPr fontId="22" type="noConversion"/>
  </si>
  <si>
    <t>无极刀阵</t>
    <phoneticPr fontId="22" type="noConversion"/>
  </si>
  <si>
    <t>烈焰扫击</t>
    <phoneticPr fontId="22" type="noConversion"/>
  </si>
  <si>
    <t>飞刃</t>
    <phoneticPr fontId="22" type="noConversion"/>
  </si>
  <si>
    <t>刀扇</t>
    <phoneticPr fontId="22" type="noConversion"/>
  </si>
  <si>
    <t>龙卷风</t>
    <phoneticPr fontId="22" type="noConversion"/>
  </si>
  <si>
    <t>1:0</t>
    <phoneticPr fontId="22" type="noConversion"/>
  </si>
  <si>
    <t>1:5000</t>
    <phoneticPr fontId="22" type="noConversion"/>
  </si>
  <si>
    <t>破甲</t>
    <phoneticPr fontId="22" type="noConversion"/>
  </si>
  <si>
    <t>1:0</t>
    <phoneticPr fontId="22" type="noConversion"/>
  </si>
  <si>
    <t>1:1</t>
    <phoneticPr fontId="22" type="noConversion"/>
  </si>
  <si>
    <t>1:0</t>
    <phoneticPr fontId="22" type="noConversion"/>
  </si>
  <si>
    <t>1:2500</t>
    <phoneticPr fontId="22" type="noConversion"/>
  </si>
  <si>
    <t>1:1</t>
    <phoneticPr fontId="22" type="noConversion"/>
  </si>
  <si>
    <t>1:0</t>
    <phoneticPr fontId="22" type="noConversion"/>
  </si>
  <si>
    <t>1:1</t>
    <phoneticPr fontId="22" type="noConversion"/>
  </si>
  <si>
    <t>1:1</t>
    <phoneticPr fontId="22" type="noConversion"/>
  </si>
  <si>
    <t>1:3000;2:3000;3:3000;4:3000;5:3000;6:3000;7:3000;8:3000;9:3000;10:3000;11:3000;12:3000;13:3000;14:3000;15:3000;16:3000;17:3000;18:3000;19:3000;20:3000</t>
    <phoneticPr fontId="22" type="noConversion"/>
  </si>
  <si>
    <t>持续时长($4)</t>
    <phoneticPr fontId="22" type="noConversion"/>
  </si>
  <si>
    <t>喷出一团龙火攻击单个敌人，造成&lt;$1&gt;倍魔法伤害</t>
    <phoneticPr fontId="22" type="noConversion"/>
  </si>
  <si>
    <t>召唤一道闪电从天而降，对范围内敌人造成&lt;$1&gt;倍魔法伤害</t>
    <phoneticPr fontId="22" type="noConversion"/>
  </si>
  <si>
    <t>攻击一名敌人，造成&lt;$1&gt;倍物理攻击</t>
    <phoneticPr fontId="22" type="noConversion"/>
  </si>
  <si>
    <t>撕咬目标，造成&lt;$1&gt;倍物理攻击</t>
    <phoneticPr fontId="22" type="noConversion"/>
  </si>
  <si>
    <t>禁锢</t>
    <phoneticPr fontId="22" type="noConversion"/>
  </si>
  <si>
    <t>降低防御</t>
    <phoneticPr fontId="22" type="noConversion"/>
  </si>
  <si>
    <r>
      <t>9</t>
    </r>
    <r>
      <rPr>
        <sz val="11"/>
        <color theme="1"/>
        <rFont val="Calibri"/>
        <family val="3"/>
        <charset val="134"/>
        <scheme val="minor"/>
      </rPr>
      <t>9</t>
    </r>
    <phoneticPr fontId="22" type="noConversion"/>
  </si>
  <si>
    <t>紫羽修炼法术多年，攻击时会释放一个法球攻击单个敌人，造成&lt;$1&gt;倍魔攻</t>
    <phoneticPr fontId="22" type="noConversion"/>
  </si>
  <si>
    <t>1:3000;2:3500;3:4000;4:4500;5:5000</t>
    <phoneticPr fontId="22" type="noConversion"/>
  </si>
  <si>
    <t>1:5000;2:5000;3:5000;4:5000;5:5000</t>
    <phoneticPr fontId="22" type="noConversion"/>
  </si>
  <si>
    <t>1:5000;2:5000;3:5000;4:5000;5:5000</t>
    <phoneticPr fontId="22" type="noConversion"/>
  </si>
  <si>
    <t>1:1500;2:2000;3:2500;4:3000;5:3500</t>
    <phoneticPr fontId="22" type="noConversion"/>
  </si>
  <si>
    <r>
      <t>1:</t>
    </r>
    <r>
      <rPr>
        <sz val="11"/>
        <color theme="1"/>
        <rFont val="Calibri"/>
        <family val="3"/>
        <charset val="134"/>
        <scheme val="minor"/>
      </rPr>
      <t>0</t>
    </r>
    <phoneticPr fontId="22" type="noConversion"/>
  </si>
  <si>
    <t>冲向敌人，对他们造成&lt;$1&gt;倍物攻并有&lt;$3&gt;%的几率触发降低物防和魔防的效果,效果持续&lt;$4&gt;秒</t>
    <phoneticPr fontId="22" type="noConversion"/>
  </si>
  <si>
    <t>1:8000;2:8000;3:8000;4:8000;5:8000;6:8000;7:8000;8:8000;9:10000;10:10000;11:10000;12:10000;13:10000;14:10000;15:10000;16:10000;17:10000;18:10000;19:10000;20:12000</t>
    <phoneticPr fontId="22" type="noConversion"/>
  </si>
  <si>
    <t>每等级提供战斗力</t>
    <phoneticPr fontId="22" type="noConversion"/>
  </si>
  <si>
    <t>Power</t>
    <phoneticPr fontId="22" type="noConversion"/>
  </si>
  <si>
    <t>1:25</t>
  </si>
  <si>
    <t>1:0;2:4000;3:6000;4:8000;5:10000;6:12000;7:14000;8:16000;9:18000;10:20000;11:22000;12:24000;13:26000;14:28000;15:30000;16:32000;17:34000;18:36000;19:38000;20:40000;</t>
    <phoneticPr fontId="22" type="noConversion"/>
  </si>
  <si>
    <t>1:20;2:40;3:60;4:80;5:100;6:120;7:140;8:160;9:180;10:200;11:220;12:240;13:260;14:280;15:300;16:320;17:340;18:360;19:380;20:400;</t>
  </si>
  <si>
    <t>1:20;2:40;3:60;4:80;5:100;6:120;7:140;8:160;9:180;10:200;11:220;12:240;13:260;14:280;15:300;16:320;17:340;18:360;19:380;20:400;</t>
    <phoneticPr fontId="22" type="noConversion"/>
  </si>
  <si>
    <t>1:7500</t>
    <phoneticPr fontId="22" type="noConversion"/>
  </si>
  <si>
    <t>神龙-全屏炸弹</t>
    <phoneticPr fontId="22" type="noConversion"/>
  </si>
  <si>
    <t>1:1000</t>
    <phoneticPr fontId="22" type="noConversion"/>
  </si>
  <si>
    <t>1:0</t>
    <phoneticPr fontId="22" type="noConversion"/>
  </si>
  <si>
    <t>1:145;2:165;3:187;4:213;5:242;6:275;7:312;8:355;9:403;10:458;11:520;12:591;13:672;14:763;15:867;16:985;17:1119;18:1272;19:1445;20:1642</t>
  </si>
  <si>
    <t>1:245;2:277;3:313;4:354;5:401;6:453;7:512;8:579;9:655;10:741;11:837;12:947;13:1071;14:1211;15:1369;16:1548;17:1751;18:1979;19:2238;20:2531</t>
  </si>
  <si>
    <t>1:182;2:204;3:228;4:254;5:285;6:318;7:356;8:398;9:445;10:497;11:556;12:622;13:695;14:778;15:870;16:972;17:1087;18:1216;19:1359;20:1520</t>
  </si>
  <si>
    <t>1:365;2:407;3:454;4:506;5:564;6:629;7:701;8:782;9:872;10:972;11:1084;12:1209;13:1348;14:1503;15:1676;16:1868;17:2083;18:2323;19:2590;20:2888</t>
  </si>
  <si>
    <t>1:173;2:197;3:224;4:254;5:289;6:328;7:373;8:424;9:482;10:548;11:623;12:708;13:805;14:914;15:1039;16:1181;17:1343;18:1526;19:1735;20:1972</t>
  </si>
  <si>
    <t>1:234;2:263;3:296;4:333;5:374;6:421;7:473;8:532;9:598;10:673;11:756;12:850;13:956;14:1075;15:1209;16:1360;17:1529;18:1719;19:1933;20:2174</t>
  </si>
  <si>
    <t>1:255;2:283;3:314;4:348;5:386;6:428;7:474;8:526;9:584;10:647;11:718;12:796;13:883;14:979;15:1086;16:1204;17:1336;18:1481;19:1643;20:1822</t>
  </si>
  <si>
    <t>1:292;2:328;3:368;4:414;5:464;6:522;7:586;8:658;9:739;10:829;11:931;12:1046;13:1175;14:1319;15:1481;16:1664;17:1868;18:2098;19:2356;20:2646</t>
  </si>
  <si>
    <t>1:338;2:374;3:414;4:457;5:506;6:560;7:619;8:685;9:757;10:838;11:926;12:1025;13:1134;14:1254;15:1387;16:1534;17:1697;18:1877;19:2076;20:2296</t>
  </si>
  <si>
    <t>1:147;2:166;3:188;4:212;5:240;6:271;7:306;8:346;9:391;10:441;11:499;12:563;13:637;14:719;15:813;16:918;17:1038;18:1173;19:1325;20:1497</t>
  </si>
  <si>
    <t>1:340;2:379;3:421;4:469;5:522;6:582;7:648;8:721;9:803;10:894;11:995;12:1108;13:1233;14:1373;15:1529;16:1702;17:1895;18:2110;19:2349;20:2615</t>
  </si>
  <si>
    <t>1:122;2:138;3:155;4:175;5:198;6:223;7:252;8:284;9:320;10:361;11:407;12:460;13:519;14:585;15:660;16:745;17:840;18:948;19:1069;20:1206</t>
  </si>
  <si>
    <t>2;6;10;14;18;22;26;30;34;38;42;46;50;54;58;62;66;70;74;78</t>
  </si>
  <si>
    <t>2;6;10;14;18;22;26;30;34;38;42;46;50;54;58;62;66;70;74;78</t>
    <phoneticPr fontId="22" type="noConversion"/>
  </si>
  <si>
    <t>5;9;13;17;21;25;29;33;37;41;45;49;53;57;61;65;69;73;77;81</t>
  </si>
  <si>
    <t>5;9;13;17;21;25;29;33;37;41;45;49;53;57;61;65;69;73;77;81</t>
    <phoneticPr fontId="22" type="noConversion"/>
  </si>
  <si>
    <t>9;13;17;21;25;29;33;37;41;45;49;53;57;61;65;69;73;77;81;85</t>
  </si>
  <si>
    <t>9;13;17;21;25;29;33;37;41;45;49;53;57;61;65;69;73;77;81;85</t>
    <phoneticPr fontId="22" type="noConversion"/>
  </si>
  <si>
    <t>10;14;18;22;26;30;34;38;42;46;50;54;58;62;66;70;74;78;82;86</t>
  </si>
  <si>
    <t>10;14;18;22;26;30;34;38;42;46;50;54;58;62;66;70;74;78;82;86</t>
    <phoneticPr fontId="22" type="noConversion"/>
  </si>
  <si>
    <t>12;16;20;24;28;32;36;40;44;48;52;56;60;64;68;72;76;80;84;88</t>
  </si>
  <si>
    <t>12;16;20;24;28;32;36;40;44;48;52;56;60;64;68;72;76;80;84;88</t>
    <phoneticPr fontId="22" type="noConversion"/>
  </si>
  <si>
    <t>龙卷风</t>
    <phoneticPr fontId="22" type="noConversion"/>
  </si>
  <si>
    <t>陨石</t>
    <phoneticPr fontId="22" type="noConversion"/>
  </si>
  <si>
    <t>1:0;2:0;3:0;4:0;5:0</t>
    <phoneticPr fontId="22" type="noConversion"/>
  </si>
  <si>
    <t>1:2500</t>
    <phoneticPr fontId="22" type="noConversion"/>
  </si>
  <si>
    <t>紫羽会释放为自己的主人恢复基于自身魔法伤害的&lt;$1&gt;倍生命值</t>
    <phoneticPr fontId="22" type="noConversion"/>
  </si>
  <si>
    <r>
      <t>1:</t>
    </r>
    <r>
      <rPr>
        <sz val="11"/>
        <color theme="1"/>
        <rFont val="Calibri"/>
        <family val="3"/>
        <charset val="134"/>
        <scheme val="minor"/>
      </rPr>
      <t>3</t>
    </r>
    <r>
      <rPr>
        <sz val="11"/>
        <color theme="1"/>
        <rFont val="Calibri"/>
        <family val="3"/>
        <charset val="134"/>
        <scheme val="minor"/>
      </rPr>
      <t>000</t>
    </r>
    <phoneticPr fontId="22" type="noConversion"/>
  </si>
  <si>
    <t>逸仙释放一个飞行的旋转魔法伞，对沿途的敌人造成&lt;$1&gt;倍魔攻和额外&lt;$2&gt;点魔法伤害，同时魔伞会影响沿途的敌人，将他们吸引到魔伞飞行路径中央。</t>
    <phoneticPr fontId="22" type="noConversion"/>
  </si>
  <si>
    <t>物理</t>
    <phoneticPr fontId="22" type="noConversion"/>
  </si>
  <si>
    <t>甩动尾巴攻击敌人，对单个敌人造成&lt;$1&gt;倍物攻</t>
    <phoneticPr fontId="22" type="noConversion"/>
  </si>
  <si>
    <t>韩商普攻</t>
    <phoneticPr fontId="22" type="noConversion"/>
  </si>
  <si>
    <t>九黎鬼巫普攻</t>
    <phoneticPr fontId="22" type="noConversion"/>
  </si>
  <si>
    <t>魔化九黎鬼巫普攻</t>
    <phoneticPr fontId="22" type="noConversion"/>
  </si>
  <si>
    <t>花将军普攻</t>
    <phoneticPr fontId="22" type="noConversion"/>
  </si>
  <si>
    <t>花将军普攻，造成&lt;$1&gt;倍魔攻伤害附加&lt;$2&gt;点魔法伤害</t>
    <phoneticPr fontId="22" type="noConversion"/>
  </si>
  <si>
    <t>悠然普攻</t>
    <phoneticPr fontId="22" type="noConversion"/>
  </si>
  <si>
    <t>悠然普攻，造成&lt;$1&gt;倍魔攻伤害附加&lt;$2&gt;点魔法伤害</t>
    <phoneticPr fontId="22" type="noConversion"/>
  </si>
  <si>
    <t>焰灵兵普攻</t>
    <phoneticPr fontId="22" type="noConversion"/>
  </si>
  <si>
    <t>焰灵兵普攻，造成&lt;$1&gt;倍魔攻伤害附加&lt;$2&gt;点魔法伤害</t>
    <phoneticPr fontId="22" type="noConversion"/>
  </si>
  <si>
    <t>魔化焰灵兵普攻</t>
    <phoneticPr fontId="22" type="noConversion"/>
  </si>
  <si>
    <t>魔化焰灵兵普攻，造成&lt;$1&gt;倍魔攻伤害附加&lt;$2&gt;点魔法伤害</t>
    <phoneticPr fontId="22" type="noConversion"/>
  </si>
  <si>
    <t>水妖普攻</t>
    <phoneticPr fontId="22" type="noConversion"/>
  </si>
  <si>
    <t>水妖普攻，造成&lt;$1&gt;倍魔攻伤害附加&lt;$2&gt;点魔法伤害</t>
    <phoneticPr fontId="22" type="noConversion"/>
  </si>
  <si>
    <t>魅普攻</t>
    <phoneticPr fontId="22" type="noConversion"/>
  </si>
  <si>
    <t>魅普攻，造成&lt;$1&gt;倍魔攻伤害附加&lt;$2&gt;点魔法伤害</t>
    <phoneticPr fontId="22" type="noConversion"/>
  </si>
  <si>
    <t>魑普攻</t>
    <phoneticPr fontId="22" type="noConversion"/>
  </si>
  <si>
    <t>魑普攻，造成&lt;$1&gt;倍魔攻伤害附加&lt;$2&gt;点魔法伤害</t>
    <phoneticPr fontId="22" type="noConversion"/>
  </si>
  <si>
    <t>桃花妖普攻</t>
    <phoneticPr fontId="22" type="noConversion"/>
  </si>
  <si>
    <t>桃花妖普攻，造成&lt;$1&gt;倍魔攻伤害附加&lt;$2&gt;点魔法伤害</t>
    <phoneticPr fontId="22" type="noConversion"/>
  </si>
  <si>
    <t>狱妖普攻</t>
    <phoneticPr fontId="22" type="noConversion"/>
  </si>
  <si>
    <t>狱妖普攻，造成&lt;$1&gt;倍魔攻伤害附加&lt;$2&gt;点魔法伤害</t>
    <phoneticPr fontId="22" type="noConversion"/>
  </si>
  <si>
    <t>魔化桃花妖普攻</t>
    <phoneticPr fontId="22" type="noConversion"/>
  </si>
  <si>
    <t>对一条直线上的敌人造成2次&lt;$1&gt;倍物攻伤害附加&lt;$2&gt;点物理伤害</t>
    <phoneticPr fontId="22" type="noConversion"/>
  </si>
  <si>
    <t>风无形召唤三道龙卷风席卷战场，造成&lt;$1&gt;倍魔攻伤害附加&lt;$2&gt;点魔法伤害附加击飞效果</t>
    <phoneticPr fontId="22" type="noConversion"/>
  </si>
  <si>
    <t>啸天召唤陨石攻击敌人，造成&lt;$1&gt;倍魔攻伤害附加&lt;$2&gt;点魔法伤害</t>
    <phoneticPr fontId="22" type="noConversion"/>
  </si>
  <si>
    <t>韩商普攻，造成&lt;$1&gt;倍魔攻伤害附加&lt;$2&gt;点魔法伤害</t>
    <phoneticPr fontId="22" type="noConversion"/>
  </si>
  <si>
    <t>九黎鬼巫普攻，造成&lt;$1&gt;倍魔攻伤害附加&lt;$2&gt;点魔法伤害</t>
    <phoneticPr fontId="22" type="noConversion"/>
  </si>
  <si>
    <t>魔化九黎鬼巫普攻，造成&lt;$1&gt;倍魔攻伤害附加&lt;$2&gt;点魔法伤害</t>
    <phoneticPr fontId="22" type="noConversion"/>
  </si>
  <si>
    <t>魔化桃花妖普攻，造成&lt;$1&gt;倍魔攻伤害附加&lt;$2&gt;点魔法伤害</t>
    <phoneticPr fontId="22" type="noConversion"/>
  </si>
  <si>
    <t>苍狼快速的挥舞大刀，对周围的敌人造成两次&lt;$1&gt;倍物攻和额外&lt;$2&gt;点物理伤害，最后会对前方释放冲击波，造成同等伤害。</t>
    <phoneticPr fontId="22" type="noConversion"/>
  </si>
  <si>
    <t>苍狼化身狼帝，在&lt;$4&gt;秒内造成的伤害增加&lt;$5&gt;%，并且免疫让玩家不受控制的负面效果</t>
    <phoneticPr fontId="22" type="noConversion"/>
  </si>
  <si>
    <t>逸仙一跃而起，释放一道伞状冲击波，攻击面前直线范围的所有敌人，对敌人造成&lt;$1&gt;倍魔攻伤害和额外&lt;$2&gt;点魔法伤害，同时短暂击飞敌人。</t>
    <phoneticPr fontId="22" type="noConversion"/>
  </si>
  <si>
    <t>苍狼高高跃起，轰击目标区域的敌人造成&lt;$1&gt;倍物攻和额外&lt;$2&gt;点物理伤害，动作进行中时苍狼获得霸体，同时短暂击飞敌人。</t>
    <phoneticPr fontId="22" type="noConversion"/>
  </si>
  <si>
    <t>向指定区域释放法术，区域内的敌人持续受到每秒&lt;$1&gt;倍魔攻伤害和额外&lt;$2&gt;点魔法伤害，如果区域内有队友，则将治疗他们。持续&lt;$4&gt;秒。</t>
    <phoneticPr fontId="22" type="noConversion"/>
  </si>
  <si>
    <t>召唤一场绚丽的流星雨攻击面前的所有敌人，流星雨每次命中敌人造成&lt;$1&gt;倍魔攻和额外&lt;$2&gt;点魔法伤害。</t>
    <phoneticPr fontId="22" type="noConversion"/>
  </si>
  <si>
    <t>在自己脚下召唤一个法阵，在法阵笼罩下的自己和队友受到的伤害减少&lt;$5&gt;%，阵内的敌人移动速度将被降低&lt;$6&gt;%，法阵持续&lt;$4&gt;秒。当法阵结束时，阵内敌人会被禁锢2秒。</t>
    <phoneticPr fontId="22" type="noConversion"/>
  </si>
  <si>
    <t>弱化旋风斩</t>
    <phoneticPr fontId="22" type="noConversion"/>
  </si>
  <si>
    <t>弱化连续抽打</t>
    <phoneticPr fontId="22" type="noConversion"/>
  </si>
  <si>
    <t>地狱火</t>
    <phoneticPr fontId="22" type="noConversion"/>
  </si>
  <si>
    <t>火无印放地狱火，造成&lt;$1&gt;倍魔攻伤害附加&lt;$2&gt;点魔法伤害</t>
    <phoneticPr fontId="22" type="noConversion"/>
  </si>
  <si>
    <t>作用目标</t>
    <phoneticPr fontId="33" type="noConversion"/>
  </si>
  <si>
    <t>基础仇恨</t>
    <phoneticPr fontId="33" type="noConversion"/>
  </si>
  <si>
    <t>BaseHateValue</t>
    <phoneticPr fontId="33" type="noConversion"/>
  </si>
  <si>
    <t>Target</t>
    <phoneticPr fontId="33" type="noConversion"/>
  </si>
  <si>
    <r>
      <t>1</t>
    </r>
    <r>
      <rPr>
        <sz val="11"/>
        <color theme="1"/>
        <rFont val="Calibri"/>
        <family val="3"/>
        <charset val="134"/>
        <scheme val="minor"/>
      </rPr>
      <t>:00</t>
    </r>
    <phoneticPr fontId="33" type="noConversion"/>
  </si>
  <si>
    <t>1:00</t>
    <phoneticPr fontId="33" type="noConversion"/>
  </si>
  <si>
    <t>物理</t>
    <phoneticPr fontId="33" type="noConversion"/>
  </si>
  <si>
    <t>被动触发类型</t>
    <phoneticPr fontId="33" type="noConversion"/>
  </si>
  <si>
    <t>PassiveTrigger</t>
    <phoneticPr fontId="33" type="noConversion"/>
  </si>
  <si>
    <t>触发几率</t>
    <phoneticPr fontId="33" type="noConversion"/>
  </si>
  <si>
    <t>TriggerChance</t>
    <phoneticPr fontId="33" type="noConversion"/>
  </si>
  <si>
    <t>触发条件</t>
    <phoneticPr fontId="33" type="noConversion"/>
  </si>
  <si>
    <t>TriggerCondition</t>
    <phoneticPr fontId="33" type="noConversion"/>
  </si>
  <si>
    <t>UnDead</t>
    <phoneticPr fontId="33" type="noConversion"/>
  </si>
  <si>
    <t>CritPer</t>
    <phoneticPr fontId="33" type="noConversion"/>
  </si>
  <si>
    <t>不死光环</t>
    <phoneticPr fontId="33" type="noConversion"/>
  </si>
  <si>
    <t>增加暴击</t>
    <phoneticPr fontId="33" type="noConversion"/>
  </si>
  <si>
    <t>斩杀</t>
    <phoneticPr fontId="33" type="noConversion"/>
  </si>
  <si>
    <t>目标每损失10%生命，对目标的伤害提升2%</t>
    <phoneticPr fontId="33" type="noConversion"/>
  </si>
  <si>
    <t>给主人增加暴击</t>
    <phoneticPr fontId="33" type="noConversion"/>
  </si>
  <si>
    <t>1:1000</t>
    <phoneticPr fontId="33" type="noConversion"/>
  </si>
  <si>
    <t>PassiveProp1</t>
    <phoneticPr fontId="33" type="noConversion"/>
  </si>
  <si>
    <t>被动触发参数1</t>
    <phoneticPr fontId="33" type="noConversion"/>
  </si>
  <si>
    <t>被动触发参数2</t>
    <phoneticPr fontId="33" type="noConversion"/>
  </si>
  <si>
    <t>PassiveProp2</t>
    <phoneticPr fontId="33" type="noConversion"/>
  </si>
  <si>
    <t>天神</t>
    <phoneticPr fontId="33" type="noConversion"/>
  </si>
  <si>
    <t>砍三下叠3层BUFF，3层后施放秒人</t>
    <phoneticPr fontId="33" type="noConversion"/>
  </si>
  <si>
    <t>KillBySecond</t>
    <phoneticPr fontId="33" type="noConversion"/>
  </si>
  <si>
    <t>MagValueSet1</t>
    <phoneticPr fontId="33" type="noConversion"/>
  </si>
  <si>
    <t>MagValueSet2</t>
    <phoneticPr fontId="33" type="noConversion"/>
  </si>
  <si>
    <t>苍狼受到致命一击不死，还能坚持3秒</t>
    <phoneticPr fontId="33" type="noConversion"/>
  </si>
  <si>
    <t>魔法属性参数1</t>
    <phoneticPr fontId="33" type="noConversion"/>
  </si>
  <si>
    <t>魔法属性参数2</t>
  </si>
  <si>
    <t>Execute</t>
    <phoneticPr fontId="33" type="noConversion"/>
  </si>
  <si>
    <t>@ValueAttribute1</t>
    <phoneticPr fontId="33" type="noConversion"/>
  </si>
  <si>
    <t>@ValueAttribute2</t>
    <phoneticPr fontId="33" type="noConversion"/>
  </si>
  <si>
    <t>@ValueAttribute3</t>
    <phoneticPr fontId="33" type="noConversion"/>
  </si>
  <si>
    <t>苍狼将愤怒注入大地，在脚下留下一片岩浆区域，在这个区域内的敌人会受到三次&lt;$1&gt;倍物攻和额外&lt;$2&gt;点物理伤害，受到伤害的敌人会被嘲讽，强制攻击苍狼5秒</t>
    <phoneticPr fontId="22" type="noConversion"/>
  </si>
  <si>
    <t>1:5000;2:5000;3:5000;4:5000;5:5000;6:5000;7:5000;8:5000;9:5000;10:5000;11:5000;12:5000;13:5000;14:5000;15:5000;16:5000;17:5000;18:5000;19:5000;20:5000</t>
    <phoneticPr fontId="22" type="noConversion"/>
  </si>
  <si>
    <t>蝶妖</t>
    <phoneticPr fontId="22" type="noConversion"/>
  </si>
  <si>
    <t>眩晕</t>
    <phoneticPr fontId="22" type="noConversion"/>
  </si>
  <si>
    <t>复苏</t>
    <phoneticPr fontId="22" type="noConversion"/>
  </si>
  <si>
    <t>使一名敌人陷入沉睡&lt;$4&gt;秒，沉睡期间敌人无法移动也无法攻击</t>
    <phoneticPr fontId="22" type="noConversion"/>
  </si>
  <si>
    <t>攻击单个敌人，造成&lt;$1&gt;倍魔攻</t>
    <phoneticPr fontId="22" type="noConversion"/>
  </si>
  <si>
    <t>对前方扇形区域内的所有敌人造成&lt;$1&gt;倍魔攻，并使其陷入睡眠状态&lt;$4&gt;秒。睡眠期间敌人无法移动也无法攻击</t>
    <phoneticPr fontId="22" type="noConversion"/>
  </si>
  <si>
    <t>普攻</t>
    <phoneticPr fontId="22" type="noConversion"/>
  </si>
  <si>
    <t>1:2000;2:2000;3:2000;4:2000;5:2000;6:2000;7:2000;8:2000;9:2000;10:2000;11:2000;12:2000;13:2000;14:2000;15:2000;16:2000;17:2000;18:2000;19:2000;20:2000</t>
    <phoneticPr fontId="22" type="noConversion"/>
  </si>
  <si>
    <t>刃无锋</t>
    <phoneticPr fontId="22" type="noConversion"/>
  </si>
  <si>
    <t>物理</t>
    <phoneticPr fontId="22" type="noConversion"/>
  </si>
  <si>
    <t>向敌人发出小旋风，对敌人造成&lt;$1&gt;倍物攻并有&lt;$3&gt;%的几率触发禁锢效果，效果持续&lt;$4&gt;秒</t>
    <phoneticPr fontId="22" type="noConversion"/>
  </si>
  <si>
    <t>放出三道火墙，对范围内的敌人造成&lt;$1&gt;倍物攻伤害</t>
    <phoneticPr fontId="22" type="noConversion"/>
  </si>
  <si>
    <t>1:2000</t>
    <phoneticPr fontId="22" type="noConversion"/>
  </si>
  <si>
    <t>1:5000;2:5000;3:5000;4:5000;5:5000;6:5000;7:5000;8:5000;9:5000;10:5000;11:5000;12:5000;13:5000;14:5000;15:5000;16:5000;17:5000;18:5000;19:5000;20:5000</t>
    <phoneticPr fontId="22" type="noConversion"/>
  </si>
  <si>
    <t>丘比特-黑</t>
  </si>
  <si>
    <t>丘比特-白</t>
  </si>
  <si>
    <t>振奋</t>
  </si>
  <si>
    <t>让敌人陷入衰弱状态&lt;$4&gt;秒，期间敌人攻击力下降&lt;$5&gt;%，防御力下降&lt;$6&gt;%</t>
  </si>
  <si>
    <t>让主人进入振奋状态&lt;$4&gt;秒，期间主人攻击力提升&lt;$5&gt;%，防御力提升&lt;$6&gt;%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</si>
</sst>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:m"/>
    <numFmt numFmtId="165" formatCode="0_);[Red]\(0\)"/>
  </numFmts>
  <fonts count="39">
    <font>
      <sz val="11"/>
      <color theme="1"/>
      <name val="Calibri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name val="Calibri"/>
      <family val="3"/>
      <charset val="134"/>
      <scheme val="minor"/>
    </font>
    <font>
      <b/>
      <sz val="11"/>
      <color rgb="FFCC00FF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sz val="11"/>
      <name val="Calibri"/>
      <family val="3"/>
      <charset val="134"/>
      <scheme val="minor"/>
    </font>
    <font>
      <sz val="11"/>
      <name val="宋体"/>
      <family val="3"/>
      <charset val="134"/>
    </font>
    <font>
      <sz val="11"/>
      <color rgb="FFFF0000"/>
      <name val="Calibri"/>
      <family val="3"/>
      <charset val="134"/>
      <scheme val="minor"/>
    </font>
    <font>
      <sz val="10"/>
      <color theme="1"/>
      <name val="Calibri"/>
      <family val="3"/>
      <charset val="134"/>
      <scheme val="minor"/>
    </font>
    <font>
      <sz val="10"/>
      <name val="Calibri"/>
      <family val="3"/>
      <charset val="134"/>
      <scheme val="minor"/>
    </font>
    <font>
      <sz val="10.5"/>
      <name val="Calibri"/>
      <family val="3"/>
      <charset val="134"/>
      <scheme val="minor"/>
    </font>
    <font>
      <sz val="10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FF0000"/>
      <name val="Calibri"/>
      <family val="3"/>
      <charset val="134"/>
      <scheme val="minor"/>
    </font>
    <font>
      <sz val="11"/>
      <color rgb="FF0000FF"/>
      <name val="Calibri"/>
      <family val="3"/>
      <charset val="134"/>
      <scheme val="minor"/>
    </font>
    <font>
      <sz val="12"/>
      <name val="Calibri"/>
      <family val="3"/>
      <charset val="134"/>
      <scheme val="minor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Calibri"/>
      <family val="3"/>
      <charset val="134"/>
      <scheme val="minor"/>
    </font>
    <font>
      <b/>
      <sz val="11"/>
      <color rgb="FFFF00FF"/>
      <name val="Calibri"/>
      <family val="3"/>
      <charset val="134"/>
      <scheme val="minor"/>
    </font>
    <font>
      <b/>
      <sz val="10"/>
      <color rgb="FF0000FF"/>
      <name val="Calibri"/>
      <family val="3"/>
      <charset val="134"/>
      <scheme val="minor"/>
    </font>
    <font>
      <i/>
      <u/>
      <sz val="9"/>
      <color indexed="81"/>
      <name val="宋体"/>
      <family val="3"/>
      <charset val="134"/>
    </font>
    <font>
      <b/>
      <sz val="10"/>
      <color rgb="FFFF00FF"/>
      <name val="Calibri"/>
      <family val="3"/>
      <charset val="134"/>
      <scheme val="minor"/>
    </font>
    <font>
      <b/>
      <sz val="10"/>
      <color theme="5"/>
      <name val="Calibri"/>
      <family val="3"/>
      <charset val="134"/>
      <scheme val="minor"/>
    </font>
    <font>
      <sz val="10"/>
      <color theme="2"/>
      <name val="Calibri"/>
      <family val="3"/>
      <charset val="134"/>
      <scheme val="minor"/>
    </font>
    <font>
      <b/>
      <sz val="10"/>
      <color theme="2"/>
      <name val="Calibri"/>
      <family val="3"/>
      <charset val="134"/>
      <scheme val="minor"/>
    </font>
    <font>
      <sz val="11"/>
      <color theme="2"/>
      <name val="Calibri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Calibri"/>
      <family val="3"/>
      <charset val="134"/>
      <scheme val="minor"/>
    </font>
    <font>
      <b/>
      <sz val="11"/>
      <color theme="5" tint="-0.499984740745262"/>
      <name val="Calibri"/>
      <family val="3"/>
      <charset val="134"/>
      <scheme val="minor"/>
    </font>
    <font>
      <b/>
      <sz val="11"/>
      <color theme="8" tint="-0.499984740745262"/>
      <name val="Calibri"/>
      <family val="3"/>
      <charset val="134"/>
      <scheme val="minor"/>
    </font>
    <font>
      <b/>
      <sz val="11"/>
      <color theme="0" tint="-0.14999847407452621"/>
      <name val="Calibri"/>
      <family val="3"/>
      <charset val="134"/>
      <scheme val="minor"/>
    </font>
    <font>
      <sz val="8"/>
      <color indexed="81"/>
      <name val="宋体"/>
      <charset val="134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3979918820764794"/>
        <bgColor indexed="64"/>
      </patternFill>
    </fill>
    <fill>
      <patternFill patternType="solid">
        <fgColor theme="4" tint="0.3983886226996673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841914120914335"/>
        <bgColor indexed="64"/>
      </patternFill>
    </fill>
    <fill>
      <patternFill patternType="solid">
        <fgColor theme="4" tint="0.7993408001953185"/>
        <bgColor indexed="64"/>
      </patternFill>
    </fill>
    <fill>
      <patternFill patternType="solid">
        <fgColor theme="7" tint="0.7993408001953185"/>
        <bgColor indexed="64"/>
      </patternFill>
    </fill>
    <fill>
      <patternFill patternType="solid">
        <fgColor theme="4" tint="0.79943235572374649"/>
        <bgColor indexed="64"/>
      </patternFill>
    </fill>
    <fill>
      <patternFill patternType="solid">
        <fgColor theme="7" tint="0.7994323557237464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2">
    <xf numFmtId="0" fontId="0" fillId="0" borderId="0">
      <alignment vertical="center"/>
    </xf>
    <xf numFmtId="0" fontId="19" fillId="0" borderId="0">
      <alignment vertical="center"/>
    </xf>
  </cellStyleXfs>
  <cellXfs count="582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>
      <alignment vertical="center"/>
    </xf>
    <xf numFmtId="0" fontId="1" fillId="3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vertical="center" wrapText="1"/>
    </xf>
    <xf numFmtId="0" fontId="0" fillId="0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vertical="center" wrapText="1"/>
    </xf>
    <xf numFmtId="0" fontId="3" fillId="3" borderId="0" xfId="0" applyFont="1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0" fontId="7" fillId="0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20" fontId="0" fillId="0" borderId="0" xfId="0" applyNumberFormat="1" applyBorder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 wrapText="1"/>
    </xf>
    <xf numFmtId="0" fontId="9" fillId="0" borderId="0" xfId="0" applyNumberFormat="1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11" fillId="0" borderId="2" xfId="0" applyNumberFormat="1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11" fillId="0" borderId="0" xfId="0" applyNumberFormat="1" applyFont="1" applyFill="1" applyBorder="1" applyAlignment="1">
      <alignment horizontal="center" vertical="center" wrapText="1"/>
    </xf>
    <xf numFmtId="0" fontId="11" fillId="0" borderId="3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vertical="center" wrapText="1"/>
    </xf>
    <xf numFmtId="0" fontId="11" fillId="0" borderId="5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 wrapText="1"/>
    </xf>
    <xf numFmtId="0" fontId="11" fillId="0" borderId="0" xfId="0" applyFont="1" applyFill="1" applyBorder="1" applyAlignment="1">
      <alignment vertical="center" wrapText="1"/>
    </xf>
    <xf numFmtId="0" fontId="11" fillId="0" borderId="4" xfId="0" applyNumberFormat="1" applyFont="1" applyFill="1" applyBorder="1" applyAlignment="1">
      <alignment horizontal="center" vertical="center" wrapText="1"/>
    </xf>
    <xf numFmtId="0" fontId="11" fillId="0" borderId="4" xfId="0" applyNumberFormat="1" applyFont="1" applyFill="1" applyBorder="1" applyAlignment="1">
      <alignment vertical="center" wrapText="1"/>
    </xf>
    <xf numFmtId="0" fontId="11" fillId="0" borderId="0" xfId="0" applyNumberFormat="1" applyFont="1" applyFill="1" applyBorder="1" applyAlignment="1">
      <alignment vertical="center" wrapText="1"/>
    </xf>
    <xf numFmtId="0" fontId="11" fillId="0" borderId="1" xfId="0" applyNumberFormat="1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 wrapText="1"/>
    </xf>
    <xf numFmtId="0" fontId="8" fillId="0" borderId="6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vertical="center" wrapText="1"/>
    </xf>
    <xf numFmtId="0" fontId="11" fillId="0" borderId="6" xfId="0" applyNumberFormat="1" applyFont="1" applyFill="1" applyBorder="1" applyAlignment="1">
      <alignment horizontal="center" vertical="center" wrapText="1"/>
    </xf>
    <xf numFmtId="0" fontId="11" fillId="0" borderId="6" xfId="0" applyNumberFormat="1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9" fillId="0" borderId="6" xfId="0" applyFont="1" applyFill="1" applyBorder="1" applyAlignment="1">
      <alignment vertical="center" wrapText="1"/>
    </xf>
    <xf numFmtId="49" fontId="1" fillId="0" borderId="0" xfId="0" applyNumberFormat="1" applyFont="1" applyFill="1" applyBorder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0" fillId="0" borderId="0" xfId="0" applyFill="1" applyAlignment="1">
      <alignment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1" fillId="5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vertical="center" wrapText="1"/>
    </xf>
    <xf numFmtId="0" fontId="0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0" fillId="0" borderId="0" xfId="0" applyFont="1" applyBorder="1">
      <alignment vertical="center"/>
    </xf>
    <xf numFmtId="0" fontId="0" fillId="0" borderId="0" xfId="0" applyFill="1" applyAlignment="1">
      <alignment horizontal="center" vertical="center" wrapText="1"/>
    </xf>
    <xf numFmtId="0" fontId="0" fillId="4" borderId="0" xfId="0" applyNumberFormat="1" applyFill="1" applyBorder="1" applyAlignment="1">
      <alignment vertical="center" wrapText="1"/>
    </xf>
    <xf numFmtId="0" fontId="0" fillId="4" borderId="0" xfId="0" applyFill="1" applyBorder="1" applyAlignment="1">
      <alignment vertical="center" wrapText="1"/>
    </xf>
    <xf numFmtId="0" fontId="0" fillId="0" borderId="0" xfId="0" applyNumberFormat="1" applyFill="1" applyBorder="1" applyAlignment="1">
      <alignment vertical="center" wrapText="1"/>
    </xf>
    <xf numFmtId="0" fontId="1" fillId="5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49" fontId="13" fillId="0" borderId="0" xfId="0" applyNumberFormat="1" applyFont="1" applyAlignment="1">
      <alignment horizontal="center" vertical="center" wrapText="1"/>
    </xf>
    <xf numFmtId="0" fontId="0" fillId="4" borderId="7" xfId="0" applyNumberFormat="1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6" borderId="9" xfId="0" applyNumberFormat="1" applyFont="1" applyFill="1" applyBorder="1" applyAlignment="1">
      <alignment horizontal="center" vertical="center" wrapText="1"/>
    </xf>
    <xf numFmtId="0" fontId="0" fillId="6" borderId="9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0" fillId="6" borderId="10" xfId="0" applyNumberFormat="1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6" borderId="8" xfId="0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5" fillId="6" borderId="9" xfId="0" applyNumberFormat="1" applyFont="1" applyFill="1" applyBorder="1" applyAlignment="1">
      <alignment horizontal="center" vertical="center" wrapText="1"/>
    </xf>
    <xf numFmtId="0" fontId="0" fillId="6" borderId="8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0" fillId="6" borderId="5" xfId="0" applyFill="1" applyBorder="1" applyAlignment="1">
      <alignment horizontal="center" vertical="center" wrapText="1"/>
    </xf>
    <xf numFmtId="0" fontId="0" fillId="6" borderId="11" xfId="0" applyNumberFormat="1" applyFont="1" applyFill="1" applyBorder="1" applyAlignment="1">
      <alignment horizontal="center" vertical="center" wrapText="1"/>
    </xf>
    <xf numFmtId="0" fontId="0" fillId="6" borderId="11" xfId="0" applyFont="1" applyFill="1" applyBorder="1" applyAlignment="1">
      <alignment horizontal="center" vertical="center" wrapText="1"/>
    </xf>
    <xf numFmtId="0" fontId="5" fillId="6" borderId="11" xfId="0" applyFont="1" applyFill="1" applyBorder="1" applyAlignment="1">
      <alignment vertical="center" wrapText="1"/>
    </xf>
    <xf numFmtId="0" fontId="5" fillId="6" borderId="12" xfId="0" applyFont="1" applyFill="1" applyBorder="1" applyAlignment="1">
      <alignment horizontal="center" vertical="center" wrapText="1"/>
    </xf>
    <xf numFmtId="0" fontId="0" fillId="6" borderId="13" xfId="0" applyFill="1" applyBorder="1" applyAlignment="1">
      <alignment horizontal="center" vertical="center" wrapText="1"/>
    </xf>
    <xf numFmtId="0" fontId="0" fillId="6" borderId="14" xfId="0" applyFill="1" applyBorder="1" applyAlignment="1">
      <alignment horizontal="center" vertical="center" wrapText="1"/>
    </xf>
    <xf numFmtId="0" fontId="5" fillId="0" borderId="15" xfId="0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 wrapText="1"/>
    </xf>
    <xf numFmtId="0" fontId="0" fillId="0" borderId="7" xfId="0" applyNumberFormat="1" applyFont="1" applyFill="1" applyBorder="1" applyAlignment="1">
      <alignment horizontal="center" vertical="center" wrapText="1"/>
    </xf>
    <xf numFmtId="0" fontId="0" fillId="0" borderId="16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9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0" fillId="7" borderId="14" xfId="0" applyNumberFormat="1" applyFont="1" applyFill="1" applyBorder="1" applyAlignment="1">
      <alignment horizontal="center" vertical="center" wrapText="1"/>
    </xf>
    <xf numFmtId="0" fontId="0" fillId="7" borderId="9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 wrapText="1"/>
    </xf>
    <xf numFmtId="0" fontId="0" fillId="7" borderId="10" xfId="0" applyNumberFormat="1" applyFont="1" applyFill="1" applyBorder="1" applyAlignment="1">
      <alignment horizontal="center" vertical="center" wrapText="1"/>
    </xf>
    <xf numFmtId="0" fontId="0" fillId="7" borderId="7" xfId="0" applyNumberFormat="1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7" borderId="8" xfId="0" applyFont="1" applyFill="1" applyBorder="1" applyAlignment="1">
      <alignment horizontal="center" vertical="center" wrapText="1"/>
    </xf>
    <xf numFmtId="0" fontId="0" fillId="7" borderId="7" xfId="0" applyFont="1" applyFill="1" applyBorder="1" applyAlignment="1">
      <alignment horizontal="center" vertical="center" wrapText="1"/>
    </xf>
    <xf numFmtId="0" fontId="5" fillId="7" borderId="15" xfId="0" applyFont="1" applyFill="1" applyBorder="1" applyAlignment="1">
      <alignment horizontal="center" vertical="center" wrapText="1"/>
    </xf>
    <xf numFmtId="0" fontId="0" fillId="7" borderId="3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0" fillId="7" borderId="17" xfId="0" applyFont="1" applyFill="1" applyBorder="1" applyAlignment="1">
      <alignment horizontal="center" vertical="center" wrapText="1"/>
    </xf>
    <xf numFmtId="0" fontId="5" fillId="7" borderId="7" xfId="0" applyNumberFormat="1" applyFont="1" applyFill="1" applyBorder="1" applyAlignment="1">
      <alignment horizontal="center" vertical="center" wrapText="1"/>
    </xf>
    <xf numFmtId="0" fontId="0" fillId="7" borderId="12" xfId="0" applyNumberFormat="1" applyFont="1" applyFill="1" applyBorder="1" applyAlignment="1">
      <alignment horizontal="center" vertical="center" wrapText="1"/>
    </xf>
    <xf numFmtId="0" fontId="0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5" fillId="7" borderId="13" xfId="0" applyNumberFormat="1" applyFont="1" applyFill="1" applyBorder="1" applyAlignment="1">
      <alignment horizontal="center" vertical="center" wrapText="1"/>
    </xf>
    <xf numFmtId="0" fontId="0" fillId="7" borderId="14" xfId="0" applyFont="1" applyFill="1" applyBorder="1" applyAlignment="1">
      <alignment horizontal="center" vertical="center" wrapText="1"/>
    </xf>
    <xf numFmtId="0" fontId="1" fillId="5" borderId="0" xfId="0" applyFont="1" applyFill="1" applyAlignment="1">
      <alignment vertical="center" wrapText="1"/>
    </xf>
    <xf numFmtId="0" fontId="3" fillId="5" borderId="0" xfId="0" applyFont="1" applyFill="1" applyAlignment="1">
      <alignment horizontal="center" vertical="center" wrapText="1"/>
    </xf>
    <xf numFmtId="0" fontId="0" fillId="4" borderId="7" xfId="0" applyFill="1" applyBorder="1" applyAlignment="1">
      <alignment vertical="center" wrapText="1"/>
    </xf>
    <xf numFmtId="0" fontId="0" fillId="6" borderId="9" xfId="0" applyNumberFormat="1" applyFill="1" applyBorder="1" applyAlignment="1">
      <alignment vertical="center" wrapText="1"/>
    </xf>
    <xf numFmtId="0" fontId="0" fillId="6" borderId="9" xfId="0" applyNumberFormat="1" applyFill="1" applyBorder="1" applyAlignment="1">
      <alignment horizontal="center" vertical="center" wrapText="1"/>
    </xf>
    <xf numFmtId="0" fontId="0" fillId="6" borderId="7" xfId="0" applyFont="1" applyFill="1" applyBorder="1" applyAlignment="1">
      <alignment horizontal="center" vertical="center" wrapText="1"/>
    </xf>
    <xf numFmtId="0" fontId="0" fillId="6" borderId="7" xfId="0" applyFill="1" applyBorder="1" applyAlignment="1">
      <alignment vertical="center" wrapText="1"/>
    </xf>
    <xf numFmtId="0" fontId="0" fillId="6" borderId="14" xfId="0" applyFont="1" applyFill="1" applyBorder="1" applyAlignment="1">
      <alignment horizontal="center" vertical="center" wrapText="1"/>
    </xf>
    <xf numFmtId="0" fontId="0" fillId="6" borderId="7" xfId="0" applyNumberFormat="1" applyFont="1" applyFill="1" applyBorder="1" applyAlignment="1">
      <alignment horizontal="center" vertical="center" wrapText="1"/>
    </xf>
    <xf numFmtId="0" fontId="0" fillId="6" borderId="17" xfId="0" applyFont="1" applyFill="1" applyBorder="1" applyAlignment="1">
      <alignment horizontal="center" vertical="center" wrapText="1"/>
    </xf>
    <xf numFmtId="0" fontId="0" fillId="6" borderId="12" xfId="0" applyFont="1" applyFill="1" applyBorder="1" applyAlignment="1">
      <alignment horizontal="center" vertical="center" wrapText="1"/>
    </xf>
    <xf numFmtId="0" fontId="0" fillId="6" borderId="12" xfId="0" applyFill="1" applyBorder="1" applyAlignment="1">
      <alignment vertical="center" wrapText="1"/>
    </xf>
    <xf numFmtId="0" fontId="0" fillId="6" borderId="12" xfId="0" applyFill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7" xfId="0" applyFont="1" applyBorder="1" applyAlignment="1">
      <alignment horizontal="center" vertical="center" wrapText="1"/>
    </xf>
    <xf numFmtId="0" fontId="0" fillId="0" borderId="9" xfId="0" applyFont="1" applyBorder="1" applyAlignment="1">
      <alignment vertical="center" wrapText="1"/>
    </xf>
    <xf numFmtId="0" fontId="0" fillId="7" borderId="9" xfId="0" applyNumberFormat="1" applyFont="1" applyFill="1" applyBorder="1" applyAlignment="1">
      <alignment vertical="center" wrapText="1"/>
    </xf>
    <xf numFmtId="0" fontId="0" fillId="7" borderId="9" xfId="0" applyNumberFormat="1" applyFont="1" applyFill="1" applyBorder="1" applyAlignment="1">
      <alignment horizontal="center" vertical="center" wrapText="1"/>
    </xf>
    <xf numFmtId="0" fontId="0" fillId="7" borderId="7" xfId="0" applyFont="1" applyFill="1" applyBorder="1" applyAlignment="1">
      <alignment vertical="center" wrapText="1"/>
    </xf>
    <xf numFmtId="0" fontId="0" fillId="7" borderId="18" xfId="0" applyFont="1" applyFill="1" applyBorder="1" applyAlignment="1">
      <alignment horizontal="center" vertical="center" wrapText="1"/>
    </xf>
    <xf numFmtId="0" fontId="0" fillId="7" borderId="12" xfId="0" applyFont="1" applyFill="1" applyBorder="1" applyAlignment="1">
      <alignment horizontal="center" vertical="center" wrapText="1"/>
    </xf>
    <xf numFmtId="0" fontId="0" fillId="7" borderId="12" xfId="0" applyFont="1" applyFill="1" applyBorder="1" applyAlignment="1">
      <alignment vertical="center" wrapText="1"/>
    </xf>
    <xf numFmtId="0" fontId="3" fillId="5" borderId="0" xfId="0" applyFont="1" applyFill="1" applyAlignment="1">
      <alignment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49" fontId="1" fillId="0" borderId="2" xfId="0" applyNumberFormat="1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vertical="center" wrapText="1"/>
    </xf>
    <xf numFmtId="0" fontId="5" fillId="4" borderId="1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vertical="center" wrapText="1"/>
    </xf>
    <xf numFmtId="0" fontId="5" fillId="6" borderId="9" xfId="0" applyNumberFormat="1" applyFont="1" applyFill="1" applyBorder="1" applyAlignment="1">
      <alignment vertical="center" wrapText="1"/>
    </xf>
    <xf numFmtId="0" fontId="5" fillId="6" borderId="0" xfId="0" applyFont="1" applyFill="1" applyAlignment="1">
      <alignment horizontal="center" vertical="center" wrapText="1"/>
    </xf>
    <xf numFmtId="0" fontId="5" fillId="6" borderId="7" xfId="0" applyFont="1" applyFill="1" applyBorder="1" applyAlignment="1">
      <alignment vertical="center" wrapText="1"/>
    </xf>
    <xf numFmtId="0" fontId="5" fillId="6" borderId="7" xfId="0" applyNumberFormat="1" applyFont="1" applyFill="1" applyBorder="1" applyAlignment="1">
      <alignment vertical="center" wrapText="1"/>
    </xf>
    <xf numFmtId="0" fontId="5" fillId="6" borderId="8" xfId="0" applyFont="1" applyFill="1" applyBorder="1" applyAlignment="1">
      <alignment vertical="center" wrapText="1"/>
    </xf>
    <xf numFmtId="0" fontId="5" fillId="6" borderId="17" xfId="0" applyFont="1" applyFill="1" applyBorder="1" applyAlignment="1">
      <alignment horizontal="center" vertical="center" wrapText="1"/>
    </xf>
    <xf numFmtId="0" fontId="5" fillId="6" borderId="14" xfId="0" applyFont="1" applyFill="1" applyBorder="1" applyAlignment="1">
      <alignment horizontal="center" vertical="center" wrapText="1"/>
    </xf>
    <xf numFmtId="0" fontId="5" fillId="6" borderId="8" xfId="0" applyNumberFormat="1" applyFont="1" applyFill="1" applyBorder="1" applyAlignment="1">
      <alignment vertical="center" wrapText="1"/>
    </xf>
    <xf numFmtId="49" fontId="5" fillId="6" borderId="7" xfId="0" applyNumberFormat="1" applyFont="1" applyFill="1" applyBorder="1" applyAlignment="1">
      <alignment vertical="center" wrapText="1"/>
    </xf>
    <xf numFmtId="0" fontId="6" fillId="6" borderId="7" xfId="0" applyFont="1" applyFill="1" applyBorder="1" applyAlignment="1">
      <alignment vertical="center" wrapText="1"/>
    </xf>
    <xf numFmtId="0" fontId="5" fillId="6" borderId="12" xfId="0" applyFont="1" applyFill="1" applyBorder="1" applyAlignment="1">
      <alignment vertical="center" wrapText="1"/>
    </xf>
    <xf numFmtId="0" fontId="5" fillId="6" borderId="11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9" xfId="0" applyFont="1" applyBorder="1" applyAlignment="1">
      <alignment vertical="center" wrapText="1"/>
    </xf>
    <xf numFmtId="0" fontId="5" fillId="0" borderId="7" xfId="0" applyFont="1" applyFill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5" fillId="7" borderId="9" xfId="0" applyNumberFormat="1" applyFont="1" applyFill="1" applyBorder="1" applyAlignment="1">
      <alignment vertical="center" wrapText="1"/>
    </xf>
    <xf numFmtId="0" fontId="5" fillId="7" borderId="9" xfId="0" applyNumberFormat="1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vertical="center" wrapText="1"/>
    </xf>
    <xf numFmtId="0" fontId="5" fillId="7" borderId="2" xfId="0" applyFont="1" applyFill="1" applyBorder="1" applyAlignment="1">
      <alignment vertical="center" wrapText="1"/>
    </xf>
    <xf numFmtId="0" fontId="0" fillId="7" borderId="7" xfId="0" applyFill="1" applyBorder="1" applyAlignment="1">
      <alignment horizontal="center" vertical="center" wrapText="1"/>
    </xf>
    <xf numFmtId="0" fontId="5" fillId="7" borderId="8" xfId="0" applyFont="1" applyFill="1" applyBorder="1" applyAlignment="1">
      <alignment vertical="center" wrapText="1"/>
    </xf>
    <xf numFmtId="0" fontId="5" fillId="7" borderId="7" xfId="0" applyFont="1" applyFill="1" applyBorder="1" applyAlignment="1">
      <alignment vertical="center"/>
    </xf>
    <xf numFmtId="0" fontId="0" fillId="7" borderId="12" xfId="0" applyFill="1" applyBorder="1" applyAlignment="1">
      <alignment horizontal="center" vertical="center" wrapText="1"/>
    </xf>
    <xf numFmtId="0" fontId="5" fillId="7" borderId="12" xfId="0" applyFont="1" applyFill="1" applyBorder="1" applyAlignment="1">
      <alignment vertical="center" wrapText="1"/>
    </xf>
    <xf numFmtId="0" fontId="5" fillId="7" borderId="12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vertical="center" wrapText="1"/>
    </xf>
    <xf numFmtId="0" fontId="3" fillId="5" borderId="18" xfId="0" applyFont="1" applyFill="1" applyBorder="1" applyAlignment="1">
      <alignment vertical="center" wrapText="1"/>
    </xf>
    <xf numFmtId="49" fontId="1" fillId="0" borderId="19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/>
    </xf>
    <xf numFmtId="0" fontId="5" fillId="4" borderId="9" xfId="0" applyFont="1" applyFill="1" applyBorder="1">
      <alignment vertical="center"/>
    </xf>
    <xf numFmtId="0" fontId="0" fillId="4" borderId="9" xfId="0" applyFill="1" applyBorder="1">
      <alignment vertical="center"/>
    </xf>
    <xf numFmtId="0" fontId="0" fillId="4" borderId="9" xfId="0" applyFill="1" applyBorder="1" applyAlignment="1">
      <alignment horizontal="center" vertical="center"/>
    </xf>
    <xf numFmtId="0" fontId="0" fillId="4" borderId="5" xfId="0" applyFill="1" applyBorder="1">
      <alignment vertical="center"/>
    </xf>
    <xf numFmtId="0" fontId="0" fillId="4" borderId="5" xfId="0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7" xfId="0" applyFont="1" applyFill="1" applyBorder="1">
      <alignment vertical="center"/>
    </xf>
    <xf numFmtId="0" fontId="0" fillId="4" borderId="7" xfId="0" applyFill="1" applyBorder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>
      <alignment vertical="center"/>
    </xf>
    <xf numFmtId="0" fontId="0" fillId="4" borderId="8" xfId="0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0" fillId="4" borderId="8" xfId="0" applyFill="1" applyBorder="1" applyAlignment="1">
      <alignment vertical="center" wrapText="1"/>
    </xf>
    <xf numFmtId="20" fontId="5" fillId="6" borderId="9" xfId="0" applyNumberFormat="1" applyFont="1" applyFill="1" applyBorder="1" applyAlignment="1">
      <alignment vertical="center" wrapText="1"/>
    </xf>
    <xf numFmtId="0" fontId="0" fillId="6" borderId="16" xfId="0" applyNumberFormat="1" applyFill="1" applyBorder="1" applyAlignment="1">
      <alignment vertical="center" wrapText="1"/>
    </xf>
    <xf numFmtId="0" fontId="0" fillId="6" borderId="9" xfId="0" applyNumberFormat="1" applyFill="1" applyBorder="1" applyAlignment="1">
      <alignment horizontal="center" vertical="center"/>
    </xf>
    <xf numFmtId="0" fontId="0" fillId="6" borderId="5" xfId="0" applyNumberFormat="1" applyFill="1" applyBorder="1">
      <alignment vertical="center"/>
    </xf>
    <xf numFmtId="0" fontId="0" fillId="6" borderId="5" xfId="0" applyNumberForma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7" xfId="0" applyFont="1" applyFill="1" applyBorder="1">
      <alignment vertical="center"/>
    </xf>
    <xf numFmtId="0" fontId="0" fillId="6" borderId="17" xfId="0" applyFill="1" applyBorder="1">
      <alignment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>
      <alignment vertical="center"/>
    </xf>
    <xf numFmtId="0" fontId="0" fillId="6" borderId="8" xfId="0" applyFill="1" applyBorder="1" applyAlignment="1">
      <alignment horizontal="center" vertical="center"/>
    </xf>
    <xf numFmtId="0" fontId="5" fillId="6" borderId="17" xfId="0" applyFont="1" applyFill="1" applyBorder="1">
      <alignment vertical="center"/>
    </xf>
    <xf numFmtId="0" fontId="5" fillId="6" borderId="8" xfId="0" applyFont="1" applyFill="1" applyBorder="1">
      <alignment vertical="center"/>
    </xf>
    <xf numFmtId="0" fontId="5" fillId="6" borderId="8" xfId="0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vertical="center" wrapText="1"/>
    </xf>
    <xf numFmtId="0" fontId="5" fillId="6" borderId="17" xfId="0" applyFont="1" applyFill="1" applyBorder="1" applyAlignment="1">
      <alignment vertical="center" wrapText="1"/>
    </xf>
    <xf numFmtId="0" fontId="5" fillId="6" borderId="18" xfId="0" applyFont="1" applyFill="1" applyBorder="1">
      <alignment vertical="center"/>
    </xf>
    <xf numFmtId="0" fontId="5" fillId="6" borderId="14" xfId="0" applyFont="1" applyFill="1" applyBorder="1" applyAlignment="1">
      <alignment horizontal="center" vertical="center"/>
    </xf>
    <xf numFmtId="0" fontId="5" fillId="6" borderId="3" xfId="0" applyFont="1" applyFill="1" applyBorder="1">
      <alignment vertical="center"/>
    </xf>
    <xf numFmtId="0" fontId="5" fillId="6" borderId="3" xfId="0" applyFont="1" applyFill="1" applyBorder="1" applyAlignment="1">
      <alignment horizontal="center" vertical="center"/>
    </xf>
    <xf numFmtId="0" fontId="0" fillId="6" borderId="16" xfId="0" applyFill="1" applyBorder="1">
      <alignment vertical="center"/>
    </xf>
    <xf numFmtId="0" fontId="0" fillId="6" borderId="9" xfId="0" applyFill="1" applyBorder="1" applyAlignment="1">
      <alignment horizontal="center" vertical="center"/>
    </xf>
    <xf numFmtId="0" fontId="0" fillId="6" borderId="5" xfId="0" applyFill="1" applyBorder="1">
      <alignment vertical="center"/>
    </xf>
    <xf numFmtId="0" fontId="0" fillId="6" borderId="5" xfId="0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5" fillId="6" borderId="12" xfId="0" applyFont="1" applyFill="1" applyBorder="1">
      <alignment vertical="center"/>
    </xf>
    <xf numFmtId="0" fontId="0" fillId="6" borderId="20" xfId="0" applyFill="1" applyBorder="1">
      <alignment vertical="center"/>
    </xf>
    <xf numFmtId="0" fontId="0" fillId="6" borderId="12" xfId="0" applyFill="1" applyBorder="1" applyAlignment="1">
      <alignment horizontal="center" vertical="center"/>
    </xf>
    <xf numFmtId="0" fontId="0" fillId="6" borderId="13" xfId="0" applyFill="1" applyBorder="1">
      <alignment vertical="center"/>
    </xf>
    <xf numFmtId="0" fontId="0" fillId="6" borderId="13" xfId="0" applyFill="1" applyBorder="1" applyAlignment="1">
      <alignment horizontal="center" vertical="center"/>
    </xf>
    <xf numFmtId="0" fontId="0" fillId="6" borderId="21" xfId="0" applyNumberForma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9" xfId="0" applyFont="1" applyBorder="1">
      <alignment vertical="center"/>
    </xf>
    <xf numFmtId="0" fontId="0" fillId="0" borderId="16" xfId="0" applyBorder="1">
      <alignment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>
      <alignment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>
      <alignment vertical="center"/>
    </xf>
    <xf numFmtId="0" fontId="0" fillId="0" borderId="17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  <xf numFmtId="0" fontId="5" fillId="7" borderId="9" xfId="0" applyNumberFormat="1" applyFont="1" applyFill="1" applyBorder="1" applyAlignment="1">
      <alignment horizontal="center" vertical="center"/>
    </xf>
    <xf numFmtId="0" fontId="5" fillId="7" borderId="9" xfId="0" applyNumberFormat="1" applyFont="1" applyFill="1" applyBorder="1" applyAlignment="1">
      <alignment vertical="center"/>
    </xf>
    <xf numFmtId="0" fontId="0" fillId="7" borderId="9" xfId="0" applyFont="1" applyFill="1" applyBorder="1" applyAlignment="1">
      <alignment vertical="center"/>
    </xf>
    <xf numFmtId="0" fontId="0" fillId="7" borderId="9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vertical="center"/>
    </xf>
    <xf numFmtId="0" fontId="0" fillId="7" borderId="5" xfId="0" applyFont="1" applyFill="1" applyBorder="1" applyAlignment="1">
      <alignment horizontal="center" vertical="center"/>
    </xf>
    <xf numFmtId="0" fontId="5" fillId="7" borderId="7" xfId="0" applyFont="1" applyFill="1" applyBorder="1" applyAlignment="1">
      <alignment horizontal="center" vertical="center"/>
    </xf>
    <xf numFmtId="0" fontId="0" fillId="7" borderId="7" xfId="0" applyFont="1" applyFill="1" applyBorder="1" applyAlignment="1">
      <alignment vertical="center"/>
    </xf>
    <xf numFmtId="0" fontId="0" fillId="7" borderId="7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vertical="center"/>
    </xf>
    <xf numFmtId="0" fontId="0" fillId="7" borderId="8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vertical="center" wrapText="1"/>
    </xf>
    <xf numFmtId="0" fontId="5" fillId="7" borderId="1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vertical="center"/>
    </xf>
    <xf numFmtId="0" fontId="5" fillId="7" borderId="12" xfId="0" applyNumberFormat="1" applyFont="1" applyFill="1" applyBorder="1">
      <alignment vertical="center"/>
    </xf>
    <xf numFmtId="0" fontId="5" fillId="7" borderId="12" xfId="0" applyNumberFormat="1" applyFont="1" applyFill="1" applyBorder="1" applyAlignment="1">
      <alignment horizontal="center" vertical="center"/>
    </xf>
    <xf numFmtId="0" fontId="5" fillId="7" borderId="13" xfId="0" applyNumberFormat="1" applyFont="1" applyFill="1" applyBorder="1">
      <alignment vertical="center"/>
    </xf>
    <xf numFmtId="0" fontId="5" fillId="7" borderId="13" xfId="0" applyNumberFormat="1" applyFont="1" applyFill="1" applyBorder="1" applyAlignment="1">
      <alignment horizontal="center" vertical="center"/>
    </xf>
    <xf numFmtId="0" fontId="0" fillId="7" borderId="21" xfId="0" applyNumberFormat="1" applyFont="1" applyFill="1" applyBorder="1" applyAlignment="1">
      <alignment horizontal="center" vertical="center"/>
    </xf>
    <xf numFmtId="0" fontId="0" fillId="4" borderId="0" xfId="0" applyFill="1" applyBorder="1">
      <alignment vertical="center"/>
    </xf>
    <xf numFmtId="0" fontId="5" fillId="4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3" borderId="0" xfId="0" applyFont="1" applyFill="1" applyAlignment="1">
      <alignment vertical="center" wrapText="1"/>
    </xf>
    <xf numFmtId="49" fontId="2" fillId="0" borderId="0" xfId="0" applyNumberFormat="1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15" fillId="4" borderId="7" xfId="0" applyFont="1" applyFill="1" applyBorder="1" applyAlignment="1">
      <alignment horizontal="center" vertical="center" wrapText="1"/>
    </xf>
    <xf numFmtId="0" fontId="4" fillId="4" borderId="7" xfId="1" applyFont="1" applyFill="1" applyBorder="1" applyAlignment="1">
      <alignment horizontal="center" vertical="center" wrapText="1"/>
    </xf>
    <xf numFmtId="0" fontId="16" fillId="4" borderId="7" xfId="0" applyFont="1" applyFill="1" applyBorder="1" applyAlignment="1">
      <alignment vertical="center" wrapText="1"/>
    </xf>
    <xf numFmtId="0" fontId="16" fillId="4" borderId="7" xfId="0" applyFont="1" applyFill="1" applyBorder="1" applyAlignment="1">
      <alignment horizontal="center" vertical="center" wrapText="1"/>
    </xf>
    <xf numFmtId="0" fontId="15" fillId="4" borderId="7" xfId="0" applyFont="1" applyFill="1" applyBorder="1" applyAlignment="1">
      <alignment vertical="center" wrapText="1"/>
    </xf>
    <xf numFmtId="0" fontId="15" fillId="4" borderId="7" xfId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vertical="center" wrapText="1"/>
    </xf>
    <xf numFmtId="0" fontId="5" fillId="7" borderId="7" xfId="0" applyNumberFormat="1" applyFont="1" applyFill="1" applyBorder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vertical="center" wrapText="1"/>
    </xf>
    <xf numFmtId="20" fontId="15" fillId="4" borderId="7" xfId="0" applyNumberFormat="1" applyFont="1" applyFill="1" applyBorder="1" applyAlignment="1">
      <alignment horizontal="left" vertical="center" wrapText="1"/>
    </xf>
    <xf numFmtId="0" fontId="6" fillId="8" borderId="9" xfId="0" applyFont="1" applyFill="1" applyBorder="1" applyAlignment="1">
      <alignment vertical="center" wrapText="1"/>
    </xf>
    <xf numFmtId="0" fontId="6" fillId="8" borderId="7" xfId="0" applyFont="1" applyFill="1" applyBorder="1" applyAlignment="1">
      <alignment vertical="center" wrapText="1"/>
    </xf>
    <xf numFmtId="0" fontId="5" fillId="8" borderId="7" xfId="0" applyFont="1" applyFill="1" applyBorder="1" applyAlignment="1">
      <alignment vertical="center" wrapText="1"/>
    </xf>
    <xf numFmtId="0" fontId="5" fillId="8" borderId="9" xfId="0" applyFont="1" applyFill="1" applyBorder="1" applyAlignment="1">
      <alignment vertical="center" wrapText="1"/>
    </xf>
    <xf numFmtId="20" fontId="0" fillId="0" borderId="9" xfId="0" applyNumberFormat="1" applyFill="1" applyBorder="1" applyAlignment="1">
      <alignment vertical="center" wrapText="1"/>
    </xf>
    <xf numFmtId="0" fontId="6" fillId="0" borderId="7" xfId="0" applyFont="1" applyFill="1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6" fillId="0" borderId="9" xfId="0" applyFont="1" applyFill="1" applyBorder="1" applyAlignment="1">
      <alignment vertical="center" wrapText="1"/>
    </xf>
    <xf numFmtId="20" fontId="0" fillId="0" borderId="7" xfId="0" applyNumberFormat="1" applyFont="1" applyFill="1" applyBorder="1" applyAlignment="1">
      <alignment vertical="center" wrapText="1"/>
    </xf>
    <xf numFmtId="0" fontId="6" fillId="9" borderId="9" xfId="0" applyFont="1" applyFill="1" applyBorder="1" applyAlignment="1">
      <alignment vertical="center" wrapText="1"/>
    </xf>
    <xf numFmtId="0" fontId="6" fillId="9" borderId="7" xfId="0" applyFont="1" applyFill="1" applyBorder="1" applyAlignment="1">
      <alignment vertical="center" wrapText="1"/>
    </xf>
    <xf numFmtId="0" fontId="5" fillId="9" borderId="7" xfId="0" applyFont="1" applyFill="1" applyBorder="1" applyAlignment="1">
      <alignment vertical="center" wrapText="1"/>
    </xf>
    <xf numFmtId="0" fontId="5" fillId="9" borderId="9" xfId="0" applyFont="1" applyFill="1" applyBorder="1" applyAlignment="1">
      <alignment vertical="center" wrapText="1"/>
    </xf>
    <xf numFmtId="0" fontId="5" fillId="7" borderId="11" xfId="0" applyNumberFormat="1" applyFont="1" applyFill="1" applyBorder="1" applyAlignment="1">
      <alignment horizontal="center" vertical="center" wrapText="1"/>
    </xf>
    <xf numFmtId="0" fontId="15" fillId="4" borderId="8" xfId="0" applyFont="1" applyFill="1" applyBorder="1" applyAlignment="1">
      <alignment horizontal="center" vertical="center" wrapText="1"/>
    </xf>
    <xf numFmtId="0" fontId="5" fillId="6" borderId="13" xfId="0" applyFont="1" applyFill="1" applyBorder="1" applyAlignment="1">
      <alignment horizontal="center" vertical="center" wrapText="1"/>
    </xf>
    <xf numFmtId="0" fontId="0" fillId="0" borderId="9" xfId="0" applyFill="1" applyBorder="1" applyAlignment="1">
      <alignment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13" xfId="0" applyFont="1" applyFill="1" applyBorder="1" applyAlignment="1">
      <alignment horizontal="center" vertical="center" wrapText="1"/>
    </xf>
    <xf numFmtId="0" fontId="15" fillId="4" borderId="7" xfId="0" quotePrefix="1" applyNumberFormat="1" applyFont="1" applyFill="1" applyBorder="1" applyAlignment="1">
      <alignment vertical="center" wrapText="1"/>
    </xf>
    <xf numFmtId="0" fontId="5" fillId="6" borderId="9" xfId="0" quotePrefix="1" applyNumberFormat="1" applyFont="1" applyFill="1" applyBorder="1" applyAlignment="1">
      <alignment vertical="center" wrapText="1"/>
    </xf>
    <xf numFmtId="0" fontId="5" fillId="7" borderId="9" xfId="0" quotePrefix="1" applyNumberFormat="1" applyFont="1" applyFill="1" applyBorder="1" applyAlignment="1">
      <alignment vertical="center" wrapText="1"/>
    </xf>
    <xf numFmtId="0" fontId="5" fillId="7" borderId="7" xfId="0" quotePrefix="1" applyNumberFormat="1" applyFont="1" applyFill="1" applyBorder="1" applyAlignment="1">
      <alignment vertical="center" wrapText="1"/>
    </xf>
    <xf numFmtId="164" fontId="5" fillId="7" borderId="7" xfId="0" quotePrefix="1" applyNumberFormat="1" applyFont="1" applyFill="1" applyBorder="1" applyAlignment="1">
      <alignment vertical="center" wrapText="1"/>
    </xf>
    <xf numFmtId="0" fontId="0" fillId="4" borderId="7" xfId="0" quotePrefix="1" applyNumberFormat="1" applyFill="1" applyBorder="1" applyAlignment="1">
      <alignment vertical="center" wrapText="1"/>
    </xf>
    <xf numFmtId="0" fontId="0" fillId="6" borderId="9" xfId="0" quotePrefix="1" applyNumberFormat="1" applyFill="1" applyBorder="1" applyAlignment="1">
      <alignment vertical="center" wrapText="1"/>
    </xf>
    <xf numFmtId="0" fontId="0" fillId="6" borderId="7" xfId="0" quotePrefix="1" applyFill="1" applyBorder="1" applyAlignment="1">
      <alignment vertical="center" wrapText="1"/>
    </xf>
    <xf numFmtId="0" fontId="0" fillId="0" borderId="9" xfId="0" quotePrefix="1" applyBorder="1" applyAlignment="1">
      <alignment vertical="center" wrapText="1"/>
    </xf>
    <xf numFmtId="0" fontId="0" fillId="7" borderId="9" xfId="0" quotePrefix="1" applyNumberFormat="1" applyFont="1" applyFill="1" applyBorder="1" applyAlignment="1">
      <alignment vertical="center" wrapText="1"/>
    </xf>
    <xf numFmtId="0" fontId="0" fillId="7" borderId="7" xfId="0" quotePrefix="1" applyFont="1" applyFill="1" applyBorder="1" applyAlignment="1">
      <alignment vertical="center" wrapText="1"/>
    </xf>
    <xf numFmtId="20" fontId="0" fillId="0" borderId="0" xfId="0" quotePrefix="1" applyNumberFormat="1" applyFont="1" applyBorder="1" applyAlignment="1">
      <alignment horizontal="center" vertical="center" wrapText="1"/>
    </xf>
    <xf numFmtId="0" fontId="0" fillId="0" borderId="0" xfId="0" quotePrefix="1" applyFont="1" applyBorder="1" applyAlignment="1">
      <alignment horizontal="center" vertical="center" wrapText="1"/>
    </xf>
    <xf numFmtId="0" fontId="0" fillId="0" borderId="0" xfId="0" quotePrefix="1" applyBorder="1" applyAlignment="1">
      <alignment horizontal="center" vertical="center" wrapText="1"/>
    </xf>
    <xf numFmtId="0" fontId="0" fillId="0" borderId="0" xfId="0" quotePrefix="1" applyFill="1" applyBorder="1" applyAlignment="1">
      <alignment horizontal="center" vertical="center" wrapText="1"/>
    </xf>
    <xf numFmtId="0" fontId="0" fillId="0" borderId="0" xfId="0" quotePrefix="1" applyBorder="1" applyAlignment="1">
      <alignment vertical="center" wrapText="1"/>
    </xf>
    <xf numFmtId="0" fontId="0" fillId="0" borderId="0" xfId="0" quotePrefix="1" applyFont="1" applyFill="1" applyBorder="1" applyAlignment="1">
      <alignment horizontal="center" vertical="center" wrapText="1"/>
    </xf>
    <xf numFmtId="20" fontId="0" fillId="0" borderId="0" xfId="0" quotePrefix="1" applyNumberFormat="1" applyBorder="1" applyAlignment="1">
      <alignment horizontal="center" vertical="center" wrapText="1"/>
    </xf>
    <xf numFmtId="20" fontId="0" fillId="0" borderId="0" xfId="0" quotePrefix="1" applyNumberFormat="1" applyBorder="1">
      <alignment vertical="center"/>
    </xf>
    <xf numFmtId="0" fontId="0" fillId="0" borderId="0" xfId="0" quotePrefix="1" applyFont="1" applyFill="1" applyBorder="1" applyAlignment="1">
      <alignment vertical="center" wrapText="1"/>
    </xf>
    <xf numFmtId="0" fontId="0" fillId="0" borderId="0" xfId="0" quotePrefix="1" applyFill="1" applyBorder="1" applyAlignment="1">
      <alignment vertical="center" wrapText="1"/>
    </xf>
    <xf numFmtId="0" fontId="12" fillId="0" borderId="0" xfId="0" quotePrefix="1" applyFont="1" applyFill="1" applyBorder="1" applyAlignment="1">
      <alignment vertical="center" wrapText="1"/>
    </xf>
    <xf numFmtId="0" fontId="0" fillId="0" borderId="0" xfId="0" quotePrefix="1" applyBorder="1">
      <alignment vertical="center"/>
    </xf>
    <xf numFmtId="0" fontId="0" fillId="0" borderId="0" xfId="0" quotePrefix="1" applyFont="1" applyBorder="1" applyAlignment="1">
      <alignment vertical="center" wrapText="1"/>
    </xf>
    <xf numFmtId="49" fontId="23" fillId="0" borderId="0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49" fontId="19" fillId="0" borderId="0" xfId="0" quotePrefix="1" applyNumberFormat="1" applyFont="1" applyFill="1" applyBorder="1" applyAlignment="1">
      <alignment horizontal="center" vertical="center" wrapText="1"/>
    </xf>
    <xf numFmtId="0" fontId="19" fillId="0" borderId="0" xfId="0" applyFont="1" applyBorder="1" applyAlignment="1">
      <alignment vertical="center" wrapText="1"/>
    </xf>
    <xf numFmtId="49" fontId="0" fillId="0" borderId="0" xfId="0" applyNumberFormat="1" applyBorder="1" applyAlignment="1">
      <alignment vertical="center" wrapText="1"/>
    </xf>
    <xf numFmtId="49" fontId="19" fillId="0" borderId="0" xfId="0" applyNumberFormat="1" applyFont="1" applyBorder="1" applyAlignment="1">
      <alignment vertical="center" wrapText="1"/>
    </xf>
    <xf numFmtId="49" fontId="1" fillId="3" borderId="0" xfId="0" applyNumberFormat="1" applyFont="1" applyFill="1" applyBorder="1" applyAlignment="1">
      <alignment vertical="center" wrapText="1"/>
    </xf>
    <xf numFmtId="49" fontId="0" fillId="0" borderId="0" xfId="0" applyNumberFormat="1" applyFont="1" applyBorder="1" applyAlignment="1">
      <alignment vertical="center" wrapText="1"/>
    </xf>
    <xf numFmtId="49" fontId="0" fillId="0" borderId="0" xfId="0" applyNumberFormat="1" applyAlignment="1">
      <alignment vertical="center" wrapText="1"/>
    </xf>
    <xf numFmtId="49" fontId="19" fillId="0" borderId="0" xfId="0" applyNumberFormat="1" applyFont="1" applyAlignment="1">
      <alignment vertical="center" wrapText="1"/>
    </xf>
    <xf numFmtId="49" fontId="8" fillId="0" borderId="0" xfId="0" applyNumberFormat="1" applyFont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49" fontId="0" fillId="0" borderId="0" xfId="0" applyNumberFormat="1" applyFill="1" applyBorder="1" applyAlignment="1">
      <alignment horizontal="center" vertical="center" wrapText="1"/>
    </xf>
    <xf numFmtId="49" fontId="0" fillId="0" borderId="0" xfId="0" quotePrefix="1" applyNumberFormat="1" applyBorder="1" applyAlignment="1">
      <alignment horizontal="center" vertical="center" wrapText="1"/>
    </xf>
    <xf numFmtId="49" fontId="0" fillId="0" borderId="0" xfId="0" applyNumberFormat="1" applyFon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Border="1">
      <alignment vertical="center"/>
    </xf>
    <xf numFmtId="49" fontId="0" fillId="0" borderId="0" xfId="0" applyNumberFormat="1" applyFill="1" applyAlignment="1">
      <alignment horizontal="center" vertical="center" wrapText="1"/>
    </xf>
    <xf numFmtId="49" fontId="0" fillId="0" borderId="0" xfId="0" applyNumberFormat="1" applyFill="1" applyBorder="1" applyAlignment="1">
      <alignment vertical="center" wrapText="1"/>
    </xf>
    <xf numFmtId="49" fontId="24" fillId="0" borderId="0" xfId="0" applyNumberFormat="1" applyFont="1" applyAlignment="1">
      <alignment horizontal="center" vertical="center" wrapText="1"/>
    </xf>
    <xf numFmtId="49" fontId="9" fillId="0" borderId="0" xfId="0" applyNumberFormat="1" applyFont="1" applyFill="1" applyBorder="1" applyAlignment="1">
      <alignment vertical="center" wrapText="1"/>
    </xf>
    <xf numFmtId="49" fontId="0" fillId="0" borderId="0" xfId="0" applyNumberFormat="1" applyFont="1" applyBorder="1" applyAlignment="1">
      <alignment horizontal="center" vertical="center" wrapText="1"/>
    </xf>
    <xf numFmtId="49" fontId="0" fillId="0" borderId="0" xfId="0" applyNumberFormat="1" applyFont="1" applyFill="1" applyBorder="1" applyAlignment="1">
      <alignment horizontal="center" vertical="center" wrapText="1"/>
    </xf>
    <xf numFmtId="49" fontId="0" fillId="0" borderId="0" xfId="0" quotePrefix="1" applyNumberFormat="1" applyFill="1" applyBorder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 wrapText="1"/>
    </xf>
    <xf numFmtId="49" fontId="0" fillId="0" borderId="0" xfId="0" quotePrefix="1" applyNumberFormat="1" applyFont="1" applyBorder="1" applyAlignment="1">
      <alignment horizontal="center" vertical="center" wrapText="1"/>
    </xf>
    <xf numFmtId="49" fontId="0" fillId="0" borderId="0" xfId="0" quotePrefix="1" applyNumberFormat="1" applyFont="1" applyFill="1" applyBorder="1" applyAlignment="1">
      <alignment horizontal="center" vertical="center" wrapText="1"/>
    </xf>
    <xf numFmtId="49" fontId="19" fillId="0" borderId="0" xfId="0" quotePrefix="1" applyNumberFormat="1" applyFont="1" applyBorder="1" applyAlignment="1">
      <alignment horizontal="center" vertical="center" wrapText="1"/>
    </xf>
    <xf numFmtId="49" fontId="19" fillId="0" borderId="0" xfId="0" applyNumberFormat="1" applyFont="1" applyBorder="1" applyAlignment="1">
      <alignment horizontal="center" vertical="center" wrapText="1"/>
    </xf>
    <xf numFmtId="49" fontId="19" fillId="0" borderId="0" xfId="0" applyNumberFormat="1" applyFont="1" applyFill="1" applyBorder="1" applyAlignment="1">
      <alignment horizontal="center" vertical="center" wrapText="1"/>
    </xf>
    <xf numFmtId="0" fontId="19" fillId="0" borderId="0" xfId="0" applyNumberFormat="1" applyFont="1" applyBorder="1" applyAlignment="1">
      <alignment horizontal="center" vertical="center" wrapText="1"/>
    </xf>
    <xf numFmtId="0" fontId="8" fillId="0" borderId="0" xfId="0" applyNumberFormat="1" applyFont="1" applyAlignment="1">
      <alignment horizontal="center" vertical="center" wrapText="1"/>
    </xf>
    <xf numFmtId="49" fontId="26" fillId="0" borderId="0" xfId="0" applyNumberFormat="1" applyFont="1" applyAlignment="1">
      <alignment horizontal="center" vertical="center" wrapText="1"/>
    </xf>
    <xf numFmtId="0" fontId="0" fillId="0" borderId="0" xfId="0" applyNumberFormat="1" applyBorder="1" applyAlignment="1">
      <alignment vertical="center" wrapText="1"/>
    </xf>
    <xf numFmtId="0" fontId="19" fillId="0" borderId="0" xfId="0" applyNumberFormat="1" applyFont="1" applyBorder="1" applyAlignment="1">
      <alignment vertical="center" wrapText="1"/>
    </xf>
    <xf numFmtId="49" fontId="27" fillId="0" borderId="0" xfId="0" applyNumberFormat="1" applyFont="1" applyAlignment="1">
      <alignment horizontal="center" vertical="center" wrapText="1"/>
    </xf>
    <xf numFmtId="0" fontId="19" fillId="0" borderId="0" xfId="0" applyNumberFormat="1" applyFont="1" applyFill="1" applyBorder="1" applyAlignment="1">
      <alignment horizontal="center" vertical="center" wrapText="1"/>
    </xf>
    <xf numFmtId="0" fontId="0" fillId="0" borderId="11" xfId="0" applyNumberFormat="1" applyFont="1" applyFill="1" applyBorder="1" applyAlignment="1">
      <alignment horizontal="center" vertical="center" wrapText="1"/>
    </xf>
    <xf numFmtId="0" fontId="0" fillId="0" borderId="11" xfId="0" applyFont="1" applyFill="1" applyBorder="1" applyAlignment="1">
      <alignment horizontal="center" vertical="center" wrapText="1"/>
    </xf>
    <xf numFmtId="0" fontId="5" fillId="0" borderId="12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vertical="center" wrapText="1"/>
    </xf>
    <xf numFmtId="0" fontId="0" fillId="0" borderId="12" xfId="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/>
    </xf>
    <xf numFmtId="0" fontId="5" fillId="0" borderId="7" xfId="0" applyFont="1" applyFill="1" applyBorder="1">
      <alignment vertical="center"/>
    </xf>
    <xf numFmtId="0" fontId="0" fillId="0" borderId="17" xfId="0" applyFill="1" applyBorder="1">
      <alignment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5" fillId="4" borderId="9" xfId="0" applyFont="1" applyFill="1" applyBorder="1" applyAlignment="1">
      <alignment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19" fillId="10" borderId="7" xfId="0" applyFont="1" applyFill="1" applyBorder="1" applyAlignment="1">
      <alignment horizontal="center" vertical="center" wrapText="1"/>
    </xf>
    <xf numFmtId="0" fontId="0" fillId="11" borderId="7" xfId="0" applyFill="1" applyBorder="1" applyAlignment="1">
      <alignment horizontal="center" vertical="center" wrapText="1"/>
    </xf>
    <xf numFmtId="0" fontId="0" fillId="10" borderId="7" xfId="0" applyFill="1" applyBorder="1" applyAlignment="1">
      <alignment horizontal="center" vertical="center" wrapText="1"/>
    </xf>
    <xf numFmtId="0" fontId="19" fillId="11" borderId="7" xfId="0" applyFont="1" applyFill="1" applyBorder="1" applyAlignment="1">
      <alignment horizontal="center" vertical="center" wrapText="1"/>
    </xf>
    <xf numFmtId="0" fontId="0" fillId="4" borderId="9" xfId="0" applyNumberFormat="1" applyFont="1" applyFill="1" applyBorder="1" applyAlignment="1">
      <alignment horizontal="center" vertical="center" wrapText="1"/>
    </xf>
    <xf numFmtId="0" fontId="0" fillId="4" borderId="9" xfId="0" applyFont="1" applyFill="1" applyBorder="1" applyAlignment="1">
      <alignment horizontal="center" vertical="center" wrapText="1"/>
    </xf>
    <xf numFmtId="0" fontId="0" fillId="4" borderId="10" xfId="0" applyNumberFormat="1" applyFont="1" applyFill="1" applyBorder="1" applyAlignment="1">
      <alignment horizontal="center" vertical="center" wrapText="1"/>
    </xf>
    <xf numFmtId="0" fontId="0" fillId="4" borderId="9" xfId="0" quotePrefix="1" applyNumberFormat="1" applyFill="1" applyBorder="1" applyAlignment="1">
      <alignment vertical="center" wrapText="1"/>
    </xf>
    <xf numFmtId="0" fontId="0" fillId="4" borderId="9" xfId="0" applyNumberFormat="1" applyFill="1" applyBorder="1" applyAlignment="1">
      <alignment horizontal="center" vertical="center" wrapText="1"/>
    </xf>
    <xf numFmtId="0" fontId="0" fillId="4" borderId="9" xfId="0" applyNumberFormat="1" applyFill="1" applyBorder="1" applyAlignment="1">
      <alignment vertical="center" wrapText="1"/>
    </xf>
    <xf numFmtId="0" fontId="5" fillId="4" borderId="9" xfId="0" applyNumberFormat="1" applyFont="1" applyFill="1" applyBorder="1" applyAlignment="1">
      <alignment vertical="center" wrapText="1"/>
    </xf>
    <xf numFmtId="0" fontId="5" fillId="4" borderId="9" xfId="0" applyNumberFormat="1" applyFont="1" applyFill="1" applyBorder="1" applyAlignment="1">
      <alignment horizontal="center" vertical="center" wrapText="1"/>
    </xf>
    <xf numFmtId="0" fontId="5" fillId="4" borderId="9" xfId="0" applyNumberFormat="1" applyFont="1" applyFill="1" applyBorder="1" applyAlignment="1">
      <alignment horizontal="center" vertical="center"/>
    </xf>
    <xf numFmtId="0" fontId="5" fillId="4" borderId="5" xfId="0" applyFont="1" applyFill="1" applyBorder="1">
      <alignment vertical="center"/>
    </xf>
    <xf numFmtId="0" fontId="5" fillId="4" borderId="5" xfId="0" applyFont="1" applyFill="1" applyBorder="1" applyAlignment="1">
      <alignment horizontal="center" vertical="center"/>
    </xf>
    <xf numFmtId="0" fontId="5" fillId="4" borderId="7" xfId="0" applyNumberFormat="1" applyFont="1" applyFill="1" applyBorder="1" applyAlignment="1">
      <alignment horizontal="center" vertical="center" wrapText="1"/>
    </xf>
    <xf numFmtId="0" fontId="5" fillId="4" borderId="8" xfId="0" applyFont="1" applyFill="1" applyBorder="1">
      <alignment vertical="center"/>
    </xf>
    <xf numFmtId="0" fontId="5" fillId="4" borderId="8" xfId="0" applyFont="1" applyFill="1" applyBorder="1" applyAlignment="1">
      <alignment horizontal="center" vertical="center"/>
    </xf>
    <xf numFmtId="0" fontId="19" fillId="4" borderId="7" xfId="0" applyFont="1" applyFill="1" applyBorder="1" applyAlignment="1">
      <alignment horizontal="center" vertical="center" wrapText="1"/>
    </xf>
    <xf numFmtId="0" fontId="19" fillId="0" borderId="7" xfId="0" applyFont="1" applyBorder="1" applyAlignment="1">
      <alignment vertical="center" wrapText="1"/>
    </xf>
    <xf numFmtId="49" fontId="5" fillId="4" borderId="7" xfId="0" applyNumberFormat="1" applyFont="1" applyFill="1" applyBorder="1" applyAlignment="1">
      <alignment vertical="center" wrapText="1"/>
    </xf>
    <xf numFmtId="49" fontId="8" fillId="4" borderId="0" xfId="0" applyNumberFormat="1" applyFont="1" applyFill="1" applyAlignment="1">
      <alignment horizontal="center" vertical="center" wrapText="1"/>
    </xf>
    <xf numFmtId="49" fontId="24" fillId="4" borderId="0" xfId="0" applyNumberFormat="1" applyFont="1" applyFill="1" applyAlignment="1">
      <alignment horizontal="center" vertical="center" wrapText="1"/>
    </xf>
    <xf numFmtId="49" fontId="9" fillId="4" borderId="0" xfId="0" applyNumberFormat="1" applyFont="1" applyFill="1" applyBorder="1" applyAlignment="1">
      <alignment vertical="center" wrapText="1"/>
    </xf>
    <xf numFmtId="49" fontId="0" fillId="4" borderId="0" xfId="0" applyNumberFormat="1" applyFill="1" applyAlignment="1">
      <alignment horizontal="center" vertical="center" wrapText="1"/>
    </xf>
    <xf numFmtId="49" fontId="0" fillId="4" borderId="0" xfId="0" applyNumberFormat="1" applyFill="1" applyBorder="1" applyAlignment="1">
      <alignment horizontal="center" vertical="center" wrapText="1"/>
    </xf>
    <xf numFmtId="49" fontId="19" fillId="4" borderId="0" xfId="0" quotePrefix="1" applyNumberFormat="1" applyFont="1" applyFill="1" applyBorder="1" applyAlignment="1">
      <alignment horizontal="center" vertical="center" wrapText="1"/>
    </xf>
    <xf numFmtId="49" fontId="19" fillId="4" borderId="0" xfId="0" applyNumberFormat="1" applyFont="1" applyFill="1" applyBorder="1" applyAlignment="1">
      <alignment horizontal="center" vertical="center" wrapText="1"/>
    </xf>
    <xf numFmtId="49" fontId="0" fillId="4" borderId="0" xfId="0" applyNumberFormat="1" applyFill="1" applyBorder="1" applyAlignment="1">
      <alignment vertical="center" wrapText="1"/>
    </xf>
    <xf numFmtId="49" fontId="0" fillId="4" borderId="0" xfId="0" applyNumberFormat="1" applyFill="1" applyBorder="1" applyAlignment="1">
      <alignment horizontal="center" vertical="center"/>
    </xf>
    <xf numFmtId="49" fontId="0" fillId="4" borderId="0" xfId="0" applyNumberFormat="1" applyFill="1" applyBorder="1">
      <alignment vertical="center"/>
    </xf>
    <xf numFmtId="49" fontId="19" fillId="4" borderId="0" xfId="0" applyNumberFormat="1" applyFont="1" applyFill="1" applyAlignment="1">
      <alignment vertical="center" wrapText="1"/>
    </xf>
    <xf numFmtId="49" fontId="0" fillId="4" borderId="0" xfId="0" applyNumberFormat="1" applyFill="1" applyAlignment="1">
      <alignment vertical="center" wrapText="1"/>
    </xf>
    <xf numFmtId="49" fontId="19" fillId="4" borderId="0" xfId="0" applyNumberFormat="1" applyFont="1" applyFill="1" applyBorder="1" applyAlignment="1">
      <alignment vertical="center" wrapText="1"/>
    </xf>
    <xf numFmtId="0" fontId="19" fillId="4" borderId="0" xfId="0" applyNumberFormat="1" applyFont="1" applyFill="1" applyBorder="1" applyAlignment="1">
      <alignment horizontal="center" vertical="center" wrapText="1"/>
    </xf>
    <xf numFmtId="49" fontId="26" fillId="4" borderId="0" xfId="0" applyNumberFormat="1" applyFont="1" applyFill="1" applyAlignment="1">
      <alignment horizontal="center" vertical="center" wrapText="1"/>
    </xf>
    <xf numFmtId="49" fontId="27" fillId="4" borderId="0" xfId="0" applyNumberFormat="1" applyFont="1" applyFill="1" applyAlignment="1">
      <alignment horizontal="center" vertical="center" wrapText="1"/>
    </xf>
    <xf numFmtId="0" fontId="0" fillId="12" borderId="0" xfId="0" applyFill="1" applyBorder="1" applyAlignment="1">
      <alignment horizontal="center" vertical="center" wrapText="1"/>
    </xf>
    <xf numFmtId="0" fontId="0" fillId="12" borderId="0" xfId="0" applyFont="1" applyFill="1" applyBorder="1" applyAlignment="1">
      <alignment horizontal="center" vertical="center" wrapText="1"/>
    </xf>
    <xf numFmtId="0" fontId="0" fillId="12" borderId="0" xfId="0" applyFont="1" applyFill="1" applyBorder="1" applyAlignment="1">
      <alignment vertical="center" wrapText="1"/>
    </xf>
    <xf numFmtId="0" fontId="5" fillId="12" borderId="0" xfId="0" applyFont="1" applyFill="1" applyBorder="1" applyAlignment="1">
      <alignment horizontal="center" vertical="center" wrapText="1"/>
    </xf>
    <xf numFmtId="0" fontId="0" fillId="12" borderId="0" xfId="0" applyFill="1" applyBorder="1" applyAlignment="1">
      <alignment vertical="center" wrapText="1"/>
    </xf>
    <xf numFmtId="49" fontId="0" fillId="12" borderId="0" xfId="0" applyNumberFormat="1" applyFont="1" applyFill="1" applyBorder="1" applyAlignment="1">
      <alignment vertical="center" wrapText="1"/>
    </xf>
    <xf numFmtId="49" fontId="23" fillId="0" borderId="0" xfId="0" applyNumberFormat="1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49" fontId="2" fillId="3" borderId="0" xfId="0" applyNumberFormat="1" applyFont="1" applyFill="1" applyBorder="1" applyAlignment="1">
      <alignment horizontal="center" vertical="center" wrapText="1"/>
    </xf>
    <xf numFmtId="49" fontId="0" fillId="12" borderId="0" xfId="0" applyNumberForma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center" vertical="center"/>
    </xf>
    <xf numFmtId="0" fontId="19" fillId="0" borderId="0" xfId="0" applyNumberFormat="1" applyFont="1" applyFill="1" applyAlignment="1">
      <alignment horizontal="center" vertical="center" wrapText="1"/>
    </xf>
    <xf numFmtId="0" fontId="19" fillId="0" borderId="0" xfId="0" applyNumberFormat="1" applyFont="1" applyAlignment="1">
      <alignment vertical="center" wrapText="1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 wrapText="1"/>
    </xf>
    <xf numFmtId="0" fontId="19" fillId="0" borderId="0" xfId="0" quotePrefix="1" applyFont="1" applyBorder="1" applyAlignment="1">
      <alignment horizontal="center" vertical="center" wrapText="1"/>
    </xf>
    <xf numFmtId="0" fontId="19" fillId="0" borderId="0" xfId="0" quotePrefix="1" applyFont="1" applyFill="1" applyBorder="1" applyAlignment="1">
      <alignment vertical="center" wrapText="1"/>
    </xf>
    <xf numFmtId="0" fontId="19" fillId="0" borderId="0" xfId="0" quotePrefix="1" applyFont="1" applyFill="1" applyBorder="1" applyAlignment="1">
      <alignment horizontal="center" vertical="center" wrapText="1"/>
    </xf>
    <xf numFmtId="0" fontId="19" fillId="0" borderId="0" xfId="0" applyNumberFormat="1" applyFont="1" applyAlignment="1">
      <alignment horizontal="center" vertical="center" wrapText="1"/>
    </xf>
    <xf numFmtId="0" fontId="19" fillId="4" borderId="0" xfId="0" applyNumberFormat="1" applyFont="1" applyFill="1" applyAlignment="1">
      <alignment horizontal="center" vertical="center" wrapText="1"/>
    </xf>
    <xf numFmtId="0" fontId="8" fillId="4" borderId="0" xfId="0" applyNumberFormat="1" applyFont="1" applyFill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49" fontId="28" fillId="0" borderId="0" xfId="0" applyNumberFormat="1" applyFont="1" applyAlignment="1">
      <alignment horizontal="center" vertical="center" wrapText="1"/>
    </xf>
    <xf numFmtId="49" fontId="29" fillId="0" borderId="0" xfId="0" applyNumberFormat="1" applyFont="1" applyAlignment="1">
      <alignment horizontal="center" vertical="center" wrapText="1"/>
    </xf>
    <xf numFmtId="49" fontId="28" fillId="0" borderId="0" xfId="0" applyNumberFormat="1" applyFont="1" applyFill="1" applyBorder="1" applyAlignment="1">
      <alignment vertical="center" wrapText="1"/>
    </xf>
    <xf numFmtId="0" fontId="30" fillId="0" borderId="0" xfId="0" applyNumberFormat="1" applyFont="1" applyAlignment="1">
      <alignment horizontal="center" vertical="center" wrapText="1"/>
    </xf>
    <xf numFmtId="49" fontId="30" fillId="0" borderId="0" xfId="0" applyNumberFormat="1" applyFont="1" applyBorder="1" applyAlignment="1">
      <alignment horizontal="center" vertical="center" wrapText="1"/>
    </xf>
    <xf numFmtId="49" fontId="30" fillId="0" borderId="0" xfId="0" applyNumberFormat="1" applyFont="1" applyFill="1" applyBorder="1" applyAlignment="1">
      <alignment horizontal="center" vertical="center" wrapText="1"/>
    </xf>
    <xf numFmtId="0" fontId="30" fillId="0" borderId="0" xfId="0" applyNumberFormat="1" applyFont="1" applyBorder="1" applyAlignment="1">
      <alignment horizontal="center" vertical="center" wrapText="1"/>
    </xf>
    <xf numFmtId="49" fontId="30" fillId="0" borderId="0" xfId="0" quotePrefix="1" applyNumberFormat="1" applyFont="1" applyBorder="1" applyAlignment="1">
      <alignment horizontal="center" vertical="center" wrapText="1"/>
    </xf>
    <xf numFmtId="49" fontId="30" fillId="0" borderId="0" xfId="0" applyNumberFormat="1" applyFont="1" applyBorder="1" applyAlignment="1">
      <alignment vertical="center" wrapText="1"/>
    </xf>
    <xf numFmtId="49" fontId="30" fillId="0" borderId="0" xfId="0" applyNumberFormat="1" applyFont="1" applyBorder="1" applyAlignment="1">
      <alignment horizontal="center" vertical="center"/>
    </xf>
    <xf numFmtId="49" fontId="30" fillId="0" borderId="0" xfId="0" applyNumberFormat="1" applyFont="1" applyBorder="1">
      <alignment vertical="center"/>
    </xf>
    <xf numFmtId="49" fontId="30" fillId="0" borderId="0" xfId="0" applyNumberFormat="1" applyFont="1" applyFill="1" applyAlignment="1">
      <alignment horizontal="center" vertical="center" wrapText="1"/>
    </xf>
    <xf numFmtId="0" fontId="30" fillId="0" borderId="0" xfId="0" applyNumberFormat="1" applyFont="1" applyFill="1" applyAlignment="1">
      <alignment horizontal="center" vertical="center" wrapText="1"/>
    </xf>
    <xf numFmtId="49" fontId="30" fillId="0" borderId="0" xfId="0" applyNumberFormat="1" applyFont="1" applyAlignment="1">
      <alignment vertical="center" wrapText="1"/>
    </xf>
    <xf numFmtId="49" fontId="30" fillId="0" borderId="0" xfId="0" applyNumberFormat="1" applyFont="1" applyFill="1" applyBorder="1" applyAlignment="1">
      <alignment vertical="center" wrapText="1"/>
    </xf>
    <xf numFmtId="0" fontId="28" fillId="4" borderId="0" xfId="0" applyNumberFormat="1" applyFont="1" applyFill="1" applyAlignment="1">
      <alignment horizontal="center" vertical="center" wrapText="1"/>
    </xf>
    <xf numFmtId="49" fontId="29" fillId="4" borderId="0" xfId="0" applyNumberFormat="1" applyFont="1" applyFill="1" applyAlignment="1">
      <alignment horizontal="center" vertical="center" wrapText="1"/>
    </xf>
    <xf numFmtId="49" fontId="28" fillId="4" borderId="0" xfId="0" applyNumberFormat="1" applyFont="1" applyFill="1" applyAlignment="1">
      <alignment horizontal="center" vertical="center" wrapText="1"/>
    </xf>
    <xf numFmtId="49" fontId="28" fillId="4" borderId="0" xfId="0" applyNumberFormat="1" applyFont="1" applyFill="1" applyBorder="1" applyAlignment="1">
      <alignment vertical="center" wrapText="1"/>
    </xf>
    <xf numFmtId="0" fontId="30" fillId="4" borderId="0" xfId="0" applyNumberFormat="1" applyFont="1" applyFill="1" applyAlignment="1">
      <alignment horizontal="center" vertical="center" wrapText="1"/>
    </xf>
    <xf numFmtId="49" fontId="30" fillId="4" borderId="0" xfId="0" applyNumberFormat="1" applyFont="1" applyFill="1" applyBorder="1" applyAlignment="1">
      <alignment horizontal="center" vertical="center" wrapText="1"/>
    </xf>
    <xf numFmtId="0" fontId="30" fillId="4" borderId="0" xfId="0" applyNumberFormat="1" applyFont="1" applyFill="1" applyBorder="1" applyAlignment="1">
      <alignment horizontal="center" vertical="center" wrapText="1"/>
    </xf>
    <xf numFmtId="49" fontId="30" fillId="4" borderId="0" xfId="0" quotePrefix="1" applyNumberFormat="1" applyFont="1" applyFill="1" applyBorder="1" applyAlignment="1">
      <alignment horizontal="center" vertical="center" wrapText="1"/>
    </xf>
    <xf numFmtId="49" fontId="30" fillId="4" borderId="0" xfId="0" applyNumberFormat="1" applyFont="1" applyFill="1" applyBorder="1" applyAlignment="1">
      <alignment vertical="center" wrapText="1"/>
    </xf>
    <xf numFmtId="49" fontId="30" fillId="4" borderId="0" xfId="0" applyNumberFormat="1" applyFont="1" applyFill="1" applyBorder="1" applyAlignment="1">
      <alignment horizontal="center" vertical="center"/>
    </xf>
    <xf numFmtId="49" fontId="30" fillId="4" borderId="0" xfId="0" applyNumberFormat="1" applyFont="1" applyFill="1" applyBorder="1">
      <alignment vertical="center"/>
    </xf>
    <xf numFmtId="49" fontId="30" fillId="4" borderId="0" xfId="0" applyNumberFormat="1" applyFont="1" applyFill="1" applyAlignment="1">
      <alignment horizontal="center" vertical="center" wrapText="1"/>
    </xf>
    <xf numFmtId="49" fontId="30" fillId="4" borderId="0" xfId="0" applyNumberFormat="1" applyFont="1" applyFill="1" applyAlignment="1">
      <alignment vertical="center" wrapText="1"/>
    </xf>
    <xf numFmtId="0" fontId="28" fillId="0" borderId="0" xfId="0" applyFont="1" applyAlignment="1">
      <alignment horizontal="center" vertical="center" wrapText="1"/>
    </xf>
    <xf numFmtId="0" fontId="28" fillId="0" borderId="0" xfId="0" applyFont="1" applyFill="1" applyBorder="1" applyAlignment="1">
      <alignment vertical="center" wrapText="1"/>
    </xf>
    <xf numFmtId="0" fontId="30" fillId="0" borderId="0" xfId="0" applyFont="1" applyBorder="1" applyAlignment="1">
      <alignment horizontal="center" vertical="center" wrapText="1"/>
    </xf>
    <xf numFmtId="0" fontId="30" fillId="0" borderId="0" xfId="0" applyFont="1" applyFill="1" applyBorder="1" applyAlignment="1">
      <alignment horizontal="center" vertical="center" wrapText="1"/>
    </xf>
    <xf numFmtId="49" fontId="30" fillId="0" borderId="0" xfId="0" quotePrefix="1" applyNumberFormat="1" applyFont="1" applyFill="1" applyBorder="1" applyAlignment="1">
      <alignment horizontal="center" vertical="center" wrapText="1"/>
    </xf>
    <xf numFmtId="0" fontId="30" fillId="0" borderId="0" xfId="0" applyFont="1" applyBorder="1" applyAlignment="1">
      <alignment vertical="center" wrapText="1"/>
    </xf>
    <xf numFmtId="0" fontId="30" fillId="0" borderId="0" xfId="0" quotePrefix="1" applyFont="1" applyBorder="1" applyAlignment="1">
      <alignment vertical="center" wrapText="1"/>
    </xf>
    <xf numFmtId="0" fontId="30" fillId="0" borderId="0" xfId="0" applyFont="1" applyBorder="1" applyAlignment="1">
      <alignment horizontal="center" vertical="center"/>
    </xf>
    <xf numFmtId="0" fontId="30" fillId="0" borderId="0" xfId="0" applyFont="1" applyBorder="1">
      <alignment vertical="center"/>
    </xf>
    <xf numFmtId="0" fontId="30" fillId="0" borderId="0" xfId="0" applyFont="1" applyFill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30" fillId="0" borderId="0" xfId="0" applyFont="1" applyFill="1" applyBorder="1" applyAlignment="1">
      <alignment vertical="center" wrapText="1"/>
    </xf>
    <xf numFmtId="0" fontId="30" fillId="4" borderId="0" xfId="0" applyFont="1" applyFill="1" applyBorder="1" applyAlignment="1">
      <alignment horizontal="center" vertical="center" wrapText="1"/>
    </xf>
    <xf numFmtId="0" fontId="30" fillId="4" borderId="0" xfId="0" applyFont="1" applyFill="1" applyBorder="1" applyAlignment="1">
      <alignment vertical="center" wrapText="1"/>
    </xf>
    <xf numFmtId="0" fontId="30" fillId="4" borderId="0" xfId="0" applyFont="1" applyFill="1" applyBorder="1" applyAlignment="1">
      <alignment horizontal="center" vertical="center"/>
    </xf>
    <xf numFmtId="0" fontId="30" fillId="4" borderId="0" xfId="0" applyFont="1" applyFill="1" applyBorder="1">
      <alignment vertical="center"/>
    </xf>
    <xf numFmtId="0" fontId="30" fillId="4" borderId="0" xfId="0" applyFont="1" applyFill="1" applyAlignment="1">
      <alignment horizontal="center" vertical="center" wrapText="1"/>
    </xf>
    <xf numFmtId="0" fontId="30" fillId="4" borderId="0" xfId="0" applyFont="1" applyFill="1" applyAlignment="1">
      <alignment vertical="center" wrapText="1"/>
    </xf>
    <xf numFmtId="0" fontId="30" fillId="4" borderId="0" xfId="0" quotePrefix="1" applyFont="1" applyFill="1" applyBorder="1" applyAlignment="1">
      <alignment vertical="center" wrapText="1"/>
    </xf>
    <xf numFmtId="49" fontId="0" fillId="12" borderId="0" xfId="0" applyNumberFormat="1" applyFill="1" applyBorder="1" applyAlignment="1">
      <alignment vertical="center" wrapText="1"/>
    </xf>
    <xf numFmtId="49" fontId="19" fillId="0" borderId="0" xfId="0" quotePrefix="1" applyNumberFormat="1" applyFont="1" applyBorder="1" applyAlignment="1">
      <alignment vertical="center" wrapText="1"/>
    </xf>
    <xf numFmtId="0" fontId="19" fillId="12" borderId="0" xfId="0" quotePrefix="1" applyFont="1" applyFill="1" applyBorder="1" applyAlignment="1">
      <alignment vertical="center" wrapText="1"/>
    </xf>
    <xf numFmtId="20" fontId="0" fillId="0" borderId="0" xfId="0" applyNumberFormat="1" applyFill="1" applyBorder="1" applyAlignment="1">
      <alignment vertical="center" wrapText="1"/>
    </xf>
    <xf numFmtId="0" fontId="19" fillId="4" borderId="7" xfId="0" applyFont="1" applyFill="1" applyBorder="1" applyAlignment="1">
      <alignment vertical="center" wrapText="1"/>
    </xf>
    <xf numFmtId="0" fontId="19" fillId="4" borderId="9" xfId="0" applyNumberFormat="1" applyFont="1" applyFill="1" applyBorder="1" applyAlignment="1">
      <alignment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0" xfId="0" quotePrefix="1" applyFont="1" applyBorder="1" applyAlignment="1">
      <alignment vertical="center" wrapText="1"/>
    </xf>
    <xf numFmtId="0" fontId="19" fillId="4" borderId="7" xfId="0" quotePrefix="1" applyNumberFormat="1" applyFont="1" applyFill="1" applyBorder="1" applyAlignment="1">
      <alignment vertical="center" wrapText="1"/>
    </xf>
    <xf numFmtId="0" fontId="19" fillId="6" borderId="7" xfId="0" applyFont="1" applyFill="1" applyBorder="1" applyAlignment="1">
      <alignment vertical="center" wrapText="1"/>
    </xf>
    <xf numFmtId="0" fontId="19" fillId="0" borderId="0" xfId="0" applyFont="1">
      <alignment vertical="center"/>
    </xf>
    <xf numFmtId="0" fontId="0" fillId="4" borderId="9" xfId="0" applyFill="1" applyBorder="1" applyAlignment="1">
      <alignment horizontal="center" vertical="center" wrapText="1"/>
    </xf>
    <xf numFmtId="0" fontId="0" fillId="6" borderId="9" xfId="0" applyFill="1" applyBorder="1" applyAlignment="1">
      <alignment horizontal="center" vertical="center" wrapText="1"/>
    </xf>
    <xf numFmtId="49" fontId="1" fillId="5" borderId="0" xfId="0" applyNumberFormat="1" applyFont="1" applyFill="1" applyAlignment="1">
      <alignment horizontal="center" vertical="center" wrapText="1"/>
    </xf>
    <xf numFmtId="49" fontId="0" fillId="0" borderId="0" xfId="0" applyNumberFormat="1">
      <alignment vertical="center"/>
    </xf>
    <xf numFmtId="49" fontId="19" fillId="0" borderId="0" xfId="0" applyNumberFormat="1" applyFont="1">
      <alignment vertical="center"/>
    </xf>
    <xf numFmtId="49" fontId="3" fillId="3" borderId="0" xfId="0" applyNumberFormat="1" applyFont="1" applyFill="1" applyAlignment="1">
      <alignment vertical="center" wrapText="1"/>
    </xf>
    <xf numFmtId="49" fontId="3" fillId="5" borderId="3" xfId="0" applyNumberFormat="1" applyFont="1" applyFill="1" applyBorder="1" applyAlignment="1">
      <alignment horizontal="center" vertical="center" wrapText="1"/>
    </xf>
    <xf numFmtId="49" fontId="3" fillId="5" borderId="4" xfId="0" applyNumberFormat="1" applyFont="1" applyFill="1" applyBorder="1" applyAlignment="1">
      <alignment horizontal="center" vertical="center" wrapText="1"/>
    </xf>
    <xf numFmtId="49" fontId="3" fillId="5" borderId="4" xfId="0" applyNumberFormat="1" applyFont="1" applyFill="1" applyBorder="1" applyAlignment="1">
      <alignment vertical="center" wrapText="1"/>
    </xf>
    <xf numFmtId="49" fontId="3" fillId="5" borderId="18" xfId="0" applyNumberFormat="1" applyFont="1" applyFill="1" applyBorder="1" applyAlignment="1">
      <alignment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6" xfId="0" applyNumberFormat="1" applyFont="1" applyBorder="1" applyAlignment="1">
      <alignment horizontal="center" vertical="center" wrapText="1"/>
    </xf>
    <xf numFmtId="49" fontId="34" fillId="3" borderId="0" xfId="0" applyNumberFormat="1" applyFont="1" applyFill="1" applyAlignment="1">
      <alignment vertical="center" wrapText="1"/>
    </xf>
    <xf numFmtId="0" fontId="19" fillId="0" borderId="0" xfId="0" applyNumberFormat="1" applyFont="1">
      <alignment vertical="center"/>
    </xf>
    <xf numFmtId="0" fontId="0" fillId="0" borderId="0" xfId="0" applyNumberFormat="1">
      <alignment vertical="center"/>
    </xf>
    <xf numFmtId="165" fontId="19" fillId="0" borderId="0" xfId="0" applyNumberFormat="1" applyFont="1">
      <alignment vertical="center"/>
    </xf>
    <xf numFmtId="49" fontId="35" fillId="5" borderId="0" xfId="0" applyNumberFormat="1" applyFont="1" applyFill="1" applyAlignment="1">
      <alignment horizontal="center" vertical="center" wrapText="1"/>
    </xf>
    <xf numFmtId="49" fontId="35" fillId="5" borderId="0" xfId="0" applyNumberFormat="1" applyFont="1" applyFill="1" applyAlignment="1">
      <alignment vertical="center" wrapText="1"/>
    </xf>
    <xf numFmtId="49" fontId="36" fillId="5" borderId="4" xfId="0" applyNumberFormat="1" applyFont="1" applyFill="1" applyBorder="1" applyAlignment="1">
      <alignment horizontal="center" vertical="center" wrapText="1"/>
    </xf>
    <xf numFmtId="0" fontId="8" fillId="0" borderId="0" xfId="0" applyNumberFormat="1" applyFont="1" applyFill="1" applyAlignment="1">
      <alignment horizontal="center" vertical="center" wrapText="1"/>
    </xf>
    <xf numFmtId="49" fontId="27" fillId="0" borderId="0" xfId="0" applyNumberFormat="1" applyFont="1" applyFill="1" applyAlignment="1">
      <alignment horizontal="center" vertical="center" wrapText="1"/>
    </xf>
    <xf numFmtId="49" fontId="8" fillId="0" borderId="0" xfId="0" applyNumberFormat="1" applyFont="1" applyFill="1" applyAlignment="1">
      <alignment horizontal="center" vertical="center" wrapText="1"/>
    </xf>
    <xf numFmtId="49" fontId="19" fillId="0" borderId="0" xfId="0" applyNumberFormat="1" applyFont="1" applyFill="1" applyBorder="1" applyAlignment="1">
      <alignment vertical="center" wrapText="1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Fill="1" applyBorder="1">
      <alignment vertical="center"/>
    </xf>
    <xf numFmtId="49" fontId="19" fillId="0" borderId="0" xfId="0" applyNumberFormat="1" applyFont="1" applyFill="1" applyAlignment="1">
      <alignment vertical="center" wrapText="1"/>
    </xf>
    <xf numFmtId="49" fontId="0" fillId="0" borderId="0" xfId="0" applyNumberFormat="1" applyFill="1" applyAlignment="1">
      <alignment vertical="center" wrapText="1"/>
    </xf>
    <xf numFmtId="0" fontId="0" fillId="0" borderId="0" xfId="0" applyNumberFormat="1" applyFill="1" applyAlignment="1">
      <alignment horizontal="center" vertical="center" wrapText="1"/>
    </xf>
    <xf numFmtId="0" fontId="19" fillId="0" borderId="0" xfId="0" applyNumberFormat="1" applyFont="1" applyFill="1" applyBorder="1" applyAlignment="1">
      <alignment vertical="center" wrapText="1"/>
    </xf>
    <xf numFmtId="49" fontId="0" fillId="4" borderId="0" xfId="0" applyNumberFormat="1" applyFont="1" applyFill="1" applyBorder="1" applyAlignment="1">
      <alignment horizontal="center" vertical="center" wrapText="1"/>
    </xf>
    <xf numFmtId="0" fontId="0" fillId="4" borderId="0" xfId="0" applyNumberFormat="1" applyFill="1" applyAlignment="1">
      <alignment horizontal="center" vertical="center" wrapText="1"/>
    </xf>
    <xf numFmtId="0" fontId="19" fillId="4" borderId="0" xfId="0" applyNumberFormat="1" applyFont="1" applyFill="1" applyBorder="1" applyAlignment="1">
      <alignment vertical="center" wrapText="1"/>
    </xf>
    <xf numFmtId="49" fontId="38" fillId="4" borderId="0" xfId="0" applyNumberFormat="1" applyFont="1" applyFill="1" applyBorder="1" applyAlignment="1">
      <alignment horizontal="center" vertical="center" wrapText="1"/>
    </xf>
    <xf numFmtId="0" fontId="38" fillId="4" borderId="0" xfId="0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2"/>
  <colors>
    <mruColors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60"/>
  <sheetViews>
    <sheetView zoomScaleNormal="100" workbookViewId="0">
      <pane xSplit="7" ySplit="3" topLeftCell="L4" activePane="bottomRight" state="frozen"/>
      <selection pane="topRight"/>
      <selection pane="bottomLeft"/>
      <selection pane="bottomRight" activeCell="O1" sqref="O1:O60"/>
    </sheetView>
  </sheetViews>
  <sheetFormatPr defaultColWidth="8.85546875" defaultRowHeight="15"/>
  <cols>
    <col min="1" max="1" width="10.42578125" style="10" bestFit="1" customWidth="1"/>
    <col min="2" max="2" width="7.42578125" style="10" customWidth="1"/>
    <col min="3" max="3" width="11.42578125" style="10" customWidth="1"/>
    <col min="4" max="4" width="10" style="10" customWidth="1"/>
    <col min="5" max="5" width="8.42578125" style="10" hidden="1" customWidth="1"/>
    <col min="6" max="6" width="9" style="10" customWidth="1"/>
    <col min="7" max="7" width="42.140625" style="2" customWidth="1"/>
    <col min="8" max="8" width="5.28515625" style="10" customWidth="1"/>
    <col min="9" max="9" width="13.42578125" style="10" customWidth="1"/>
    <col min="10" max="10" width="14.42578125" style="10" customWidth="1"/>
    <col min="11" max="11" width="7.42578125" style="10" customWidth="1"/>
    <col min="12" max="12" width="11.7109375" style="10" customWidth="1"/>
    <col min="13" max="13" width="13.28515625" style="10" customWidth="1"/>
    <col min="14" max="14" width="11.42578125" style="10" customWidth="1"/>
    <col min="15" max="15" width="15.85546875" style="2" customWidth="1"/>
    <col min="16" max="16" width="31.140625" style="2" customWidth="1"/>
    <col min="17" max="17" width="21" style="2" hidden="1" customWidth="1"/>
    <col min="18" max="18" width="20.7109375" style="2" customWidth="1"/>
    <col min="19" max="19" width="15.7109375" style="2" customWidth="1"/>
    <col min="20" max="20" width="12.28515625" style="75" customWidth="1"/>
    <col min="21" max="21" width="11.42578125" style="10" customWidth="1"/>
    <col min="22" max="22" width="23.7109375" style="34" customWidth="1"/>
    <col min="23" max="16384" width="8.85546875" style="34"/>
  </cols>
  <sheetData>
    <row r="1" spans="1:22" s="4" customFormat="1" ht="33.950000000000003" customHeight="1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309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31" t="s">
        <v>14</v>
      </c>
      <c r="P1" s="31" t="s">
        <v>15</v>
      </c>
      <c r="Q1" s="31" t="s">
        <v>16</v>
      </c>
      <c r="R1" s="31" t="s">
        <v>17</v>
      </c>
      <c r="S1" s="31" t="s">
        <v>18</v>
      </c>
      <c r="T1" s="13" t="s">
        <v>19</v>
      </c>
      <c r="U1" s="12" t="s">
        <v>20</v>
      </c>
      <c r="V1" s="12" t="s">
        <v>888</v>
      </c>
    </row>
    <row r="2" spans="1:22" s="74" customFormat="1" ht="29.1" customHeight="1">
      <c r="A2" s="15" t="s">
        <v>21</v>
      </c>
      <c r="B2" s="15" t="s">
        <v>22</v>
      </c>
      <c r="C2" s="15" t="s">
        <v>23</v>
      </c>
      <c r="D2" s="15" t="s">
        <v>24</v>
      </c>
      <c r="E2" s="15" t="s">
        <v>25</v>
      </c>
      <c r="F2" s="15" t="s">
        <v>26</v>
      </c>
      <c r="G2" s="310" t="s">
        <v>27</v>
      </c>
      <c r="H2" s="15" t="s">
        <v>28</v>
      </c>
      <c r="I2" s="15" t="s">
        <v>29</v>
      </c>
      <c r="J2" s="15" t="s">
        <v>30</v>
      </c>
      <c r="K2" s="15" t="s">
        <v>31</v>
      </c>
      <c r="L2" s="15" t="s">
        <v>32</v>
      </c>
      <c r="M2" s="15" t="s">
        <v>33</v>
      </c>
      <c r="N2" s="15" t="s">
        <v>34</v>
      </c>
      <c r="O2" s="322" t="s">
        <v>35</v>
      </c>
      <c r="P2" s="322" t="s">
        <v>36</v>
      </c>
      <c r="Q2" s="322" t="s">
        <v>37</v>
      </c>
      <c r="R2" s="322" t="s">
        <v>38</v>
      </c>
      <c r="S2" s="322" t="s">
        <v>39</v>
      </c>
      <c r="T2" s="473" t="s">
        <v>802</v>
      </c>
      <c r="U2" s="322" t="s">
        <v>40</v>
      </c>
      <c r="V2" s="74" t="s">
        <v>889</v>
      </c>
    </row>
    <row r="3" spans="1:22" s="4" customFormat="1" ht="45">
      <c r="A3" s="18" t="s">
        <v>41</v>
      </c>
      <c r="B3" s="18" t="s">
        <v>41</v>
      </c>
      <c r="C3" s="18" t="s">
        <v>42</v>
      </c>
      <c r="D3" s="18" t="s">
        <v>42</v>
      </c>
      <c r="E3" s="18" t="s">
        <v>41</v>
      </c>
      <c r="F3" s="18" t="s">
        <v>41</v>
      </c>
      <c r="G3" s="311" t="s">
        <v>42</v>
      </c>
      <c r="H3" s="18" t="s">
        <v>41</v>
      </c>
      <c r="I3" s="18" t="s">
        <v>41</v>
      </c>
      <c r="J3" s="18" t="s">
        <v>42</v>
      </c>
      <c r="K3" s="18" t="s">
        <v>41</v>
      </c>
      <c r="L3" s="18" t="s">
        <v>41</v>
      </c>
      <c r="M3" s="18" t="s">
        <v>41</v>
      </c>
      <c r="N3" s="18" t="s">
        <v>42</v>
      </c>
      <c r="O3" s="323" t="s">
        <v>42</v>
      </c>
      <c r="P3" s="323" t="s">
        <v>42</v>
      </c>
      <c r="Q3" s="323" t="s">
        <v>42</v>
      </c>
      <c r="R3" s="323" t="s">
        <v>42</v>
      </c>
      <c r="S3" s="323" t="s">
        <v>42</v>
      </c>
      <c r="T3" s="474" t="s">
        <v>41</v>
      </c>
      <c r="U3" s="18" t="s">
        <v>41</v>
      </c>
      <c r="V3" s="323" t="s">
        <v>42</v>
      </c>
    </row>
    <row r="4" spans="1:22" s="307" customFormat="1" ht="71.25">
      <c r="A4" s="312">
        <v>100010</v>
      </c>
      <c r="B4" s="312">
        <v>1</v>
      </c>
      <c r="C4" s="313" t="s">
        <v>43</v>
      </c>
      <c r="D4" s="312" t="s">
        <v>44</v>
      </c>
      <c r="E4" s="312">
        <v>0</v>
      </c>
      <c r="F4" s="312">
        <v>3</v>
      </c>
      <c r="G4" s="314" t="s">
        <v>45</v>
      </c>
      <c r="H4" s="312">
        <v>1</v>
      </c>
      <c r="I4" s="312"/>
      <c r="J4" s="312"/>
      <c r="K4" s="312"/>
      <c r="L4" s="312"/>
      <c r="M4" s="312">
        <v>1</v>
      </c>
      <c r="N4" s="312">
        <f t="shared" ref="N4:N8" si="0">A4</f>
        <v>100010</v>
      </c>
      <c r="O4" s="316">
        <v>1</v>
      </c>
      <c r="P4" s="348" t="s">
        <v>46</v>
      </c>
      <c r="Q4" s="316" t="s">
        <v>47</v>
      </c>
      <c r="R4" s="316" t="s">
        <v>48</v>
      </c>
      <c r="S4" s="316"/>
      <c r="T4" s="312">
        <v>1</v>
      </c>
      <c r="U4" s="339"/>
    </row>
    <row r="5" spans="1:22" s="307" customFormat="1" ht="94.5">
      <c r="A5" s="312">
        <v>100020</v>
      </c>
      <c r="B5" s="312">
        <v>2</v>
      </c>
      <c r="C5" s="313" t="s">
        <v>49</v>
      </c>
      <c r="D5" s="315" t="s">
        <v>44</v>
      </c>
      <c r="E5" s="312">
        <v>0</v>
      </c>
      <c r="F5" s="315">
        <v>1</v>
      </c>
      <c r="G5" s="316" t="s">
        <v>958</v>
      </c>
      <c r="H5" s="312">
        <v>20</v>
      </c>
      <c r="I5" s="312"/>
      <c r="J5" s="312"/>
      <c r="K5" s="312"/>
      <c r="L5" s="316"/>
      <c r="M5" s="312">
        <v>1</v>
      </c>
      <c r="N5" s="312">
        <f t="shared" si="0"/>
        <v>100020</v>
      </c>
      <c r="O5" s="316" t="s">
        <v>911</v>
      </c>
      <c r="P5" s="316" t="s">
        <v>891</v>
      </c>
      <c r="Q5" s="316" t="s">
        <v>51</v>
      </c>
      <c r="R5" s="316"/>
      <c r="S5" s="316"/>
      <c r="T5" s="312">
        <v>99</v>
      </c>
      <c r="U5" s="339"/>
      <c r="V5" s="307" t="s">
        <v>893</v>
      </c>
    </row>
    <row r="6" spans="1:22" s="307" customFormat="1" ht="94.5">
      <c r="A6" s="312">
        <v>100030</v>
      </c>
      <c r="B6" s="312">
        <v>3</v>
      </c>
      <c r="C6" s="313" t="s">
        <v>52</v>
      </c>
      <c r="D6" s="315" t="s">
        <v>44</v>
      </c>
      <c r="E6" s="312">
        <v>0</v>
      </c>
      <c r="F6" s="315">
        <v>1</v>
      </c>
      <c r="G6" s="316" t="s">
        <v>961</v>
      </c>
      <c r="H6" s="312">
        <v>20</v>
      </c>
      <c r="I6" s="312"/>
      <c r="J6" s="312"/>
      <c r="K6" s="312"/>
      <c r="L6" s="312"/>
      <c r="M6" s="312">
        <v>1</v>
      </c>
      <c r="N6" s="312">
        <f t="shared" si="0"/>
        <v>100030</v>
      </c>
      <c r="O6" s="316" t="s">
        <v>913</v>
      </c>
      <c r="P6" s="316" t="s">
        <v>53</v>
      </c>
      <c r="Q6" s="316" t="s">
        <v>54</v>
      </c>
      <c r="R6" s="316" t="s">
        <v>48</v>
      </c>
      <c r="S6" s="316"/>
      <c r="T6" s="312">
        <v>99</v>
      </c>
      <c r="U6" s="339"/>
      <c r="V6" s="307" t="s">
        <v>893</v>
      </c>
    </row>
    <row r="7" spans="1:22" s="307" customFormat="1" ht="69" customHeight="1">
      <c r="A7" s="312">
        <v>100040</v>
      </c>
      <c r="B7" s="312">
        <v>4</v>
      </c>
      <c r="C7" s="313" t="s">
        <v>55</v>
      </c>
      <c r="D7" s="312" t="s">
        <v>44</v>
      </c>
      <c r="E7" s="312">
        <v>0</v>
      </c>
      <c r="F7" s="312">
        <v>1</v>
      </c>
      <c r="G7" s="316" t="s">
        <v>1006</v>
      </c>
      <c r="H7" s="312">
        <v>20</v>
      </c>
      <c r="I7" s="312"/>
      <c r="J7" s="312"/>
      <c r="K7" s="312"/>
      <c r="L7" s="312"/>
      <c r="M7" s="312">
        <v>1</v>
      </c>
      <c r="N7" s="312">
        <f t="shared" si="0"/>
        <v>100040</v>
      </c>
      <c r="O7" s="316" t="s">
        <v>915</v>
      </c>
      <c r="P7" s="316" t="s">
        <v>56</v>
      </c>
      <c r="Q7" s="316" t="s">
        <v>54</v>
      </c>
      <c r="R7" s="316" t="s">
        <v>48</v>
      </c>
      <c r="S7" s="316"/>
      <c r="T7" s="312">
        <v>99</v>
      </c>
      <c r="U7" s="339"/>
      <c r="V7" s="307" t="s">
        <v>893</v>
      </c>
    </row>
    <row r="8" spans="1:22" s="307" customFormat="1" ht="68.099999999999994" customHeight="1">
      <c r="A8" s="312">
        <v>100050</v>
      </c>
      <c r="B8" s="312">
        <v>5</v>
      </c>
      <c r="C8" s="313" t="s">
        <v>57</v>
      </c>
      <c r="D8" s="315" t="s">
        <v>44</v>
      </c>
      <c r="E8" s="312">
        <v>0</v>
      </c>
      <c r="F8" s="315">
        <v>1</v>
      </c>
      <c r="G8" s="316" t="s">
        <v>58</v>
      </c>
      <c r="H8" s="312">
        <v>20</v>
      </c>
      <c r="I8" s="312"/>
      <c r="J8" s="312"/>
      <c r="K8" s="312"/>
      <c r="L8" s="312"/>
      <c r="M8" s="312">
        <v>1</v>
      </c>
      <c r="N8" s="312">
        <f t="shared" si="0"/>
        <v>100050</v>
      </c>
      <c r="O8" s="316" t="s">
        <v>917</v>
      </c>
      <c r="P8" s="316" t="s">
        <v>60</v>
      </c>
      <c r="Q8" s="316" t="s">
        <v>61</v>
      </c>
      <c r="R8" s="316" t="s">
        <v>48</v>
      </c>
      <c r="S8" s="316"/>
      <c r="T8" s="312">
        <v>99</v>
      </c>
      <c r="U8" s="339"/>
      <c r="V8" s="307" t="s">
        <v>893</v>
      </c>
    </row>
    <row r="9" spans="1:22" s="307" customFormat="1" ht="110.25">
      <c r="A9" s="312">
        <v>100060</v>
      </c>
      <c r="B9" s="312">
        <v>6</v>
      </c>
      <c r="C9" s="317" t="s">
        <v>62</v>
      </c>
      <c r="D9" s="312" t="s">
        <v>44</v>
      </c>
      <c r="E9" s="312">
        <v>0</v>
      </c>
      <c r="F9" s="312">
        <v>1</v>
      </c>
      <c r="G9" s="316" t="s">
        <v>959</v>
      </c>
      <c r="H9" s="312">
        <v>20</v>
      </c>
      <c r="I9" s="312"/>
      <c r="J9" s="312"/>
      <c r="K9" s="312"/>
      <c r="L9" s="312"/>
      <c r="M9" s="312">
        <v>1</v>
      </c>
      <c r="N9" s="312">
        <f t="shared" ref="N9" si="1">A9</f>
        <v>100060</v>
      </c>
      <c r="O9" s="316" t="s">
        <v>919</v>
      </c>
      <c r="P9" s="324" t="s">
        <v>63</v>
      </c>
      <c r="Q9" s="316" t="s">
        <v>64</v>
      </c>
      <c r="R9" s="316" t="s">
        <v>48</v>
      </c>
      <c r="S9" s="316"/>
      <c r="T9" s="312">
        <v>0</v>
      </c>
      <c r="U9" s="339"/>
      <c r="V9" s="307" t="s">
        <v>893</v>
      </c>
    </row>
    <row r="10" spans="1:22" s="24" customFormat="1" ht="102" customHeight="1">
      <c r="A10" s="112">
        <v>200010</v>
      </c>
      <c r="B10" s="112">
        <v>1</v>
      </c>
      <c r="C10" s="112" t="s">
        <v>65</v>
      </c>
      <c r="D10" s="112" t="s">
        <v>66</v>
      </c>
      <c r="E10" s="112">
        <v>0</v>
      </c>
      <c r="F10" s="112">
        <v>3</v>
      </c>
      <c r="G10" s="111" t="s">
        <v>67</v>
      </c>
      <c r="H10" s="112">
        <v>1</v>
      </c>
      <c r="I10" s="112"/>
      <c r="J10" s="112"/>
      <c r="K10" s="112"/>
      <c r="L10" s="112"/>
      <c r="M10" s="112">
        <v>1</v>
      </c>
      <c r="N10" s="112">
        <f t="shared" ref="N10" si="2">A10</f>
        <v>200010</v>
      </c>
      <c r="O10" s="111">
        <v>1</v>
      </c>
      <c r="P10" s="349" t="s">
        <v>46</v>
      </c>
      <c r="Q10" s="111" t="s">
        <v>47</v>
      </c>
      <c r="R10" s="111" t="s">
        <v>48</v>
      </c>
      <c r="S10" s="111"/>
      <c r="T10" s="112">
        <v>1</v>
      </c>
      <c r="U10" s="113"/>
    </row>
    <row r="11" spans="1:22" s="24" customFormat="1" ht="50.1" customHeight="1">
      <c r="A11" s="115">
        <v>200020</v>
      </c>
      <c r="B11" s="115">
        <v>2</v>
      </c>
      <c r="C11" s="115" t="s">
        <v>68</v>
      </c>
      <c r="D11" s="115" t="s">
        <v>66</v>
      </c>
      <c r="E11" s="115">
        <v>0</v>
      </c>
      <c r="F11" s="115">
        <v>1</v>
      </c>
      <c r="G11" s="195" t="s">
        <v>69</v>
      </c>
      <c r="H11" s="115">
        <v>5</v>
      </c>
      <c r="I11" s="112"/>
      <c r="J11" s="115"/>
      <c r="K11" s="115"/>
      <c r="L11" s="115"/>
      <c r="M11" s="115">
        <v>1</v>
      </c>
      <c r="N11" s="112">
        <f t="shared" ref="N11:N18" si="3">A11</f>
        <v>200020</v>
      </c>
      <c r="O11" s="325" t="s">
        <v>70</v>
      </c>
      <c r="P11" s="195" t="s">
        <v>71</v>
      </c>
      <c r="Q11" s="195" t="s">
        <v>51</v>
      </c>
      <c r="R11" s="195" t="s">
        <v>48</v>
      </c>
      <c r="S11" s="195"/>
      <c r="T11" s="115">
        <v>1</v>
      </c>
      <c r="U11" s="116"/>
    </row>
    <row r="12" spans="1:22" s="24" customFormat="1" ht="72" customHeight="1">
      <c r="A12" s="115">
        <v>200030</v>
      </c>
      <c r="B12" s="115">
        <v>3</v>
      </c>
      <c r="C12" s="115" t="s">
        <v>72</v>
      </c>
      <c r="D12" s="115" t="s">
        <v>66</v>
      </c>
      <c r="E12" s="115">
        <v>0</v>
      </c>
      <c r="F12" s="115">
        <v>1</v>
      </c>
      <c r="G12" s="195" t="s">
        <v>73</v>
      </c>
      <c r="H12" s="115">
        <v>5</v>
      </c>
      <c r="I12" s="115"/>
      <c r="J12" s="115"/>
      <c r="K12" s="115"/>
      <c r="L12" s="115"/>
      <c r="M12" s="115">
        <v>1</v>
      </c>
      <c r="N12" s="112">
        <f t="shared" si="3"/>
        <v>200030</v>
      </c>
      <c r="O12" s="326" t="s">
        <v>74</v>
      </c>
      <c r="P12" s="195" t="s">
        <v>75</v>
      </c>
      <c r="Q12" s="195" t="s">
        <v>54</v>
      </c>
      <c r="R12" s="195" t="s">
        <v>48</v>
      </c>
      <c r="S12" s="195"/>
      <c r="T12" s="115">
        <v>99</v>
      </c>
      <c r="U12" s="116"/>
    </row>
    <row r="13" spans="1:22" s="24" customFormat="1" ht="45">
      <c r="A13" s="115">
        <v>200040</v>
      </c>
      <c r="B13" s="115">
        <v>4</v>
      </c>
      <c r="C13" s="115" t="s">
        <v>76</v>
      </c>
      <c r="D13" s="115" t="s">
        <v>66</v>
      </c>
      <c r="E13" s="115">
        <v>0</v>
      </c>
      <c r="F13" s="115">
        <v>1</v>
      </c>
      <c r="G13" s="195" t="s">
        <v>77</v>
      </c>
      <c r="H13" s="115">
        <v>5</v>
      </c>
      <c r="I13" s="115"/>
      <c r="J13" s="115"/>
      <c r="K13" s="115"/>
      <c r="L13" s="115"/>
      <c r="M13" s="115">
        <v>1</v>
      </c>
      <c r="N13" s="112">
        <f t="shared" si="3"/>
        <v>200040</v>
      </c>
      <c r="O13" s="327" t="s">
        <v>78</v>
      </c>
      <c r="P13" s="195" t="s">
        <v>79</v>
      </c>
      <c r="Q13" s="195" t="s">
        <v>80</v>
      </c>
      <c r="R13" s="195" t="s">
        <v>48</v>
      </c>
      <c r="S13" s="195"/>
      <c r="T13" s="115">
        <v>99</v>
      </c>
      <c r="U13" s="116"/>
    </row>
    <row r="14" spans="1:22" s="24" customFormat="1" ht="48" customHeight="1">
      <c r="A14" s="115">
        <v>200050</v>
      </c>
      <c r="B14" s="115">
        <v>7</v>
      </c>
      <c r="C14" s="115" t="s">
        <v>81</v>
      </c>
      <c r="D14" s="115" t="s">
        <v>66</v>
      </c>
      <c r="E14" s="115">
        <v>0</v>
      </c>
      <c r="F14" s="115">
        <v>1</v>
      </c>
      <c r="G14" s="195" t="s">
        <v>82</v>
      </c>
      <c r="H14" s="115">
        <v>5</v>
      </c>
      <c r="I14" s="115"/>
      <c r="J14" s="115"/>
      <c r="K14" s="115"/>
      <c r="L14" s="115"/>
      <c r="M14" s="115">
        <v>1</v>
      </c>
      <c r="N14" s="112">
        <f t="shared" si="3"/>
        <v>200050</v>
      </c>
      <c r="O14" s="327" t="s">
        <v>83</v>
      </c>
      <c r="P14" s="195" t="s">
        <v>84</v>
      </c>
      <c r="Q14" s="195" t="s">
        <v>85</v>
      </c>
      <c r="R14" s="195" t="s">
        <v>48</v>
      </c>
      <c r="S14" s="195"/>
      <c r="T14" s="115">
        <v>0</v>
      </c>
      <c r="U14" s="116"/>
    </row>
    <row r="15" spans="1:22" s="24" customFormat="1" ht="35.1" customHeight="1">
      <c r="A15" s="115">
        <v>200060</v>
      </c>
      <c r="B15" s="115">
        <v>6</v>
      </c>
      <c r="C15" s="115" t="s">
        <v>86</v>
      </c>
      <c r="D15" s="115" t="s">
        <v>66</v>
      </c>
      <c r="E15" s="115">
        <v>0</v>
      </c>
      <c r="F15" s="115">
        <v>1</v>
      </c>
      <c r="G15" s="195" t="s">
        <v>87</v>
      </c>
      <c r="H15" s="115">
        <v>6</v>
      </c>
      <c r="I15" s="115"/>
      <c r="J15" s="115"/>
      <c r="K15" s="115"/>
      <c r="L15" s="115"/>
      <c r="M15" s="115">
        <v>1</v>
      </c>
      <c r="N15" s="112">
        <f t="shared" si="3"/>
        <v>200060</v>
      </c>
      <c r="O15" s="327" t="s">
        <v>88</v>
      </c>
      <c r="P15" s="195" t="s">
        <v>89</v>
      </c>
      <c r="Q15" s="195" t="s">
        <v>90</v>
      </c>
      <c r="R15" s="195" t="s">
        <v>48</v>
      </c>
      <c r="S15" s="195"/>
      <c r="T15" s="115">
        <v>0</v>
      </c>
      <c r="U15" s="116"/>
    </row>
    <row r="16" spans="1:22" s="24" customFormat="1" ht="45">
      <c r="A16" s="115">
        <v>201020</v>
      </c>
      <c r="B16" s="115">
        <v>8</v>
      </c>
      <c r="C16" s="115" t="s">
        <v>91</v>
      </c>
      <c r="D16" s="115" t="s">
        <v>66</v>
      </c>
      <c r="E16" s="115">
        <v>1</v>
      </c>
      <c r="F16" s="115">
        <v>1</v>
      </c>
      <c r="G16" s="195" t="s">
        <v>92</v>
      </c>
      <c r="H16" s="115">
        <v>5</v>
      </c>
      <c r="I16" s="115"/>
      <c r="J16" s="115"/>
      <c r="K16" s="115"/>
      <c r="L16" s="115"/>
      <c r="M16" s="115">
        <v>1</v>
      </c>
      <c r="N16" s="112">
        <f t="shared" si="3"/>
        <v>201020</v>
      </c>
      <c r="O16" s="327" t="s">
        <v>93</v>
      </c>
      <c r="P16" s="195" t="s">
        <v>94</v>
      </c>
      <c r="Q16" s="195" t="s">
        <v>95</v>
      </c>
      <c r="R16" s="195" t="s">
        <v>48</v>
      </c>
      <c r="S16" s="195"/>
      <c r="T16" s="115">
        <v>1</v>
      </c>
      <c r="U16" s="116"/>
    </row>
    <row r="17" spans="1:22" s="308" customFormat="1" ht="45">
      <c r="A17" s="115">
        <v>202020</v>
      </c>
      <c r="B17" s="115">
        <v>5</v>
      </c>
      <c r="C17" s="115" t="s">
        <v>96</v>
      </c>
      <c r="D17" s="115" t="s">
        <v>66</v>
      </c>
      <c r="E17" s="115">
        <v>2</v>
      </c>
      <c r="F17" s="115">
        <v>1</v>
      </c>
      <c r="G17" s="195" t="s">
        <v>97</v>
      </c>
      <c r="H17" s="115">
        <v>3</v>
      </c>
      <c r="I17" s="115"/>
      <c r="J17" s="115"/>
      <c r="K17" s="115"/>
      <c r="L17" s="115"/>
      <c r="M17" s="115">
        <v>1</v>
      </c>
      <c r="N17" s="112">
        <f t="shared" si="3"/>
        <v>202020</v>
      </c>
      <c r="O17" s="327" t="s">
        <v>98</v>
      </c>
      <c r="P17" s="195" t="s">
        <v>99</v>
      </c>
      <c r="Q17" s="195" t="s">
        <v>95</v>
      </c>
      <c r="R17" s="195" t="s">
        <v>48</v>
      </c>
      <c r="S17" s="195"/>
      <c r="T17" s="115">
        <v>0</v>
      </c>
      <c r="U17" s="116"/>
    </row>
    <row r="18" spans="1:22" s="308" customFormat="1" ht="57" customHeight="1">
      <c r="A18" s="115">
        <v>202040</v>
      </c>
      <c r="B18" s="115">
        <v>9</v>
      </c>
      <c r="C18" s="115" t="s">
        <v>100</v>
      </c>
      <c r="D18" s="115" t="s">
        <v>66</v>
      </c>
      <c r="E18" s="115">
        <v>2</v>
      </c>
      <c r="F18" s="115">
        <v>1</v>
      </c>
      <c r="G18" s="195" t="s">
        <v>101</v>
      </c>
      <c r="H18" s="115">
        <v>3</v>
      </c>
      <c r="I18" s="115"/>
      <c r="J18" s="115"/>
      <c r="K18" s="115"/>
      <c r="L18" s="115"/>
      <c r="M18" s="115">
        <v>1</v>
      </c>
      <c r="N18" s="112">
        <f t="shared" si="3"/>
        <v>202040</v>
      </c>
      <c r="O18" s="328" t="s">
        <v>102</v>
      </c>
      <c r="P18" s="195" t="s">
        <v>103</v>
      </c>
      <c r="Q18" s="195" t="s">
        <v>104</v>
      </c>
      <c r="R18" s="195" t="s">
        <v>48</v>
      </c>
      <c r="S18" s="195"/>
      <c r="T18" s="115">
        <v>1</v>
      </c>
      <c r="U18" s="116"/>
    </row>
    <row r="19" spans="1:22" s="24" customFormat="1" ht="225">
      <c r="A19" s="115">
        <v>201010</v>
      </c>
      <c r="B19" s="115"/>
      <c r="C19" s="115" t="s">
        <v>105</v>
      </c>
      <c r="D19" s="115" t="s">
        <v>66</v>
      </c>
      <c r="E19" s="115">
        <v>1</v>
      </c>
      <c r="F19" s="115">
        <v>2</v>
      </c>
      <c r="G19" s="195" t="s">
        <v>106</v>
      </c>
      <c r="H19" s="115">
        <v>30</v>
      </c>
      <c r="I19" s="115">
        <v>200010</v>
      </c>
      <c r="J19" s="115" t="s">
        <v>65</v>
      </c>
      <c r="K19" s="115">
        <v>1</v>
      </c>
      <c r="L19" s="115">
        <v>200010</v>
      </c>
      <c r="M19" s="115">
        <v>0</v>
      </c>
      <c r="N19" s="112">
        <f t="shared" ref="N19:N31" si="4">A19</f>
        <v>201010</v>
      </c>
      <c r="O19" s="195"/>
      <c r="P19" s="195"/>
      <c r="Q19" s="195" t="s">
        <v>107</v>
      </c>
      <c r="R19" s="195" t="s">
        <v>108</v>
      </c>
      <c r="S19" s="195"/>
      <c r="T19" s="115">
        <v>1</v>
      </c>
      <c r="U19" s="116"/>
    </row>
    <row r="20" spans="1:22" s="24" customFormat="1" ht="57" customHeight="1">
      <c r="A20" s="115">
        <v>202010</v>
      </c>
      <c r="B20" s="115"/>
      <c r="C20" s="115" t="s">
        <v>109</v>
      </c>
      <c r="D20" s="115" t="s">
        <v>66</v>
      </c>
      <c r="E20" s="115">
        <v>2</v>
      </c>
      <c r="F20" s="115">
        <v>2</v>
      </c>
      <c r="G20" s="195" t="s">
        <v>110</v>
      </c>
      <c r="H20" s="115">
        <v>30</v>
      </c>
      <c r="I20" s="115">
        <v>200010</v>
      </c>
      <c r="J20" s="115" t="s">
        <v>65</v>
      </c>
      <c r="K20" s="115">
        <v>1</v>
      </c>
      <c r="L20" s="115">
        <v>200010</v>
      </c>
      <c r="M20" s="115">
        <v>0</v>
      </c>
      <c r="N20" s="112">
        <f t="shared" si="4"/>
        <v>202010</v>
      </c>
      <c r="O20" s="195"/>
      <c r="P20" s="195"/>
      <c r="Q20" s="195" t="s">
        <v>111</v>
      </c>
      <c r="R20" s="195" t="s">
        <v>112</v>
      </c>
      <c r="S20" s="195"/>
      <c r="T20" s="115">
        <v>1</v>
      </c>
      <c r="U20" s="116"/>
    </row>
    <row r="21" spans="1:22" s="24" customFormat="1" ht="57" customHeight="1">
      <c r="A21" s="115">
        <v>201070</v>
      </c>
      <c r="B21" s="115"/>
      <c r="C21" s="115" t="s">
        <v>113</v>
      </c>
      <c r="D21" s="115" t="s">
        <v>66</v>
      </c>
      <c r="E21" s="115"/>
      <c r="F21" s="115">
        <v>2</v>
      </c>
      <c r="G21" s="195" t="s">
        <v>114</v>
      </c>
      <c r="H21" s="115">
        <v>5</v>
      </c>
      <c r="I21" s="115">
        <v>200020</v>
      </c>
      <c r="J21" s="115" t="s">
        <v>68</v>
      </c>
      <c r="K21" s="115">
        <v>1</v>
      </c>
      <c r="L21" s="115">
        <v>200020</v>
      </c>
      <c r="M21" s="115">
        <v>0</v>
      </c>
      <c r="N21" s="112">
        <f t="shared" si="4"/>
        <v>201070</v>
      </c>
      <c r="O21" s="195"/>
      <c r="P21" s="195"/>
      <c r="Q21" s="195"/>
      <c r="R21" s="195" t="s">
        <v>115</v>
      </c>
      <c r="S21" s="195"/>
      <c r="T21" s="115">
        <v>99</v>
      </c>
      <c r="U21" s="116"/>
    </row>
    <row r="22" spans="1:22" s="24" customFormat="1" ht="57" customHeight="1">
      <c r="A22" s="115">
        <v>202070</v>
      </c>
      <c r="B22" s="115"/>
      <c r="C22" s="115" t="s">
        <v>116</v>
      </c>
      <c r="D22" s="115" t="s">
        <v>66</v>
      </c>
      <c r="E22" s="115"/>
      <c r="F22" s="115">
        <v>2</v>
      </c>
      <c r="G22" s="195" t="s">
        <v>117</v>
      </c>
      <c r="H22" s="115">
        <v>30</v>
      </c>
      <c r="I22" s="115">
        <v>200020</v>
      </c>
      <c r="J22" s="115" t="s">
        <v>68</v>
      </c>
      <c r="K22" s="115">
        <v>1</v>
      </c>
      <c r="L22" s="115">
        <v>200020</v>
      </c>
      <c r="M22" s="115">
        <v>0</v>
      </c>
      <c r="N22" s="112">
        <f t="shared" si="4"/>
        <v>202070</v>
      </c>
      <c r="O22" s="195"/>
      <c r="P22" s="195"/>
      <c r="Q22" s="195"/>
      <c r="R22" s="195" t="s">
        <v>118</v>
      </c>
      <c r="S22" s="195"/>
      <c r="T22" s="115">
        <v>1</v>
      </c>
      <c r="U22" s="116"/>
    </row>
    <row r="23" spans="1:22" s="308" customFormat="1" ht="225">
      <c r="A23" s="115">
        <v>201030</v>
      </c>
      <c r="B23" s="115"/>
      <c r="C23" s="115" t="s">
        <v>119</v>
      </c>
      <c r="D23" s="115" t="s">
        <v>66</v>
      </c>
      <c r="E23" s="115">
        <v>1</v>
      </c>
      <c r="F23" s="115">
        <v>2</v>
      </c>
      <c r="G23" s="195" t="s">
        <v>120</v>
      </c>
      <c r="H23" s="115">
        <v>30</v>
      </c>
      <c r="I23" s="115">
        <v>200030</v>
      </c>
      <c r="J23" s="115" t="s">
        <v>72</v>
      </c>
      <c r="K23" s="115">
        <v>1</v>
      </c>
      <c r="L23" s="115">
        <v>200030</v>
      </c>
      <c r="M23" s="115">
        <v>0</v>
      </c>
      <c r="N23" s="112">
        <f t="shared" si="4"/>
        <v>201030</v>
      </c>
      <c r="O23" s="195"/>
      <c r="P23" s="195"/>
      <c r="Q23" s="195" t="s">
        <v>121</v>
      </c>
      <c r="R23" s="195" t="s">
        <v>122</v>
      </c>
      <c r="S23" s="195"/>
      <c r="T23" s="115" t="s">
        <v>123</v>
      </c>
      <c r="U23" s="116"/>
    </row>
    <row r="24" spans="1:22" s="308" customFormat="1" ht="42" customHeight="1">
      <c r="A24" s="115">
        <v>202030</v>
      </c>
      <c r="B24" s="115"/>
      <c r="C24" s="115" t="s">
        <v>124</v>
      </c>
      <c r="D24" s="115" t="s">
        <v>66</v>
      </c>
      <c r="E24" s="115">
        <v>2</v>
      </c>
      <c r="F24" s="115">
        <v>2</v>
      </c>
      <c r="G24" s="195" t="s">
        <v>125</v>
      </c>
      <c r="H24" s="115">
        <v>10</v>
      </c>
      <c r="I24" s="115">
        <v>200030</v>
      </c>
      <c r="J24" s="115" t="s">
        <v>72</v>
      </c>
      <c r="K24" s="115">
        <v>1</v>
      </c>
      <c r="L24" s="115">
        <v>200030</v>
      </c>
      <c r="M24" s="115">
        <v>0</v>
      </c>
      <c r="N24" s="112">
        <f t="shared" si="4"/>
        <v>202030</v>
      </c>
      <c r="O24" s="195"/>
      <c r="P24" s="195"/>
      <c r="Q24" s="195" t="s">
        <v>126</v>
      </c>
      <c r="R24" s="195" t="s">
        <v>127</v>
      </c>
      <c r="S24" s="195"/>
      <c r="T24" s="115">
        <v>99</v>
      </c>
      <c r="U24" s="116"/>
    </row>
    <row r="25" spans="1:22" s="308" customFormat="1" ht="35.1" customHeight="1">
      <c r="A25" s="115">
        <v>201040</v>
      </c>
      <c r="B25" s="115"/>
      <c r="C25" s="115" t="s">
        <v>128</v>
      </c>
      <c r="D25" s="115" t="s">
        <v>66</v>
      </c>
      <c r="E25" s="115">
        <v>1</v>
      </c>
      <c r="F25" s="115">
        <v>2</v>
      </c>
      <c r="G25" s="195" t="s">
        <v>129</v>
      </c>
      <c r="H25" s="115">
        <v>30</v>
      </c>
      <c r="I25" s="115">
        <v>200040</v>
      </c>
      <c r="J25" s="115" t="s">
        <v>76</v>
      </c>
      <c r="K25" s="115">
        <v>1</v>
      </c>
      <c r="L25" s="115">
        <v>200040</v>
      </c>
      <c r="M25" s="115">
        <v>0</v>
      </c>
      <c r="N25" s="112">
        <f t="shared" si="4"/>
        <v>201040</v>
      </c>
      <c r="O25" s="195"/>
      <c r="P25" s="195"/>
      <c r="Q25" s="195" t="s">
        <v>130</v>
      </c>
      <c r="R25" s="195" t="s">
        <v>131</v>
      </c>
      <c r="S25" s="195"/>
      <c r="T25" s="115">
        <v>99</v>
      </c>
      <c r="U25" s="116"/>
    </row>
    <row r="26" spans="1:22" s="308" customFormat="1" ht="35.1" customHeight="1">
      <c r="A26" s="115">
        <v>202080</v>
      </c>
      <c r="B26" s="115"/>
      <c r="C26" s="115" t="s">
        <v>132</v>
      </c>
      <c r="D26" s="115" t="s">
        <v>66</v>
      </c>
      <c r="E26" s="115"/>
      <c r="F26" s="115">
        <v>2</v>
      </c>
      <c r="G26" s="195" t="s">
        <v>133</v>
      </c>
      <c r="H26" s="115">
        <v>30</v>
      </c>
      <c r="I26" s="115">
        <v>200040</v>
      </c>
      <c r="J26" s="115" t="s">
        <v>76</v>
      </c>
      <c r="K26" s="115">
        <v>1</v>
      </c>
      <c r="L26" s="115">
        <v>200040</v>
      </c>
      <c r="M26" s="115">
        <v>0</v>
      </c>
      <c r="N26" s="112">
        <f t="shared" si="4"/>
        <v>202080</v>
      </c>
      <c r="O26" s="195"/>
      <c r="P26" s="195"/>
      <c r="Q26" s="195"/>
      <c r="R26" s="195" t="s">
        <v>134</v>
      </c>
      <c r="S26" s="195"/>
      <c r="T26" s="115">
        <v>99</v>
      </c>
      <c r="U26" s="116"/>
    </row>
    <row r="27" spans="1:22" s="308" customFormat="1" ht="225">
      <c r="A27" s="115">
        <v>201050</v>
      </c>
      <c r="B27" s="115"/>
      <c r="C27" s="115" t="s">
        <v>135</v>
      </c>
      <c r="D27" s="115" t="s">
        <v>66</v>
      </c>
      <c r="E27" s="115">
        <v>1</v>
      </c>
      <c r="F27" s="115">
        <v>2</v>
      </c>
      <c r="G27" s="195" t="s">
        <v>136</v>
      </c>
      <c r="H27" s="115">
        <v>30</v>
      </c>
      <c r="I27" s="115">
        <v>200050</v>
      </c>
      <c r="J27" s="115" t="s">
        <v>81</v>
      </c>
      <c r="K27" s="115">
        <v>1</v>
      </c>
      <c r="L27" s="115">
        <v>200050</v>
      </c>
      <c r="M27" s="115">
        <v>0</v>
      </c>
      <c r="N27" s="112">
        <f t="shared" si="4"/>
        <v>201050</v>
      </c>
      <c r="O27" s="195"/>
      <c r="P27" s="195"/>
      <c r="Q27" s="195" t="s">
        <v>137</v>
      </c>
      <c r="R27" s="195" t="s">
        <v>138</v>
      </c>
      <c r="S27" s="195"/>
      <c r="T27" s="115">
        <v>0</v>
      </c>
      <c r="U27" s="116"/>
    </row>
    <row r="28" spans="1:22" s="308" customFormat="1" ht="42" customHeight="1">
      <c r="A28" s="115">
        <v>202050</v>
      </c>
      <c r="B28" s="115"/>
      <c r="C28" s="115" t="s">
        <v>139</v>
      </c>
      <c r="D28" s="115" t="s">
        <v>66</v>
      </c>
      <c r="E28" s="115">
        <v>2</v>
      </c>
      <c r="F28" s="115">
        <v>2</v>
      </c>
      <c r="G28" s="195" t="s">
        <v>140</v>
      </c>
      <c r="H28" s="115">
        <v>10</v>
      </c>
      <c r="I28" s="115">
        <v>200050</v>
      </c>
      <c r="J28" s="115" t="s">
        <v>81</v>
      </c>
      <c r="K28" s="115">
        <v>1</v>
      </c>
      <c r="L28" s="115">
        <v>200050</v>
      </c>
      <c r="M28" s="115">
        <v>0</v>
      </c>
      <c r="N28" s="112">
        <f t="shared" si="4"/>
        <v>202050</v>
      </c>
      <c r="O28" s="195"/>
      <c r="P28" s="195"/>
      <c r="Q28" s="195" t="s">
        <v>141</v>
      </c>
      <c r="R28" s="195" t="s">
        <v>142</v>
      </c>
      <c r="S28" s="195"/>
      <c r="T28" s="115">
        <v>0</v>
      </c>
      <c r="U28" s="116"/>
    </row>
    <row r="29" spans="1:22" s="308" customFormat="1" ht="68.099999999999994" customHeight="1">
      <c r="A29" s="115">
        <v>201060</v>
      </c>
      <c r="B29" s="115"/>
      <c r="C29" s="115" t="s">
        <v>143</v>
      </c>
      <c r="D29" s="115" t="s">
        <v>66</v>
      </c>
      <c r="E29" s="115">
        <v>1</v>
      </c>
      <c r="F29" s="115">
        <v>2</v>
      </c>
      <c r="G29" s="195" t="s">
        <v>144</v>
      </c>
      <c r="H29" s="115">
        <v>30</v>
      </c>
      <c r="I29" s="115">
        <v>200060</v>
      </c>
      <c r="J29" s="115" t="s">
        <v>86</v>
      </c>
      <c r="K29" s="115">
        <v>1</v>
      </c>
      <c r="L29" s="115">
        <v>200060</v>
      </c>
      <c r="M29" s="115">
        <v>0</v>
      </c>
      <c r="N29" s="112">
        <f t="shared" si="4"/>
        <v>201060</v>
      </c>
      <c r="O29" s="195"/>
      <c r="P29" s="195"/>
      <c r="Q29" s="195" t="s">
        <v>145</v>
      </c>
      <c r="R29" s="195" t="s">
        <v>146</v>
      </c>
      <c r="S29" s="195"/>
      <c r="T29" s="115">
        <v>0</v>
      </c>
      <c r="U29" s="116"/>
    </row>
    <row r="30" spans="1:22" s="24" customFormat="1" ht="42" customHeight="1">
      <c r="A30" s="125">
        <v>202060</v>
      </c>
      <c r="B30" s="125"/>
      <c r="C30" s="125" t="s">
        <v>147</v>
      </c>
      <c r="D30" s="125" t="s">
        <v>66</v>
      </c>
      <c r="E30" s="125">
        <v>2</v>
      </c>
      <c r="F30" s="125">
        <v>2</v>
      </c>
      <c r="G30" s="203" t="s">
        <v>148</v>
      </c>
      <c r="H30" s="125">
        <v>1</v>
      </c>
      <c r="I30" s="125">
        <v>200060</v>
      </c>
      <c r="J30" s="125" t="s">
        <v>86</v>
      </c>
      <c r="K30" s="125">
        <v>1</v>
      </c>
      <c r="L30" s="125">
        <v>200060</v>
      </c>
      <c r="M30" s="125">
        <v>0</v>
      </c>
      <c r="N30" s="204">
        <f t="shared" si="4"/>
        <v>202060</v>
      </c>
      <c r="O30" s="203"/>
      <c r="P30" s="203"/>
      <c r="Q30" s="203" t="s">
        <v>149</v>
      </c>
      <c r="R30" s="203" t="s">
        <v>150</v>
      </c>
      <c r="S30" s="203"/>
      <c r="T30" s="125">
        <v>0</v>
      </c>
      <c r="U30" s="340"/>
    </row>
    <row r="31" spans="1:22" ht="90">
      <c r="A31" s="318">
        <v>300010</v>
      </c>
      <c r="B31" s="129">
        <v>1</v>
      </c>
      <c r="C31" s="129" t="s">
        <v>151</v>
      </c>
      <c r="D31" s="129" t="s">
        <v>152</v>
      </c>
      <c r="E31" s="129">
        <v>0</v>
      </c>
      <c r="F31" s="129">
        <v>3</v>
      </c>
      <c r="G31" s="130" t="s">
        <v>153</v>
      </c>
      <c r="H31" s="129">
        <v>1</v>
      </c>
      <c r="I31" s="129"/>
      <c r="J31" s="129"/>
      <c r="K31" s="129"/>
      <c r="L31" s="129"/>
      <c r="M31" s="129">
        <v>1</v>
      </c>
      <c r="N31" s="129">
        <f t="shared" si="4"/>
        <v>300010</v>
      </c>
      <c r="O31" s="209">
        <v>1</v>
      </c>
      <c r="P31" s="329">
        <v>4.1666666666666699E-2</v>
      </c>
      <c r="Q31" s="341" t="s">
        <v>47</v>
      </c>
      <c r="R31" s="341" t="s">
        <v>48</v>
      </c>
      <c r="S31" s="341"/>
      <c r="T31" s="129">
        <v>1</v>
      </c>
      <c r="U31" s="342"/>
    </row>
    <row r="32" spans="1:22" ht="66" customHeight="1">
      <c r="A32" s="318">
        <v>300020</v>
      </c>
      <c r="B32" s="129">
        <v>2</v>
      </c>
      <c r="C32" s="129" t="s">
        <v>154</v>
      </c>
      <c r="D32" s="129" t="s">
        <v>152</v>
      </c>
      <c r="E32" s="129"/>
      <c r="F32" s="129">
        <v>1</v>
      </c>
      <c r="G32" s="130" t="s">
        <v>926</v>
      </c>
      <c r="H32" s="129">
        <v>20</v>
      </c>
      <c r="I32" s="129"/>
      <c r="J32" s="129"/>
      <c r="K32" s="129"/>
      <c r="L32" s="330"/>
      <c r="M32" s="129">
        <v>1</v>
      </c>
      <c r="N32" s="129">
        <f t="shared" ref="N32:N36" si="5">A32</f>
        <v>300020</v>
      </c>
      <c r="O32" s="209" t="s">
        <v>910</v>
      </c>
      <c r="P32" s="331" t="s">
        <v>50</v>
      </c>
      <c r="Q32" s="341" t="s">
        <v>47</v>
      </c>
      <c r="R32" s="341" t="s">
        <v>48</v>
      </c>
      <c r="S32" s="341"/>
      <c r="T32" s="129">
        <v>99</v>
      </c>
      <c r="U32" s="342"/>
      <c r="V32" s="34" t="s">
        <v>892</v>
      </c>
    </row>
    <row r="33" spans="1:22" ht="90">
      <c r="A33" s="318">
        <v>300030</v>
      </c>
      <c r="B33" s="129">
        <v>3</v>
      </c>
      <c r="C33" s="129" t="s">
        <v>155</v>
      </c>
      <c r="D33" s="129" t="s">
        <v>152</v>
      </c>
      <c r="E33" s="318">
        <v>0</v>
      </c>
      <c r="F33" s="318">
        <v>1</v>
      </c>
      <c r="G33" s="209" t="s">
        <v>960</v>
      </c>
      <c r="H33" s="318">
        <v>20</v>
      </c>
      <c r="I33" s="318"/>
      <c r="J33" s="318"/>
      <c r="K33" s="318"/>
      <c r="L33" s="318"/>
      <c r="M33" s="318">
        <v>1</v>
      </c>
      <c r="N33" s="129">
        <f t="shared" si="5"/>
        <v>300030</v>
      </c>
      <c r="O33" s="330" t="s">
        <v>912</v>
      </c>
      <c r="P33" s="331" t="s">
        <v>53</v>
      </c>
      <c r="Q33" s="331" t="s">
        <v>51</v>
      </c>
      <c r="R33" s="331" t="s">
        <v>48</v>
      </c>
      <c r="S33" s="331"/>
      <c r="T33" s="318">
        <v>99</v>
      </c>
      <c r="U33" s="343"/>
      <c r="V33" s="34" t="s">
        <v>892</v>
      </c>
    </row>
    <row r="34" spans="1:22" ht="107.1" customHeight="1">
      <c r="A34" s="318">
        <v>300040</v>
      </c>
      <c r="B34" s="129">
        <v>4</v>
      </c>
      <c r="C34" s="129" t="s">
        <v>156</v>
      </c>
      <c r="D34" s="129" t="s">
        <v>152</v>
      </c>
      <c r="E34" s="318">
        <v>0</v>
      </c>
      <c r="F34" s="318">
        <v>1</v>
      </c>
      <c r="G34" s="209" t="s">
        <v>157</v>
      </c>
      <c r="H34" s="318">
        <v>20</v>
      </c>
      <c r="I34" s="318"/>
      <c r="J34" s="318"/>
      <c r="K34" s="318"/>
      <c r="L34" s="318"/>
      <c r="M34" s="318">
        <v>1</v>
      </c>
      <c r="N34" s="129">
        <f t="shared" si="5"/>
        <v>300040</v>
      </c>
      <c r="O34" s="332" t="s">
        <v>914</v>
      </c>
      <c r="P34" s="331" t="s">
        <v>56</v>
      </c>
      <c r="Q34" s="331" t="s">
        <v>54</v>
      </c>
      <c r="R34" s="331"/>
      <c r="S34" s="331"/>
      <c r="T34" s="318">
        <v>99</v>
      </c>
      <c r="U34" s="343"/>
      <c r="V34" s="34" t="s">
        <v>892</v>
      </c>
    </row>
    <row r="35" spans="1:22" ht="90">
      <c r="A35" s="138">
        <v>300050</v>
      </c>
      <c r="B35" s="138">
        <v>5</v>
      </c>
      <c r="C35" s="488" t="s">
        <v>758</v>
      </c>
      <c r="D35" s="488" t="s">
        <v>757</v>
      </c>
      <c r="E35" s="138"/>
      <c r="F35" s="138">
        <v>1</v>
      </c>
      <c r="G35" s="449" t="s">
        <v>779</v>
      </c>
      <c r="H35" s="138">
        <v>20</v>
      </c>
      <c r="I35" s="138"/>
      <c r="J35" s="138"/>
      <c r="K35" s="138"/>
      <c r="L35" s="138"/>
      <c r="M35" s="138">
        <v>1</v>
      </c>
      <c r="N35" s="138">
        <f t="shared" si="5"/>
        <v>300050</v>
      </c>
      <c r="O35" s="209" t="s">
        <v>916</v>
      </c>
      <c r="P35" s="331" t="s">
        <v>60</v>
      </c>
      <c r="T35" s="75">
        <v>0</v>
      </c>
      <c r="V35" s="34" t="s">
        <v>892</v>
      </c>
    </row>
    <row r="36" spans="1:22" ht="90">
      <c r="A36" s="129">
        <v>300060</v>
      </c>
      <c r="B36" s="129">
        <v>6</v>
      </c>
      <c r="C36" s="129" t="s">
        <v>160</v>
      </c>
      <c r="D36" s="129" t="s">
        <v>152</v>
      </c>
      <c r="E36" s="129">
        <v>0</v>
      </c>
      <c r="F36" s="129">
        <v>1</v>
      </c>
      <c r="G36" s="130" t="s">
        <v>161</v>
      </c>
      <c r="H36" s="129">
        <v>20</v>
      </c>
      <c r="I36" s="129"/>
      <c r="J36" s="129"/>
      <c r="K36" s="129"/>
      <c r="L36" s="129"/>
      <c r="M36" s="129">
        <v>1</v>
      </c>
      <c r="N36" s="129">
        <f t="shared" si="5"/>
        <v>300060</v>
      </c>
      <c r="O36" s="209" t="s">
        <v>918</v>
      </c>
      <c r="P36" s="333" t="s">
        <v>63</v>
      </c>
      <c r="Q36" s="331" t="s">
        <v>46</v>
      </c>
      <c r="R36" s="331" t="s">
        <v>48</v>
      </c>
      <c r="S36" s="331"/>
      <c r="T36" s="318">
        <v>99</v>
      </c>
      <c r="U36" s="343"/>
      <c r="V36" s="34" t="s">
        <v>892</v>
      </c>
    </row>
    <row r="37" spans="1:22" s="24" customFormat="1" ht="63" customHeight="1">
      <c r="A37" s="214">
        <v>400010</v>
      </c>
      <c r="B37" s="214">
        <v>1</v>
      </c>
      <c r="C37" s="214" t="s">
        <v>162</v>
      </c>
      <c r="D37" s="214" t="s">
        <v>163</v>
      </c>
      <c r="E37" s="214">
        <v>0</v>
      </c>
      <c r="F37" s="214">
        <v>3</v>
      </c>
      <c r="G37" s="213" t="s">
        <v>164</v>
      </c>
      <c r="H37" s="214">
        <v>1</v>
      </c>
      <c r="I37" s="214"/>
      <c r="J37" s="214"/>
      <c r="K37" s="214"/>
      <c r="L37" s="214"/>
      <c r="M37" s="214">
        <v>1</v>
      </c>
      <c r="N37" s="214">
        <f t="shared" ref="N37" si="6">A37</f>
        <v>400010</v>
      </c>
      <c r="O37" s="213">
        <v>1</v>
      </c>
      <c r="P37" s="350" t="s">
        <v>46</v>
      </c>
      <c r="Q37" s="213" t="s">
        <v>47</v>
      </c>
      <c r="R37" s="213" t="s">
        <v>48</v>
      </c>
      <c r="S37" s="213"/>
      <c r="T37" s="143">
        <v>1</v>
      </c>
      <c r="U37" s="344"/>
    </row>
    <row r="38" spans="1:22" s="24" customFormat="1" ht="56.1" customHeight="1">
      <c r="A38" s="152">
        <v>400020</v>
      </c>
      <c r="B38" s="152">
        <v>2</v>
      </c>
      <c r="C38" s="152" t="s">
        <v>165</v>
      </c>
      <c r="D38" s="152" t="s">
        <v>163</v>
      </c>
      <c r="E38" s="152">
        <v>0</v>
      </c>
      <c r="F38" s="152">
        <v>1</v>
      </c>
      <c r="G38" s="215" t="s">
        <v>166</v>
      </c>
      <c r="H38" s="152">
        <v>5</v>
      </c>
      <c r="I38" s="152"/>
      <c r="J38" s="152"/>
      <c r="K38" s="152"/>
      <c r="L38" s="152"/>
      <c r="M38" s="152">
        <v>1</v>
      </c>
      <c r="N38" s="214">
        <f t="shared" ref="N38:N46" si="7">A38</f>
        <v>400020</v>
      </c>
      <c r="O38" s="334" t="s">
        <v>70</v>
      </c>
      <c r="P38" s="215" t="s">
        <v>71</v>
      </c>
      <c r="Q38" s="215" t="s">
        <v>51</v>
      </c>
      <c r="R38" s="215" t="s">
        <v>48</v>
      </c>
      <c r="S38" s="215"/>
      <c r="T38" s="152">
        <v>99</v>
      </c>
      <c r="U38" s="345"/>
    </row>
    <row r="39" spans="1:22" s="24" customFormat="1" ht="45" customHeight="1">
      <c r="A39" s="152">
        <v>400030</v>
      </c>
      <c r="B39" s="152">
        <v>3</v>
      </c>
      <c r="C39" s="152" t="s">
        <v>167</v>
      </c>
      <c r="D39" s="152" t="s">
        <v>163</v>
      </c>
      <c r="E39" s="152">
        <v>0</v>
      </c>
      <c r="F39" s="152">
        <v>1</v>
      </c>
      <c r="G39" s="215" t="s">
        <v>168</v>
      </c>
      <c r="H39" s="152">
        <v>5</v>
      </c>
      <c r="I39" s="152"/>
      <c r="J39" s="152"/>
      <c r="K39" s="152"/>
      <c r="L39" s="152"/>
      <c r="M39" s="152">
        <v>1</v>
      </c>
      <c r="N39" s="214">
        <f t="shared" si="7"/>
        <v>400030</v>
      </c>
      <c r="O39" s="335" t="s">
        <v>74</v>
      </c>
      <c r="P39" s="215" t="s">
        <v>75</v>
      </c>
      <c r="Q39" s="215" t="s">
        <v>54</v>
      </c>
      <c r="R39" s="215" t="s">
        <v>48</v>
      </c>
      <c r="S39" s="215"/>
      <c r="T39" s="152">
        <v>1</v>
      </c>
      <c r="U39" s="345"/>
    </row>
    <row r="40" spans="1:22" s="24" customFormat="1" ht="45" customHeight="1">
      <c r="A40" s="152">
        <v>400040</v>
      </c>
      <c r="B40" s="152">
        <v>5</v>
      </c>
      <c r="C40" s="152" t="s">
        <v>169</v>
      </c>
      <c r="D40" s="152" t="s">
        <v>163</v>
      </c>
      <c r="E40" s="152">
        <v>0</v>
      </c>
      <c r="F40" s="152">
        <v>1</v>
      </c>
      <c r="G40" s="215" t="s">
        <v>170</v>
      </c>
      <c r="H40" s="152">
        <v>1</v>
      </c>
      <c r="I40" s="152"/>
      <c r="J40" s="152"/>
      <c r="K40" s="152"/>
      <c r="L40" s="152"/>
      <c r="M40" s="152">
        <v>1</v>
      </c>
      <c r="N40" s="214">
        <f t="shared" si="7"/>
        <v>400040</v>
      </c>
      <c r="O40" s="336">
        <v>50</v>
      </c>
      <c r="P40" s="351" t="s">
        <v>46</v>
      </c>
      <c r="Q40" s="215" t="s">
        <v>46</v>
      </c>
      <c r="R40" s="215" t="s">
        <v>48</v>
      </c>
      <c r="S40" s="215"/>
      <c r="T40" s="152">
        <v>0</v>
      </c>
      <c r="U40" s="345"/>
    </row>
    <row r="41" spans="1:22" s="24" customFormat="1" ht="39.950000000000003" customHeight="1">
      <c r="A41" s="152">
        <v>400050</v>
      </c>
      <c r="B41" s="152">
        <v>7</v>
      </c>
      <c r="C41" s="152" t="s">
        <v>171</v>
      </c>
      <c r="D41" s="152" t="s">
        <v>163</v>
      </c>
      <c r="E41" s="152">
        <v>0</v>
      </c>
      <c r="F41" s="152">
        <v>1</v>
      </c>
      <c r="G41" s="215" t="s">
        <v>172</v>
      </c>
      <c r="H41" s="152">
        <v>5</v>
      </c>
      <c r="I41" s="152"/>
      <c r="J41" s="152"/>
      <c r="K41" s="152"/>
      <c r="L41" s="152"/>
      <c r="M41" s="152">
        <v>1</v>
      </c>
      <c r="N41" s="214">
        <f t="shared" si="7"/>
        <v>400050</v>
      </c>
      <c r="O41" s="336" t="s">
        <v>173</v>
      </c>
      <c r="P41" s="215" t="s">
        <v>174</v>
      </c>
      <c r="Q41" s="215" t="s">
        <v>61</v>
      </c>
      <c r="R41" s="215" t="s">
        <v>48</v>
      </c>
      <c r="S41" s="215"/>
      <c r="T41" s="152">
        <v>1</v>
      </c>
      <c r="U41" s="345"/>
    </row>
    <row r="42" spans="1:22" s="24" customFormat="1" ht="51.95" customHeight="1">
      <c r="A42" s="152">
        <v>400060</v>
      </c>
      <c r="B42" s="152">
        <v>6</v>
      </c>
      <c r="C42" s="152" t="s">
        <v>175</v>
      </c>
      <c r="D42" s="152" t="s">
        <v>163</v>
      </c>
      <c r="E42" s="152">
        <v>0</v>
      </c>
      <c r="F42" s="152">
        <v>1</v>
      </c>
      <c r="G42" s="215" t="s">
        <v>176</v>
      </c>
      <c r="H42" s="152">
        <v>5</v>
      </c>
      <c r="I42" s="152"/>
      <c r="J42" s="152"/>
      <c r="K42" s="152"/>
      <c r="L42" s="152"/>
      <c r="M42" s="152">
        <v>1</v>
      </c>
      <c r="N42" s="214">
        <f t="shared" si="7"/>
        <v>400060</v>
      </c>
      <c r="O42" s="336" t="s">
        <v>177</v>
      </c>
      <c r="P42" s="215" t="s">
        <v>94</v>
      </c>
      <c r="Q42" s="215" t="s">
        <v>178</v>
      </c>
      <c r="R42" s="215" t="s">
        <v>48</v>
      </c>
      <c r="S42" s="215"/>
      <c r="T42" s="152">
        <v>0</v>
      </c>
      <c r="U42" s="345"/>
    </row>
    <row r="43" spans="1:22" s="24" customFormat="1" ht="71.099999999999994" customHeight="1">
      <c r="A43" s="152">
        <v>401030</v>
      </c>
      <c r="B43" s="152">
        <v>4</v>
      </c>
      <c r="C43" s="152" t="s">
        <v>179</v>
      </c>
      <c r="D43" s="152" t="s">
        <v>163</v>
      </c>
      <c r="E43" s="152">
        <v>1</v>
      </c>
      <c r="F43" s="152">
        <v>1</v>
      </c>
      <c r="G43" s="215" t="s">
        <v>180</v>
      </c>
      <c r="H43" s="152">
        <v>5</v>
      </c>
      <c r="I43" s="152"/>
      <c r="J43" s="152"/>
      <c r="K43" s="152"/>
      <c r="L43" s="152"/>
      <c r="M43" s="152">
        <v>1</v>
      </c>
      <c r="N43" s="214">
        <f t="shared" si="7"/>
        <v>401030</v>
      </c>
      <c r="O43" s="336" t="s">
        <v>181</v>
      </c>
      <c r="P43" s="215" t="s">
        <v>79</v>
      </c>
      <c r="Q43" s="215" t="s">
        <v>182</v>
      </c>
      <c r="R43" s="215" t="s">
        <v>48</v>
      </c>
      <c r="S43" s="215"/>
      <c r="T43" s="152">
        <v>99</v>
      </c>
      <c r="U43" s="345"/>
    </row>
    <row r="44" spans="1:22" s="24" customFormat="1" ht="36" customHeight="1">
      <c r="A44" s="319">
        <v>402030</v>
      </c>
      <c r="B44" s="319">
        <v>9</v>
      </c>
      <c r="C44" s="319" t="s">
        <v>183</v>
      </c>
      <c r="D44" s="319" t="s">
        <v>163</v>
      </c>
      <c r="E44" s="319">
        <v>2</v>
      </c>
      <c r="F44" s="319">
        <v>0</v>
      </c>
      <c r="G44" s="320" t="s">
        <v>184</v>
      </c>
      <c r="H44" s="319">
        <v>3</v>
      </c>
      <c r="I44" s="319"/>
      <c r="J44" s="319"/>
      <c r="K44" s="319"/>
      <c r="L44" s="319"/>
      <c r="M44" s="319">
        <v>1</v>
      </c>
      <c r="N44" s="214">
        <f t="shared" si="7"/>
        <v>402030</v>
      </c>
      <c r="O44" s="337" t="s">
        <v>185</v>
      </c>
      <c r="P44" s="320" t="s">
        <v>103</v>
      </c>
      <c r="Q44" s="320" t="s">
        <v>186</v>
      </c>
      <c r="R44" s="320" t="s">
        <v>48</v>
      </c>
      <c r="S44" s="320"/>
      <c r="T44" s="319">
        <v>0</v>
      </c>
      <c r="U44" s="346"/>
    </row>
    <row r="45" spans="1:22" s="24" customFormat="1" ht="42" customHeight="1">
      <c r="A45" s="152">
        <v>402060</v>
      </c>
      <c r="B45" s="152">
        <v>8</v>
      </c>
      <c r="C45" s="152" t="s">
        <v>187</v>
      </c>
      <c r="D45" s="152" t="s">
        <v>163</v>
      </c>
      <c r="E45" s="152">
        <v>2</v>
      </c>
      <c r="F45" s="152">
        <v>1</v>
      </c>
      <c r="G45" s="215" t="s">
        <v>188</v>
      </c>
      <c r="H45" s="152">
        <v>1</v>
      </c>
      <c r="I45" s="152"/>
      <c r="J45" s="152"/>
      <c r="K45" s="152"/>
      <c r="L45" s="152"/>
      <c r="M45" s="152">
        <v>1</v>
      </c>
      <c r="N45" s="214">
        <f t="shared" si="7"/>
        <v>402060</v>
      </c>
      <c r="O45" s="336">
        <v>73</v>
      </c>
      <c r="P45" s="352" t="s">
        <v>46</v>
      </c>
      <c r="Q45" s="215" t="s">
        <v>149</v>
      </c>
      <c r="R45" s="215" t="s">
        <v>48</v>
      </c>
      <c r="S45" s="215"/>
      <c r="T45" s="152">
        <v>0</v>
      </c>
      <c r="U45" s="345"/>
    </row>
    <row r="46" spans="1:22" s="24" customFormat="1" ht="51.95" customHeight="1">
      <c r="A46" s="152">
        <v>401050</v>
      </c>
      <c r="B46" s="152">
        <v>10</v>
      </c>
      <c r="C46" s="152" t="s">
        <v>189</v>
      </c>
      <c r="D46" s="152" t="s">
        <v>163</v>
      </c>
      <c r="E46" s="152">
        <v>1</v>
      </c>
      <c r="F46" s="152">
        <v>0</v>
      </c>
      <c r="G46" s="215" t="s">
        <v>190</v>
      </c>
      <c r="H46" s="152">
        <v>3</v>
      </c>
      <c r="I46" s="152"/>
      <c r="J46" s="152"/>
      <c r="K46" s="152"/>
      <c r="L46" s="152"/>
      <c r="M46" s="152">
        <v>1</v>
      </c>
      <c r="N46" s="214">
        <f t="shared" si="7"/>
        <v>401050</v>
      </c>
      <c r="O46" s="337" t="s">
        <v>191</v>
      </c>
      <c r="P46" s="215" t="s">
        <v>192</v>
      </c>
      <c r="Q46" s="215" t="s">
        <v>193</v>
      </c>
      <c r="R46" s="215" t="s">
        <v>48</v>
      </c>
      <c r="S46" s="215"/>
      <c r="T46" s="152">
        <v>0</v>
      </c>
      <c r="U46" s="345"/>
    </row>
    <row r="47" spans="1:22" s="24" customFormat="1" ht="63" customHeight="1">
      <c r="A47" s="143">
        <v>401010</v>
      </c>
      <c r="B47" s="143"/>
      <c r="C47" s="143" t="s">
        <v>194</v>
      </c>
      <c r="D47" s="143" t="s">
        <v>163</v>
      </c>
      <c r="E47" s="143">
        <v>1</v>
      </c>
      <c r="F47" s="143">
        <v>2</v>
      </c>
      <c r="G47" s="142" t="s">
        <v>195</v>
      </c>
      <c r="H47" s="143">
        <v>30</v>
      </c>
      <c r="I47" s="143">
        <v>400010</v>
      </c>
      <c r="J47" s="143" t="s">
        <v>162</v>
      </c>
      <c r="K47" s="143">
        <v>1</v>
      </c>
      <c r="L47" s="143">
        <v>400010</v>
      </c>
      <c r="M47" s="143">
        <v>0</v>
      </c>
      <c r="N47" s="214">
        <f t="shared" ref="N47:N54" si="8">A47</f>
        <v>401010</v>
      </c>
      <c r="O47" s="142"/>
      <c r="P47" s="142"/>
      <c r="Q47" s="142" t="s">
        <v>107</v>
      </c>
      <c r="R47" s="215" t="s">
        <v>196</v>
      </c>
      <c r="S47" s="142"/>
      <c r="T47" s="143">
        <v>99</v>
      </c>
      <c r="U47" s="344"/>
    </row>
    <row r="48" spans="1:22" s="24" customFormat="1" ht="66" customHeight="1">
      <c r="A48" s="154">
        <v>402010</v>
      </c>
      <c r="B48" s="154"/>
      <c r="C48" s="154" t="s">
        <v>197</v>
      </c>
      <c r="D48" s="154" t="s">
        <v>163</v>
      </c>
      <c r="E48" s="154">
        <v>2</v>
      </c>
      <c r="F48" s="154">
        <v>2</v>
      </c>
      <c r="G48" s="321" t="s">
        <v>198</v>
      </c>
      <c r="H48" s="154">
        <v>30</v>
      </c>
      <c r="I48" s="154">
        <v>400010</v>
      </c>
      <c r="J48" s="154" t="s">
        <v>162</v>
      </c>
      <c r="K48" s="154">
        <v>1</v>
      </c>
      <c r="L48" s="154">
        <v>400010</v>
      </c>
      <c r="M48" s="154">
        <v>0</v>
      </c>
      <c r="N48" s="214">
        <f t="shared" si="8"/>
        <v>402010</v>
      </c>
      <c r="O48" s="321"/>
      <c r="P48" s="215"/>
      <c r="Q48" s="321" t="s">
        <v>107</v>
      </c>
      <c r="R48" s="215" t="s">
        <v>199</v>
      </c>
      <c r="S48" s="321"/>
      <c r="T48" s="152">
        <v>1</v>
      </c>
      <c r="U48" s="345"/>
    </row>
    <row r="49" spans="1:22" s="24" customFormat="1" ht="44.1" customHeight="1">
      <c r="A49" s="152">
        <v>401020</v>
      </c>
      <c r="B49" s="152"/>
      <c r="C49" s="152" t="s">
        <v>200</v>
      </c>
      <c r="D49" s="152" t="s">
        <v>163</v>
      </c>
      <c r="E49" s="152">
        <v>1</v>
      </c>
      <c r="F49" s="152">
        <v>2</v>
      </c>
      <c r="G49" s="215" t="s">
        <v>201</v>
      </c>
      <c r="H49" s="152">
        <v>1</v>
      </c>
      <c r="I49" s="152">
        <v>400020</v>
      </c>
      <c r="J49" s="152" t="s">
        <v>165</v>
      </c>
      <c r="K49" s="152">
        <v>1</v>
      </c>
      <c r="L49" s="152">
        <v>400020</v>
      </c>
      <c r="M49" s="152">
        <v>0</v>
      </c>
      <c r="N49" s="214">
        <f t="shared" si="8"/>
        <v>401020</v>
      </c>
      <c r="O49" s="215"/>
      <c r="P49" s="215"/>
      <c r="Q49" s="215" t="s">
        <v>202</v>
      </c>
      <c r="R49" s="215" t="s">
        <v>150</v>
      </c>
      <c r="S49" s="215"/>
      <c r="T49" s="152">
        <v>99</v>
      </c>
      <c r="U49" s="345"/>
    </row>
    <row r="50" spans="1:22" s="24" customFormat="1" ht="72" customHeight="1">
      <c r="A50" s="152">
        <v>402020</v>
      </c>
      <c r="B50" s="152"/>
      <c r="C50" s="152" t="s">
        <v>203</v>
      </c>
      <c r="D50" s="152" t="s">
        <v>163</v>
      </c>
      <c r="E50" s="152">
        <v>2</v>
      </c>
      <c r="F50" s="152">
        <v>2</v>
      </c>
      <c r="G50" s="215" t="s">
        <v>204</v>
      </c>
      <c r="H50" s="152">
        <v>30</v>
      </c>
      <c r="I50" s="152">
        <v>400020</v>
      </c>
      <c r="J50" s="152" t="s">
        <v>165</v>
      </c>
      <c r="K50" s="152">
        <v>1</v>
      </c>
      <c r="L50" s="152">
        <v>400020</v>
      </c>
      <c r="M50" s="152">
        <v>0</v>
      </c>
      <c r="N50" s="214">
        <f t="shared" si="8"/>
        <v>402020</v>
      </c>
      <c r="O50" s="215"/>
      <c r="P50" s="215"/>
      <c r="Q50" s="215" t="s">
        <v>205</v>
      </c>
      <c r="R50" s="215" t="s">
        <v>206</v>
      </c>
      <c r="S50" s="215"/>
      <c r="T50" s="152">
        <v>99</v>
      </c>
      <c r="U50" s="345"/>
    </row>
    <row r="51" spans="1:22" s="24" customFormat="1" ht="47.1" customHeight="1">
      <c r="A51" s="152">
        <v>401040</v>
      </c>
      <c r="B51" s="152"/>
      <c r="C51" s="152" t="s">
        <v>207</v>
      </c>
      <c r="D51" s="152" t="s">
        <v>163</v>
      </c>
      <c r="E51" s="152">
        <v>1</v>
      </c>
      <c r="F51" s="152">
        <v>2</v>
      </c>
      <c r="G51" s="215" t="s">
        <v>208</v>
      </c>
      <c r="H51" s="152">
        <v>30</v>
      </c>
      <c r="I51" s="152">
        <v>400040</v>
      </c>
      <c r="J51" s="152" t="s">
        <v>169</v>
      </c>
      <c r="K51" s="152">
        <v>1</v>
      </c>
      <c r="L51" s="152">
        <v>400040</v>
      </c>
      <c r="M51" s="152">
        <v>0</v>
      </c>
      <c r="N51" s="214">
        <f t="shared" si="8"/>
        <v>401040</v>
      </c>
      <c r="O51" s="215"/>
      <c r="P51" s="215"/>
      <c r="Q51" s="215" t="s">
        <v>130</v>
      </c>
      <c r="R51" s="215" t="s">
        <v>209</v>
      </c>
      <c r="S51" s="215"/>
      <c r="T51" s="152">
        <v>0</v>
      </c>
      <c r="U51" s="345"/>
    </row>
    <row r="52" spans="1:22" s="24" customFormat="1" ht="225">
      <c r="A52" s="319">
        <v>402040</v>
      </c>
      <c r="B52" s="319"/>
      <c r="C52" s="319" t="s">
        <v>210</v>
      </c>
      <c r="D52" s="319" t="s">
        <v>163</v>
      </c>
      <c r="E52" s="319">
        <v>2</v>
      </c>
      <c r="F52" s="319">
        <v>2</v>
      </c>
      <c r="G52" s="320" t="s">
        <v>211</v>
      </c>
      <c r="H52" s="319">
        <v>30</v>
      </c>
      <c r="I52" s="319">
        <v>400040</v>
      </c>
      <c r="J52" s="319" t="s">
        <v>169</v>
      </c>
      <c r="K52" s="319">
        <v>1</v>
      </c>
      <c r="L52" s="319">
        <v>400040</v>
      </c>
      <c r="M52" s="319">
        <v>0</v>
      </c>
      <c r="N52" s="214">
        <f t="shared" si="8"/>
        <v>402040</v>
      </c>
      <c r="O52" s="320"/>
      <c r="P52" s="320"/>
      <c r="Q52" s="320" t="s">
        <v>130</v>
      </c>
      <c r="R52" s="215" t="s">
        <v>212</v>
      </c>
      <c r="S52" s="320"/>
      <c r="T52" s="319">
        <v>0</v>
      </c>
      <c r="U52" s="346"/>
    </row>
    <row r="53" spans="1:22" s="24" customFormat="1" ht="45" customHeight="1">
      <c r="A53" s="222">
        <v>402050</v>
      </c>
      <c r="B53" s="222"/>
      <c r="C53" s="222" t="s">
        <v>213</v>
      </c>
      <c r="D53" s="222" t="s">
        <v>163</v>
      </c>
      <c r="E53" s="222">
        <v>2</v>
      </c>
      <c r="F53" s="222">
        <v>2</v>
      </c>
      <c r="G53" s="221" t="s">
        <v>214</v>
      </c>
      <c r="H53" s="222">
        <v>10</v>
      </c>
      <c r="I53" s="222">
        <v>400050</v>
      </c>
      <c r="J53" s="222" t="s">
        <v>215</v>
      </c>
      <c r="K53" s="222">
        <v>1</v>
      </c>
      <c r="L53" s="222">
        <v>400050</v>
      </c>
      <c r="M53" s="222">
        <v>0</v>
      </c>
      <c r="N53" s="338">
        <f t="shared" si="8"/>
        <v>402050</v>
      </c>
      <c r="O53" s="221"/>
      <c r="P53" s="221"/>
      <c r="Q53" s="221" t="s">
        <v>141</v>
      </c>
      <c r="R53" s="221" t="s">
        <v>216</v>
      </c>
      <c r="S53" s="221"/>
      <c r="T53" s="222">
        <v>1</v>
      </c>
      <c r="U53" s="347"/>
    </row>
    <row r="54" spans="1:22" s="307" customFormat="1" ht="66" customHeight="1">
      <c r="A54" s="189">
        <v>500010</v>
      </c>
      <c r="B54" s="189">
        <v>1</v>
      </c>
      <c r="C54" s="430" t="s">
        <v>759</v>
      </c>
      <c r="D54" s="189" t="s">
        <v>217</v>
      </c>
      <c r="E54" s="189">
        <v>0</v>
      </c>
      <c r="F54" s="189">
        <v>3</v>
      </c>
      <c r="G54" s="427" t="s">
        <v>763</v>
      </c>
      <c r="H54" s="189">
        <v>1</v>
      </c>
      <c r="I54" s="189"/>
      <c r="J54" s="189"/>
      <c r="K54" s="189"/>
      <c r="L54" s="189"/>
      <c r="M54" s="189">
        <v>1</v>
      </c>
      <c r="N54" s="189">
        <f t="shared" si="8"/>
        <v>500010</v>
      </c>
      <c r="O54" s="316">
        <v>1</v>
      </c>
      <c r="P54" s="348" t="s">
        <v>46</v>
      </c>
      <c r="Q54" s="427" t="s">
        <v>47</v>
      </c>
      <c r="R54" s="427" t="s">
        <v>48</v>
      </c>
      <c r="S54" s="427"/>
      <c r="T54" s="189">
        <v>1</v>
      </c>
      <c r="U54" s="428"/>
    </row>
    <row r="55" spans="1:22" s="307" customFormat="1" ht="94.5">
      <c r="A55" s="106">
        <v>500020</v>
      </c>
      <c r="B55" s="106">
        <v>2</v>
      </c>
      <c r="C55" s="431" t="s">
        <v>803</v>
      </c>
      <c r="D55" s="106" t="s">
        <v>217</v>
      </c>
      <c r="E55" s="106">
        <v>0</v>
      </c>
      <c r="F55" s="106">
        <v>1</v>
      </c>
      <c r="G55" s="105" t="s">
        <v>963</v>
      </c>
      <c r="H55" s="106">
        <v>20</v>
      </c>
      <c r="I55" s="106"/>
      <c r="J55" s="106"/>
      <c r="K55" s="106"/>
      <c r="L55" s="106"/>
      <c r="M55" s="106">
        <v>1</v>
      </c>
      <c r="N55" s="189">
        <f t="shared" ref="N55:N57" si="9">A55</f>
        <v>500020</v>
      </c>
      <c r="O55" s="316" t="s">
        <v>910</v>
      </c>
      <c r="P55" s="316" t="s">
        <v>50</v>
      </c>
      <c r="Q55" s="105" t="s">
        <v>51</v>
      </c>
      <c r="R55" s="105" t="s">
        <v>48</v>
      </c>
      <c r="S55" s="105"/>
      <c r="T55" s="106">
        <v>99</v>
      </c>
      <c r="U55" s="429"/>
      <c r="V55" s="307" t="s">
        <v>893</v>
      </c>
    </row>
    <row r="56" spans="1:22" s="307" customFormat="1" ht="94.5">
      <c r="A56" s="189">
        <v>500030</v>
      </c>
      <c r="B56" s="106">
        <v>3</v>
      </c>
      <c r="C56" s="432" t="s">
        <v>760</v>
      </c>
      <c r="D56" s="106" t="s">
        <v>217</v>
      </c>
      <c r="E56" s="106">
        <v>0</v>
      </c>
      <c r="F56" s="106">
        <v>1</v>
      </c>
      <c r="G56" s="105" t="s">
        <v>776</v>
      </c>
      <c r="H56" s="106">
        <v>20</v>
      </c>
      <c r="I56" s="106"/>
      <c r="J56" s="106"/>
      <c r="K56" s="106"/>
      <c r="L56" s="106"/>
      <c r="M56" s="106">
        <v>1</v>
      </c>
      <c r="N56" s="189">
        <v>500030</v>
      </c>
      <c r="O56" s="316" t="s">
        <v>912</v>
      </c>
      <c r="P56" s="316" t="s">
        <v>53</v>
      </c>
      <c r="Q56" s="105" t="s">
        <v>218</v>
      </c>
      <c r="R56" s="105" t="s">
        <v>48</v>
      </c>
      <c r="S56" s="105"/>
      <c r="T56" s="106">
        <v>1</v>
      </c>
      <c r="U56" s="429"/>
      <c r="V56" s="307" t="s">
        <v>893</v>
      </c>
    </row>
    <row r="57" spans="1:22" s="307" customFormat="1" ht="94.5">
      <c r="A57" s="106">
        <v>500040</v>
      </c>
      <c r="B57" s="106">
        <v>4</v>
      </c>
      <c r="C57" s="433" t="s">
        <v>761</v>
      </c>
      <c r="D57" s="106" t="s">
        <v>217</v>
      </c>
      <c r="E57" s="106">
        <v>0</v>
      </c>
      <c r="F57" s="106">
        <v>1</v>
      </c>
      <c r="G57" s="105" t="s">
        <v>780</v>
      </c>
      <c r="H57" s="106">
        <v>20</v>
      </c>
      <c r="I57" s="106"/>
      <c r="J57" s="106"/>
      <c r="K57" s="106"/>
      <c r="L57" s="106"/>
      <c r="M57" s="106">
        <v>1</v>
      </c>
      <c r="N57" s="189">
        <f t="shared" si="9"/>
        <v>500040</v>
      </c>
      <c r="O57" s="316" t="s">
        <v>914</v>
      </c>
      <c r="P57" s="316" t="s">
        <v>56</v>
      </c>
      <c r="Q57" s="105" t="s">
        <v>80</v>
      </c>
      <c r="R57" s="105" t="s">
        <v>48</v>
      </c>
      <c r="S57" s="105"/>
      <c r="T57" s="106">
        <v>99</v>
      </c>
      <c r="U57" s="429"/>
      <c r="V57" s="307" t="s">
        <v>893</v>
      </c>
    </row>
    <row r="58" spans="1:22" s="307" customFormat="1" ht="110.25">
      <c r="A58" s="189">
        <v>500050</v>
      </c>
      <c r="B58" s="106">
        <v>5</v>
      </c>
      <c r="C58" s="430" t="s">
        <v>804</v>
      </c>
      <c r="D58" s="106" t="s">
        <v>217</v>
      </c>
      <c r="E58" s="106">
        <v>1</v>
      </c>
      <c r="F58" s="106">
        <v>1</v>
      </c>
      <c r="G58" s="105" t="s">
        <v>962</v>
      </c>
      <c r="H58" s="106">
        <v>20</v>
      </c>
      <c r="I58" s="106"/>
      <c r="J58" s="106"/>
      <c r="K58" s="106"/>
      <c r="L58" s="106"/>
      <c r="M58" s="106">
        <v>1</v>
      </c>
      <c r="N58" s="189">
        <f>A58</f>
        <v>500050</v>
      </c>
      <c r="O58" s="316" t="s">
        <v>916</v>
      </c>
      <c r="P58" s="316" t="s">
        <v>60</v>
      </c>
      <c r="Q58" s="105" t="s">
        <v>137</v>
      </c>
      <c r="R58" s="105" t="s">
        <v>48</v>
      </c>
      <c r="S58" s="105"/>
      <c r="T58" s="106">
        <v>99</v>
      </c>
      <c r="U58" s="429"/>
      <c r="V58" s="307" t="s">
        <v>893</v>
      </c>
    </row>
    <row r="59" spans="1:22" s="307" customFormat="1" ht="110.25">
      <c r="A59" s="106">
        <v>500060</v>
      </c>
      <c r="B59" s="106">
        <v>6</v>
      </c>
      <c r="C59" s="433" t="s">
        <v>762</v>
      </c>
      <c r="D59" s="106" t="s">
        <v>217</v>
      </c>
      <c r="E59" s="106">
        <v>2</v>
      </c>
      <c r="F59" s="106">
        <v>1</v>
      </c>
      <c r="G59" s="105" t="s">
        <v>964</v>
      </c>
      <c r="H59" s="106">
        <v>20</v>
      </c>
      <c r="I59" s="106"/>
      <c r="J59" s="106"/>
      <c r="K59" s="106"/>
      <c r="L59" s="106"/>
      <c r="M59" s="106">
        <v>1</v>
      </c>
      <c r="N59" s="189">
        <v>500060</v>
      </c>
      <c r="O59" s="316" t="s">
        <v>918</v>
      </c>
      <c r="P59" s="324" t="s">
        <v>63</v>
      </c>
      <c r="Q59" s="105" t="s">
        <v>95</v>
      </c>
      <c r="R59" s="105" t="s">
        <v>48</v>
      </c>
      <c r="S59" s="105"/>
      <c r="T59" s="106">
        <v>99</v>
      </c>
      <c r="U59" s="429"/>
      <c r="V59" s="307" t="s">
        <v>893</v>
      </c>
    </row>
    <row r="60" spans="1:22" ht="102.75" customHeight="1">
      <c r="A60" s="318">
        <v>999300050</v>
      </c>
      <c r="B60" s="129">
        <v>5</v>
      </c>
      <c r="C60" s="129" t="s">
        <v>158</v>
      </c>
      <c r="D60" s="129" t="s">
        <v>152</v>
      </c>
      <c r="E60" s="318">
        <v>0</v>
      </c>
      <c r="F60" s="318">
        <v>1</v>
      </c>
      <c r="G60" s="209" t="s">
        <v>159</v>
      </c>
      <c r="H60" s="318">
        <v>20</v>
      </c>
      <c r="I60" s="318"/>
      <c r="J60" s="318"/>
      <c r="K60" s="318"/>
      <c r="L60" s="318"/>
      <c r="M60" s="318">
        <v>1</v>
      </c>
      <c r="N60" s="189">
        <v>500050</v>
      </c>
      <c r="O60" s="209" t="s">
        <v>59</v>
      </c>
      <c r="P60" s="331" t="s">
        <v>60</v>
      </c>
      <c r="Q60" s="331" t="s">
        <v>80</v>
      </c>
      <c r="R60" s="331"/>
      <c r="S60" s="331"/>
      <c r="T60" s="318">
        <v>99</v>
      </c>
      <c r="U60" s="343"/>
    </row>
  </sheetData>
  <phoneticPr fontId="22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W62"/>
  <sheetViews>
    <sheetView workbookViewId="0">
      <pane xSplit="3" ySplit="3" topLeftCell="H4" activePane="bottomRight" state="frozen"/>
      <selection pane="topRight"/>
      <selection pane="bottomLeft"/>
      <selection pane="bottomRight" activeCell="C6" sqref="C6"/>
    </sheetView>
  </sheetViews>
  <sheetFormatPr defaultColWidth="8.85546875" defaultRowHeight="15"/>
  <cols>
    <col min="1" max="1" width="12.28515625" style="8" customWidth="1"/>
    <col min="2" max="2" width="12" style="8" customWidth="1"/>
    <col min="3" max="3" width="51.42578125" style="9" customWidth="1"/>
    <col min="4" max="4" width="10.28515625" style="8" customWidth="1"/>
    <col min="5" max="6" width="10.7109375" style="8" customWidth="1"/>
    <col min="7" max="7" width="12" style="8" customWidth="1"/>
    <col min="8" max="8" width="10.7109375" style="8" customWidth="1"/>
    <col min="9" max="9" width="12" style="8" customWidth="1"/>
    <col min="10" max="10" width="9.7109375" style="8" customWidth="1"/>
    <col min="11" max="12" width="12" style="8" customWidth="1"/>
    <col min="13" max="13" width="38.28515625" style="9" customWidth="1"/>
    <col min="14" max="15" width="8.42578125" style="8" customWidth="1"/>
    <col min="16" max="16" width="17.5703125" style="8" customWidth="1"/>
    <col min="17" max="17" width="8.42578125" style="8" customWidth="1"/>
    <col min="18" max="18" width="39.42578125" style="9" customWidth="1"/>
    <col min="19" max="19" width="9" style="8" customWidth="1"/>
    <col min="20" max="20" width="8.42578125" style="8" customWidth="1"/>
    <col min="21" max="21" width="9.7109375" style="8" customWidth="1"/>
    <col min="22" max="22" width="27.28515625" style="9" customWidth="1"/>
    <col min="23" max="23" width="13.28515625" style="8" customWidth="1"/>
    <col min="24" max="24" width="10.85546875" style="8" customWidth="1"/>
    <col min="25" max="25" width="31.5703125" style="8" customWidth="1"/>
    <col min="26" max="26" width="15.7109375" style="8" customWidth="1"/>
    <col min="27" max="27" width="12" style="8" customWidth="1"/>
    <col min="28" max="28" width="31.5703125" style="11" customWidth="1"/>
    <col min="29" max="29" width="13.28515625" style="11" customWidth="1"/>
    <col min="30" max="30" width="10.85546875" style="7" customWidth="1"/>
    <col min="31" max="31" width="18.7109375" style="11" customWidth="1"/>
    <col min="32" max="32" width="9.7109375" style="11" customWidth="1"/>
    <col min="33" max="16384" width="8.85546875" style="9"/>
  </cols>
  <sheetData>
    <row r="1" spans="1:34" s="4" customFormat="1" ht="32.25" customHeight="1">
      <c r="A1" s="100" t="s">
        <v>0</v>
      </c>
      <c r="B1" s="100" t="s">
        <v>2</v>
      </c>
      <c r="C1" s="100" t="s">
        <v>6</v>
      </c>
      <c r="D1" s="101" t="s">
        <v>19</v>
      </c>
      <c r="E1" s="100" t="s">
        <v>7</v>
      </c>
      <c r="F1" s="100" t="s">
        <v>221</v>
      </c>
      <c r="G1" s="100" t="s">
        <v>970</v>
      </c>
      <c r="H1" s="100" t="s">
        <v>222</v>
      </c>
      <c r="I1" s="100" t="s">
        <v>223</v>
      </c>
      <c r="J1" s="100" t="s">
        <v>224</v>
      </c>
      <c r="K1" s="100" t="s">
        <v>225</v>
      </c>
      <c r="L1" s="100" t="s">
        <v>226</v>
      </c>
      <c r="M1" s="161" t="s">
        <v>227</v>
      </c>
      <c r="N1" s="100" t="s">
        <v>228</v>
      </c>
      <c r="O1" s="162" t="s">
        <v>229</v>
      </c>
      <c r="P1" s="100" t="s">
        <v>230</v>
      </c>
      <c r="Q1" s="101" t="s">
        <v>231</v>
      </c>
      <c r="R1" s="184" t="s">
        <v>232</v>
      </c>
      <c r="S1" s="100" t="s">
        <v>233</v>
      </c>
      <c r="T1" s="100" t="s">
        <v>234</v>
      </c>
      <c r="U1" s="162" t="s">
        <v>235</v>
      </c>
      <c r="V1" s="184" t="s">
        <v>236</v>
      </c>
      <c r="W1" s="185" t="s">
        <v>237</v>
      </c>
      <c r="X1" s="186" t="s">
        <v>238</v>
      </c>
      <c r="Y1" s="186" t="s">
        <v>239</v>
      </c>
      <c r="Z1" s="185" t="s">
        <v>240</v>
      </c>
      <c r="AA1" s="186" t="s">
        <v>241</v>
      </c>
      <c r="AB1" s="223" t="s">
        <v>242</v>
      </c>
      <c r="AC1" s="185" t="s">
        <v>243</v>
      </c>
      <c r="AD1" s="186" t="s">
        <v>244</v>
      </c>
      <c r="AE1" s="224" t="s">
        <v>245</v>
      </c>
      <c r="AF1" s="12" t="s">
        <v>246</v>
      </c>
      <c r="AG1" s="37" t="s">
        <v>247</v>
      </c>
    </row>
    <row r="2" spans="1:34" s="5" customFormat="1" ht="35.1" customHeight="1">
      <c r="A2" s="14" t="s">
        <v>21</v>
      </c>
      <c r="B2" s="102" t="s">
        <v>248</v>
      </c>
      <c r="C2" s="102" t="s">
        <v>249</v>
      </c>
      <c r="D2" s="473" t="s">
        <v>802</v>
      </c>
      <c r="E2" s="102" t="s">
        <v>250</v>
      </c>
      <c r="F2" s="14" t="s">
        <v>251</v>
      </c>
      <c r="G2" s="14" t="s">
        <v>971</v>
      </c>
      <c r="H2" s="14" t="s">
        <v>252</v>
      </c>
      <c r="I2" s="14" t="s">
        <v>253</v>
      </c>
      <c r="J2" s="14" t="s">
        <v>254</v>
      </c>
      <c r="K2" s="14" t="s">
        <v>255</v>
      </c>
      <c r="L2" s="14" t="s">
        <v>256</v>
      </c>
      <c r="M2" s="14" t="s">
        <v>257</v>
      </c>
      <c r="N2" s="14" t="s">
        <v>258</v>
      </c>
      <c r="O2" s="14" t="s">
        <v>259</v>
      </c>
      <c r="P2" s="14" t="s">
        <v>260</v>
      </c>
      <c r="Q2" s="14" t="s">
        <v>261</v>
      </c>
      <c r="R2" s="14" t="s">
        <v>262</v>
      </c>
      <c r="S2" s="14" t="s">
        <v>263</v>
      </c>
      <c r="T2" s="14" t="s">
        <v>264</v>
      </c>
      <c r="U2" s="14" t="s">
        <v>265</v>
      </c>
      <c r="V2" s="14" t="s">
        <v>266</v>
      </c>
      <c r="W2" s="187" t="s">
        <v>267</v>
      </c>
      <c r="X2" s="14" t="s">
        <v>268</v>
      </c>
      <c r="Y2" s="5" t="s">
        <v>269</v>
      </c>
      <c r="Z2" s="187" t="s">
        <v>270</v>
      </c>
      <c r="AA2" s="14" t="s">
        <v>271</v>
      </c>
      <c r="AB2" s="5" t="s">
        <v>272</v>
      </c>
      <c r="AC2" s="187" t="s">
        <v>273</v>
      </c>
      <c r="AD2" s="14" t="s">
        <v>274</v>
      </c>
      <c r="AE2" s="225" t="s">
        <v>275</v>
      </c>
      <c r="AF2" s="5" t="s">
        <v>276</v>
      </c>
      <c r="AG2" s="5" t="s">
        <v>277</v>
      </c>
    </row>
    <row r="3" spans="1:34" s="6" customFormat="1" ht="18" customHeight="1" thickBot="1">
      <c r="A3" s="17" t="s">
        <v>41</v>
      </c>
      <c r="B3" s="17" t="s">
        <v>42</v>
      </c>
      <c r="C3" s="17" t="s">
        <v>42</v>
      </c>
      <c r="D3" s="474" t="s">
        <v>41</v>
      </c>
      <c r="E3" s="17" t="s">
        <v>41</v>
      </c>
      <c r="F3" s="17" t="s">
        <v>41</v>
      </c>
      <c r="G3" s="17" t="s">
        <v>41</v>
      </c>
      <c r="H3" s="17" t="s">
        <v>41</v>
      </c>
      <c r="I3" s="17" t="s">
        <v>41</v>
      </c>
      <c r="J3" s="17" t="s">
        <v>41</v>
      </c>
      <c r="K3" s="17" t="s">
        <v>41</v>
      </c>
      <c r="L3" s="17" t="s">
        <v>41</v>
      </c>
      <c r="M3" s="17" t="s">
        <v>42</v>
      </c>
      <c r="N3" s="17" t="s">
        <v>42</v>
      </c>
      <c r="O3" s="17" t="s">
        <v>41</v>
      </c>
      <c r="P3" s="17" t="s">
        <v>41</v>
      </c>
      <c r="Q3" s="17" t="s">
        <v>42</v>
      </c>
      <c r="R3" s="17" t="s">
        <v>42</v>
      </c>
      <c r="S3" s="17" t="s">
        <v>42</v>
      </c>
      <c r="T3" s="17" t="s">
        <v>41</v>
      </c>
      <c r="U3" s="17" t="s">
        <v>41</v>
      </c>
      <c r="V3" s="17" t="s">
        <v>42</v>
      </c>
      <c r="W3" s="188" t="s">
        <v>42</v>
      </c>
      <c r="X3" s="38" t="s">
        <v>41</v>
      </c>
      <c r="Y3" s="38" t="s">
        <v>42</v>
      </c>
      <c r="Z3" s="188" t="s">
        <v>42</v>
      </c>
      <c r="AA3" s="38" t="s">
        <v>41</v>
      </c>
      <c r="AB3" s="38" t="s">
        <v>42</v>
      </c>
      <c r="AC3" s="188" t="s">
        <v>42</v>
      </c>
      <c r="AD3" s="38" t="s">
        <v>41</v>
      </c>
      <c r="AE3" s="226" t="s">
        <v>42</v>
      </c>
      <c r="AF3" s="38" t="s">
        <v>41</v>
      </c>
      <c r="AG3" s="6" t="s">
        <v>41</v>
      </c>
    </row>
    <row r="4" spans="1:34" s="97" customFormat="1" ht="67.5" customHeight="1">
      <c r="A4" s="103">
        <f>SkillData!A4</f>
        <v>100010</v>
      </c>
      <c r="B4" s="104" t="str">
        <f>SkillData!C4</f>
        <v>挥砍</v>
      </c>
      <c r="C4" s="105" t="str">
        <f>SkillData!G4</f>
        <v>苍狼对前方小范围敌人进行挥砍，造成&lt;$1&gt;倍物攻伤害(作为物理伤害)。&lt;br/&gt;&lt;font size='20' color='ffef880e'&gt;
小提示：该技能不可升级。小技巧：可通过移动来提高出招速度。&lt;/font&gt;</v>
      </c>
      <c r="D4" s="106">
        <v>1</v>
      </c>
      <c r="E4" s="106">
        <f>SkillData!H4</f>
        <v>1</v>
      </c>
      <c r="F4" s="107">
        <v>10000</v>
      </c>
      <c r="G4" s="435"/>
      <c r="H4" s="107">
        <v>0</v>
      </c>
      <c r="I4" s="104">
        <v>0</v>
      </c>
      <c r="J4" s="132">
        <v>1</v>
      </c>
      <c r="K4" s="132">
        <v>4000</v>
      </c>
      <c r="L4" s="104">
        <v>0</v>
      </c>
      <c r="M4" s="544" t="s">
        <v>897</v>
      </c>
      <c r="N4" s="104" t="s">
        <v>278</v>
      </c>
      <c r="O4" s="108">
        <v>10000</v>
      </c>
      <c r="P4" s="108">
        <v>0</v>
      </c>
      <c r="Q4" s="108"/>
      <c r="R4" s="163" t="s">
        <v>279</v>
      </c>
      <c r="S4" s="108"/>
      <c r="T4" s="108"/>
      <c r="U4" s="108"/>
      <c r="V4" s="105" t="s">
        <v>48</v>
      </c>
      <c r="W4" s="106"/>
      <c r="X4" s="189"/>
      <c r="Y4" s="189"/>
      <c r="Z4" s="227"/>
      <c r="AA4" s="227"/>
      <c r="AB4" s="228" t="s">
        <v>48</v>
      </c>
      <c r="AC4" s="229"/>
      <c r="AD4" s="230"/>
      <c r="AE4" s="231" t="s">
        <v>48</v>
      </c>
      <c r="AF4" s="232">
        <v>1</v>
      </c>
      <c r="AG4" s="232">
        <v>1</v>
      </c>
    </row>
    <row r="5" spans="1:34" s="98" customFormat="1" ht="54" customHeight="1">
      <c r="A5" s="103">
        <f>SkillData!A5</f>
        <v>100020</v>
      </c>
      <c r="B5" s="104" t="str">
        <f>SkillData!C5</f>
        <v>横扫</v>
      </c>
      <c r="C5" s="105" t="str">
        <f>SkillData!G5</f>
        <v>苍狼快速的挥舞大刀，对周围的敌人造成两次&lt;$1&gt;倍物攻和额外&lt;$2&gt;点物理伤害，最后会对前方释放冲击波，造成同等伤害。</v>
      </c>
      <c r="D5" s="106">
        <v>99</v>
      </c>
      <c r="E5" s="106">
        <f>SkillData!H5</f>
        <v>20</v>
      </c>
      <c r="F5" s="107">
        <v>10000</v>
      </c>
      <c r="G5" s="435"/>
      <c r="H5" s="107">
        <v>283</v>
      </c>
      <c r="I5" s="104">
        <v>15000</v>
      </c>
      <c r="J5" s="135">
        <v>12000</v>
      </c>
      <c r="K5" s="135">
        <f>J5*0.6</f>
        <v>7200</v>
      </c>
      <c r="L5" s="104">
        <v>0</v>
      </c>
      <c r="M5" s="163" t="s">
        <v>279</v>
      </c>
      <c r="N5" s="104" t="s">
        <v>278</v>
      </c>
      <c r="O5" s="108">
        <v>18000</v>
      </c>
      <c r="P5" s="108">
        <v>120</v>
      </c>
      <c r="Q5" s="108" t="s">
        <v>278</v>
      </c>
      <c r="R5" s="540" t="s">
        <v>898</v>
      </c>
      <c r="S5" s="104"/>
      <c r="T5" s="108"/>
      <c r="U5" s="108"/>
      <c r="V5" s="105"/>
      <c r="W5" s="106"/>
      <c r="X5" s="106"/>
      <c r="Y5" s="106"/>
      <c r="Z5" s="233"/>
      <c r="AA5" s="233"/>
      <c r="AB5" s="234" t="s">
        <v>48</v>
      </c>
      <c r="AC5" s="235"/>
      <c r="AD5" s="236"/>
      <c r="AE5" s="237" t="s">
        <v>48</v>
      </c>
      <c r="AF5" s="238">
        <v>1</v>
      </c>
      <c r="AG5" s="232">
        <v>1</v>
      </c>
      <c r="AH5" s="306"/>
    </row>
    <row r="6" spans="1:34" s="98" customFormat="1" ht="52.5" customHeight="1">
      <c r="A6" s="103">
        <f>SkillData!A6</f>
        <v>100030</v>
      </c>
      <c r="B6" s="104" t="str">
        <f>SkillData!C6</f>
        <v>斩天裂地术</v>
      </c>
      <c r="C6" s="105" t="str">
        <f>SkillData!G6</f>
        <v>苍狼高高跃起，轰击目标区域的敌人造成&lt;$1&gt;倍物攻和额外&lt;$2&gt;点物理伤害，动作进行中时苍狼获得霸体，同时短暂击飞敌人。</v>
      </c>
      <c r="D6" s="106">
        <v>99</v>
      </c>
      <c r="E6" s="106">
        <f>SkillData!H6</f>
        <v>20</v>
      </c>
      <c r="F6" s="107">
        <v>10000</v>
      </c>
      <c r="G6" s="435"/>
      <c r="H6" s="107">
        <v>1233</v>
      </c>
      <c r="I6" s="104">
        <v>3000</v>
      </c>
      <c r="J6" s="135">
        <v>15000</v>
      </c>
      <c r="K6" s="135">
        <f t="shared" ref="K6:K9" si="0">J6*0.6</f>
        <v>9000</v>
      </c>
      <c r="L6" s="104">
        <v>0</v>
      </c>
      <c r="M6" s="163" t="s">
        <v>279</v>
      </c>
      <c r="N6" s="104" t="s">
        <v>278</v>
      </c>
      <c r="O6" s="108">
        <v>16000</v>
      </c>
      <c r="P6" s="108">
        <v>180</v>
      </c>
      <c r="Q6" s="108" t="s">
        <v>278</v>
      </c>
      <c r="R6" s="540" t="s">
        <v>899</v>
      </c>
      <c r="S6" s="108"/>
      <c r="T6" s="108"/>
      <c r="U6" s="108"/>
      <c r="V6" s="105" t="s">
        <v>48</v>
      </c>
      <c r="W6" s="106"/>
      <c r="X6" s="106"/>
      <c r="Y6" s="106"/>
      <c r="Z6" s="233"/>
      <c r="AA6" s="233"/>
      <c r="AB6" s="234" t="s">
        <v>48</v>
      </c>
      <c r="AC6" s="235"/>
      <c r="AD6" s="236"/>
      <c r="AE6" s="237" t="s">
        <v>48</v>
      </c>
      <c r="AF6" s="238">
        <v>1</v>
      </c>
      <c r="AG6" s="232">
        <v>1</v>
      </c>
    </row>
    <row r="7" spans="1:34" s="98" customFormat="1" ht="60.75" customHeight="1">
      <c r="A7" s="103">
        <f>SkillData!A7</f>
        <v>100040</v>
      </c>
      <c r="B7" s="104" t="str">
        <f>SkillData!C7</f>
        <v>狼崩</v>
      </c>
      <c r="C7" s="105" t="str">
        <f>SkillData!G7</f>
        <v>苍狼将愤怒注入大地，在脚下留下一片岩浆区域，在这个区域内的敌人会受到三次&lt;$1&gt;倍物攻和额外&lt;$2&gt;点物理伤害，受到伤害的敌人会被嘲讽，强制攻击苍狼5秒</v>
      </c>
      <c r="D7" s="106">
        <v>99</v>
      </c>
      <c r="E7" s="106">
        <f>SkillData!H7</f>
        <v>20</v>
      </c>
      <c r="F7" s="107">
        <v>10000</v>
      </c>
      <c r="G7" s="435"/>
      <c r="H7" s="107">
        <v>0</v>
      </c>
      <c r="I7" s="104">
        <v>11000</v>
      </c>
      <c r="J7" s="135">
        <v>10000</v>
      </c>
      <c r="K7" s="135">
        <f t="shared" si="0"/>
        <v>6000</v>
      </c>
      <c r="L7" s="104">
        <v>0</v>
      </c>
      <c r="M7" s="163" t="s">
        <v>279</v>
      </c>
      <c r="N7" s="108" t="s">
        <v>278</v>
      </c>
      <c r="O7" s="108">
        <v>10000</v>
      </c>
      <c r="P7" s="108">
        <v>150</v>
      </c>
      <c r="Q7" s="108" t="s">
        <v>278</v>
      </c>
      <c r="R7" s="540" t="s">
        <v>900</v>
      </c>
      <c r="S7" s="108" t="s">
        <v>280</v>
      </c>
      <c r="T7" s="108">
        <v>100060</v>
      </c>
      <c r="U7" s="108">
        <v>10000</v>
      </c>
      <c r="V7" s="105" t="s">
        <v>1007</v>
      </c>
      <c r="W7" s="106"/>
      <c r="X7" s="106"/>
      <c r="Y7" s="106"/>
      <c r="Z7" s="233" t="s">
        <v>48</v>
      </c>
      <c r="AA7" s="233"/>
      <c r="AB7" s="234" t="s">
        <v>48</v>
      </c>
      <c r="AC7" s="235"/>
      <c r="AD7" s="236"/>
      <c r="AE7" s="237" t="s">
        <v>48</v>
      </c>
      <c r="AF7" s="238">
        <v>1</v>
      </c>
      <c r="AG7" s="232">
        <v>0</v>
      </c>
    </row>
    <row r="8" spans="1:34" s="98" customFormat="1" ht="90">
      <c r="A8" s="103">
        <f>SkillData!A8</f>
        <v>100050</v>
      </c>
      <c r="B8" s="104" t="str">
        <f>SkillData!C8</f>
        <v>狼突</v>
      </c>
      <c r="C8" s="105" t="str">
        <f>SkillData!G8</f>
        <v>苍狼向前突进一小段距离，对沿途所有敌人造成&lt;$1&gt;倍物攻附加&lt;$2&gt;点物理伤害，并击晕敌人&lt;$4&gt;秒。</v>
      </c>
      <c r="D8" s="106">
        <v>99</v>
      </c>
      <c r="E8" s="106">
        <f>SkillData!H8</f>
        <v>20</v>
      </c>
      <c r="F8" s="107">
        <v>10000</v>
      </c>
      <c r="G8" s="547"/>
      <c r="H8" s="107">
        <v>600</v>
      </c>
      <c r="I8" s="108">
        <v>30000</v>
      </c>
      <c r="J8" s="135">
        <v>15000</v>
      </c>
      <c r="K8" s="135">
        <f t="shared" si="0"/>
        <v>9000</v>
      </c>
      <c r="L8" s="104">
        <v>0</v>
      </c>
      <c r="M8" s="163" t="s">
        <v>279</v>
      </c>
      <c r="N8" s="108" t="s">
        <v>278</v>
      </c>
      <c r="O8" s="108">
        <v>15000</v>
      </c>
      <c r="P8" s="108">
        <v>200</v>
      </c>
      <c r="Q8" s="108" t="s">
        <v>278</v>
      </c>
      <c r="R8" s="540" t="s">
        <v>901</v>
      </c>
      <c r="S8" s="104" t="s">
        <v>281</v>
      </c>
      <c r="T8" s="108">
        <v>100020</v>
      </c>
      <c r="U8" s="108">
        <v>10000</v>
      </c>
      <c r="V8" s="105" t="s">
        <v>1015</v>
      </c>
      <c r="W8" s="106"/>
      <c r="X8" s="191"/>
      <c r="Y8" s="105"/>
      <c r="Z8" s="239"/>
      <c r="AA8" s="106"/>
      <c r="AB8" s="105"/>
      <c r="AC8" s="163"/>
      <c r="AD8" s="108"/>
      <c r="AE8" s="240" t="s">
        <v>48</v>
      </c>
      <c r="AF8" s="107">
        <v>0</v>
      </c>
      <c r="AG8" s="238">
        <v>1</v>
      </c>
    </row>
    <row r="9" spans="1:34" s="98" customFormat="1" ht="90.75" thickBot="1">
      <c r="A9" s="103">
        <f>SkillData!A9</f>
        <v>100060</v>
      </c>
      <c r="B9" s="104" t="str">
        <f>SkillData!C9</f>
        <v>狼帝</v>
      </c>
      <c r="C9" s="105" t="str">
        <f>SkillData!G9</f>
        <v>苍狼化身狼帝，在&lt;$4&gt;秒内造成的伤害增加&lt;$5&gt;%，并且免疫让玩家不受控制的负面效果</v>
      </c>
      <c r="D9" s="106">
        <v>0</v>
      </c>
      <c r="E9" s="106">
        <f>SkillData!H9</f>
        <v>20</v>
      </c>
      <c r="F9" s="107">
        <v>10000</v>
      </c>
      <c r="G9" s="435"/>
      <c r="H9" s="107">
        <v>667</v>
      </c>
      <c r="I9" s="104">
        <v>30000</v>
      </c>
      <c r="J9" s="135">
        <v>45000</v>
      </c>
      <c r="K9" s="135">
        <f t="shared" si="0"/>
        <v>27000</v>
      </c>
      <c r="L9" s="104">
        <v>0</v>
      </c>
      <c r="M9" s="353" t="s">
        <v>46</v>
      </c>
      <c r="N9" s="108" t="s">
        <v>48</v>
      </c>
      <c r="O9" s="108" t="s">
        <v>48</v>
      </c>
      <c r="P9" s="108" t="s">
        <v>48</v>
      </c>
      <c r="Q9" s="108" t="s">
        <v>48</v>
      </c>
      <c r="R9" s="163" t="s">
        <v>279</v>
      </c>
      <c r="S9" s="149" t="s">
        <v>282</v>
      </c>
      <c r="T9" s="108"/>
      <c r="U9" s="108">
        <v>10000</v>
      </c>
      <c r="V9" s="192" t="s">
        <v>887</v>
      </c>
      <c r="W9" s="106" t="s">
        <v>48</v>
      </c>
      <c r="X9" s="106">
        <v>1</v>
      </c>
      <c r="Y9" s="105" t="s">
        <v>283</v>
      </c>
      <c r="Z9" s="233" t="s">
        <v>48</v>
      </c>
      <c r="AA9" s="233"/>
      <c r="AB9" s="234" t="s">
        <v>48</v>
      </c>
      <c r="AC9" s="235"/>
      <c r="AD9" s="236"/>
      <c r="AE9" s="237" t="s">
        <v>48</v>
      </c>
      <c r="AF9" s="238">
        <v>1</v>
      </c>
      <c r="AG9" s="238">
        <v>0</v>
      </c>
    </row>
    <row r="10" spans="1:34" s="24" customFormat="1" ht="72" customHeight="1">
      <c r="A10" s="109">
        <f>SkillData!A10</f>
        <v>200010</v>
      </c>
      <c r="B10" s="110" t="str">
        <f>SkillData!C10</f>
        <v>毁伤</v>
      </c>
      <c r="C10" s="111" t="str">
        <f>SkillData!G10</f>
        <v>对单个敌人造成&lt;$1&gt;倍物攻伤害。每次攻击有&lt;$3&gt;%概率获得&lt;$5&gt;个连击点数，最多5点，持续&lt;$4&gt;秒。刺客可通过施展其他技能消耗连击点数来造成更多伤害。&lt;br/&gt;&lt;font size='20' color='ffef880e'&gt;小提示：普攻不可升级。小技巧：可通过移动来提高出招速度。&lt;/font&gt;</v>
      </c>
      <c r="D10" s="112">
        <v>1</v>
      </c>
      <c r="E10" s="106">
        <f>SkillData!H10</f>
        <v>1</v>
      </c>
      <c r="F10" s="113">
        <v>10000</v>
      </c>
      <c r="G10" s="114"/>
      <c r="H10" s="113">
        <v>0</v>
      </c>
      <c r="I10" s="114">
        <v>0</v>
      </c>
      <c r="J10" s="114">
        <v>700</v>
      </c>
      <c r="K10" s="114">
        <v>700</v>
      </c>
      <c r="L10" s="110">
        <v>0</v>
      </c>
      <c r="M10" s="354" t="s">
        <v>279</v>
      </c>
      <c r="N10" s="165" t="s">
        <v>278</v>
      </c>
      <c r="O10" s="165">
        <v>10000</v>
      </c>
      <c r="P10" s="165">
        <v>0</v>
      </c>
      <c r="Q10" s="165" t="s">
        <v>278</v>
      </c>
      <c r="R10" s="164"/>
      <c r="S10" s="165" t="s">
        <v>284</v>
      </c>
      <c r="T10" s="165">
        <v>500010</v>
      </c>
      <c r="U10" s="165">
        <v>1500</v>
      </c>
      <c r="V10" s="193" t="s">
        <v>285</v>
      </c>
      <c r="W10" s="194"/>
      <c r="X10" s="118">
        <v>0</v>
      </c>
      <c r="Y10" s="193" t="s">
        <v>286</v>
      </c>
      <c r="Z10" s="194"/>
      <c r="AA10" s="118"/>
      <c r="AB10" s="241" t="s">
        <v>287</v>
      </c>
      <c r="AC10" s="242"/>
      <c r="AD10" s="243"/>
      <c r="AE10" s="244" t="s">
        <v>48</v>
      </c>
      <c r="AF10" s="245">
        <v>1</v>
      </c>
      <c r="AG10" s="245">
        <v>1</v>
      </c>
    </row>
    <row r="11" spans="1:34" s="24" customFormat="1" ht="39.950000000000003" customHeight="1">
      <c r="A11" s="109">
        <f>SkillData!A11</f>
        <v>200020</v>
      </c>
      <c r="B11" s="110" t="str">
        <f>SkillData!C11</f>
        <v>暗影之刃</v>
      </c>
      <c r="C11" s="111" t="str">
        <f>SkillData!G11</f>
        <v>刺客将暗影之刃扔出，命中目标之后，暗影之刃会对敌人造成多次伤害，每次造成&lt;$1&gt;倍物攻伤害附加&lt;$2&gt;点伤害。</v>
      </c>
      <c r="D11" s="115">
        <v>1</v>
      </c>
      <c r="E11" s="106">
        <f>SkillData!H11</f>
        <v>5</v>
      </c>
      <c r="F11" s="116">
        <v>10000</v>
      </c>
      <c r="G11" s="117"/>
      <c r="H11" s="116">
        <v>567</v>
      </c>
      <c r="I11" s="117">
        <v>3000</v>
      </c>
      <c r="J11" s="117">
        <v>3000</v>
      </c>
      <c r="K11" s="166">
        <v>5000</v>
      </c>
      <c r="L11" s="166">
        <v>0</v>
      </c>
      <c r="M11" s="167" t="s">
        <v>279</v>
      </c>
      <c r="N11" s="117" t="s">
        <v>278</v>
      </c>
      <c r="O11" s="117">
        <v>2500</v>
      </c>
      <c r="P11" s="117">
        <v>100</v>
      </c>
      <c r="Q11" s="117" t="s">
        <v>278</v>
      </c>
      <c r="R11" s="545" t="s">
        <v>922</v>
      </c>
      <c r="S11" s="166"/>
      <c r="T11" s="117"/>
      <c r="U11" s="117"/>
      <c r="V11" s="195" t="s">
        <v>48</v>
      </c>
      <c r="W11" s="115" t="s">
        <v>48</v>
      </c>
      <c r="X11" s="115"/>
      <c r="Y11" s="115" t="s">
        <v>48</v>
      </c>
      <c r="Z11" s="246" t="s">
        <v>48</v>
      </c>
      <c r="AA11" s="246"/>
      <c r="AB11" s="247" t="s">
        <v>48</v>
      </c>
      <c r="AC11" s="248"/>
      <c r="AD11" s="249"/>
      <c r="AE11" s="250" t="s">
        <v>48</v>
      </c>
      <c r="AF11" s="251">
        <v>1</v>
      </c>
      <c r="AG11" s="245">
        <v>0</v>
      </c>
    </row>
    <row r="12" spans="1:34" s="24" customFormat="1" ht="48.95" customHeight="1">
      <c r="A12" s="109">
        <f>SkillData!A12</f>
        <v>200030</v>
      </c>
      <c r="B12" s="110" t="str">
        <f>SkillData!C12</f>
        <v>突袭</v>
      </c>
      <c r="C12" s="111" t="str">
        <f>SkillData!G12</f>
        <v>突进到目标身边发起攻击，对目标和附近的敌人造成&lt;$1&gt;倍物攻伤害附加&lt;$2&gt;点伤害。有&lt;$3&gt;%概率获得&lt;$5&gt;个连击点数，最多不超过“毁伤”连击点的最大值，持续&lt;$4&gt;秒。</v>
      </c>
      <c r="D12" s="115">
        <v>99</v>
      </c>
      <c r="E12" s="106">
        <f>SkillData!H12</f>
        <v>5</v>
      </c>
      <c r="F12" s="116">
        <v>10000</v>
      </c>
      <c r="G12" s="117"/>
      <c r="H12" s="116">
        <v>1067</v>
      </c>
      <c r="I12" s="117">
        <v>9000</v>
      </c>
      <c r="J12" s="117">
        <v>9000</v>
      </c>
      <c r="K12" s="166">
        <v>7000</v>
      </c>
      <c r="L12" s="166">
        <v>0</v>
      </c>
      <c r="M12" s="167" t="s">
        <v>279</v>
      </c>
      <c r="N12" s="117" t="s">
        <v>278</v>
      </c>
      <c r="O12" s="117">
        <v>15100</v>
      </c>
      <c r="P12" s="117">
        <v>650</v>
      </c>
      <c r="Q12" s="117" t="s">
        <v>278</v>
      </c>
      <c r="R12" s="167" t="s">
        <v>279</v>
      </c>
      <c r="S12" s="117" t="s">
        <v>284</v>
      </c>
      <c r="T12" s="117">
        <v>500010</v>
      </c>
      <c r="U12" s="117">
        <v>3000</v>
      </c>
      <c r="V12" s="196" t="s">
        <v>288</v>
      </c>
      <c r="W12" s="194"/>
      <c r="X12" s="115">
        <v>0</v>
      </c>
      <c r="Y12" s="195" t="s">
        <v>289</v>
      </c>
      <c r="Z12" s="246" t="s">
        <v>48</v>
      </c>
      <c r="AA12" s="246"/>
      <c r="AB12" s="247" t="s">
        <v>48</v>
      </c>
      <c r="AC12" s="248"/>
      <c r="AD12" s="249"/>
      <c r="AE12" s="250" t="s">
        <v>48</v>
      </c>
      <c r="AF12" s="251">
        <v>1</v>
      </c>
      <c r="AG12" s="245">
        <v>1</v>
      </c>
    </row>
    <row r="13" spans="1:34" s="24" customFormat="1" ht="59.1" customHeight="1">
      <c r="A13" s="109">
        <f>SkillData!A13</f>
        <v>200040</v>
      </c>
      <c r="B13" s="110" t="str">
        <f>SkillData!C13</f>
        <v>剑刃乱舞</v>
      </c>
      <c r="C13" s="111" t="str">
        <f>SkillData!G13</f>
        <v>攻击身边所有敌人，造成&lt;$1&gt;倍物攻伤害附加&lt;$2&gt;点伤害，每个连击点数会让总伤害增加&lt;$5&gt;%。</v>
      </c>
      <c r="D13" s="115">
        <v>99</v>
      </c>
      <c r="E13" s="106">
        <f>SkillData!H13</f>
        <v>5</v>
      </c>
      <c r="F13" s="116">
        <v>10000</v>
      </c>
      <c r="G13" s="117"/>
      <c r="H13" s="116">
        <v>400</v>
      </c>
      <c r="I13" s="117">
        <v>11000</v>
      </c>
      <c r="J13" s="117">
        <v>11000</v>
      </c>
      <c r="K13" s="166">
        <v>8000</v>
      </c>
      <c r="L13" s="166">
        <v>0</v>
      </c>
      <c r="M13" s="167" t="s">
        <v>279</v>
      </c>
      <c r="N13" s="117" t="s">
        <v>278</v>
      </c>
      <c r="O13" s="117">
        <v>17300</v>
      </c>
      <c r="P13" s="117">
        <v>700</v>
      </c>
      <c r="Q13" s="117" t="s">
        <v>278</v>
      </c>
      <c r="R13" s="167" t="s">
        <v>279</v>
      </c>
      <c r="S13" s="117" t="s">
        <v>290</v>
      </c>
      <c r="T13" s="117"/>
      <c r="U13" s="117"/>
      <c r="V13" s="197" t="s">
        <v>48</v>
      </c>
      <c r="W13" s="115"/>
      <c r="X13" s="198">
        <v>1</v>
      </c>
      <c r="Y13" s="195" t="s">
        <v>291</v>
      </c>
      <c r="Z13" s="246" t="s">
        <v>48</v>
      </c>
      <c r="AA13" s="246"/>
      <c r="AB13" s="247" t="s">
        <v>48</v>
      </c>
      <c r="AC13" s="248"/>
      <c r="AD13" s="249"/>
      <c r="AE13" s="250" t="s">
        <v>48</v>
      </c>
      <c r="AF13" s="251">
        <v>1</v>
      </c>
      <c r="AG13" s="245">
        <v>0</v>
      </c>
    </row>
    <row r="14" spans="1:34" s="24" customFormat="1" ht="54" customHeight="1">
      <c r="A14" s="109">
        <f>SkillData!A14</f>
        <v>200050</v>
      </c>
      <c r="B14" s="110" t="str">
        <f>SkillData!C14</f>
        <v>隐身</v>
      </c>
      <c r="C14" s="111" t="str">
        <f>SkillData!G14</f>
        <v>立即进入隐身状态，清除所有来自怪物的仇恨，隐身持续&lt;$4&gt;秒，刺客移动速度下降&lt;$5&gt;%，期间任何攻击或者受到伤害都会现形。</v>
      </c>
      <c r="D14" s="115">
        <v>0</v>
      </c>
      <c r="E14" s="106">
        <f>SkillData!H14</f>
        <v>5</v>
      </c>
      <c r="F14" s="116">
        <v>10000</v>
      </c>
      <c r="G14" s="117"/>
      <c r="H14" s="116">
        <v>583</v>
      </c>
      <c r="I14" s="117">
        <v>30000</v>
      </c>
      <c r="J14" s="117">
        <v>30000</v>
      </c>
      <c r="K14" s="166">
        <v>25000</v>
      </c>
      <c r="L14" s="166">
        <v>0</v>
      </c>
      <c r="M14" s="167" t="s">
        <v>279</v>
      </c>
      <c r="N14" s="117" t="s">
        <v>48</v>
      </c>
      <c r="O14" s="117" t="s">
        <v>48</v>
      </c>
      <c r="P14" s="117" t="s">
        <v>48</v>
      </c>
      <c r="Q14" s="117" t="s">
        <v>48</v>
      </c>
      <c r="R14" s="167" t="s">
        <v>279</v>
      </c>
      <c r="S14" s="117" t="s">
        <v>81</v>
      </c>
      <c r="T14" s="117">
        <v>500050</v>
      </c>
      <c r="U14" s="117">
        <v>10000</v>
      </c>
      <c r="V14" s="195" t="s">
        <v>292</v>
      </c>
      <c r="W14" s="194"/>
      <c r="X14" s="115">
        <v>1</v>
      </c>
      <c r="Y14" s="195" t="s">
        <v>766</v>
      </c>
      <c r="Z14" s="246" t="s">
        <v>48</v>
      </c>
      <c r="AA14" s="246"/>
      <c r="AB14" s="247" t="s">
        <v>48</v>
      </c>
      <c r="AC14" s="248"/>
      <c r="AD14" s="249"/>
      <c r="AE14" s="250" t="s">
        <v>48</v>
      </c>
      <c r="AF14" s="251">
        <v>0</v>
      </c>
      <c r="AG14" s="245">
        <v>0</v>
      </c>
    </row>
    <row r="15" spans="1:34" s="24" customFormat="1" ht="44.1" customHeight="1">
      <c r="A15" s="109">
        <f>SkillData!A15</f>
        <v>200060</v>
      </c>
      <c r="B15" s="110" t="str">
        <f>SkillData!C15</f>
        <v>疾跑</v>
      </c>
      <c r="C15" s="111" t="str">
        <f>SkillData!G15</f>
        <v>使你的移动速度提高&lt;$5&gt;%，持续&lt;$4&gt;秒。可在隐身状态下使用。</v>
      </c>
      <c r="D15" s="115">
        <v>0</v>
      </c>
      <c r="E15" s="106">
        <f>SkillData!H15</f>
        <v>6</v>
      </c>
      <c r="F15" s="116">
        <v>10000</v>
      </c>
      <c r="G15" s="117"/>
      <c r="H15" s="116">
        <v>50</v>
      </c>
      <c r="I15" s="117">
        <v>30000</v>
      </c>
      <c r="J15" s="117">
        <v>30000</v>
      </c>
      <c r="K15" s="166">
        <v>25000</v>
      </c>
      <c r="L15" s="166">
        <v>0</v>
      </c>
      <c r="M15" s="167" t="s">
        <v>279</v>
      </c>
      <c r="N15" s="117" t="s">
        <v>48</v>
      </c>
      <c r="O15" s="117" t="s">
        <v>48</v>
      </c>
      <c r="P15" s="117" t="s">
        <v>48</v>
      </c>
      <c r="Q15" s="117" t="s">
        <v>48</v>
      </c>
      <c r="R15" s="167" t="s">
        <v>279</v>
      </c>
      <c r="S15" s="117" t="s">
        <v>293</v>
      </c>
      <c r="T15" s="117">
        <v>500060</v>
      </c>
      <c r="U15" s="117">
        <v>10000</v>
      </c>
      <c r="V15" s="195" t="s">
        <v>294</v>
      </c>
      <c r="W15" s="198"/>
      <c r="X15" s="198">
        <v>1</v>
      </c>
      <c r="Y15" s="195" t="s">
        <v>295</v>
      </c>
      <c r="Z15" s="246" t="s">
        <v>48</v>
      </c>
      <c r="AA15" s="246"/>
      <c r="AB15" s="247" t="s">
        <v>48</v>
      </c>
      <c r="AC15" s="248"/>
      <c r="AD15" s="249"/>
      <c r="AE15" s="250" t="s">
        <v>48</v>
      </c>
      <c r="AF15" s="251">
        <v>1</v>
      </c>
      <c r="AG15" s="245">
        <v>0</v>
      </c>
    </row>
    <row r="16" spans="1:34" s="24" customFormat="1" ht="47.1" customHeight="1">
      <c r="A16" s="109">
        <f>SkillData!A16</f>
        <v>201020</v>
      </c>
      <c r="B16" s="110" t="str">
        <f>SkillData!C16</f>
        <v>腿踢</v>
      </c>
      <c r="C16" s="111" t="str">
        <f>SkillData!G16</f>
        <v>刺客将敌人踢飞，造成&lt;$1&gt;倍物攻伤害附加&lt;$2&gt;点伤害，每个连击点数会让总伤害增加&lt;$5&gt;%。</v>
      </c>
      <c r="D16" s="115">
        <v>1</v>
      </c>
      <c r="E16" s="106">
        <f>SkillData!H16</f>
        <v>5</v>
      </c>
      <c r="F16" s="116">
        <v>10000</v>
      </c>
      <c r="G16" s="117"/>
      <c r="H16" s="116">
        <v>567</v>
      </c>
      <c r="I16" s="117">
        <v>15000</v>
      </c>
      <c r="J16" s="117">
        <v>15000</v>
      </c>
      <c r="K16" s="166">
        <v>11000</v>
      </c>
      <c r="L16" s="166">
        <v>0</v>
      </c>
      <c r="M16" s="167" t="s">
        <v>279</v>
      </c>
      <c r="N16" s="117" t="s">
        <v>278</v>
      </c>
      <c r="O16" s="117">
        <v>21200</v>
      </c>
      <c r="P16" s="117">
        <v>850</v>
      </c>
      <c r="Q16" s="117" t="s">
        <v>278</v>
      </c>
      <c r="R16" s="167" t="s">
        <v>279</v>
      </c>
      <c r="S16" s="117" t="s">
        <v>290</v>
      </c>
      <c r="T16" s="117"/>
      <c r="U16" s="117"/>
      <c r="V16" s="197" t="s">
        <v>48</v>
      </c>
      <c r="W16" s="115"/>
      <c r="X16" s="198">
        <v>1</v>
      </c>
      <c r="Y16" s="195" t="s">
        <v>296</v>
      </c>
      <c r="Z16" s="246" t="s">
        <v>48</v>
      </c>
      <c r="AA16" s="246"/>
      <c r="AB16" s="247" t="s">
        <v>48</v>
      </c>
      <c r="AC16" s="252"/>
      <c r="AD16" s="246"/>
      <c r="AE16" s="253" t="s">
        <v>48</v>
      </c>
      <c r="AF16" s="254">
        <v>1</v>
      </c>
      <c r="AG16" s="245">
        <v>1</v>
      </c>
    </row>
    <row r="17" spans="1:33" s="24" customFormat="1" ht="36" customHeight="1">
      <c r="A17" s="109">
        <f>SkillData!A17</f>
        <v>202020</v>
      </c>
      <c r="B17" s="110" t="str">
        <f>SkillData!C17</f>
        <v>影袭</v>
      </c>
      <c r="C17" s="111" t="str">
        <f>SkillData!G17</f>
        <v>进入疯狂杀戮状态，所有技能冷却时间缩短&lt;$6&gt;%，物攻提高&lt;$5&gt;%，持续&lt;$4&gt;秒。</v>
      </c>
      <c r="D17" s="115">
        <v>0</v>
      </c>
      <c r="E17" s="106">
        <f>SkillData!H17</f>
        <v>3</v>
      </c>
      <c r="F17" s="116">
        <v>10000</v>
      </c>
      <c r="G17" s="117"/>
      <c r="H17" s="116">
        <v>600</v>
      </c>
      <c r="I17" s="117">
        <v>60000</v>
      </c>
      <c r="J17" s="117">
        <v>60000</v>
      </c>
      <c r="K17" s="166">
        <v>45000</v>
      </c>
      <c r="L17" s="166">
        <v>0</v>
      </c>
      <c r="M17" s="167" t="s">
        <v>279</v>
      </c>
      <c r="N17" s="117" t="s">
        <v>48</v>
      </c>
      <c r="O17" s="117" t="s">
        <v>48</v>
      </c>
      <c r="P17" s="117" t="s">
        <v>48</v>
      </c>
      <c r="Q17" s="117" t="s">
        <v>48</v>
      </c>
      <c r="R17" s="167" t="s">
        <v>279</v>
      </c>
      <c r="S17" s="117" t="s">
        <v>297</v>
      </c>
      <c r="T17" s="117">
        <v>202020</v>
      </c>
      <c r="U17" s="117">
        <v>10000</v>
      </c>
      <c r="V17" s="195" t="s">
        <v>298</v>
      </c>
      <c r="W17" s="194"/>
      <c r="X17" s="115">
        <v>1</v>
      </c>
      <c r="Y17" s="195" t="s">
        <v>299</v>
      </c>
      <c r="Z17" s="194"/>
      <c r="AA17" s="115">
        <v>1</v>
      </c>
      <c r="AB17" s="195" t="s">
        <v>300</v>
      </c>
      <c r="AC17" s="252"/>
      <c r="AD17" s="246"/>
      <c r="AE17" s="253" t="s">
        <v>48</v>
      </c>
      <c r="AF17" s="254">
        <v>1</v>
      </c>
      <c r="AG17" s="245">
        <v>0</v>
      </c>
    </row>
    <row r="18" spans="1:33" s="24" customFormat="1" ht="50.1" customHeight="1">
      <c r="A18" s="109">
        <f>SkillData!A18</f>
        <v>202040</v>
      </c>
      <c r="B18" s="110" t="str">
        <f>SkillData!C18</f>
        <v>闷棍</v>
      </c>
      <c r="C18" s="111" t="str">
        <f>SkillData!G18</f>
        <v>偷袭敌人，造成&lt;$1&gt;倍物攻伤害。若敌人在非战斗状态中，将被瘫痪&lt;$4&gt;秒；若敌人在战斗状态中，则只有&lt;$5&gt;%概率会被瘫痪。</v>
      </c>
      <c r="D18" s="115">
        <v>1</v>
      </c>
      <c r="E18" s="106">
        <f>SkillData!H18</f>
        <v>3</v>
      </c>
      <c r="F18" s="116">
        <v>10000</v>
      </c>
      <c r="G18" s="127"/>
      <c r="H18" s="116">
        <v>700</v>
      </c>
      <c r="I18" s="117">
        <v>18000</v>
      </c>
      <c r="J18" s="127">
        <v>18000</v>
      </c>
      <c r="K18" s="168">
        <v>13000</v>
      </c>
      <c r="L18" s="166">
        <v>0</v>
      </c>
      <c r="M18" s="167" t="s">
        <v>279</v>
      </c>
      <c r="N18" s="117" t="s">
        <v>278</v>
      </c>
      <c r="O18" s="117">
        <v>24200</v>
      </c>
      <c r="P18" s="117">
        <v>950</v>
      </c>
      <c r="Q18" s="117" t="s">
        <v>48</v>
      </c>
      <c r="R18" s="167" t="s">
        <v>279</v>
      </c>
      <c r="S18" s="117" t="s">
        <v>100</v>
      </c>
      <c r="T18" s="117">
        <v>202040</v>
      </c>
      <c r="U18" s="117">
        <v>10000</v>
      </c>
      <c r="V18" s="195" t="s">
        <v>301</v>
      </c>
      <c r="W18" s="199" t="s">
        <v>48</v>
      </c>
      <c r="X18" s="115">
        <v>1</v>
      </c>
      <c r="Y18" s="195" t="s">
        <v>301</v>
      </c>
      <c r="Z18" s="246" t="s">
        <v>48</v>
      </c>
      <c r="AA18" s="246"/>
      <c r="AB18" s="247" t="s">
        <v>48</v>
      </c>
      <c r="AC18" s="252"/>
      <c r="AD18" s="246"/>
      <c r="AE18" s="253" t="s">
        <v>48</v>
      </c>
      <c r="AF18" s="254">
        <v>1</v>
      </c>
      <c r="AG18" s="245">
        <v>1</v>
      </c>
    </row>
    <row r="19" spans="1:33" s="24" customFormat="1" ht="135">
      <c r="A19" s="118">
        <f>SkillData!A19</f>
        <v>201010</v>
      </c>
      <c r="B19" s="112" t="str">
        <f>SkillData!C19</f>
        <v>涂毒</v>
      </c>
      <c r="C19" s="111" t="str">
        <f>SkillData!G19</f>
        <v>在武器上涂毒，使毁伤攻击时，额外对敌人在&lt;$4&gt;秒内造成共计&lt;$5&gt;倍物攻毒伤害。</v>
      </c>
      <c r="D19" s="115">
        <v>1</v>
      </c>
      <c r="E19" s="106">
        <f>SkillData!H19</f>
        <v>30</v>
      </c>
      <c r="F19" s="116">
        <v>10000</v>
      </c>
      <c r="G19" s="119"/>
      <c r="H19" s="116">
        <v>0</v>
      </c>
      <c r="I19" s="119">
        <v>0</v>
      </c>
      <c r="J19" s="169">
        <v>700</v>
      </c>
      <c r="K19" s="169">
        <v>700</v>
      </c>
      <c r="L19" s="170">
        <v>0</v>
      </c>
      <c r="M19" s="355" t="s">
        <v>279</v>
      </c>
      <c r="N19" s="117" t="s">
        <v>48</v>
      </c>
      <c r="O19" s="117" t="s">
        <v>48</v>
      </c>
      <c r="P19" s="117" t="s">
        <v>48</v>
      </c>
      <c r="Q19" s="117" t="s">
        <v>48</v>
      </c>
      <c r="R19" s="167" t="s">
        <v>279</v>
      </c>
      <c r="S19" s="117" t="s">
        <v>302</v>
      </c>
      <c r="T19" s="117">
        <v>201010</v>
      </c>
      <c r="U19" s="117">
        <v>10000</v>
      </c>
      <c r="V19" s="197" t="s">
        <v>303</v>
      </c>
      <c r="W19" s="115"/>
      <c r="X19" s="198">
        <v>3</v>
      </c>
      <c r="Y19" s="195" t="s">
        <v>767</v>
      </c>
      <c r="Z19" s="246" t="s">
        <v>48</v>
      </c>
      <c r="AA19" s="246"/>
      <c r="AB19" s="247" t="s">
        <v>48</v>
      </c>
      <c r="AC19" s="252"/>
      <c r="AD19" s="255"/>
      <c r="AE19" s="256"/>
      <c r="AF19" s="254">
        <v>1</v>
      </c>
      <c r="AG19" s="245">
        <v>1</v>
      </c>
    </row>
    <row r="20" spans="1:33" s="24" customFormat="1" ht="45" customHeight="1">
      <c r="A20" s="109">
        <f>SkillData!A20</f>
        <v>202010</v>
      </c>
      <c r="B20" s="110" t="str">
        <f>SkillData!C20</f>
        <v>强化毁伤</v>
      </c>
      <c r="C20" s="111" t="str">
        <f>SkillData!G20</f>
        <v>使毁伤在命中敌人后，有&lt;$5&gt;%概率获得1个连击点数。</v>
      </c>
      <c r="D20" s="115">
        <v>1</v>
      </c>
      <c r="E20" s="106">
        <f>SkillData!H20</f>
        <v>30</v>
      </c>
      <c r="F20" s="116">
        <v>10000</v>
      </c>
      <c r="G20" s="548"/>
      <c r="H20" s="116">
        <v>0</v>
      </c>
      <c r="I20" s="117">
        <v>0</v>
      </c>
      <c r="J20" s="109">
        <v>700</v>
      </c>
      <c r="K20" s="109">
        <v>700</v>
      </c>
      <c r="L20" s="166">
        <v>0</v>
      </c>
      <c r="M20" s="355" t="s">
        <v>279</v>
      </c>
      <c r="N20" s="117"/>
      <c r="O20" s="117" t="s">
        <v>48</v>
      </c>
      <c r="P20" s="117" t="s">
        <v>48</v>
      </c>
      <c r="Q20" s="117" t="s">
        <v>48</v>
      </c>
      <c r="R20" s="167" t="s">
        <v>279</v>
      </c>
      <c r="S20" s="166" t="s">
        <v>284</v>
      </c>
      <c r="T20" s="117"/>
      <c r="U20" s="117"/>
      <c r="V20" s="200"/>
      <c r="W20" s="115"/>
      <c r="X20" s="198">
        <v>1</v>
      </c>
      <c r="Y20" s="201" t="s">
        <v>304</v>
      </c>
      <c r="Z20" s="246" t="s">
        <v>48</v>
      </c>
      <c r="AA20" s="246"/>
      <c r="AB20" s="247" t="s">
        <v>48</v>
      </c>
      <c r="AC20" s="252"/>
      <c r="AD20" s="246"/>
      <c r="AE20" s="253" t="s">
        <v>48</v>
      </c>
      <c r="AF20" s="254">
        <v>1</v>
      </c>
      <c r="AG20" s="245">
        <v>1</v>
      </c>
    </row>
    <row r="21" spans="1:33" s="24" customFormat="1" ht="45" customHeight="1">
      <c r="A21" s="109">
        <f>SkillData!A21</f>
        <v>201070</v>
      </c>
      <c r="B21" s="110" t="str">
        <f>SkillData!C21</f>
        <v>暗器精通</v>
      </c>
      <c r="C21" s="111" t="str">
        <f>SkillData!G21</f>
        <v>使刺客可同时扔出&lt;$5&gt;把暗影之刃，同时攻击多个敌人。</v>
      </c>
      <c r="D21" s="115">
        <v>99</v>
      </c>
      <c r="E21" s="106">
        <f>SkillData!H21</f>
        <v>5</v>
      </c>
      <c r="F21" s="116">
        <v>10000</v>
      </c>
      <c r="G21" s="117"/>
      <c r="H21" s="116">
        <f>H11</f>
        <v>567</v>
      </c>
      <c r="I21" s="117">
        <v>3000</v>
      </c>
      <c r="J21" s="117">
        <v>3000</v>
      </c>
      <c r="K21" s="166">
        <v>5000</v>
      </c>
      <c r="L21" s="166">
        <v>0</v>
      </c>
      <c r="M21" s="167" t="s">
        <v>279</v>
      </c>
      <c r="N21" s="117"/>
      <c r="O21" s="117" t="s">
        <v>48</v>
      </c>
      <c r="P21" s="117" t="s">
        <v>48</v>
      </c>
      <c r="Q21" s="117"/>
      <c r="R21" s="167" t="s">
        <v>279</v>
      </c>
      <c r="S21" s="166"/>
      <c r="T21" s="117"/>
      <c r="U21" s="117"/>
      <c r="V21" s="200" t="s">
        <v>48</v>
      </c>
      <c r="W21" s="115"/>
      <c r="X21" s="198">
        <v>0</v>
      </c>
      <c r="Y21" s="201" t="s">
        <v>305</v>
      </c>
      <c r="Z21" s="246"/>
      <c r="AA21" s="246"/>
      <c r="AB21" s="247" t="s">
        <v>48</v>
      </c>
      <c r="AC21" s="252"/>
      <c r="AD21" s="246"/>
      <c r="AE21" s="253" t="s">
        <v>48</v>
      </c>
      <c r="AF21" s="254">
        <v>1</v>
      </c>
      <c r="AG21" s="245">
        <v>0</v>
      </c>
    </row>
    <row r="22" spans="1:33" s="24" customFormat="1" ht="45" customHeight="1">
      <c r="A22" s="109">
        <f>SkillData!A22</f>
        <v>202070</v>
      </c>
      <c r="B22" s="110" t="str">
        <f>SkillData!C22</f>
        <v>衰弱</v>
      </c>
      <c r="C22" s="111" t="str">
        <f>SkillData!G22</f>
        <v>使受到暗影之刃伤害的敌人移动速度下降&lt;$5&gt;%，这个效果可持续&lt;$4&gt;秒。</v>
      </c>
      <c r="D22" s="115">
        <v>1</v>
      </c>
      <c r="E22" s="106">
        <f>SkillData!H22</f>
        <v>30</v>
      </c>
      <c r="F22" s="116">
        <v>10000</v>
      </c>
      <c r="G22" s="117"/>
      <c r="H22" s="116">
        <f t="shared" ref="H22:H26" si="1">H11</f>
        <v>567</v>
      </c>
      <c r="I22" s="117">
        <v>3000</v>
      </c>
      <c r="J22" s="117">
        <v>3000</v>
      </c>
      <c r="K22" s="166">
        <v>5000</v>
      </c>
      <c r="L22" s="166">
        <v>0</v>
      </c>
      <c r="M22" s="167" t="s">
        <v>279</v>
      </c>
      <c r="N22" s="117"/>
      <c r="O22" s="117" t="s">
        <v>48</v>
      </c>
      <c r="P22" s="117" t="s">
        <v>48</v>
      </c>
      <c r="Q22" s="117"/>
      <c r="R22" s="167" t="s">
        <v>279</v>
      </c>
      <c r="S22" s="117" t="s">
        <v>306</v>
      </c>
      <c r="T22" s="117">
        <v>502030</v>
      </c>
      <c r="U22" s="117">
        <v>10000</v>
      </c>
      <c r="V22" s="195" t="s">
        <v>307</v>
      </c>
      <c r="W22" s="115"/>
      <c r="X22" s="115">
        <v>1</v>
      </c>
      <c r="Y22" s="195" t="s">
        <v>308</v>
      </c>
      <c r="Z22" s="246"/>
      <c r="AA22" s="246"/>
      <c r="AB22" s="247" t="s">
        <v>48</v>
      </c>
      <c r="AC22" s="252"/>
      <c r="AD22" s="246"/>
      <c r="AE22" s="253" t="s">
        <v>48</v>
      </c>
      <c r="AF22" s="254">
        <v>1</v>
      </c>
      <c r="AG22" s="245">
        <v>0</v>
      </c>
    </row>
    <row r="23" spans="1:33" s="24" customFormat="1" ht="42" customHeight="1">
      <c r="A23" s="109">
        <f>SkillData!A23</f>
        <v>201030</v>
      </c>
      <c r="B23" s="110" t="str">
        <f>SkillData!C23</f>
        <v>刺客本能</v>
      </c>
      <c r="C23" s="111" t="str">
        <f>SkillData!G23</f>
        <v>突袭后自身受到的伤害降低&lt;$5&gt;%，这个效果持续&lt;$4&gt;秒。</v>
      </c>
      <c r="D23" s="115" t="s">
        <v>123</v>
      </c>
      <c r="E23" s="106">
        <f>SkillData!H23</f>
        <v>30</v>
      </c>
      <c r="F23" s="116">
        <v>10000</v>
      </c>
      <c r="G23" s="117"/>
      <c r="H23" s="116">
        <f t="shared" si="1"/>
        <v>1067</v>
      </c>
      <c r="I23" s="117">
        <v>9000</v>
      </c>
      <c r="J23" s="117">
        <v>9000</v>
      </c>
      <c r="K23" s="166">
        <v>7000</v>
      </c>
      <c r="L23" s="166">
        <v>0</v>
      </c>
      <c r="M23" s="167" t="s">
        <v>279</v>
      </c>
      <c r="N23" s="117" t="s">
        <v>48</v>
      </c>
      <c r="O23" s="117" t="s">
        <v>48</v>
      </c>
      <c r="P23" s="117" t="s">
        <v>48</v>
      </c>
      <c r="Q23" s="117" t="s">
        <v>48</v>
      </c>
      <c r="R23" s="167" t="s">
        <v>279</v>
      </c>
      <c r="S23" s="117" t="s">
        <v>309</v>
      </c>
      <c r="T23" s="117">
        <v>301040</v>
      </c>
      <c r="U23" s="117">
        <v>10000</v>
      </c>
      <c r="V23" s="195" t="s">
        <v>307</v>
      </c>
      <c r="W23" s="115"/>
      <c r="X23" s="198">
        <v>1</v>
      </c>
      <c r="Y23" s="202" t="s">
        <v>768</v>
      </c>
      <c r="Z23" s="246" t="s">
        <v>48</v>
      </c>
      <c r="AA23" s="246"/>
      <c r="AB23" s="247" t="s">
        <v>48</v>
      </c>
      <c r="AC23" s="257"/>
      <c r="AD23" s="246"/>
      <c r="AE23" s="253" t="s">
        <v>48</v>
      </c>
      <c r="AF23" s="254">
        <v>1</v>
      </c>
      <c r="AG23" s="245">
        <v>1</v>
      </c>
    </row>
    <row r="24" spans="1:33" s="24" customFormat="1" ht="36" customHeight="1">
      <c r="A24" s="109">
        <f>SkillData!A24</f>
        <v>202030</v>
      </c>
      <c r="B24" s="110" t="str">
        <f>SkillData!C24</f>
        <v>沉默</v>
      </c>
      <c r="C24" s="111" t="str">
        <f>SkillData!G24</f>
        <v>受到突袭伤害的敌人会被沉默&lt;$4&gt;秒，无法使用任何技能或者药剂。</v>
      </c>
      <c r="D24" s="115">
        <v>99</v>
      </c>
      <c r="E24" s="106">
        <f>SkillData!H24</f>
        <v>10</v>
      </c>
      <c r="F24" s="116">
        <v>10000</v>
      </c>
      <c r="G24" s="117"/>
      <c r="H24" s="116">
        <f>H12</f>
        <v>1067</v>
      </c>
      <c r="I24" s="117">
        <v>9000</v>
      </c>
      <c r="J24" s="117">
        <v>9000</v>
      </c>
      <c r="K24" s="166">
        <v>7000</v>
      </c>
      <c r="L24" s="166">
        <v>0</v>
      </c>
      <c r="M24" s="167" t="s">
        <v>279</v>
      </c>
      <c r="N24" s="117" t="s">
        <v>48</v>
      </c>
      <c r="O24" s="117" t="s">
        <v>48</v>
      </c>
      <c r="P24" s="117" t="s">
        <v>48</v>
      </c>
      <c r="Q24" s="117" t="s">
        <v>48</v>
      </c>
      <c r="R24" s="167" t="s">
        <v>279</v>
      </c>
      <c r="S24" s="117" t="s">
        <v>310</v>
      </c>
      <c r="T24" s="117">
        <v>202030</v>
      </c>
      <c r="U24" s="117">
        <v>10000</v>
      </c>
      <c r="V24" s="195" t="s">
        <v>769</v>
      </c>
      <c r="W24" s="115"/>
      <c r="X24" s="198"/>
      <c r="Y24" s="195" t="s">
        <v>48</v>
      </c>
      <c r="Z24" s="246" t="s">
        <v>48</v>
      </c>
      <c r="AA24" s="246"/>
      <c r="AB24" s="247" t="s">
        <v>48</v>
      </c>
      <c r="AC24" s="252"/>
      <c r="AD24" s="246"/>
      <c r="AE24" s="253" t="s">
        <v>48</v>
      </c>
      <c r="AF24" s="254">
        <v>1</v>
      </c>
      <c r="AG24" s="245">
        <v>1</v>
      </c>
    </row>
    <row r="25" spans="1:33" s="24" customFormat="1" ht="36" customHeight="1">
      <c r="A25" s="109">
        <f>SkillData!A25</f>
        <v>201040</v>
      </c>
      <c r="B25" s="110" t="str">
        <f>SkillData!C25</f>
        <v>强化剑刃</v>
      </c>
      <c r="C25" s="111" t="str">
        <f>SkillData!G25</f>
        <v>剑刃乱舞的暴击率提高&lt;$5&gt;%。</v>
      </c>
      <c r="D25" s="115">
        <v>99</v>
      </c>
      <c r="E25" s="106">
        <f>SkillData!H25</f>
        <v>30</v>
      </c>
      <c r="F25" s="116">
        <v>10000</v>
      </c>
      <c r="G25" s="117"/>
      <c r="H25" s="116">
        <f>H13</f>
        <v>400</v>
      </c>
      <c r="I25" s="117">
        <v>11000</v>
      </c>
      <c r="J25" s="117">
        <v>11000</v>
      </c>
      <c r="K25" s="166">
        <v>8000</v>
      </c>
      <c r="L25" s="166">
        <v>0</v>
      </c>
      <c r="M25" s="167" t="s">
        <v>279</v>
      </c>
      <c r="N25" s="117" t="s">
        <v>48</v>
      </c>
      <c r="O25" s="117" t="s">
        <v>48</v>
      </c>
      <c r="P25" s="117" t="s">
        <v>48</v>
      </c>
      <c r="Q25" s="117" t="s">
        <v>48</v>
      </c>
      <c r="R25" s="167" t="s">
        <v>279</v>
      </c>
      <c r="S25" s="117" t="s">
        <v>311</v>
      </c>
      <c r="T25" s="109"/>
      <c r="U25" s="117">
        <v>10000</v>
      </c>
      <c r="V25" s="197" t="s">
        <v>48</v>
      </c>
      <c r="W25" s="115"/>
      <c r="X25" s="198">
        <v>1</v>
      </c>
      <c r="Y25" s="195" t="s">
        <v>312</v>
      </c>
      <c r="Z25" s="246" t="s">
        <v>48</v>
      </c>
      <c r="AA25" s="246"/>
      <c r="AB25" s="247" t="s">
        <v>48</v>
      </c>
      <c r="AC25" s="252"/>
      <c r="AD25" s="246"/>
      <c r="AE25" s="253" t="s">
        <v>48</v>
      </c>
      <c r="AF25" s="254">
        <v>1</v>
      </c>
      <c r="AG25" s="245">
        <v>0</v>
      </c>
    </row>
    <row r="26" spans="1:33" s="24" customFormat="1" ht="36" customHeight="1">
      <c r="A26" s="109">
        <f>SkillData!A26</f>
        <v>202080</v>
      </c>
      <c r="B26" s="110" t="str">
        <f>SkillData!C26</f>
        <v>匿名攻击</v>
      </c>
      <c r="C26" s="111" t="str">
        <f>SkillData!G26</f>
        <v>使剑刃乱舞施展后，刺客的闪避提高&lt;$5&gt;%，这个效果可持续&lt;$4&gt;秒。</v>
      </c>
      <c r="D26" s="115">
        <v>99</v>
      </c>
      <c r="E26" s="106">
        <f>SkillData!H26</f>
        <v>30</v>
      </c>
      <c r="F26" s="116">
        <v>10000</v>
      </c>
      <c r="G26" s="117"/>
      <c r="H26" s="116">
        <f t="shared" si="1"/>
        <v>50</v>
      </c>
      <c r="I26" s="117">
        <v>11000</v>
      </c>
      <c r="J26" s="117">
        <v>11000</v>
      </c>
      <c r="K26" s="166">
        <v>8000</v>
      </c>
      <c r="L26" s="166">
        <v>0</v>
      </c>
      <c r="M26" s="167" t="s">
        <v>279</v>
      </c>
      <c r="N26" s="117"/>
      <c r="O26" s="117" t="s">
        <v>48</v>
      </c>
      <c r="P26" s="117" t="s">
        <v>48</v>
      </c>
      <c r="Q26" s="117"/>
      <c r="R26" s="167" t="s">
        <v>279</v>
      </c>
      <c r="S26" s="117" t="s">
        <v>313</v>
      </c>
      <c r="T26" s="117">
        <v>402040</v>
      </c>
      <c r="U26" s="117">
        <v>10000</v>
      </c>
      <c r="V26" s="195" t="s">
        <v>314</v>
      </c>
      <c r="W26" s="115"/>
      <c r="X26" s="198">
        <v>1</v>
      </c>
      <c r="Y26" s="195" t="s">
        <v>315</v>
      </c>
      <c r="Z26" s="246"/>
      <c r="AA26" s="246"/>
      <c r="AB26" s="247" t="s">
        <v>48</v>
      </c>
      <c r="AC26" s="252"/>
      <c r="AD26" s="246"/>
      <c r="AE26" s="253" t="s">
        <v>48</v>
      </c>
      <c r="AF26" s="254">
        <v>1</v>
      </c>
      <c r="AG26" s="245">
        <v>0</v>
      </c>
    </row>
    <row r="27" spans="1:33" s="24" customFormat="1" ht="42" customHeight="1">
      <c r="A27" s="118">
        <f>SkillData!A27</f>
        <v>201050</v>
      </c>
      <c r="B27" s="112" t="str">
        <f>SkillData!C27</f>
        <v>自疗</v>
      </c>
      <c r="C27" s="111" t="str">
        <f>SkillData!G27</f>
        <v>隐身状态下刺客每秒回复&lt;$5&gt;%生命。</v>
      </c>
      <c r="D27" s="115">
        <v>0</v>
      </c>
      <c r="E27" s="106">
        <f>SkillData!H27</f>
        <v>30</v>
      </c>
      <c r="F27" s="120">
        <v>10000</v>
      </c>
      <c r="G27" s="117"/>
      <c r="H27" s="120">
        <f>H14</f>
        <v>583</v>
      </c>
      <c r="I27" s="117">
        <v>30000</v>
      </c>
      <c r="J27" s="117">
        <v>30000</v>
      </c>
      <c r="K27" s="166">
        <v>25000</v>
      </c>
      <c r="L27" s="166">
        <v>0</v>
      </c>
      <c r="M27" s="167" t="s">
        <v>279</v>
      </c>
      <c r="N27" s="117" t="s">
        <v>48</v>
      </c>
      <c r="O27" s="117" t="s">
        <v>48</v>
      </c>
      <c r="P27" s="117" t="s">
        <v>48</v>
      </c>
      <c r="Q27" s="117" t="s">
        <v>48</v>
      </c>
      <c r="R27" s="167" t="s">
        <v>279</v>
      </c>
      <c r="S27" s="117" t="s">
        <v>316</v>
      </c>
      <c r="T27" s="117">
        <v>301060</v>
      </c>
      <c r="U27" s="117">
        <v>10000</v>
      </c>
      <c r="V27" s="197" t="s">
        <v>48</v>
      </c>
      <c r="W27" s="115"/>
      <c r="X27" s="198">
        <v>1</v>
      </c>
      <c r="Y27" s="195" t="s">
        <v>317</v>
      </c>
      <c r="Z27" s="246" t="s">
        <v>48</v>
      </c>
      <c r="AA27" s="246"/>
      <c r="AB27" s="247" t="s">
        <v>48</v>
      </c>
      <c r="AC27" s="258"/>
      <c r="AD27" s="259"/>
      <c r="AE27" s="260" t="s">
        <v>48</v>
      </c>
      <c r="AF27" s="261">
        <v>0</v>
      </c>
      <c r="AG27" s="245">
        <v>0</v>
      </c>
    </row>
    <row r="28" spans="1:33" s="24" customFormat="1" ht="39" customHeight="1">
      <c r="A28" s="109">
        <f>SkillData!A28</f>
        <v>202050</v>
      </c>
      <c r="B28" s="110" t="str">
        <f>SkillData!C28</f>
        <v>潜伏</v>
      </c>
      <c r="C28" s="111" t="str">
        <f>SkillData!G28</f>
        <v>使隐身的持续时间延长到&lt;$4&gt;秒，且受到伤害时不会取消隐身状态。</v>
      </c>
      <c r="D28" s="115">
        <v>0</v>
      </c>
      <c r="E28" s="106">
        <f>SkillData!H28</f>
        <v>10</v>
      </c>
      <c r="F28" s="116">
        <v>10000</v>
      </c>
      <c r="G28" s="117"/>
      <c r="H28" s="116">
        <f>H14</f>
        <v>583</v>
      </c>
      <c r="I28" s="117">
        <v>30000</v>
      </c>
      <c r="J28" s="117">
        <v>30000</v>
      </c>
      <c r="K28" s="166">
        <v>25000</v>
      </c>
      <c r="L28" s="166">
        <v>0</v>
      </c>
      <c r="M28" s="167" t="s">
        <v>279</v>
      </c>
      <c r="N28" s="117" t="s">
        <v>48</v>
      </c>
      <c r="O28" s="117" t="s">
        <v>48</v>
      </c>
      <c r="P28" s="117" t="s">
        <v>48</v>
      </c>
      <c r="Q28" s="117" t="s">
        <v>48</v>
      </c>
      <c r="R28" s="167" t="s">
        <v>279</v>
      </c>
      <c r="S28" s="117" t="s">
        <v>318</v>
      </c>
      <c r="T28" s="117">
        <v>202050</v>
      </c>
      <c r="U28" s="117">
        <v>10000</v>
      </c>
      <c r="V28" s="197" t="s">
        <v>319</v>
      </c>
      <c r="W28" s="115"/>
      <c r="X28" s="198"/>
      <c r="Y28" s="195" t="s">
        <v>48</v>
      </c>
      <c r="Z28" s="246" t="s">
        <v>48</v>
      </c>
      <c r="AA28" s="246"/>
      <c r="AB28" s="247" t="s">
        <v>48</v>
      </c>
      <c r="AC28" s="252"/>
      <c r="AD28" s="246"/>
      <c r="AE28" s="253" t="s">
        <v>48</v>
      </c>
      <c r="AF28" s="254">
        <v>0</v>
      </c>
      <c r="AG28" s="245">
        <v>0</v>
      </c>
    </row>
    <row r="29" spans="1:33" ht="30.95" customHeight="1">
      <c r="A29" s="109">
        <f>SkillData!A29</f>
        <v>201060</v>
      </c>
      <c r="B29" s="110" t="str">
        <f>SkillData!C29</f>
        <v>无畏</v>
      </c>
      <c r="C29" s="111" t="str">
        <f>SkillData!G29</f>
        <v>在疾跑状态下，受到的伤害降低&lt;$5&gt;%。</v>
      </c>
      <c r="D29" s="115">
        <v>0</v>
      </c>
      <c r="E29" s="106">
        <f>SkillData!H29</f>
        <v>30</v>
      </c>
      <c r="F29" s="121">
        <v>10000</v>
      </c>
      <c r="G29" s="117"/>
      <c r="H29" s="121">
        <f>H15</f>
        <v>50</v>
      </c>
      <c r="I29" s="117">
        <v>30000</v>
      </c>
      <c r="J29" s="117">
        <v>30000</v>
      </c>
      <c r="K29" s="166">
        <v>25000</v>
      </c>
      <c r="L29" s="166">
        <v>0</v>
      </c>
      <c r="M29" s="167" t="s">
        <v>279</v>
      </c>
      <c r="N29" s="117" t="s">
        <v>48</v>
      </c>
      <c r="O29" s="117" t="s">
        <v>48</v>
      </c>
      <c r="P29" s="117" t="s">
        <v>48</v>
      </c>
      <c r="Q29" s="117" t="s">
        <v>48</v>
      </c>
      <c r="R29" s="167" t="s">
        <v>279</v>
      </c>
      <c r="S29" s="117" t="s">
        <v>320</v>
      </c>
      <c r="T29" s="117">
        <v>301040</v>
      </c>
      <c r="U29" s="117">
        <v>10000</v>
      </c>
      <c r="V29" s="197" t="s">
        <v>48</v>
      </c>
      <c r="W29" s="115"/>
      <c r="X29" s="198">
        <v>1</v>
      </c>
      <c r="Y29" s="201" t="s">
        <v>770</v>
      </c>
      <c r="Z29" s="246" t="s">
        <v>48</v>
      </c>
      <c r="AA29" s="246"/>
      <c r="AB29" s="247" t="s">
        <v>48</v>
      </c>
      <c r="AC29" s="262"/>
      <c r="AD29" s="263"/>
      <c r="AE29" s="264" t="s">
        <v>48</v>
      </c>
      <c r="AF29" s="265">
        <v>1</v>
      </c>
      <c r="AG29" s="245">
        <v>0</v>
      </c>
    </row>
    <row r="30" spans="1:33" ht="42.95" customHeight="1" thickBot="1">
      <c r="A30" s="122">
        <f>SkillData!A30</f>
        <v>202060</v>
      </c>
      <c r="B30" s="123" t="str">
        <f>SkillData!C30</f>
        <v>免疫</v>
      </c>
      <c r="C30" s="124" t="str">
        <f>SkillData!G30</f>
        <v>疾跑状态下，免疫1次控制效果。</v>
      </c>
      <c r="D30" s="125">
        <v>0</v>
      </c>
      <c r="E30" s="106">
        <f>SkillData!H30</f>
        <v>1</v>
      </c>
      <c r="F30" s="126">
        <v>10000</v>
      </c>
      <c r="G30" s="127"/>
      <c r="H30" s="126">
        <f>H15</f>
        <v>50</v>
      </c>
      <c r="I30" s="127">
        <v>30000</v>
      </c>
      <c r="J30" s="127">
        <v>30000</v>
      </c>
      <c r="K30" s="168">
        <v>25000</v>
      </c>
      <c r="L30" s="171">
        <v>0</v>
      </c>
      <c r="M30" s="172" t="s">
        <v>279</v>
      </c>
      <c r="N30" s="173" t="s">
        <v>48</v>
      </c>
      <c r="O30" s="173" t="s">
        <v>48</v>
      </c>
      <c r="P30" s="173" t="s">
        <v>48</v>
      </c>
      <c r="Q30" s="173" t="s">
        <v>48</v>
      </c>
      <c r="R30" s="167" t="s">
        <v>279</v>
      </c>
      <c r="S30" s="173" t="s">
        <v>321</v>
      </c>
      <c r="T30" s="173">
        <v>202060</v>
      </c>
      <c r="U30" s="173">
        <v>10000</v>
      </c>
      <c r="V30" s="203" t="s">
        <v>48</v>
      </c>
      <c r="W30" s="204" t="s">
        <v>48</v>
      </c>
      <c r="X30" s="125"/>
      <c r="Y30" s="125" t="s">
        <v>48</v>
      </c>
      <c r="Z30" s="266" t="s">
        <v>48</v>
      </c>
      <c r="AA30" s="266"/>
      <c r="AB30" s="267" t="s">
        <v>48</v>
      </c>
      <c r="AC30" s="268"/>
      <c r="AD30" s="269"/>
      <c r="AE30" s="270" t="s">
        <v>48</v>
      </c>
      <c r="AF30" s="271">
        <v>1</v>
      </c>
      <c r="AG30" s="272">
        <v>0</v>
      </c>
    </row>
    <row r="31" spans="1:33" ht="92.1" customHeight="1">
      <c r="A31" s="128">
        <f>SkillData!A31</f>
        <v>300010</v>
      </c>
      <c r="B31" s="129" t="str">
        <f>SkillData!C31</f>
        <v>爆破符/普攻</v>
      </c>
      <c r="C31" s="130" t="str">
        <f>SkillData!G31</f>
        <v>逸仙抛出一枚符咒攻击敌人，符咒命中敌人后爆炸，对目标与目标周围的敌人同时造成&lt;$1&gt;倍魔攻伤害（作为魔法伤害）&lt;br/&gt;&lt;font size='20' color='ffef880e'&gt;
小提示：该技能不可升级。小技巧：可通过移动来提高出招速度。&lt;/font&gt;</v>
      </c>
      <c r="D31" s="129">
        <v>1</v>
      </c>
      <c r="E31" s="106">
        <f>SkillData!H31</f>
        <v>1</v>
      </c>
      <c r="F31" s="131">
        <v>10000</v>
      </c>
      <c r="G31" s="132"/>
      <c r="H31" s="131">
        <v>0</v>
      </c>
      <c r="I31" s="132">
        <v>0</v>
      </c>
      <c r="J31" s="132">
        <v>1</v>
      </c>
      <c r="K31" s="132">
        <v>400</v>
      </c>
      <c r="L31" s="174">
        <v>0</v>
      </c>
      <c r="M31" s="356" t="s">
        <v>279</v>
      </c>
      <c r="N31" s="135" t="s">
        <v>322</v>
      </c>
      <c r="O31" s="135">
        <v>9000</v>
      </c>
      <c r="P31" s="135">
        <v>0</v>
      </c>
      <c r="Q31" s="135" t="s">
        <v>322</v>
      </c>
      <c r="R31" s="449" t="s">
        <v>279</v>
      </c>
      <c r="S31" s="135"/>
      <c r="T31" s="135"/>
      <c r="U31" s="135"/>
      <c r="V31" s="205"/>
      <c r="W31" s="206"/>
      <c r="X31" s="207"/>
      <c r="Y31" s="208"/>
      <c r="Z31" s="273" t="s">
        <v>48</v>
      </c>
      <c r="AA31" s="273"/>
      <c r="AB31" s="274" t="s">
        <v>48</v>
      </c>
      <c r="AC31" s="275"/>
      <c r="AD31" s="276"/>
      <c r="AE31" s="277"/>
      <c r="AF31" s="278">
        <v>1</v>
      </c>
      <c r="AG31" s="278">
        <v>1</v>
      </c>
    </row>
    <row r="32" spans="1:33" ht="63.95" customHeight="1">
      <c r="A32" s="133">
        <f>SkillData!A32</f>
        <v>300020</v>
      </c>
      <c r="B32" s="134" t="str">
        <f>SkillData!C32</f>
        <v>旋转魔伞</v>
      </c>
      <c r="C32" s="130" t="str">
        <f>SkillData!G32</f>
        <v>逸仙释放一个飞行的旋转魔法伞，对沿途的敌人造成&lt;$1&gt;倍魔攻和额外&lt;$2&gt;点魔法伤害，同时魔伞会影响沿途的敌人，将他们吸引到魔伞飞行路径中央。</v>
      </c>
      <c r="D32" s="129">
        <v>99</v>
      </c>
      <c r="E32" s="106">
        <f>SkillData!H32</f>
        <v>20</v>
      </c>
      <c r="F32" s="131">
        <v>10000</v>
      </c>
      <c r="G32" s="135"/>
      <c r="H32" s="131">
        <v>900</v>
      </c>
      <c r="I32" s="135">
        <v>5000</v>
      </c>
      <c r="J32" s="135">
        <v>10000</v>
      </c>
      <c r="K32" s="135">
        <f>J32*0.6</f>
        <v>6000</v>
      </c>
      <c r="L32" s="174">
        <v>0</v>
      </c>
      <c r="M32" s="175" t="s">
        <v>279</v>
      </c>
      <c r="N32" s="135" t="s">
        <v>322</v>
      </c>
      <c r="O32" s="135">
        <v>12500</v>
      </c>
      <c r="P32" s="138">
        <v>150</v>
      </c>
      <c r="Q32" s="138" t="s">
        <v>322</v>
      </c>
      <c r="R32" s="449" t="s">
        <v>902</v>
      </c>
      <c r="S32" s="135"/>
      <c r="T32" s="135"/>
      <c r="U32" s="135"/>
      <c r="V32" s="208" t="s">
        <v>48</v>
      </c>
      <c r="W32" s="75"/>
      <c r="X32" s="206"/>
      <c r="Y32" s="209"/>
      <c r="Z32" s="273"/>
      <c r="AA32" s="273"/>
      <c r="AB32" s="209"/>
      <c r="AC32" s="275"/>
      <c r="AD32" s="279"/>
      <c r="AE32" s="280" t="s">
        <v>48</v>
      </c>
      <c r="AF32" s="278">
        <v>1</v>
      </c>
      <c r="AG32" s="278">
        <v>1</v>
      </c>
    </row>
    <row r="33" spans="1:257" ht="56.1" customHeight="1">
      <c r="A33" s="133">
        <f>SkillData!A33</f>
        <v>300030</v>
      </c>
      <c r="B33" s="136" t="str">
        <f>SkillData!C33</f>
        <v>道术冲击</v>
      </c>
      <c r="C33" s="130" t="str">
        <f>SkillData!G33</f>
        <v>逸仙一跃而起，释放一道伞状冲击波，攻击面前直线范围的所有敌人，对敌人造成&lt;$1&gt;倍魔攻伤害和额外&lt;$2&gt;点魔法伤害，同时短暂击飞敌人。</v>
      </c>
      <c r="D33" s="129">
        <v>99</v>
      </c>
      <c r="E33" s="106">
        <f>SkillData!H33</f>
        <v>20</v>
      </c>
      <c r="F33" s="137">
        <v>10000</v>
      </c>
      <c r="G33" s="135"/>
      <c r="H33" s="137">
        <v>867</v>
      </c>
      <c r="I33" s="138">
        <v>9000</v>
      </c>
      <c r="J33" s="135">
        <v>6000</v>
      </c>
      <c r="K33" s="135">
        <f t="shared" ref="K33:K36" si="2">J33*0.6</f>
        <v>3600</v>
      </c>
      <c r="L33" s="176">
        <v>0</v>
      </c>
      <c r="M33" s="175" t="s">
        <v>279</v>
      </c>
      <c r="N33" s="138" t="s">
        <v>322</v>
      </c>
      <c r="O33" s="135">
        <v>12500</v>
      </c>
      <c r="P33" s="138">
        <v>175</v>
      </c>
      <c r="Q33" s="138" t="s">
        <v>322</v>
      </c>
      <c r="R33" s="449" t="s">
        <v>903</v>
      </c>
      <c r="S33" s="138"/>
      <c r="T33" s="138"/>
      <c r="U33" s="138"/>
      <c r="V33" s="210" t="s">
        <v>48</v>
      </c>
      <c r="W33" s="211" t="s">
        <v>48</v>
      </c>
      <c r="X33" s="211"/>
      <c r="Y33" s="211" t="s">
        <v>48</v>
      </c>
      <c r="Z33" s="281" t="s">
        <v>48</v>
      </c>
      <c r="AA33" s="281"/>
      <c r="AB33" s="282" t="s">
        <v>48</v>
      </c>
      <c r="AC33" s="283"/>
      <c r="AD33" s="284"/>
      <c r="AE33" s="285" t="s">
        <v>48</v>
      </c>
      <c r="AF33" s="286">
        <v>1</v>
      </c>
      <c r="AG33" s="278">
        <v>1</v>
      </c>
    </row>
    <row r="34" spans="1:257" ht="60">
      <c r="A34" s="133">
        <f>SkillData!A34</f>
        <v>300040</v>
      </c>
      <c r="B34" s="136" t="str">
        <f>SkillData!C34</f>
        <v>聚爆符阵</v>
      </c>
      <c r="C34" s="130" t="str">
        <f>SkillData!G34</f>
        <v>向指定区域施放一个符阵，短暂延迟后发生爆炸，对区域内所有敌人造成&lt;$1&gt;倍魔攻和额外&lt;$2&gt;点魔法伤害。</v>
      </c>
      <c r="D34" s="129">
        <v>99</v>
      </c>
      <c r="E34" s="106">
        <f>SkillData!H34</f>
        <v>20</v>
      </c>
      <c r="F34" s="137">
        <v>10000</v>
      </c>
      <c r="G34" s="135"/>
      <c r="H34" s="137">
        <v>867</v>
      </c>
      <c r="I34" s="138">
        <v>6000</v>
      </c>
      <c r="J34" s="135">
        <v>10000</v>
      </c>
      <c r="K34" s="135">
        <f t="shared" si="2"/>
        <v>6000</v>
      </c>
      <c r="L34" s="176">
        <v>0</v>
      </c>
      <c r="M34" s="177" t="s">
        <v>279</v>
      </c>
      <c r="N34" s="138" t="s">
        <v>322</v>
      </c>
      <c r="O34" s="138">
        <v>10500</v>
      </c>
      <c r="P34" s="138">
        <v>100</v>
      </c>
      <c r="Q34" s="138" t="s">
        <v>322</v>
      </c>
      <c r="R34" s="449" t="s">
        <v>904</v>
      </c>
      <c r="S34" s="138"/>
      <c r="T34" s="138"/>
      <c r="U34" s="138"/>
      <c r="V34" s="209"/>
      <c r="W34" s="75"/>
      <c r="X34" s="211"/>
      <c r="Y34" s="209"/>
      <c r="Z34" s="281" t="s">
        <v>48</v>
      </c>
      <c r="AA34" s="281"/>
      <c r="AB34" s="282" t="s">
        <v>48</v>
      </c>
      <c r="AC34" s="283"/>
      <c r="AD34" s="284"/>
      <c r="AE34" s="285" t="s">
        <v>48</v>
      </c>
      <c r="AF34" s="286">
        <v>1</v>
      </c>
      <c r="AG34" s="278">
        <v>0</v>
      </c>
    </row>
    <row r="35" spans="1:257" ht="60.75" thickBot="1">
      <c r="A35" s="133">
        <f>SkillData!A35</f>
        <v>300050</v>
      </c>
      <c r="B35" s="136" t="str">
        <f>SkillData!C35</f>
        <v>瞬移术</v>
      </c>
      <c r="C35" s="130" t="str">
        <f>SkillData!G35</f>
        <v>逸仙修炼道术终有所成，控制时空力量，往身前瞬移一段距离，并在原地留下一个残影，敌人碰到后爆炸，对小范围内敌人造成&lt;$1&gt;倍魔攻和额外&lt;$2&gt;点魔法伤害。</v>
      </c>
      <c r="D35" s="129">
        <v>0</v>
      </c>
      <c r="E35" s="106">
        <f>SkillData!H35</f>
        <v>20</v>
      </c>
      <c r="F35" s="139">
        <v>10000</v>
      </c>
      <c r="G35" s="135"/>
      <c r="H35" s="139">
        <v>2100</v>
      </c>
      <c r="I35" s="138">
        <v>8000</v>
      </c>
      <c r="J35" s="135">
        <v>12000</v>
      </c>
      <c r="K35" s="135">
        <f t="shared" si="2"/>
        <v>7200</v>
      </c>
      <c r="L35" s="176">
        <v>0</v>
      </c>
      <c r="M35" s="175" t="s">
        <v>279</v>
      </c>
      <c r="N35" s="138" t="s">
        <v>322</v>
      </c>
      <c r="O35" s="138">
        <v>12000</v>
      </c>
      <c r="P35" s="138">
        <v>275</v>
      </c>
      <c r="Q35" s="138" t="s">
        <v>322</v>
      </c>
      <c r="R35" s="449" t="s">
        <v>905</v>
      </c>
      <c r="S35" s="212"/>
      <c r="T35" s="138"/>
      <c r="U35" s="138"/>
      <c r="V35" s="210"/>
      <c r="W35" s="211"/>
      <c r="X35" s="211"/>
      <c r="Y35" s="211" t="s">
        <v>48</v>
      </c>
      <c r="Z35" s="281" t="s">
        <v>48</v>
      </c>
      <c r="AA35" s="281"/>
      <c r="AB35" s="282" t="s">
        <v>48</v>
      </c>
      <c r="AC35" s="283"/>
      <c r="AD35" s="284"/>
      <c r="AE35" s="285" t="s">
        <v>48</v>
      </c>
      <c r="AF35" s="286">
        <v>0</v>
      </c>
      <c r="AG35" s="278">
        <v>0</v>
      </c>
    </row>
    <row r="36" spans="1:257" ht="60.75" thickBot="1">
      <c r="A36" s="133">
        <f>SkillData!A36</f>
        <v>300060</v>
      </c>
      <c r="B36" s="136" t="str">
        <f>SkillData!C36</f>
        <v>天极破</v>
      </c>
      <c r="C36" s="130" t="str">
        <f>SkillData!G36</f>
        <v>利用烟云伞制造一个巨大的道术法阵，烟云伞会释放强烈的闪电轰击法阵内的所有敌人，每次造成&lt;$1&gt;倍魔攻和额外&lt;$2&gt;点魔法伤害。</v>
      </c>
      <c r="D36" s="129">
        <v>99</v>
      </c>
      <c r="E36" s="106">
        <f>SkillData!H36</f>
        <v>20</v>
      </c>
      <c r="F36" s="139">
        <v>10000</v>
      </c>
      <c r="G36" s="135"/>
      <c r="H36" s="139">
        <v>600</v>
      </c>
      <c r="I36" s="138">
        <v>15000</v>
      </c>
      <c r="J36" s="135">
        <v>45000</v>
      </c>
      <c r="K36" s="135">
        <f t="shared" si="2"/>
        <v>27000</v>
      </c>
      <c r="L36" s="176">
        <v>0</v>
      </c>
      <c r="M36" s="175" t="s">
        <v>279</v>
      </c>
      <c r="N36" s="138" t="s">
        <v>322</v>
      </c>
      <c r="O36" s="138">
        <v>12000</v>
      </c>
      <c r="P36" s="138">
        <v>155</v>
      </c>
      <c r="Q36" s="138" t="s">
        <v>322</v>
      </c>
      <c r="R36" s="449" t="s">
        <v>906</v>
      </c>
      <c r="S36" s="138"/>
      <c r="T36" s="138"/>
      <c r="U36" s="138"/>
      <c r="V36" s="210" t="s">
        <v>48</v>
      </c>
      <c r="W36" s="211" t="s">
        <v>48</v>
      </c>
      <c r="X36" s="211"/>
      <c r="Y36" s="211" t="s">
        <v>48</v>
      </c>
      <c r="Z36" s="281" t="s">
        <v>48</v>
      </c>
      <c r="AA36" s="281"/>
      <c r="AB36" s="282" t="s">
        <v>48</v>
      </c>
      <c r="AC36" s="283"/>
      <c r="AD36" s="284"/>
      <c r="AE36" s="285" t="s">
        <v>48</v>
      </c>
      <c r="AF36" s="286">
        <v>1</v>
      </c>
      <c r="AG36" s="286">
        <v>0</v>
      </c>
    </row>
    <row r="37" spans="1:257" ht="56.1" customHeight="1">
      <c r="A37" s="140">
        <f>SkillData!A37</f>
        <v>400010</v>
      </c>
      <c r="B37" s="141" t="str">
        <f>SkillData!C37</f>
        <v>自动射击</v>
      </c>
      <c r="C37" s="142" t="str">
        <f>SkillData!G37</f>
        <v>自动选择最近的目标进行攻击，造成&lt;$1&gt;倍物攻伤害。&lt;br/&gt;&lt;font size='20' color='ffef880e'&gt;小提示：普攻不可升级。小技巧：可通过移动来提高出招速度。&lt;/font&gt;</v>
      </c>
      <c r="D37" s="143">
        <v>1</v>
      </c>
      <c r="E37" s="106">
        <f>SkillData!H37</f>
        <v>1</v>
      </c>
      <c r="F37" s="144">
        <v>10000</v>
      </c>
      <c r="G37" s="145"/>
      <c r="H37" s="144">
        <v>0</v>
      </c>
      <c r="I37" s="145">
        <v>0</v>
      </c>
      <c r="J37" s="145">
        <v>600</v>
      </c>
      <c r="K37" s="145">
        <v>600</v>
      </c>
      <c r="L37" s="141">
        <v>0</v>
      </c>
      <c r="M37" s="357" t="s">
        <v>279</v>
      </c>
      <c r="N37" s="179" t="s">
        <v>278</v>
      </c>
      <c r="O37" s="179">
        <v>10000</v>
      </c>
      <c r="P37" s="179">
        <v>0</v>
      </c>
      <c r="Q37" s="179" t="s">
        <v>278</v>
      </c>
      <c r="R37" s="178"/>
      <c r="S37" s="179"/>
      <c r="T37" s="179"/>
      <c r="U37" s="179"/>
      <c r="V37" s="213" t="s">
        <v>48</v>
      </c>
      <c r="W37" s="214" t="s">
        <v>48</v>
      </c>
      <c r="X37" s="214"/>
      <c r="Y37" s="214" t="s">
        <v>48</v>
      </c>
      <c r="Z37" s="287" t="s">
        <v>48</v>
      </c>
      <c r="AA37" s="287"/>
      <c r="AB37" s="288" t="s">
        <v>48</v>
      </c>
      <c r="AC37" s="289"/>
      <c r="AD37" s="290"/>
      <c r="AE37" s="291" t="s">
        <v>48</v>
      </c>
      <c r="AF37" s="292">
        <v>1</v>
      </c>
      <c r="AG37" s="292">
        <v>1</v>
      </c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  <c r="CD37" s="22"/>
      <c r="CE37" s="22"/>
      <c r="CF37" s="22"/>
      <c r="CG37" s="22"/>
      <c r="CH37" s="22"/>
      <c r="CI37" s="22"/>
      <c r="CJ37" s="22"/>
      <c r="CK37" s="22"/>
      <c r="CL37" s="22"/>
      <c r="CM37" s="22"/>
      <c r="CN37" s="22"/>
      <c r="CO37" s="22"/>
      <c r="CP37" s="22"/>
      <c r="CQ37" s="22"/>
      <c r="CR37" s="22"/>
      <c r="CS37" s="22"/>
      <c r="CT37" s="22"/>
      <c r="CU37" s="22"/>
      <c r="CV37" s="22"/>
      <c r="CW37" s="22"/>
      <c r="CX37" s="22"/>
      <c r="CY37" s="22"/>
      <c r="CZ37" s="22"/>
      <c r="DA37" s="22"/>
      <c r="DB37" s="22"/>
      <c r="DC37" s="22"/>
      <c r="DD37" s="22"/>
      <c r="DE37" s="22"/>
      <c r="DF37" s="22"/>
      <c r="DG37" s="22"/>
      <c r="DH37" s="22"/>
      <c r="DI37" s="22"/>
      <c r="DJ37" s="22"/>
      <c r="DK37" s="22"/>
      <c r="DL37" s="22"/>
      <c r="DM37" s="22"/>
      <c r="DN37" s="22"/>
      <c r="DO37" s="22"/>
      <c r="DP37" s="22"/>
      <c r="DQ37" s="22"/>
      <c r="DR37" s="22"/>
      <c r="DS37" s="22"/>
      <c r="DT37" s="22"/>
      <c r="DU37" s="22"/>
      <c r="DV37" s="22"/>
      <c r="DW37" s="22"/>
      <c r="DX37" s="22"/>
      <c r="DY37" s="22"/>
      <c r="DZ37" s="22"/>
      <c r="EA37" s="22"/>
      <c r="EB37" s="22"/>
      <c r="EC37" s="22"/>
      <c r="ED37" s="22"/>
      <c r="EE37" s="22"/>
      <c r="EF37" s="22"/>
      <c r="EG37" s="22"/>
      <c r="EH37" s="22"/>
      <c r="EI37" s="22"/>
      <c r="EJ37" s="22"/>
      <c r="EK37" s="22"/>
      <c r="EL37" s="22"/>
      <c r="EM37" s="22"/>
      <c r="EN37" s="22"/>
      <c r="EO37" s="22"/>
      <c r="EP37" s="22"/>
      <c r="EQ37" s="22"/>
      <c r="ER37" s="22"/>
      <c r="ES37" s="22"/>
      <c r="ET37" s="22"/>
      <c r="EU37" s="22"/>
      <c r="EV37" s="22"/>
      <c r="EW37" s="22"/>
      <c r="EX37" s="22"/>
      <c r="EY37" s="22"/>
      <c r="EZ37" s="22"/>
      <c r="FA37" s="22"/>
      <c r="FB37" s="22"/>
      <c r="FC37" s="22"/>
      <c r="FD37" s="22"/>
      <c r="FE37" s="22"/>
      <c r="FF37" s="22"/>
      <c r="FG37" s="22"/>
      <c r="FH37" s="22"/>
      <c r="FI37" s="22"/>
      <c r="FJ37" s="22"/>
      <c r="FK37" s="22"/>
      <c r="FL37" s="22"/>
      <c r="FM37" s="22"/>
      <c r="FN37" s="22"/>
      <c r="FO37" s="22"/>
      <c r="FP37" s="22"/>
      <c r="FQ37" s="22"/>
      <c r="FR37" s="22"/>
      <c r="FS37" s="22"/>
      <c r="FT37" s="22"/>
      <c r="FU37" s="22"/>
      <c r="FV37" s="22"/>
      <c r="FW37" s="22"/>
      <c r="FX37" s="22"/>
      <c r="FY37" s="22"/>
      <c r="FZ37" s="22"/>
      <c r="GA37" s="22"/>
      <c r="GB37" s="22"/>
      <c r="GC37" s="22"/>
      <c r="GD37" s="22"/>
      <c r="GE37" s="22"/>
      <c r="GF37" s="22"/>
      <c r="GG37" s="22"/>
      <c r="GH37" s="22"/>
      <c r="GI37" s="22"/>
      <c r="GJ37" s="22"/>
      <c r="GK37" s="22"/>
      <c r="GL37" s="22"/>
      <c r="GM37" s="22"/>
      <c r="GN37" s="22"/>
      <c r="GO37" s="22"/>
      <c r="GP37" s="22"/>
      <c r="GQ37" s="22"/>
      <c r="GR37" s="22"/>
      <c r="GS37" s="22"/>
      <c r="GT37" s="22"/>
      <c r="GU37" s="22"/>
      <c r="GV37" s="22"/>
      <c r="GW37" s="22"/>
      <c r="GX37" s="22"/>
      <c r="GY37" s="22"/>
      <c r="GZ37" s="22"/>
      <c r="HA37" s="22"/>
      <c r="HB37" s="22"/>
      <c r="HC37" s="22"/>
      <c r="HD37" s="22"/>
      <c r="HE37" s="22"/>
      <c r="HF37" s="22"/>
      <c r="HG37" s="22"/>
      <c r="HH37" s="22"/>
      <c r="HI37" s="22"/>
      <c r="HJ37" s="22"/>
      <c r="HK37" s="22"/>
      <c r="HL37" s="22"/>
      <c r="HM37" s="22"/>
      <c r="HN37" s="22"/>
      <c r="HO37" s="22"/>
      <c r="HP37" s="22"/>
      <c r="HQ37" s="22"/>
      <c r="HR37" s="22"/>
      <c r="HS37" s="22"/>
      <c r="HT37" s="22"/>
      <c r="HU37" s="22"/>
      <c r="HV37" s="22"/>
      <c r="HW37" s="22"/>
      <c r="HX37" s="22"/>
      <c r="HY37" s="22"/>
      <c r="HZ37" s="22"/>
      <c r="IA37" s="22"/>
      <c r="IB37" s="22"/>
      <c r="IC37" s="22"/>
      <c r="ID37" s="22"/>
      <c r="IE37" s="22"/>
      <c r="IF37" s="22"/>
      <c r="IG37" s="22"/>
      <c r="IH37" s="22"/>
      <c r="II37" s="22"/>
      <c r="IJ37" s="22"/>
      <c r="IK37" s="22"/>
      <c r="IL37" s="22"/>
      <c r="IM37" s="22"/>
      <c r="IN37" s="22"/>
      <c r="IO37" s="22"/>
      <c r="IP37" s="22"/>
      <c r="IQ37" s="22"/>
      <c r="IR37" s="22"/>
      <c r="IS37" s="22"/>
      <c r="IT37" s="22"/>
      <c r="IU37" s="22"/>
      <c r="IV37" s="22"/>
      <c r="IW37" s="22"/>
    </row>
    <row r="38" spans="1:257" ht="48.95" customHeight="1">
      <c r="A38" s="146">
        <f>SkillData!A38</f>
        <v>400020</v>
      </c>
      <c r="B38" s="147" t="str">
        <f>SkillData!C38</f>
        <v>分裂箭</v>
      </c>
      <c r="C38" s="142" t="str">
        <f>SkillData!G38</f>
        <v>同时射出7支箭矢，每支造成&lt;$1&gt;倍物攻伤害附加&lt;$2&gt;点伤害。当这些箭矢命中同一目标时，造成伤害每次递减&lt;$5&gt;%，最低至少造成&lt;$6&gt;%伤害。</v>
      </c>
      <c r="D38" s="143">
        <v>99</v>
      </c>
      <c r="E38" s="106">
        <f>SkillData!H38</f>
        <v>5</v>
      </c>
      <c r="F38" s="148">
        <v>10000</v>
      </c>
      <c r="G38" s="149"/>
      <c r="H38" s="148">
        <v>1000</v>
      </c>
      <c r="I38" s="149">
        <v>3000</v>
      </c>
      <c r="J38" s="149">
        <v>3000</v>
      </c>
      <c r="K38" s="149">
        <v>5000</v>
      </c>
      <c r="L38" s="149">
        <v>0</v>
      </c>
      <c r="M38" s="180" t="s">
        <v>279</v>
      </c>
      <c r="N38" s="149" t="s">
        <v>278</v>
      </c>
      <c r="O38" s="149">
        <v>10600</v>
      </c>
      <c r="P38" s="149">
        <v>400</v>
      </c>
      <c r="Q38" s="149" t="s">
        <v>278</v>
      </c>
      <c r="R38" s="178" t="s">
        <v>279</v>
      </c>
      <c r="S38" s="149"/>
      <c r="T38" s="149"/>
      <c r="U38" s="149"/>
      <c r="V38" s="215" t="s">
        <v>48</v>
      </c>
      <c r="W38" s="152" t="s">
        <v>48</v>
      </c>
      <c r="X38" s="152">
        <v>1</v>
      </c>
      <c r="Y38" s="152" t="s">
        <v>337</v>
      </c>
      <c r="Z38" s="293" t="s">
        <v>48</v>
      </c>
      <c r="AA38" s="293">
        <v>1</v>
      </c>
      <c r="AB38" s="215" t="s">
        <v>324</v>
      </c>
      <c r="AC38" s="294"/>
      <c r="AD38" s="295"/>
      <c r="AE38" s="296" t="s">
        <v>48</v>
      </c>
      <c r="AF38" s="297">
        <v>1</v>
      </c>
      <c r="AG38" s="292">
        <v>1</v>
      </c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  <c r="CD38" s="22"/>
      <c r="CE38" s="22"/>
      <c r="CF38" s="22"/>
      <c r="CG38" s="22"/>
      <c r="CH38" s="22"/>
      <c r="CI38" s="22"/>
      <c r="CJ38" s="22"/>
      <c r="CK38" s="22"/>
      <c r="CL38" s="22"/>
      <c r="CM38" s="22"/>
      <c r="CN38" s="22"/>
      <c r="CO38" s="22"/>
      <c r="CP38" s="22"/>
      <c r="CQ38" s="22"/>
      <c r="CR38" s="22"/>
      <c r="CS38" s="22"/>
      <c r="CT38" s="22"/>
      <c r="CU38" s="22"/>
      <c r="CV38" s="22"/>
      <c r="CW38" s="22"/>
      <c r="CX38" s="22"/>
      <c r="CY38" s="22"/>
      <c r="CZ38" s="22"/>
      <c r="DA38" s="22"/>
      <c r="DB38" s="22"/>
      <c r="DC38" s="22"/>
      <c r="DD38" s="22"/>
      <c r="DE38" s="22"/>
      <c r="DF38" s="22"/>
      <c r="DG38" s="22"/>
      <c r="DH38" s="22"/>
      <c r="DI38" s="22"/>
      <c r="DJ38" s="22"/>
      <c r="DK38" s="22"/>
      <c r="DL38" s="22"/>
      <c r="DM38" s="22"/>
      <c r="DN38" s="22"/>
      <c r="DO38" s="22"/>
      <c r="DP38" s="22"/>
      <c r="DQ38" s="22"/>
      <c r="DR38" s="22"/>
      <c r="DS38" s="22"/>
      <c r="DT38" s="22"/>
      <c r="DU38" s="22"/>
      <c r="DV38" s="22"/>
      <c r="DW38" s="22"/>
      <c r="DX38" s="22"/>
      <c r="DY38" s="22"/>
      <c r="DZ38" s="22"/>
      <c r="EA38" s="22"/>
      <c r="EB38" s="22"/>
      <c r="EC38" s="22"/>
      <c r="ED38" s="22"/>
      <c r="EE38" s="22"/>
      <c r="EF38" s="22"/>
      <c r="EG38" s="22"/>
      <c r="EH38" s="22"/>
      <c r="EI38" s="22"/>
      <c r="EJ38" s="22"/>
      <c r="EK38" s="22"/>
      <c r="EL38" s="22"/>
      <c r="EM38" s="22"/>
      <c r="EN38" s="22"/>
      <c r="EO38" s="22"/>
      <c r="EP38" s="22"/>
      <c r="EQ38" s="22"/>
      <c r="ER38" s="22"/>
      <c r="ES38" s="22"/>
      <c r="ET38" s="22"/>
      <c r="EU38" s="22"/>
      <c r="EV38" s="22"/>
      <c r="EW38" s="22"/>
      <c r="EX38" s="22"/>
      <c r="EY38" s="22"/>
      <c r="EZ38" s="22"/>
      <c r="FA38" s="22"/>
      <c r="FB38" s="22"/>
      <c r="FC38" s="22"/>
      <c r="FD38" s="22"/>
      <c r="FE38" s="22"/>
      <c r="FF38" s="22"/>
      <c r="FG38" s="22"/>
      <c r="FH38" s="22"/>
      <c r="FI38" s="22"/>
      <c r="FJ38" s="22"/>
      <c r="FK38" s="22"/>
      <c r="FL38" s="22"/>
      <c r="FM38" s="22"/>
      <c r="FN38" s="22"/>
      <c r="FO38" s="22"/>
      <c r="FP38" s="22"/>
      <c r="FQ38" s="22"/>
      <c r="FR38" s="22"/>
      <c r="FS38" s="22"/>
      <c r="FT38" s="22"/>
      <c r="FU38" s="22"/>
      <c r="FV38" s="22"/>
      <c r="FW38" s="22"/>
      <c r="FX38" s="22"/>
      <c r="FY38" s="22"/>
      <c r="FZ38" s="22"/>
      <c r="GA38" s="22"/>
      <c r="GB38" s="22"/>
      <c r="GC38" s="22"/>
      <c r="GD38" s="22"/>
      <c r="GE38" s="22"/>
      <c r="GF38" s="22"/>
      <c r="GG38" s="22"/>
      <c r="GH38" s="22"/>
      <c r="GI38" s="22"/>
      <c r="GJ38" s="22"/>
      <c r="GK38" s="22"/>
      <c r="GL38" s="22"/>
      <c r="GM38" s="22"/>
      <c r="GN38" s="22"/>
      <c r="GO38" s="22"/>
      <c r="GP38" s="22"/>
      <c r="GQ38" s="22"/>
      <c r="GR38" s="22"/>
      <c r="GS38" s="22"/>
      <c r="GT38" s="22"/>
      <c r="GU38" s="22"/>
      <c r="GV38" s="22"/>
      <c r="GW38" s="22"/>
      <c r="GX38" s="22"/>
      <c r="GY38" s="22"/>
      <c r="GZ38" s="22"/>
      <c r="HA38" s="22"/>
      <c r="HB38" s="22"/>
      <c r="HC38" s="22"/>
      <c r="HD38" s="22"/>
      <c r="HE38" s="22"/>
      <c r="HF38" s="22"/>
      <c r="HG38" s="22"/>
      <c r="HH38" s="22"/>
      <c r="HI38" s="22"/>
      <c r="HJ38" s="22"/>
      <c r="HK38" s="22"/>
      <c r="HL38" s="22"/>
      <c r="HM38" s="22"/>
      <c r="HN38" s="22"/>
      <c r="HO38" s="22"/>
      <c r="HP38" s="22"/>
      <c r="HQ38" s="22"/>
      <c r="HR38" s="22"/>
      <c r="HS38" s="22"/>
      <c r="HT38" s="22"/>
      <c r="HU38" s="22"/>
      <c r="HV38" s="22"/>
      <c r="HW38" s="22"/>
      <c r="HX38" s="22"/>
      <c r="HY38" s="22"/>
      <c r="HZ38" s="22"/>
      <c r="IA38" s="22"/>
      <c r="IB38" s="22"/>
      <c r="IC38" s="22"/>
      <c r="ID38" s="22"/>
      <c r="IE38" s="22"/>
      <c r="IF38" s="22"/>
      <c r="IG38" s="22"/>
      <c r="IH38" s="22"/>
      <c r="II38" s="22"/>
      <c r="IJ38" s="22"/>
      <c r="IK38" s="22"/>
      <c r="IL38" s="22"/>
      <c r="IM38" s="22"/>
      <c r="IN38" s="22"/>
      <c r="IO38" s="22"/>
      <c r="IP38" s="22"/>
      <c r="IQ38" s="22"/>
      <c r="IR38" s="22"/>
      <c r="IS38" s="22"/>
      <c r="IT38" s="22"/>
      <c r="IU38" s="22"/>
      <c r="IV38" s="22"/>
      <c r="IW38" s="22"/>
    </row>
    <row r="39" spans="1:257" ht="45.95" customHeight="1">
      <c r="A39" s="146">
        <f>SkillData!A39</f>
        <v>400030</v>
      </c>
      <c r="B39" s="141" t="str">
        <f>SkillData!C39</f>
        <v>炮轰</v>
      </c>
      <c r="C39" s="142" t="str">
        <f>SkillData!G39</f>
        <v>射出多支箭矢自动追踪攻击一个敌人，造成&lt;$1&gt;倍物攻伤害。</v>
      </c>
      <c r="D39" s="143">
        <v>1</v>
      </c>
      <c r="E39" s="106">
        <f>SkillData!H39</f>
        <v>5</v>
      </c>
      <c r="F39" s="148">
        <v>10000</v>
      </c>
      <c r="G39" s="149"/>
      <c r="H39" s="148">
        <v>1000</v>
      </c>
      <c r="I39" s="149">
        <v>7000</v>
      </c>
      <c r="J39" s="149">
        <v>7000</v>
      </c>
      <c r="K39" s="149">
        <v>5000</v>
      </c>
      <c r="L39" s="149">
        <v>0</v>
      </c>
      <c r="M39" s="180" t="s">
        <v>279</v>
      </c>
      <c r="N39" s="149" t="s">
        <v>278</v>
      </c>
      <c r="O39" s="149">
        <v>17200</v>
      </c>
      <c r="P39" s="149">
        <v>750</v>
      </c>
      <c r="Q39" s="149" t="s">
        <v>48</v>
      </c>
      <c r="R39" s="178" t="s">
        <v>279</v>
      </c>
      <c r="S39" s="149"/>
      <c r="T39" s="149"/>
      <c r="U39" s="149"/>
      <c r="V39" s="215" t="s">
        <v>48</v>
      </c>
      <c r="W39" s="152" t="s">
        <v>48</v>
      </c>
      <c r="X39" s="152"/>
      <c r="Y39" s="152" t="s">
        <v>48</v>
      </c>
      <c r="Z39" s="293" t="s">
        <v>48</v>
      </c>
      <c r="AA39" s="293"/>
      <c r="AB39" s="219" t="s">
        <v>48</v>
      </c>
      <c r="AC39" s="294"/>
      <c r="AD39" s="295"/>
      <c r="AE39" s="296" t="s">
        <v>48</v>
      </c>
      <c r="AF39" s="297">
        <v>1</v>
      </c>
      <c r="AG39" s="292">
        <v>1</v>
      </c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  <c r="CD39" s="22"/>
      <c r="CE39" s="22"/>
      <c r="CF39" s="22"/>
      <c r="CG39" s="22"/>
      <c r="CH39" s="22"/>
      <c r="CI39" s="22"/>
      <c r="CJ39" s="22"/>
      <c r="CK39" s="22"/>
      <c r="CL39" s="22"/>
      <c r="CM39" s="22"/>
      <c r="CN39" s="22"/>
      <c r="CO39" s="22"/>
      <c r="CP39" s="22"/>
      <c r="CQ39" s="22"/>
      <c r="CR39" s="22"/>
      <c r="CS39" s="22"/>
      <c r="CT39" s="22"/>
      <c r="CU39" s="22"/>
      <c r="CV39" s="22"/>
      <c r="CW39" s="22"/>
      <c r="CX39" s="22"/>
      <c r="CY39" s="22"/>
      <c r="CZ39" s="22"/>
      <c r="DA39" s="22"/>
      <c r="DB39" s="22"/>
      <c r="DC39" s="22"/>
      <c r="DD39" s="22"/>
      <c r="DE39" s="22"/>
      <c r="DF39" s="22"/>
      <c r="DG39" s="22"/>
      <c r="DH39" s="22"/>
      <c r="DI39" s="22"/>
      <c r="DJ39" s="22"/>
      <c r="DK39" s="22"/>
      <c r="DL39" s="22"/>
      <c r="DM39" s="22"/>
      <c r="DN39" s="22"/>
      <c r="DO39" s="22"/>
      <c r="DP39" s="22"/>
      <c r="DQ39" s="22"/>
      <c r="DR39" s="22"/>
      <c r="DS39" s="22"/>
      <c r="DT39" s="22"/>
      <c r="DU39" s="22"/>
      <c r="DV39" s="22"/>
      <c r="DW39" s="22"/>
      <c r="DX39" s="22"/>
      <c r="DY39" s="22"/>
      <c r="DZ39" s="22"/>
      <c r="EA39" s="22"/>
      <c r="EB39" s="22"/>
      <c r="EC39" s="22"/>
      <c r="ED39" s="22"/>
      <c r="EE39" s="22"/>
      <c r="EF39" s="22"/>
      <c r="EG39" s="22"/>
      <c r="EH39" s="22"/>
      <c r="EI39" s="22"/>
      <c r="EJ39" s="22"/>
      <c r="EK39" s="22"/>
      <c r="EL39" s="22"/>
      <c r="EM39" s="22"/>
      <c r="EN39" s="22"/>
      <c r="EO39" s="22"/>
      <c r="EP39" s="22"/>
      <c r="EQ39" s="22"/>
      <c r="ER39" s="22"/>
      <c r="ES39" s="22"/>
      <c r="ET39" s="22"/>
      <c r="EU39" s="22"/>
      <c r="EV39" s="22"/>
      <c r="EW39" s="22"/>
      <c r="EX39" s="22"/>
      <c r="EY39" s="22"/>
      <c r="EZ39" s="22"/>
      <c r="FA39" s="22"/>
      <c r="FB39" s="22"/>
      <c r="FC39" s="22"/>
      <c r="FD39" s="22"/>
      <c r="FE39" s="22"/>
      <c r="FF39" s="22"/>
      <c r="FG39" s="22"/>
      <c r="FH39" s="22"/>
      <c r="FI39" s="22"/>
      <c r="FJ39" s="22"/>
      <c r="FK39" s="22"/>
      <c r="FL39" s="22"/>
      <c r="FM39" s="22"/>
      <c r="FN39" s="22"/>
      <c r="FO39" s="22"/>
      <c r="FP39" s="22"/>
      <c r="FQ39" s="22"/>
      <c r="FR39" s="22"/>
      <c r="FS39" s="22"/>
      <c r="FT39" s="22"/>
      <c r="FU39" s="22"/>
      <c r="FV39" s="22"/>
      <c r="FW39" s="22"/>
      <c r="FX39" s="22"/>
      <c r="FY39" s="22"/>
      <c r="FZ39" s="22"/>
      <c r="GA39" s="22"/>
      <c r="GB39" s="22"/>
      <c r="GC39" s="22"/>
      <c r="GD39" s="22"/>
      <c r="GE39" s="22"/>
      <c r="GF39" s="22"/>
      <c r="GG39" s="22"/>
      <c r="GH39" s="22"/>
      <c r="GI39" s="22"/>
      <c r="GJ39" s="22"/>
      <c r="GK39" s="22"/>
      <c r="GL39" s="22"/>
      <c r="GM39" s="22"/>
      <c r="GN39" s="22"/>
      <c r="GO39" s="22"/>
      <c r="GP39" s="22"/>
      <c r="GQ39" s="22"/>
      <c r="GR39" s="22"/>
      <c r="GS39" s="22"/>
      <c r="GT39" s="22"/>
      <c r="GU39" s="22"/>
      <c r="GV39" s="22"/>
      <c r="GW39" s="22"/>
      <c r="GX39" s="22"/>
      <c r="GY39" s="22"/>
      <c r="GZ39" s="22"/>
      <c r="HA39" s="22"/>
      <c r="HB39" s="22"/>
      <c r="HC39" s="22"/>
      <c r="HD39" s="22"/>
      <c r="HE39" s="22"/>
      <c r="HF39" s="22"/>
      <c r="HG39" s="22"/>
      <c r="HH39" s="22"/>
      <c r="HI39" s="22"/>
      <c r="HJ39" s="22"/>
      <c r="HK39" s="22"/>
      <c r="HL39" s="22"/>
      <c r="HM39" s="22"/>
      <c r="HN39" s="22"/>
      <c r="HO39" s="22"/>
      <c r="HP39" s="22"/>
      <c r="HQ39" s="22"/>
      <c r="HR39" s="22"/>
      <c r="HS39" s="22"/>
      <c r="HT39" s="22"/>
      <c r="HU39" s="22"/>
      <c r="HV39" s="22"/>
      <c r="HW39" s="22"/>
      <c r="HX39" s="22"/>
      <c r="HY39" s="22"/>
      <c r="HZ39" s="22"/>
      <c r="IA39" s="22"/>
      <c r="IB39" s="22"/>
      <c r="IC39" s="22"/>
      <c r="ID39" s="22"/>
      <c r="IE39" s="22"/>
      <c r="IF39" s="22"/>
      <c r="IG39" s="22"/>
      <c r="IH39" s="22"/>
      <c r="II39" s="22"/>
      <c r="IJ39" s="22"/>
      <c r="IK39" s="22"/>
      <c r="IL39" s="22"/>
      <c r="IM39" s="22"/>
      <c r="IN39" s="22"/>
      <c r="IO39" s="22"/>
      <c r="IP39" s="22"/>
      <c r="IQ39" s="22"/>
      <c r="IR39" s="22"/>
      <c r="IS39" s="22"/>
      <c r="IT39" s="22"/>
      <c r="IU39" s="22"/>
      <c r="IV39" s="22"/>
      <c r="IW39" s="22"/>
    </row>
    <row r="40" spans="1:257" ht="42.95" customHeight="1">
      <c r="A40" s="146">
        <f>SkillData!A43</f>
        <v>401030</v>
      </c>
      <c r="B40" s="141" t="str">
        <f>SkillData!C43</f>
        <v>寒冰之箭</v>
      </c>
      <c r="C40" s="142" t="str">
        <f>SkillData!G43</f>
        <v>猎人在箭矢上附加寒冰，射出的寒冰光束会穿透直线上所有敌人，并短暂冻结他们，造成&lt;$1&gt;倍物攻伤害附加&lt;$2&gt;点伤害。</v>
      </c>
      <c r="D40" s="143">
        <v>99</v>
      </c>
      <c r="E40" s="106">
        <f>SkillData!H40</f>
        <v>1</v>
      </c>
      <c r="F40" s="148">
        <v>10000</v>
      </c>
      <c r="G40" s="149"/>
      <c r="H40" s="148">
        <v>1033</v>
      </c>
      <c r="I40" s="149">
        <v>15000</v>
      </c>
      <c r="J40" s="149">
        <v>15000</v>
      </c>
      <c r="K40" s="149">
        <v>11000</v>
      </c>
      <c r="L40" s="149">
        <v>0</v>
      </c>
      <c r="M40" s="180" t="s">
        <v>279</v>
      </c>
      <c r="N40" s="149" t="s">
        <v>278</v>
      </c>
      <c r="O40" s="149">
        <v>18600</v>
      </c>
      <c r="P40" s="149">
        <v>700</v>
      </c>
      <c r="Q40" s="149" t="s">
        <v>278</v>
      </c>
      <c r="R40" s="178" t="s">
        <v>279</v>
      </c>
      <c r="S40" s="149" t="s">
        <v>325</v>
      </c>
      <c r="T40" s="149"/>
      <c r="U40" s="149">
        <v>10000</v>
      </c>
      <c r="V40" s="216" t="s">
        <v>326</v>
      </c>
      <c r="W40" s="152" t="s">
        <v>48</v>
      </c>
      <c r="X40" s="152"/>
      <c r="Y40" s="152" t="s">
        <v>48</v>
      </c>
      <c r="Z40" s="293" t="s">
        <v>48</v>
      </c>
      <c r="AA40" s="293"/>
      <c r="AB40" s="219" t="s">
        <v>48</v>
      </c>
      <c r="AC40" s="294"/>
      <c r="AD40" s="295"/>
      <c r="AE40" s="296" t="s">
        <v>48</v>
      </c>
      <c r="AF40" s="297">
        <v>1</v>
      </c>
      <c r="AG40" s="292">
        <v>1</v>
      </c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  <c r="CD40" s="22"/>
      <c r="CE40" s="22"/>
      <c r="CF40" s="22"/>
      <c r="CG40" s="22"/>
      <c r="CH40" s="22"/>
      <c r="CI40" s="22"/>
      <c r="CJ40" s="22"/>
      <c r="CK40" s="22"/>
      <c r="CL40" s="22"/>
      <c r="CM40" s="22"/>
      <c r="CN40" s="22"/>
      <c r="CO40" s="22"/>
      <c r="CP40" s="22"/>
      <c r="CQ40" s="22"/>
      <c r="CR40" s="22"/>
      <c r="CS40" s="22"/>
      <c r="CT40" s="22"/>
      <c r="CU40" s="22"/>
      <c r="CV40" s="22"/>
      <c r="CW40" s="22"/>
      <c r="CX40" s="22"/>
      <c r="CY40" s="22"/>
      <c r="CZ40" s="22"/>
      <c r="DA40" s="22"/>
      <c r="DB40" s="22"/>
      <c r="DC40" s="22"/>
      <c r="DD40" s="22"/>
      <c r="DE40" s="22"/>
      <c r="DF40" s="22"/>
      <c r="DG40" s="22"/>
      <c r="DH40" s="22"/>
      <c r="DI40" s="22"/>
      <c r="DJ40" s="22"/>
      <c r="DK40" s="22"/>
      <c r="DL40" s="22"/>
      <c r="DM40" s="22"/>
      <c r="DN40" s="22"/>
      <c r="DO40" s="22"/>
      <c r="DP40" s="22"/>
      <c r="DQ40" s="22"/>
      <c r="DR40" s="22"/>
      <c r="DS40" s="22"/>
      <c r="DT40" s="22"/>
      <c r="DU40" s="22"/>
      <c r="DV40" s="22"/>
      <c r="DW40" s="22"/>
      <c r="DX40" s="22"/>
      <c r="DY40" s="22"/>
      <c r="DZ40" s="22"/>
      <c r="EA40" s="22"/>
      <c r="EB40" s="22"/>
      <c r="EC40" s="22"/>
      <c r="ED40" s="22"/>
      <c r="EE40" s="22"/>
      <c r="EF40" s="22"/>
      <c r="EG40" s="22"/>
      <c r="EH40" s="22"/>
      <c r="EI40" s="22"/>
      <c r="EJ40" s="22"/>
      <c r="EK40" s="22"/>
      <c r="EL40" s="22"/>
      <c r="EM40" s="22"/>
      <c r="EN40" s="22"/>
      <c r="EO40" s="22"/>
      <c r="EP40" s="22"/>
      <c r="EQ40" s="22"/>
      <c r="ER40" s="22"/>
      <c r="ES40" s="22"/>
      <c r="ET40" s="22"/>
      <c r="EU40" s="22"/>
      <c r="EV40" s="22"/>
      <c r="EW40" s="22"/>
      <c r="EX40" s="22"/>
      <c r="EY40" s="22"/>
      <c r="EZ40" s="22"/>
      <c r="FA40" s="22"/>
      <c r="FB40" s="22"/>
      <c r="FC40" s="22"/>
      <c r="FD40" s="22"/>
      <c r="FE40" s="22"/>
      <c r="FF40" s="22"/>
      <c r="FG40" s="22"/>
      <c r="FH40" s="22"/>
      <c r="FI40" s="22"/>
      <c r="FJ40" s="22"/>
      <c r="FK40" s="22"/>
      <c r="FL40" s="22"/>
      <c r="FM40" s="22"/>
      <c r="FN40" s="22"/>
      <c r="FO40" s="22"/>
      <c r="FP40" s="22"/>
      <c r="FQ40" s="22"/>
      <c r="FR40" s="22"/>
      <c r="FS40" s="22"/>
      <c r="FT40" s="22"/>
      <c r="FU40" s="22"/>
      <c r="FV40" s="22"/>
      <c r="FW40" s="22"/>
      <c r="FX40" s="22"/>
      <c r="FY40" s="22"/>
      <c r="FZ40" s="22"/>
      <c r="GA40" s="22"/>
      <c r="GB40" s="22"/>
      <c r="GC40" s="22"/>
      <c r="GD40" s="22"/>
      <c r="GE40" s="22"/>
      <c r="GF40" s="22"/>
      <c r="GG40" s="22"/>
      <c r="GH40" s="22"/>
      <c r="GI40" s="22"/>
      <c r="GJ40" s="22"/>
      <c r="GK40" s="22"/>
      <c r="GL40" s="22"/>
      <c r="GM40" s="22"/>
      <c r="GN40" s="22"/>
      <c r="GO40" s="22"/>
      <c r="GP40" s="22"/>
      <c r="GQ40" s="22"/>
      <c r="GR40" s="22"/>
      <c r="GS40" s="22"/>
      <c r="GT40" s="22"/>
      <c r="GU40" s="22"/>
      <c r="GV40" s="22"/>
      <c r="GW40" s="22"/>
      <c r="GX40" s="22"/>
      <c r="GY40" s="22"/>
      <c r="GZ40" s="22"/>
      <c r="HA40" s="22"/>
      <c r="HB40" s="22"/>
      <c r="HC40" s="22"/>
      <c r="HD40" s="22"/>
      <c r="HE40" s="22"/>
      <c r="HF40" s="22"/>
      <c r="HG40" s="22"/>
      <c r="HH40" s="22"/>
      <c r="HI40" s="22"/>
      <c r="HJ40" s="22"/>
      <c r="HK40" s="22"/>
      <c r="HL40" s="22"/>
      <c r="HM40" s="22"/>
      <c r="HN40" s="22"/>
      <c r="HO40" s="22"/>
      <c r="HP40" s="22"/>
      <c r="HQ40" s="22"/>
      <c r="HR40" s="22"/>
      <c r="HS40" s="22"/>
      <c r="HT40" s="22"/>
      <c r="HU40" s="22"/>
      <c r="HV40" s="22"/>
      <c r="HW40" s="22"/>
      <c r="HX40" s="22"/>
      <c r="HY40" s="22"/>
      <c r="HZ40" s="22"/>
      <c r="IA40" s="22"/>
      <c r="IB40" s="22"/>
      <c r="IC40" s="22"/>
      <c r="ID40" s="22"/>
      <c r="IE40" s="22"/>
      <c r="IF40" s="22"/>
      <c r="IG40" s="22"/>
      <c r="IH40" s="22"/>
      <c r="II40" s="22"/>
      <c r="IJ40" s="22"/>
      <c r="IK40" s="22"/>
      <c r="IL40" s="22"/>
      <c r="IM40" s="22"/>
      <c r="IN40" s="22"/>
      <c r="IO40" s="22"/>
      <c r="IP40" s="22"/>
      <c r="IQ40" s="22"/>
      <c r="IR40" s="22"/>
      <c r="IS40" s="22"/>
      <c r="IT40" s="22"/>
      <c r="IU40" s="22"/>
      <c r="IV40" s="22"/>
      <c r="IW40" s="22"/>
    </row>
    <row r="41" spans="1:257" ht="39" customHeight="1">
      <c r="A41" s="146">
        <f>SkillData!A40</f>
        <v>400040</v>
      </c>
      <c r="B41" s="141" t="str">
        <f>SkillData!C40</f>
        <v>逃脱</v>
      </c>
      <c r="C41" s="142" t="str">
        <f>SkillData!G40</f>
        <v>猎人翻滚一段距离，翻滚时可躲避所有敌人的攻击。</v>
      </c>
      <c r="D41" s="143">
        <v>0</v>
      </c>
      <c r="E41" s="106">
        <f>SkillData!H41</f>
        <v>5</v>
      </c>
      <c r="F41" s="148">
        <v>10000</v>
      </c>
      <c r="G41" s="149"/>
      <c r="H41" s="148">
        <v>867</v>
      </c>
      <c r="I41" s="149">
        <v>15000</v>
      </c>
      <c r="J41" s="149">
        <v>15000</v>
      </c>
      <c r="K41" s="149">
        <v>9000</v>
      </c>
      <c r="L41" s="149">
        <v>0</v>
      </c>
      <c r="M41" s="180" t="s">
        <v>279</v>
      </c>
      <c r="N41" s="149" t="s">
        <v>48</v>
      </c>
      <c r="O41" s="149" t="s">
        <v>48</v>
      </c>
      <c r="P41" s="149" t="s">
        <v>48</v>
      </c>
      <c r="Q41" s="149" t="s">
        <v>48</v>
      </c>
      <c r="R41" s="178" t="s">
        <v>279</v>
      </c>
      <c r="S41" s="149"/>
      <c r="T41" s="149"/>
      <c r="U41" s="149"/>
      <c r="V41" s="215" t="s">
        <v>48</v>
      </c>
      <c r="W41" s="152" t="s">
        <v>48</v>
      </c>
      <c r="X41" s="152"/>
      <c r="Y41" s="152" t="s">
        <v>48</v>
      </c>
      <c r="Z41" s="293" t="s">
        <v>48</v>
      </c>
      <c r="AA41" s="293"/>
      <c r="AB41" s="219" t="s">
        <v>48</v>
      </c>
      <c r="AC41" s="295"/>
      <c r="AD41" s="294"/>
      <c r="AE41" s="296" t="s">
        <v>48</v>
      </c>
      <c r="AF41" s="297">
        <v>0</v>
      </c>
      <c r="AG41" s="292">
        <v>0</v>
      </c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  <c r="CD41" s="22"/>
      <c r="CE41" s="22"/>
      <c r="CF41" s="22"/>
      <c r="CG41" s="22"/>
      <c r="CH41" s="22"/>
      <c r="CI41" s="22"/>
      <c r="CJ41" s="22"/>
      <c r="CK41" s="22"/>
      <c r="CL41" s="22"/>
      <c r="CM41" s="22"/>
      <c r="CN41" s="22"/>
      <c r="CO41" s="22"/>
      <c r="CP41" s="22"/>
      <c r="CQ41" s="22"/>
      <c r="CR41" s="22"/>
      <c r="CS41" s="22"/>
      <c r="CT41" s="22"/>
      <c r="CU41" s="22"/>
      <c r="CV41" s="22"/>
      <c r="CW41" s="22"/>
      <c r="CX41" s="22"/>
      <c r="CY41" s="22"/>
      <c r="CZ41" s="22"/>
      <c r="DA41" s="22"/>
      <c r="DB41" s="22"/>
      <c r="DC41" s="22"/>
      <c r="DD41" s="22"/>
      <c r="DE41" s="22"/>
      <c r="DF41" s="22"/>
      <c r="DG41" s="22"/>
      <c r="DH41" s="22"/>
      <c r="DI41" s="22"/>
      <c r="DJ41" s="22"/>
      <c r="DK41" s="22"/>
      <c r="DL41" s="22"/>
      <c r="DM41" s="22"/>
      <c r="DN41" s="22"/>
      <c r="DO41" s="22"/>
      <c r="DP41" s="22"/>
      <c r="DQ41" s="22"/>
      <c r="DR41" s="22"/>
      <c r="DS41" s="22"/>
      <c r="DT41" s="22"/>
      <c r="DU41" s="22"/>
      <c r="DV41" s="22"/>
      <c r="DW41" s="22"/>
      <c r="DX41" s="22"/>
      <c r="DY41" s="22"/>
      <c r="DZ41" s="22"/>
      <c r="EA41" s="22"/>
      <c r="EB41" s="22"/>
      <c r="EC41" s="22"/>
      <c r="ED41" s="22"/>
      <c r="EE41" s="22"/>
      <c r="EF41" s="22"/>
      <c r="EG41" s="22"/>
      <c r="EH41" s="22"/>
      <c r="EI41" s="22"/>
      <c r="EJ41" s="22"/>
      <c r="EK41" s="22"/>
      <c r="EL41" s="22"/>
      <c r="EM41" s="22"/>
      <c r="EN41" s="22"/>
      <c r="EO41" s="22"/>
      <c r="EP41" s="22"/>
      <c r="EQ41" s="22"/>
      <c r="ER41" s="22"/>
      <c r="ES41" s="22"/>
      <c r="ET41" s="22"/>
      <c r="EU41" s="22"/>
      <c r="EV41" s="22"/>
      <c r="EW41" s="22"/>
      <c r="EX41" s="22"/>
      <c r="EY41" s="22"/>
      <c r="EZ41" s="22"/>
      <c r="FA41" s="22"/>
      <c r="FB41" s="22"/>
      <c r="FC41" s="22"/>
      <c r="FD41" s="22"/>
      <c r="FE41" s="22"/>
      <c r="FF41" s="22"/>
      <c r="FG41" s="22"/>
      <c r="FH41" s="22"/>
      <c r="FI41" s="22"/>
      <c r="FJ41" s="22"/>
      <c r="FK41" s="22"/>
      <c r="FL41" s="22"/>
      <c r="FM41" s="22"/>
      <c r="FN41" s="22"/>
      <c r="FO41" s="22"/>
      <c r="FP41" s="22"/>
      <c r="FQ41" s="22"/>
      <c r="FR41" s="22"/>
      <c r="FS41" s="22"/>
      <c r="FT41" s="22"/>
      <c r="FU41" s="22"/>
      <c r="FV41" s="22"/>
      <c r="FW41" s="22"/>
      <c r="FX41" s="22"/>
      <c r="FY41" s="22"/>
      <c r="FZ41" s="22"/>
      <c r="GA41" s="22"/>
      <c r="GB41" s="22"/>
      <c r="GC41" s="22"/>
      <c r="GD41" s="22"/>
      <c r="GE41" s="22"/>
      <c r="GF41" s="22"/>
      <c r="GG41" s="22"/>
      <c r="GH41" s="22"/>
      <c r="GI41" s="22"/>
      <c r="GJ41" s="22"/>
      <c r="GK41" s="22"/>
      <c r="GL41" s="22"/>
      <c r="GM41" s="22"/>
      <c r="GN41" s="22"/>
      <c r="GO41" s="22"/>
      <c r="GP41" s="22"/>
      <c r="GQ41" s="22"/>
      <c r="GR41" s="22"/>
      <c r="GS41" s="22"/>
      <c r="GT41" s="22"/>
      <c r="GU41" s="22"/>
      <c r="GV41" s="22"/>
      <c r="GW41" s="22"/>
      <c r="GX41" s="22"/>
      <c r="GY41" s="22"/>
      <c r="GZ41" s="22"/>
      <c r="HA41" s="22"/>
      <c r="HB41" s="22"/>
      <c r="HC41" s="22"/>
      <c r="HD41" s="22"/>
      <c r="HE41" s="22"/>
      <c r="HF41" s="22"/>
      <c r="HG41" s="22"/>
      <c r="HH41" s="22"/>
      <c r="HI41" s="22"/>
      <c r="HJ41" s="22"/>
      <c r="HK41" s="22"/>
      <c r="HL41" s="22"/>
      <c r="HM41" s="22"/>
      <c r="HN41" s="22"/>
      <c r="HO41" s="22"/>
      <c r="HP41" s="22"/>
      <c r="HQ41" s="22"/>
      <c r="HR41" s="22"/>
      <c r="HS41" s="22"/>
      <c r="HT41" s="22"/>
      <c r="HU41" s="22"/>
      <c r="HV41" s="22"/>
      <c r="HW41" s="22"/>
      <c r="HX41" s="22"/>
      <c r="HY41" s="22"/>
      <c r="HZ41" s="22"/>
      <c r="IA41" s="22"/>
      <c r="IB41" s="22"/>
      <c r="IC41" s="22"/>
      <c r="ID41" s="22"/>
      <c r="IE41" s="22"/>
      <c r="IF41" s="22"/>
      <c r="IG41" s="22"/>
      <c r="IH41" s="22"/>
      <c r="II41" s="22"/>
      <c r="IJ41" s="22"/>
      <c r="IK41" s="22"/>
      <c r="IL41" s="22"/>
      <c r="IM41" s="22"/>
      <c r="IN41" s="22"/>
      <c r="IO41" s="22"/>
      <c r="IP41" s="22"/>
      <c r="IQ41" s="22"/>
      <c r="IR41" s="22"/>
      <c r="IS41" s="22"/>
      <c r="IT41" s="22"/>
      <c r="IU41" s="22"/>
      <c r="IV41" s="22"/>
      <c r="IW41" s="22"/>
    </row>
    <row r="42" spans="1:257" ht="39.950000000000003" customHeight="1">
      <c r="A42" s="146">
        <f>SkillData!A41</f>
        <v>400050</v>
      </c>
      <c r="B42" s="141" t="str">
        <f>SkillData!C41</f>
        <v>闪光手雷</v>
      </c>
      <c r="C42" s="142" t="str">
        <f>SkillData!G41</f>
        <v>投掷闪光手雷，造成&lt;$1&gt;倍物攻伤害附加&lt;$2&gt;点伤害，并击退目标。</v>
      </c>
      <c r="D42" s="143">
        <v>1</v>
      </c>
      <c r="E42" s="106">
        <f>SkillData!H42</f>
        <v>5</v>
      </c>
      <c r="F42" s="148">
        <v>10000</v>
      </c>
      <c r="G42" s="149"/>
      <c r="H42" s="148">
        <v>1133</v>
      </c>
      <c r="I42" s="149">
        <v>9000</v>
      </c>
      <c r="J42" s="149">
        <v>9000</v>
      </c>
      <c r="K42" s="149">
        <v>7000</v>
      </c>
      <c r="L42" s="149">
        <v>0</v>
      </c>
      <c r="M42" s="180" t="s">
        <v>279</v>
      </c>
      <c r="N42" s="149" t="s">
        <v>278</v>
      </c>
      <c r="O42" s="149">
        <v>21800</v>
      </c>
      <c r="P42" s="149">
        <v>800</v>
      </c>
      <c r="Q42" s="149" t="s">
        <v>278</v>
      </c>
      <c r="R42" s="178" t="s">
        <v>279</v>
      </c>
      <c r="S42" s="149"/>
      <c r="T42" s="149"/>
      <c r="U42" s="149"/>
      <c r="V42" s="215" t="s">
        <v>48</v>
      </c>
      <c r="W42" s="152" t="s">
        <v>48</v>
      </c>
      <c r="X42" s="152"/>
      <c r="Y42" s="152" t="s">
        <v>48</v>
      </c>
      <c r="Z42" s="293" t="s">
        <v>48</v>
      </c>
      <c r="AA42" s="293"/>
      <c r="AB42" s="219" t="s">
        <v>48</v>
      </c>
      <c r="AC42" s="294"/>
      <c r="AD42" s="295"/>
      <c r="AE42" s="296" t="s">
        <v>48</v>
      </c>
      <c r="AF42" s="297">
        <v>1</v>
      </c>
      <c r="AG42" s="292">
        <v>1</v>
      </c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  <c r="CD42" s="22"/>
      <c r="CE42" s="22"/>
      <c r="CF42" s="22"/>
      <c r="CG42" s="22"/>
      <c r="CH42" s="22"/>
      <c r="CI42" s="22"/>
      <c r="CJ42" s="22"/>
      <c r="CK42" s="22"/>
      <c r="CL42" s="22"/>
      <c r="CM42" s="22"/>
      <c r="CN42" s="22"/>
      <c r="CO42" s="22"/>
      <c r="CP42" s="22"/>
      <c r="CQ42" s="22"/>
      <c r="CR42" s="22"/>
      <c r="CS42" s="22"/>
      <c r="CT42" s="22"/>
      <c r="CU42" s="22"/>
      <c r="CV42" s="22"/>
      <c r="CW42" s="22"/>
      <c r="CX42" s="22"/>
      <c r="CY42" s="22"/>
      <c r="CZ42" s="22"/>
      <c r="DA42" s="22"/>
      <c r="DB42" s="22"/>
      <c r="DC42" s="22"/>
      <c r="DD42" s="22"/>
      <c r="DE42" s="22"/>
      <c r="DF42" s="22"/>
      <c r="DG42" s="22"/>
      <c r="DH42" s="22"/>
      <c r="DI42" s="22"/>
      <c r="DJ42" s="22"/>
      <c r="DK42" s="22"/>
      <c r="DL42" s="22"/>
      <c r="DM42" s="22"/>
      <c r="DN42" s="22"/>
      <c r="DO42" s="22"/>
      <c r="DP42" s="22"/>
      <c r="DQ42" s="22"/>
      <c r="DR42" s="22"/>
      <c r="DS42" s="22"/>
      <c r="DT42" s="22"/>
      <c r="DU42" s="22"/>
      <c r="DV42" s="22"/>
      <c r="DW42" s="22"/>
      <c r="DX42" s="22"/>
      <c r="DY42" s="22"/>
      <c r="DZ42" s="22"/>
      <c r="EA42" s="22"/>
      <c r="EB42" s="22"/>
      <c r="EC42" s="22"/>
      <c r="ED42" s="22"/>
      <c r="EE42" s="22"/>
      <c r="EF42" s="22"/>
      <c r="EG42" s="22"/>
      <c r="EH42" s="22"/>
      <c r="EI42" s="22"/>
      <c r="EJ42" s="22"/>
      <c r="EK42" s="22"/>
      <c r="EL42" s="22"/>
      <c r="EM42" s="22"/>
      <c r="EN42" s="22"/>
      <c r="EO42" s="22"/>
      <c r="EP42" s="22"/>
      <c r="EQ42" s="22"/>
      <c r="ER42" s="22"/>
      <c r="ES42" s="22"/>
      <c r="ET42" s="22"/>
      <c r="EU42" s="22"/>
      <c r="EV42" s="22"/>
      <c r="EW42" s="22"/>
      <c r="EX42" s="22"/>
      <c r="EY42" s="22"/>
      <c r="EZ42" s="22"/>
      <c r="FA42" s="22"/>
      <c r="FB42" s="22"/>
      <c r="FC42" s="22"/>
      <c r="FD42" s="22"/>
      <c r="FE42" s="22"/>
      <c r="FF42" s="22"/>
      <c r="FG42" s="22"/>
      <c r="FH42" s="22"/>
      <c r="FI42" s="22"/>
      <c r="FJ42" s="22"/>
      <c r="FK42" s="22"/>
      <c r="FL42" s="22"/>
      <c r="FM42" s="22"/>
      <c r="FN42" s="22"/>
      <c r="FO42" s="22"/>
      <c r="FP42" s="22"/>
      <c r="FQ42" s="22"/>
      <c r="FR42" s="22"/>
      <c r="FS42" s="22"/>
      <c r="FT42" s="22"/>
      <c r="FU42" s="22"/>
      <c r="FV42" s="22"/>
      <c r="FW42" s="22"/>
      <c r="FX42" s="22"/>
      <c r="FY42" s="22"/>
      <c r="FZ42" s="22"/>
      <c r="GA42" s="22"/>
      <c r="GB42" s="22"/>
      <c r="GC42" s="22"/>
      <c r="GD42" s="22"/>
      <c r="GE42" s="22"/>
      <c r="GF42" s="22"/>
      <c r="GG42" s="22"/>
      <c r="GH42" s="22"/>
      <c r="GI42" s="22"/>
      <c r="GJ42" s="22"/>
      <c r="GK42" s="22"/>
      <c r="GL42" s="22"/>
      <c r="GM42" s="22"/>
      <c r="GN42" s="22"/>
      <c r="GO42" s="22"/>
      <c r="GP42" s="22"/>
      <c r="GQ42" s="22"/>
      <c r="GR42" s="22"/>
      <c r="GS42" s="22"/>
      <c r="GT42" s="22"/>
      <c r="GU42" s="22"/>
      <c r="GV42" s="22"/>
      <c r="GW42" s="22"/>
      <c r="GX42" s="22"/>
      <c r="GY42" s="22"/>
      <c r="GZ42" s="22"/>
      <c r="HA42" s="22"/>
      <c r="HB42" s="22"/>
      <c r="HC42" s="22"/>
      <c r="HD42" s="22"/>
      <c r="HE42" s="22"/>
      <c r="HF42" s="22"/>
      <c r="HG42" s="22"/>
      <c r="HH42" s="22"/>
      <c r="HI42" s="22"/>
      <c r="HJ42" s="22"/>
      <c r="HK42" s="22"/>
      <c r="HL42" s="22"/>
      <c r="HM42" s="22"/>
      <c r="HN42" s="22"/>
      <c r="HO42" s="22"/>
      <c r="HP42" s="22"/>
      <c r="HQ42" s="22"/>
      <c r="HR42" s="22"/>
      <c r="HS42" s="22"/>
      <c r="HT42" s="22"/>
      <c r="HU42" s="22"/>
      <c r="HV42" s="22"/>
      <c r="HW42" s="22"/>
      <c r="HX42" s="22"/>
      <c r="HY42" s="22"/>
      <c r="HZ42" s="22"/>
      <c r="IA42" s="22"/>
      <c r="IB42" s="22"/>
      <c r="IC42" s="22"/>
      <c r="ID42" s="22"/>
      <c r="IE42" s="22"/>
      <c r="IF42" s="22"/>
      <c r="IG42" s="22"/>
      <c r="IH42" s="22"/>
      <c r="II42" s="22"/>
      <c r="IJ42" s="22"/>
      <c r="IK42" s="22"/>
      <c r="IL42" s="22"/>
      <c r="IM42" s="22"/>
      <c r="IN42" s="22"/>
      <c r="IO42" s="22"/>
      <c r="IP42" s="22"/>
      <c r="IQ42" s="22"/>
      <c r="IR42" s="22"/>
      <c r="IS42" s="22"/>
      <c r="IT42" s="22"/>
      <c r="IU42" s="22"/>
      <c r="IV42" s="22"/>
      <c r="IW42" s="22"/>
    </row>
    <row r="43" spans="1:257" ht="33" customHeight="1">
      <c r="A43" s="146">
        <f>SkillData!A42</f>
        <v>400060</v>
      </c>
      <c r="B43" s="141" t="str">
        <f>SkillData!C42</f>
        <v>充能</v>
      </c>
      <c r="C43" s="142" t="str">
        <f>SkillData!G42</f>
        <v>猎人爆发潜能，在接下来&lt;$4&gt;秒内物攻增加&lt;$5&gt;%。</v>
      </c>
      <c r="D43" s="143">
        <v>0</v>
      </c>
      <c r="E43" s="106">
        <f>SkillData!H43</f>
        <v>5</v>
      </c>
      <c r="F43" s="148">
        <v>10000</v>
      </c>
      <c r="G43" s="149"/>
      <c r="H43" s="148">
        <v>800</v>
      </c>
      <c r="I43" s="149">
        <v>60000</v>
      </c>
      <c r="J43" s="149">
        <v>60000</v>
      </c>
      <c r="K43" s="149">
        <v>45000</v>
      </c>
      <c r="L43" s="149">
        <v>0</v>
      </c>
      <c r="M43" s="180" t="s">
        <v>279</v>
      </c>
      <c r="N43" s="149" t="s">
        <v>48</v>
      </c>
      <c r="O43" s="149" t="s">
        <v>48</v>
      </c>
      <c r="P43" s="149" t="s">
        <v>48</v>
      </c>
      <c r="Q43" s="149" t="s">
        <v>48</v>
      </c>
      <c r="R43" s="178" t="s">
        <v>279</v>
      </c>
      <c r="S43" s="149" t="s">
        <v>282</v>
      </c>
      <c r="T43" s="149"/>
      <c r="U43" s="217">
        <v>10000</v>
      </c>
      <c r="V43" s="218" t="s">
        <v>288</v>
      </c>
      <c r="W43" s="152"/>
      <c r="X43" s="152">
        <v>1</v>
      </c>
      <c r="Y43" s="215" t="s">
        <v>327</v>
      </c>
      <c r="Z43" s="293" t="s">
        <v>48</v>
      </c>
      <c r="AA43" s="293"/>
      <c r="AB43" s="219" t="s">
        <v>48</v>
      </c>
      <c r="AC43" s="294"/>
      <c r="AD43" s="295"/>
      <c r="AE43" s="296" t="s">
        <v>48</v>
      </c>
      <c r="AF43" s="297">
        <v>1</v>
      </c>
      <c r="AG43" s="292">
        <v>0</v>
      </c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  <c r="CD43" s="22"/>
      <c r="CE43" s="22"/>
      <c r="CF43" s="22"/>
      <c r="CG43" s="22"/>
      <c r="CH43" s="22"/>
      <c r="CI43" s="22"/>
      <c r="CJ43" s="22"/>
      <c r="CK43" s="22"/>
      <c r="CL43" s="22"/>
      <c r="CM43" s="22"/>
      <c r="CN43" s="22"/>
      <c r="CO43" s="22"/>
      <c r="CP43" s="22"/>
      <c r="CQ43" s="22"/>
      <c r="CR43" s="22"/>
      <c r="CS43" s="22"/>
      <c r="CT43" s="22"/>
      <c r="CU43" s="22"/>
      <c r="CV43" s="22"/>
      <c r="CW43" s="22"/>
      <c r="CX43" s="22"/>
      <c r="CY43" s="22"/>
      <c r="CZ43" s="22"/>
      <c r="DA43" s="22"/>
      <c r="DB43" s="22"/>
      <c r="DC43" s="22"/>
      <c r="DD43" s="22"/>
      <c r="DE43" s="22"/>
      <c r="DF43" s="22"/>
      <c r="DG43" s="22"/>
      <c r="DH43" s="22"/>
      <c r="DI43" s="22"/>
      <c r="DJ43" s="22"/>
      <c r="DK43" s="22"/>
      <c r="DL43" s="22"/>
      <c r="DM43" s="22"/>
      <c r="DN43" s="22"/>
      <c r="DO43" s="22"/>
      <c r="DP43" s="22"/>
      <c r="DQ43" s="22"/>
      <c r="DR43" s="22"/>
      <c r="DS43" s="22"/>
      <c r="DT43" s="22"/>
      <c r="DU43" s="22"/>
      <c r="DV43" s="22"/>
      <c r="DW43" s="22"/>
      <c r="DX43" s="22"/>
      <c r="DY43" s="22"/>
      <c r="DZ43" s="22"/>
      <c r="EA43" s="22"/>
      <c r="EB43" s="22"/>
      <c r="EC43" s="22"/>
      <c r="ED43" s="22"/>
      <c r="EE43" s="22"/>
      <c r="EF43" s="22"/>
      <c r="EG43" s="22"/>
      <c r="EH43" s="22"/>
      <c r="EI43" s="22"/>
      <c r="EJ43" s="22"/>
      <c r="EK43" s="22"/>
      <c r="EL43" s="22"/>
      <c r="EM43" s="22"/>
      <c r="EN43" s="22"/>
      <c r="EO43" s="22"/>
      <c r="EP43" s="22"/>
      <c r="EQ43" s="22"/>
      <c r="ER43" s="22"/>
      <c r="ES43" s="22"/>
      <c r="ET43" s="22"/>
      <c r="EU43" s="22"/>
      <c r="EV43" s="22"/>
      <c r="EW43" s="22"/>
      <c r="EX43" s="22"/>
      <c r="EY43" s="22"/>
      <c r="EZ43" s="22"/>
      <c r="FA43" s="22"/>
      <c r="FB43" s="22"/>
      <c r="FC43" s="22"/>
      <c r="FD43" s="22"/>
      <c r="FE43" s="22"/>
      <c r="FF43" s="22"/>
      <c r="FG43" s="22"/>
      <c r="FH43" s="22"/>
      <c r="FI43" s="22"/>
      <c r="FJ43" s="22"/>
      <c r="FK43" s="22"/>
      <c r="FL43" s="22"/>
      <c r="FM43" s="22"/>
      <c r="FN43" s="22"/>
      <c r="FO43" s="22"/>
      <c r="FP43" s="22"/>
      <c r="FQ43" s="22"/>
      <c r="FR43" s="22"/>
      <c r="FS43" s="22"/>
      <c r="FT43" s="22"/>
      <c r="FU43" s="22"/>
      <c r="FV43" s="22"/>
      <c r="FW43" s="22"/>
      <c r="FX43" s="22"/>
      <c r="FY43" s="22"/>
      <c r="FZ43" s="22"/>
      <c r="GA43" s="22"/>
      <c r="GB43" s="22"/>
      <c r="GC43" s="22"/>
      <c r="GD43" s="22"/>
      <c r="GE43" s="22"/>
      <c r="GF43" s="22"/>
      <c r="GG43" s="22"/>
      <c r="GH43" s="22"/>
      <c r="GI43" s="22"/>
      <c r="GJ43" s="22"/>
      <c r="GK43" s="22"/>
      <c r="GL43" s="22"/>
      <c r="GM43" s="22"/>
      <c r="GN43" s="22"/>
      <c r="GO43" s="22"/>
      <c r="GP43" s="22"/>
      <c r="GQ43" s="22"/>
      <c r="GR43" s="22"/>
      <c r="GS43" s="22"/>
      <c r="GT43" s="22"/>
      <c r="GU43" s="22"/>
      <c r="GV43" s="22"/>
      <c r="GW43" s="22"/>
      <c r="GX43" s="22"/>
      <c r="GY43" s="22"/>
      <c r="GZ43" s="22"/>
      <c r="HA43" s="22"/>
      <c r="HB43" s="22"/>
      <c r="HC43" s="22"/>
      <c r="HD43" s="22"/>
      <c r="HE43" s="22"/>
      <c r="HF43" s="22"/>
      <c r="HG43" s="22"/>
      <c r="HH43" s="22"/>
      <c r="HI43" s="22"/>
      <c r="HJ43" s="22"/>
      <c r="HK43" s="22"/>
      <c r="HL43" s="22"/>
      <c r="HM43" s="22"/>
      <c r="HN43" s="22"/>
      <c r="HO43" s="22"/>
      <c r="HP43" s="22"/>
      <c r="HQ43" s="22"/>
      <c r="HR43" s="22"/>
      <c r="HS43" s="22"/>
      <c r="HT43" s="22"/>
      <c r="HU43" s="22"/>
      <c r="HV43" s="22"/>
      <c r="HW43" s="22"/>
      <c r="HX43" s="22"/>
      <c r="HY43" s="22"/>
      <c r="HZ43" s="22"/>
      <c r="IA43" s="22"/>
      <c r="IB43" s="22"/>
      <c r="IC43" s="22"/>
      <c r="ID43" s="22"/>
      <c r="IE43" s="22"/>
      <c r="IF43" s="22"/>
      <c r="IG43" s="22"/>
      <c r="IH43" s="22"/>
      <c r="II43" s="22"/>
      <c r="IJ43" s="22"/>
      <c r="IK43" s="22"/>
      <c r="IL43" s="22"/>
      <c r="IM43" s="22"/>
      <c r="IN43" s="22"/>
      <c r="IO43" s="22"/>
      <c r="IP43" s="22"/>
      <c r="IQ43" s="22"/>
      <c r="IR43" s="22"/>
      <c r="IS43" s="22"/>
      <c r="IT43" s="22"/>
      <c r="IU43" s="22"/>
      <c r="IV43" s="22"/>
      <c r="IW43" s="22"/>
    </row>
    <row r="44" spans="1:257" ht="54" customHeight="1">
      <c r="A44" s="146">
        <f>SkillData!A46</f>
        <v>401050</v>
      </c>
      <c r="B44" s="141" t="str">
        <f>SkillData!C46</f>
        <v>隐蔽</v>
      </c>
      <c r="C44" s="142" t="str">
        <f>SkillData!G46</f>
        <v>使你所有技能对怪物造成的仇恨下降&lt;$5&gt;%，且造成暴击时的伤害增加&lt;$6&gt;%。</v>
      </c>
      <c r="D44" s="143">
        <v>0</v>
      </c>
      <c r="E44" s="106">
        <f>SkillData!H44</f>
        <v>3</v>
      </c>
      <c r="F44" s="148">
        <v>10000</v>
      </c>
      <c r="G44" s="149"/>
      <c r="H44" s="148">
        <v>0</v>
      </c>
      <c r="I44" s="149">
        <v>0</v>
      </c>
      <c r="J44" s="149">
        <v>0</v>
      </c>
      <c r="K44" s="149">
        <v>0</v>
      </c>
      <c r="L44" s="149">
        <v>0</v>
      </c>
      <c r="M44" s="180" t="s">
        <v>279</v>
      </c>
      <c r="N44" s="149" t="s">
        <v>48</v>
      </c>
      <c r="O44" s="149" t="s">
        <v>48</v>
      </c>
      <c r="P44" s="149" t="s">
        <v>48</v>
      </c>
      <c r="Q44" s="149" t="s">
        <v>48</v>
      </c>
      <c r="R44" s="178" t="s">
        <v>279</v>
      </c>
      <c r="S44" s="149" t="s">
        <v>328</v>
      </c>
      <c r="T44" s="149"/>
      <c r="U44" s="217"/>
      <c r="V44" s="215" t="s">
        <v>48</v>
      </c>
      <c r="W44" s="152"/>
      <c r="X44" s="152">
        <v>1</v>
      </c>
      <c r="Y44" s="215" t="s">
        <v>771</v>
      </c>
      <c r="Z44" s="152"/>
      <c r="AA44" s="152">
        <v>1</v>
      </c>
      <c r="AB44" s="215" t="s">
        <v>329</v>
      </c>
      <c r="AC44" s="294"/>
      <c r="AD44" s="295"/>
      <c r="AE44" s="296" t="s">
        <v>48</v>
      </c>
      <c r="AF44" s="297">
        <v>1</v>
      </c>
      <c r="AG44" s="292">
        <v>0</v>
      </c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  <c r="CD44" s="22"/>
      <c r="CE44" s="22"/>
      <c r="CF44" s="22"/>
      <c r="CG44" s="22"/>
      <c r="CH44" s="22"/>
      <c r="CI44" s="22"/>
      <c r="CJ44" s="22"/>
      <c r="CK44" s="22"/>
      <c r="CL44" s="22"/>
      <c r="CM44" s="22"/>
      <c r="CN44" s="22"/>
      <c r="CO44" s="22"/>
      <c r="CP44" s="22"/>
      <c r="CQ44" s="22"/>
      <c r="CR44" s="22"/>
      <c r="CS44" s="22"/>
      <c r="CT44" s="22"/>
      <c r="CU44" s="22"/>
      <c r="CV44" s="22"/>
      <c r="CW44" s="22"/>
      <c r="CX44" s="22"/>
      <c r="CY44" s="22"/>
      <c r="CZ44" s="22"/>
      <c r="DA44" s="22"/>
      <c r="DB44" s="22"/>
      <c r="DC44" s="22"/>
      <c r="DD44" s="22"/>
      <c r="DE44" s="22"/>
      <c r="DF44" s="22"/>
      <c r="DG44" s="22"/>
      <c r="DH44" s="22"/>
      <c r="DI44" s="22"/>
      <c r="DJ44" s="22"/>
      <c r="DK44" s="22"/>
      <c r="DL44" s="22"/>
      <c r="DM44" s="22"/>
      <c r="DN44" s="22"/>
      <c r="DO44" s="22"/>
      <c r="DP44" s="22"/>
      <c r="DQ44" s="22"/>
      <c r="DR44" s="22"/>
      <c r="DS44" s="22"/>
      <c r="DT44" s="22"/>
      <c r="DU44" s="22"/>
      <c r="DV44" s="22"/>
      <c r="DW44" s="22"/>
      <c r="DX44" s="22"/>
      <c r="DY44" s="22"/>
      <c r="DZ44" s="22"/>
      <c r="EA44" s="22"/>
      <c r="EB44" s="22"/>
      <c r="EC44" s="22"/>
      <c r="ED44" s="22"/>
      <c r="EE44" s="22"/>
      <c r="EF44" s="22"/>
      <c r="EG44" s="22"/>
      <c r="EH44" s="22"/>
      <c r="EI44" s="22"/>
      <c r="EJ44" s="22"/>
      <c r="EK44" s="22"/>
      <c r="EL44" s="22"/>
      <c r="EM44" s="22"/>
      <c r="EN44" s="22"/>
      <c r="EO44" s="22"/>
      <c r="EP44" s="22"/>
      <c r="EQ44" s="22"/>
      <c r="ER44" s="22"/>
      <c r="ES44" s="22"/>
      <c r="ET44" s="22"/>
      <c r="EU44" s="22"/>
      <c r="EV44" s="22"/>
      <c r="EW44" s="22"/>
      <c r="EX44" s="22"/>
      <c r="EY44" s="22"/>
      <c r="EZ44" s="22"/>
      <c r="FA44" s="22"/>
      <c r="FB44" s="22"/>
      <c r="FC44" s="22"/>
      <c r="FD44" s="22"/>
      <c r="FE44" s="22"/>
      <c r="FF44" s="22"/>
      <c r="FG44" s="22"/>
      <c r="FH44" s="22"/>
      <c r="FI44" s="22"/>
      <c r="FJ44" s="22"/>
      <c r="FK44" s="22"/>
      <c r="FL44" s="22"/>
      <c r="FM44" s="22"/>
      <c r="FN44" s="22"/>
      <c r="FO44" s="22"/>
      <c r="FP44" s="22"/>
      <c r="FQ44" s="22"/>
      <c r="FR44" s="22"/>
      <c r="FS44" s="22"/>
      <c r="FT44" s="22"/>
      <c r="FU44" s="22"/>
      <c r="FV44" s="22"/>
      <c r="FW44" s="22"/>
      <c r="FX44" s="22"/>
      <c r="FY44" s="22"/>
      <c r="FZ44" s="22"/>
      <c r="GA44" s="22"/>
      <c r="GB44" s="22"/>
      <c r="GC44" s="22"/>
      <c r="GD44" s="22"/>
      <c r="GE44" s="22"/>
      <c r="GF44" s="22"/>
      <c r="GG44" s="22"/>
      <c r="GH44" s="22"/>
      <c r="GI44" s="22"/>
      <c r="GJ44" s="22"/>
      <c r="GK44" s="22"/>
      <c r="GL44" s="22"/>
      <c r="GM44" s="22"/>
      <c r="GN44" s="22"/>
      <c r="GO44" s="22"/>
      <c r="GP44" s="22"/>
      <c r="GQ44" s="22"/>
      <c r="GR44" s="22"/>
      <c r="GS44" s="22"/>
      <c r="GT44" s="22"/>
      <c r="GU44" s="22"/>
      <c r="GV44" s="22"/>
      <c r="GW44" s="22"/>
      <c r="GX44" s="22"/>
      <c r="GY44" s="22"/>
      <c r="GZ44" s="22"/>
      <c r="HA44" s="22"/>
      <c r="HB44" s="22"/>
      <c r="HC44" s="22"/>
      <c r="HD44" s="22"/>
      <c r="HE44" s="22"/>
      <c r="HF44" s="22"/>
      <c r="HG44" s="22"/>
      <c r="HH44" s="22"/>
      <c r="HI44" s="22"/>
      <c r="HJ44" s="22"/>
      <c r="HK44" s="22"/>
      <c r="HL44" s="22"/>
      <c r="HM44" s="22"/>
      <c r="HN44" s="22"/>
      <c r="HO44" s="22"/>
      <c r="HP44" s="22"/>
      <c r="HQ44" s="22"/>
      <c r="HR44" s="22"/>
      <c r="HS44" s="22"/>
      <c r="HT44" s="22"/>
      <c r="HU44" s="22"/>
      <c r="HV44" s="22"/>
      <c r="HW44" s="22"/>
      <c r="HX44" s="22"/>
      <c r="HY44" s="22"/>
      <c r="HZ44" s="22"/>
      <c r="IA44" s="22"/>
      <c r="IB44" s="22"/>
      <c r="IC44" s="22"/>
      <c r="ID44" s="22"/>
      <c r="IE44" s="22"/>
      <c r="IF44" s="22"/>
      <c r="IG44" s="22"/>
      <c r="IH44" s="22"/>
      <c r="II44" s="22"/>
      <c r="IJ44" s="22"/>
      <c r="IK44" s="22"/>
      <c r="IL44" s="22"/>
      <c r="IM44" s="22"/>
      <c r="IN44" s="22"/>
      <c r="IO44" s="22"/>
      <c r="IP44" s="22"/>
      <c r="IQ44" s="22"/>
      <c r="IR44" s="22"/>
      <c r="IS44" s="22"/>
      <c r="IT44" s="22"/>
      <c r="IU44" s="22"/>
      <c r="IV44" s="22"/>
      <c r="IW44" s="22"/>
    </row>
    <row r="45" spans="1:257" ht="35.1" customHeight="1">
      <c r="A45" s="146">
        <f>SkillData!A44</f>
        <v>402030</v>
      </c>
      <c r="B45" s="141" t="str">
        <f>SkillData!C44</f>
        <v>射术精通</v>
      </c>
      <c r="C45" s="142" t="str">
        <f>SkillData!G44</f>
        <v>命中额外提高&lt;$5&gt;%。</v>
      </c>
      <c r="D45" s="150">
        <v>0</v>
      </c>
      <c r="E45" s="106">
        <f>SkillData!H45</f>
        <v>1</v>
      </c>
      <c r="F45" s="151">
        <v>10000</v>
      </c>
      <c r="G45" s="149"/>
      <c r="H45" s="151">
        <v>0</v>
      </c>
      <c r="I45" s="149">
        <v>0</v>
      </c>
      <c r="J45" s="149">
        <v>0</v>
      </c>
      <c r="K45" s="149">
        <v>0</v>
      </c>
      <c r="L45" s="149">
        <v>0</v>
      </c>
      <c r="M45" s="358" t="s">
        <v>279</v>
      </c>
      <c r="N45" s="149" t="s">
        <v>48</v>
      </c>
      <c r="O45" s="149" t="s">
        <v>48</v>
      </c>
      <c r="P45" s="149" t="s">
        <v>48</v>
      </c>
      <c r="Q45" s="149" t="s">
        <v>48</v>
      </c>
      <c r="R45" s="178" t="s">
        <v>279</v>
      </c>
      <c r="S45" s="149" t="s">
        <v>330</v>
      </c>
      <c r="T45" s="149"/>
      <c r="U45" s="217">
        <v>10000</v>
      </c>
      <c r="V45" s="215" t="s">
        <v>48</v>
      </c>
      <c r="W45" s="152" t="s">
        <v>852</v>
      </c>
      <c r="X45" s="152">
        <v>1</v>
      </c>
      <c r="Y45" s="215" t="s">
        <v>772</v>
      </c>
      <c r="Z45" s="293" t="s">
        <v>48</v>
      </c>
      <c r="AA45" s="293"/>
      <c r="AB45" s="219" t="s">
        <v>48</v>
      </c>
      <c r="AC45" s="180"/>
      <c r="AD45" s="295"/>
      <c r="AE45" s="296" t="s">
        <v>48</v>
      </c>
      <c r="AF45" s="297">
        <v>1</v>
      </c>
      <c r="AG45" s="292">
        <v>0</v>
      </c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  <c r="CD45" s="22"/>
      <c r="CE45" s="22"/>
      <c r="CF45" s="22"/>
      <c r="CG45" s="22"/>
      <c r="CH45" s="22"/>
      <c r="CI45" s="22"/>
      <c r="CJ45" s="22"/>
      <c r="CK45" s="22"/>
      <c r="CL45" s="22"/>
      <c r="CM45" s="22"/>
      <c r="CN45" s="22"/>
      <c r="CO45" s="22"/>
      <c r="CP45" s="22"/>
      <c r="CQ45" s="22"/>
      <c r="CR45" s="22"/>
      <c r="CS45" s="22"/>
      <c r="CT45" s="22"/>
      <c r="CU45" s="22"/>
      <c r="CV45" s="22"/>
      <c r="CW45" s="22"/>
      <c r="CX45" s="22"/>
      <c r="CY45" s="22"/>
      <c r="CZ45" s="22"/>
      <c r="DA45" s="22"/>
      <c r="DB45" s="22"/>
      <c r="DC45" s="22"/>
      <c r="DD45" s="22"/>
      <c r="DE45" s="22"/>
      <c r="DF45" s="22"/>
      <c r="DG45" s="22"/>
      <c r="DH45" s="22"/>
      <c r="DI45" s="22"/>
      <c r="DJ45" s="22"/>
      <c r="DK45" s="22"/>
      <c r="DL45" s="22"/>
      <c r="DM45" s="22"/>
      <c r="DN45" s="22"/>
      <c r="DO45" s="22"/>
      <c r="DP45" s="22"/>
      <c r="DQ45" s="22"/>
      <c r="DR45" s="22"/>
      <c r="DS45" s="22"/>
      <c r="DT45" s="22"/>
      <c r="DU45" s="22"/>
      <c r="DV45" s="22"/>
      <c r="DW45" s="22"/>
      <c r="DX45" s="22"/>
      <c r="DY45" s="22"/>
      <c r="DZ45" s="22"/>
      <c r="EA45" s="22"/>
      <c r="EB45" s="22"/>
      <c r="EC45" s="22"/>
      <c r="ED45" s="22"/>
      <c r="EE45" s="22"/>
      <c r="EF45" s="22"/>
      <c r="EG45" s="22"/>
      <c r="EH45" s="22"/>
      <c r="EI45" s="22"/>
      <c r="EJ45" s="22"/>
      <c r="EK45" s="22"/>
      <c r="EL45" s="22"/>
      <c r="EM45" s="22"/>
      <c r="EN45" s="22"/>
      <c r="EO45" s="22"/>
      <c r="EP45" s="22"/>
      <c r="EQ45" s="22"/>
      <c r="ER45" s="22"/>
      <c r="ES45" s="22"/>
      <c r="ET45" s="22"/>
      <c r="EU45" s="22"/>
      <c r="EV45" s="22"/>
      <c r="EW45" s="22"/>
      <c r="EX45" s="22"/>
      <c r="EY45" s="22"/>
      <c r="EZ45" s="22"/>
      <c r="FA45" s="22"/>
      <c r="FB45" s="22"/>
      <c r="FC45" s="22"/>
      <c r="FD45" s="22"/>
      <c r="FE45" s="22"/>
      <c r="FF45" s="22"/>
      <c r="FG45" s="22"/>
      <c r="FH45" s="22"/>
      <c r="FI45" s="22"/>
      <c r="FJ45" s="22"/>
      <c r="FK45" s="22"/>
      <c r="FL45" s="22"/>
      <c r="FM45" s="22"/>
      <c r="FN45" s="22"/>
      <c r="FO45" s="22"/>
      <c r="FP45" s="22"/>
      <c r="FQ45" s="22"/>
      <c r="FR45" s="22"/>
      <c r="FS45" s="22"/>
      <c r="FT45" s="22"/>
      <c r="FU45" s="22"/>
      <c r="FV45" s="22"/>
      <c r="FW45" s="22"/>
      <c r="FX45" s="22"/>
      <c r="FY45" s="22"/>
      <c r="FZ45" s="22"/>
      <c r="GA45" s="22"/>
      <c r="GB45" s="22"/>
      <c r="GC45" s="22"/>
      <c r="GD45" s="22"/>
      <c r="GE45" s="22"/>
      <c r="GF45" s="22"/>
      <c r="GG45" s="22"/>
      <c r="GH45" s="22"/>
      <c r="GI45" s="22"/>
      <c r="GJ45" s="22"/>
      <c r="GK45" s="22"/>
      <c r="GL45" s="22"/>
      <c r="GM45" s="22"/>
      <c r="GN45" s="22"/>
      <c r="GO45" s="22"/>
      <c r="GP45" s="22"/>
      <c r="GQ45" s="22"/>
      <c r="GR45" s="22"/>
      <c r="GS45" s="22"/>
      <c r="GT45" s="22"/>
      <c r="GU45" s="22"/>
      <c r="GV45" s="22"/>
      <c r="GW45" s="22"/>
      <c r="GX45" s="22"/>
      <c r="GY45" s="22"/>
      <c r="GZ45" s="22"/>
      <c r="HA45" s="22"/>
      <c r="HB45" s="22"/>
      <c r="HC45" s="22"/>
      <c r="HD45" s="22"/>
      <c r="HE45" s="22"/>
      <c r="HF45" s="22"/>
      <c r="HG45" s="22"/>
      <c r="HH45" s="22"/>
      <c r="HI45" s="22"/>
      <c r="HJ45" s="22"/>
      <c r="HK45" s="22"/>
      <c r="HL45" s="22"/>
      <c r="HM45" s="22"/>
      <c r="HN45" s="22"/>
      <c r="HO45" s="22"/>
      <c r="HP45" s="22"/>
      <c r="HQ45" s="22"/>
      <c r="HR45" s="22"/>
      <c r="HS45" s="22"/>
      <c r="HT45" s="22"/>
      <c r="HU45" s="22"/>
      <c r="HV45" s="22"/>
      <c r="HW45" s="22"/>
      <c r="HX45" s="22"/>
      <c r="HY45" s="22"/>
      <c r="HZ45" s="22"/>
      <c r="IA45" s="22"/>
      <c r="IB45" s="22"/>
      <c r="IC45" s="22"/>
      <c r="ID45" s="22"/>
      <c r="IE45" s="22"/>
      <c r="IF45" s="22"/>
      <c r="IG45" s="22"/>
      <c r="IH45" s="22"/>
      <c r="II45" s="22"/>
      <c r="IJ45" s="22"/>
      <c r="IK45" s="22"/>
      <c r="IL45" s="22"/>
      <c r="IM45" s="22"/>
      <c r="IN45" s="22"/>
      <c r="IO45" s="22"/>
      <c r="IP45" s="22"/>
      <c r="IQ45" s="22"/>
      <c r="IR45" s="22"/>
      <c r="IS45" s="22"/>
      <c r="IT45" s="22"/>
      <c r="IU45" s="22"/>
      <c r="IV45" s="22"/>
      <c r="IW45" s="22"/>
    </row>
    <row r="46" spans="1:257" ht="41.1" customHeight="1">
      <c r="A46" s="146">
        <f>SkillData!A45</f>
        <v>402060</v>
      </c>
      <c r="B46" s="141" t="str">
        <f>SkillData!C45</f>
        <v>自然之力</v>
      </c>
      <c r="C46" s="142" t="str">
        <f>SkillData!G45</f>
        <v>立即解除身上的所有负面魔法效果，可在被控状态下使用。</v>
      </c>
      <c r="D46" s="152">
        <v>0</v>
      </c>
      <c r="E46" s="106">
        <f>SkillData!H46</f>
        <v>3</v>
      </c>
      <c r="F46" s="149">
        <v>10000</v>
      </c>
      <c r="G46" s="181"/>
      <c r="H46" s="153">
        <v>800</v>
      </c>
      <c r="I46" s="153">
        <v>30000</v>
      </c>
      <c r="J46" s="181">
        <v>30000</v>
      </c>
      <c r="K46" s="160">
        <v>25000</v>
      </c>
      <c r="L46" s="149">
        <v>0</v>
      </c>
      <c r="M46" s="180" t="s">
        <v>279</v>
      </c>
      <c r="N46" s="149" t="s">
        <v>48</v>
      </c>
      <c r="O46" s="149" t="s">
        <v>48</v>
      </c>
      <c r="P46" s="149" t="s">
        <v>48</v>
      </c>
      <c r="Q46" s="149" t="s">
        <v>48</v>
      </c>
      <c r="R46" s="178" t="s">
        <v>279</v>
      </c>
      <c r="S46" s="149"/>
      <c r="T46" s="149"/>
      <c r="U46" s="149"/>
      <c r="V46" s="215" t="s">
        <v>48</v>
      </c>
      <c r="W46" s="152" t="s">
        <v>48</v>
      </c>
      <c r="X46" s="152"/>
      <c r="Y46" s="152" t="s">
        <v>48</v>
      </c>
      <c r="Z46" s="293" t="s">
        <v>48</v>
      </c>
      <c r="AA46" s="293"/>
      <c r="AB46" s="219" t="s">
        <v>48</v>
      </c>
      <c r="AC46" s="294"/>
      <c r="AD46" s="295"/>
      <c r="AE46" s="296" t="s">
        <v>48</v>
      </c>
      <c r="AF46" s="297">
        <v>1</v>
      </c>
      <c r="AG46" s="292">
        <v>0</v>
      </c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  <c r="CD46" s="22"/>
      <c r="CE46" s="22"/>
      <c r="CF46" s="22"/>
      <c r="CG46" s="22"/>
      <c r="CH46" s="22"/>
      <c r="CI46" s="22"/>
      <c r="CJ46" s="22"/>
      <c r="CK46" s="22"/>
      <c r="CL46" s="22"/>
      <c r="CM46" s="22"/>
      <c r="CN46" s="22"/>
      <c r="CO46" s="22"/>
      <c r="CP46" s="22"/>
      <c r="CQ46" s="22"/>
      <c r="CR46" s="22"/>
      <c r="CS46" s="22"/>
      <c r="CT46" s="22"/>
      <c r="CU46" s="22"/>
      <c r="CV46" s="22"/>
      <c r="CW46" s="22"/>
      <c r="CX46" s="22"/>
      <c r="CY46" s="22"/>
      <c r="CZ46" s="22"/>
      <c r="DA46" s="22"/>
      <c r="DB46" s="22"/>
      <c r="DC46" s="22"/>
      <c r="DD46" s="22"/>
      <c r="DE46" s="22"/>
      <c r="DF46" s="22"/>
      <c r="DG46" s="22"/>
      <c r="DH46" s="22"/>
      <c r="DI46" s="22"/>
      <c r="DJ46" s="22"/>
      <c r="DK46" s="22"/>
      <c r="DL46" s="22"/>
      <c r="DM46" s="22"/>
      <c r="DN46" s="22"/>
      <c r="DO46" s="22"/>
      <c r="DP46" s="22"/>
      <c r="DQ46" s="22"/>
      <c r="DR46" s="22"/>
      <c r="DS46" s="22"/>
      <c r="DT46" s="22"/>
      <c r="DU46" s="22"/>
      <c r="DV46" s="22"/>
      <c r="DW46" s="22"/>
      <c r="DX46" s="22"/>
      <c r="DY46" s="22"/>
      <c r="DZ46" s="22"/>
      <c r="EA46" s="22"/>
      <c r="EB46" s="22"/>
      <c r="EC46" s="22"/>
      <c r="ED46" s="22"/>
      <c r="EE46" s="22"/>
      <c r="EF46" s="22"/>
      <c r="EG46" s="22"/>
      <c r="EH46" s="22"/>
      <c r="EI46" s="22"/>
      <c r="EJ46" s="22"/>
      <c r="EK46" s="22"/>
      <c r="EL46" s="22"/>
      <c r="EM46" s="22"/>
      <c r="EN46" s="22"/>
      <c r="EO46" s="22"/>
      <c r="EP46" s="22"/>
      <c r="EQ46" s="22"/>
      <c r="ER46" s="22"/>
      <c r="ES46" s="22"/>
      <c r="ET46" s="22"/>
      <c r="EU46" s="22"/>
      <c r="EV46" s="22"/>
      <c r="EW46" s="22"/>
      <c r="EX46" s="22"/>
      <c r="EY46" s="22"/>
      <c r="EZ46" s="22"/>
      <c r="FA46" s="22"/>
      <c r="FB46" s="22"/>
      <c r="FC46" s="22"/>
      <c r="FD46" s="22"/>
      <c r="FE46" s="22"/>
      <c r="FF46" s="22"/>
      <c r="FG46" s="22"/>
      <c r="FH46" s="22"/>
      <c r="FI46" s="22"/>
      <c r="FJ46" s="22"/>
      <c r="FK46" s="22"/>
      <c r="FL46" s="22"/>
      <c r="FM46" s="22"/>
      <c r="FN46" s="22"/>
      <c r="FO46" s="22"/>
      <c r="FP46" s="22"/>
      <c r="FQ46" s="22"/>
      <c r="FR46" s="22"/>
      <c r="FS46" s="22"/>
      <c r="FT46" s="22"/>
      <c r="FU46" s="22"/>
      <c r="FV46" s="22"/>
      <c r="FW46" s="22"/>
      <c r="FX46" s="22"/>
      <c r="FY46" s="22"/>
      <c r="FZ46" s="22"/>
      <c r="GA46" s="22"/>
      <c r="GB46" s="22"/>
      <c r="GC46" s="22"/>
      <c r="GD46" s="22"/>
      <c r="GE46" s="22"/>
      <c r="GF46" s="22"/>
      <c r="GG46" s="22"/>
      <c r="GH46" s="22"/>
      <c r="GI46" s="22"/>
      <c r="GJ46" s="22"/>
      <c r="GK46" s="22"/>
      <c r="GL46" s="22"/>
      <c r="GM46" s="22"/>
      <c r="GN46" s="22"/>
      <c r="GO46" s="22"/>
      <c r="GP46" s="22"/>
      <c r="GQ46" s="22"/>
      <c r="GR46" s="22"/>
      <c r="GS46" s="22"/>
      <c r="GT46" s="22"/>
      <c r="GU46" s="22"/>
      <c r="GV46" s="22"/>
      <c r="GW46" s="22"/>
      <c r="GX46" s="22"/>
      <c r="GY46" s="22"/>
      <c r="GZ46" s="22"/>
      <c r="HA46" s="22"/>
      <c r="HB46" s="22"/>
      <c r="HC46" s="22"/>
      <c r="HD46" s="22"/>
      <c r="HE46" s="22"/>
      <c r="HF46" s="22"/>
      <c r="HG46" s="22"/>
      <c r="HH46" s="22"/>
      <c r="HI46" s="22"/>
      <c r="HJ46" s="22"/>
      <c r="HK46" s="22"/>
      <c r="HL46" s="22"/>
      <c r="HM46" s="22"/>
      <c r="HN46" s="22"/>
      <c r="HO46" s="22"/>
      <c r="HP46" s="22"/>
      <c r="HQ46" s="22"/>
      <c r="HR46" s="22"/>
      <c r="HS46" s="22"/>
      <c r="HT46" s="22"/>
      <c r="HU46" s="22"/>
      <c r="HV46" s="22"/>
      <c r="HW46" s="22"/>
      <c r="HX46" s="22"/>
      <c r="HY46" s="22"/>
      <c r="HZ46" s="22"/>
      <c r="IA46" s="22"/>
      <c r="IB46" s="22"/>
      <c r="IC46" s="22"/>
      <c r="ID46" s="22"/>
      <c r="IE46" s="22"/>
      <c r="IF46" s="22"/>
      <c r="IG46" s="22"/>
      <c r="IH46" s="22"/>
      <c r="II46" s="22"/>
      <c r="IJ46" s="22"/>
      <c r="IK46" s="22"/>
      <c r="IL46" s="22"/>
      <c r="IM46" s="22"/>
      <c r="IN46" s="22"/>
      <c r="IO46" s="22"/>
      <c r="IP46" s="22"/>
      <c r="IQ46" s="22"/>
      <c r="IR46" s="22"/>
      <c r="IS46" s="22"/>
      <c r="IT46" s="22"/>
      <c r="IU46" s="22"/>
      <c r="IV46" s="22"/>
      <c r="IW46" s="22"/>
    </row>
    <row r="47" spans="1:257" ht="57" customHeight="1">
      <c r="A47" s="146">
        <f>SkillData!A47</f>
        <v>401010</v>
      </c>
      <c r="B47" s="141" t="str">
        <f>SkillData!C47</f>
        <v>爆裂箭</v>
      </c>
      <c r="C47" s="142" t="str">
        <f>SkillData!G47</f>
        <v>使自动射击附带火焰，命中目标后爆炸，对目标身边的敌人造成&lt;$1&gt;倍物攻伤害。</v>
      </c>
      <c r="D47" s="143">
        <v>99</v>
      </c>
      <c r="E47" s="106">
        <f>SkillData!H47</f>
        <v>30</v>
      </c>
      <c r="F47" s="144">
        <v>10000</v>
      </c>
      <c r="G47" s="148"/>
      <c r="H47" s="144">
        <v>0</v>
      </c>
      <c r="I47" s="148">
        <v>0</v>
      </c>
      <c r="J47" s="146">
        <v>600</v>
      </c>
      <c r="K47" s="146">
        <v>600</v>
      </c>
      <c r="L47" s="153">
        <v>0</v>
      </c>
      <c r="M47" s="358" t="s">
        <v>279</v>
      </c>
      <c r="N47" s="149" t="s">
        <v>278</v>
      </c>
      <c r="O47" s="149">
        <v>5600</v>
      </c>
      <c r="P47" s="149">
        <v>100</v>
      </c>
      <c r="Q47" s="149" t="s">
        <v>48</v>
      </c>
      <c r="R47" s="178" t="s">
        <v>279</v>
      </c>
      <c r="S47" s="149"/>
      <c r="T47" s="149"/>
      <c r="U47" s="149"/>
      <c r="V47" s="215" t="s">
        <v>48</v>
      </c>
      <c r="W47" s="152" t="s">
        <v>48</v>
      </c>
      <c r="X47" s="152"/>
      <c r="Y47" s="219" t="s">
        <v>48</v>
      </c>
      <c r="Z47" s="293" t="s">
        <v>48</v>
      </c>
      <c r="AA47" s="219"/>
      <c r="AB47" s="219" t="s">
        <v>48</v>
      </c>
      <c r="AC47" s="180"/>
      <c r="AD47" s="294"/>
      <c r="AE47" s="296" t="s">
        <v>48</v>
      </c>
      <c r="AF47" s="297">
        <v>1</v>
      </c>
      <c r="AG47" s="292">
        <v>1</v>
      </c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  <c r="CD47" s="22"/>
      <c r="CE47" s="22"/>
      <c r="CF47" s="22"/>
      <c r="CG47" s="22"/>
      <c r="CH47" s="22"/>
      <c r="CI47" s="22"/>
      <c r="CJ47" s="22"/>
      <c r="CK47" s="22"/>
      <c r="CL47" s="22"/>
      <c r="CM47" s="22"/>
      <c r="CN47" s="22"/>
      <c r="CO47" s="22"/>
      <c r="CP47" s="22"/>
      <c r="CQ47" s="22"/>
      <c r="CR47" s="22"/>
      <c r="CS47" s="22"/>
      <c r="CT47" s="22"/>
      <c r="CU47" s="22"/>
      <c r="CV47" s="22"/>
      <c r="CW47" s="22"/>
      <c r="CX47" s="22"/>
      <c r="CY47" s="22"/>
      <c r="CZ47" s="22"/>
      <c r="DA47" s="22"/>
      <c r="DB47" s="22"/>
      <c r="DC47" s="22"/>
      <c r="DD47" s="22"/>
      <c r="DE47" s="22"/>
      <c r="DF47" s="22"/>
      <c r="DG47" s="22"/>
      <c r="DH47" s="22"/>
      <c r="DI47" s="22"/>
      <c r="DJ47" s="22"/>
      <c r="DK47" s="22"/>
      <c r="DL47" s="22"/>
      <c r="DM47" s="22"/>
      <c r="DN47" s="22"/>
      <c r="DO47" s="22"/>
      <c r="DP47" s="22"/>
      <c r="DQ47" s="22"/>
      <c r="DR47" s="22"/>
      <c r="DS47" s="22"/>
      <c r="DT47" s="22"/>
      <c r="DU47" s="22"/>
      <c r="DV47" s="22"/>
      <c r="DW47" s="22"/>
      <c r="DX47" s="22"/>
      <c r="DY47" s="22"/>
      <c r="DZ47" s="22"/>
      <c r="EA47" s="22"/>
      <c r="EB47" s="22"/>
      <c r="EC47" s="22"/>
      <c r="ED47" s="22"/>
      <c r="EE47" s="22"/>
      <c r="EF47" s="22"/>
      <c r="EG47" s="22"/>
      <c r="EH47" s="22"/>
      <c r="EI47" s="22"/>
      <c r="EJ47" s="22"/>
      <c r="EK47" s="22"/>
      <c r="EL47" s="22"/>
      <c r="EM47" s="22"/>
      <c r="EN47" s="22"/>
      <c r="EO47" s="22"/>
      <c r="EP47" s="22"/>
      <c r="EQ47" s="22"/>
      <c r="ER47" s="22"/>
      <c r="ES47" s="22"/>
      <c r="ET47" s="22"/>
      <c r="EU47" s="22"/>
      <c r="EV47" s="22"/>
      <c r="EW47" s="22"/>
      <c r="EX47" s="22"/>
      <c r="EY47" s="22"/>
      <c r="EZ47" s="22"/>
      <c r="FA47" s="22"/>
      <c r="FB47" s="22"/>
      <c r="FC47" s="22"/>
      <c r="FD47" s="22"/>
      <c r="FE47" s="22"/>
      <c r="FF47" s="22"/>
      <c r="FG47" s="22"/>
      <c r="FH47" s="22"/>
      <c r="FI47" s="22"/>
      <c r="FJ47" s="22"/>
      <c r="FK47" s="22"/>
      <c r="FL47" s="22"/>
      <c r="FM47" s="22"/>
      <c r="FN47" s="22"/>
      <c r="FO47" s="22"/>
      <c r="FP47" s="22"/>
      <c r="FQ47" s="22"/>
      <c r="FR47" s="22"/>
      <c r="FS47" s="22"/>
      <c r="FT47" s="22"/>
      <c r="FU47" s="22"/>
      <c r="FV47" s="22"/>
      <c r="FW47" s="22"/>
      <c r="FX47" s="22"/>
      <c r="FY47" s="22"/>
      <c r="FZ47" s="22"/>
      <c r="GA47" s="22"/>
      <c r="GB47" s="22"/>
      <c r="GC47" s="22"/>
      <c r="GD47" s="22"/>
      <c r="GE47" s="22"/>
      <c r="GF47" s="22"/>
      <c r="GG47" s="22"/>
      <c r="GH47" s="22"/>
      <c r="GI47" s="22"/>
      <c r="GJ47" s="22"/>
      <c r="GK47" s="22"/>
      <c r="GL47" s="22"/>
      <c r="GM47" s="22"/>
      <c r="GN47" s="22"/>
      <c r="GO47" s="22"/>
      <c r="GP47" s="22"/>
      <c r="GQ47" s="22"/>
      <c r="GR47" s="22"/>
      <c r="GS47" s="22"/>
      <c r="GT47" s="22"/>
      <c r="GU47" s="22"/>
      <c r="GV47" s="22"/>
      <c r="GW47" s="22"/>
      <c r="GX47" s="22"/>
      <c r="GY47" s="22"/>
      <c r="GZ47" s="22"/>
      <c r="HA47" s="22"/>
      <c r="HB47" s="22"/>
      <c r="HC47" s="22"/>
      <c r="HD47" s="22"/>
      <c r="HE47" s="22"/>
      <c r="HF47" s="22"/>
      <c r="HG47" s="22"/>
      <c r="HH47" s="22"/>
      <c r="HI47" s="22"/>
      <c r="HJ47" s="22"/>
      <c r="HK47" s="22"/>
      <c r="HL47" s="22"/>
      <c r="HM47" s="22"/>
      <c r="HN47" s="22"/>
      <c r="HO47" s="22"/>
      <c r="HP47" s="22"/>
      <c r="HQ47" s="22"/>
      <c r="HR47" s="22"/>
      <c r="HS47" s="22"/>
      <c r="HT47" s="22"/>
      <c r="HU47" s="22"/>
      <c r="HV47" s="22"/>
      <c r="HW47" s="22"/>
      <c r="HX47" s="22"/>
      <c r="HY47" s="22"/>
      <c r="HZ47" s="22"/>
      <c r="IA47" s="22"/>
      <c r="IB47" s="22"/>
      <c r="IC47" s="22"/>
      <c r="ID47" s="22"/>
      <c r="IE47" s="22"/>
      <c r="IF47" s="22"/>
      <c r="IG47" s="22"/>
      <c r="IH47" s="22"/>
      <c r="II47" s="22"/>
      <c r="IJ47" s="22"/>
      <c r="IK47" s="22"/>
      <c r="IL47" s="22"/>
      <c r="IM47" s="22"/>
      <c r="IN47" s="22"/>
      <c r="IO47" s="22"/>
      <c r="IP47" s="22"/>
      <c r="IQ47" s="22"/>
      <c r="IR47" s="22"/>
      <c r="IS47" s="22"/>
      <c r="IT47" s="22"/>
      <c r="IU47" s="22"/>
      <c r="IV47" s="22"/>
      <c r="IW47" s="22"/>
    </row>
    <row r="48" spans="1:257" ht="54" customHeight="1">
      <c r="A48" s="154">
        <f>SkillData!A48</f>
        <v>402010</v>
      </c>
      <c r="B48" s="143" t="str">
        <f>SkillData!C48</f>
        <v>重伤</v>
      </c>
      <c r="C48" s="142" t="str">
        <f>SkillData!G48</f>
        <v>使自动射击在命中敌人时，&lt;$3&gt;%概率造成敌人受伤，&lt;$4&gt;秒内总共流失&lt;$5&gt;%生命，流血期间敌人受到的治疗效果降低&lt;$6&gt;%。</v>
      </c>
      <c r="D48" s="143">
        <v>1</v>
      </c>
      <c r="E48" s="106">
        <f>SkillData!H48</f>
        <v>30</v>
      </c>
      <c r="F48" s="148">
        <v>10000</v>
      </c>
      <c r="G48" s="141"/>
      <c r="H48" s="148">
        <v>0</v>
      </c>
      <c r="I48" s="149">
        <v>0</v>
      </c>
      <c r="J48" s="179">
        <v>600</v>
      </c>
      <c r="K48" s="179">
        <v>600</v>
      </c>
      <c r="L48" s="149">
        <v>0</v>
      </c>
      <c r="M48" s="358" t="s">
        <v>279</v>
      </c>
      <c r="N48" s="149" t="s">
        <v>48</v>
      </c>
      <c r="O48" s="149" t="s">
        <v>48</v>
      </c>
      <c r="P48" s="149" t="s">
        <v>48</v>
      </c>
      <c r="Q48" s="149" t="s">
        <v>48</v>
      </c>
      <c r="R48" s="178" t="s">
        <v>279</v>
      </c>
      <c r="S48" s="149" t="s">
        <v>332</v>
      </c>
      <c r="T48" s="149"/>
      <c r="U48" s="149">
        <v>5000</v>
      </c>
      <c r="V48" s="215" t="s">
        <v>303</v>
      </c>
      <c r="W48" s="152"/>
      <c r="X48" s="152">
        <v>1</v>
      </c>
      <c r="Y48" s="215" t="s">
        <v>333</v>
      </c>
      <c r="Z48" s="152"/>
      <c r="AA48" s="152">
        <v>1</v>
      </c>
      <c r="AB48" s="215" t="s">
        <v>303</v>
      </c>
      <c r="AC48" s="294"/>
      <c r="AD48" s="295"/>
      <c r="AE48" s="298" t="s">
        <v>48</v>
      </c>
      <c r="AF48" s="148">
        <v>1</v>
      </c>
      <c r="AG48" s="292">
        <v>1</v>
      </c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  <c r="CD48" s="22"/>
      <c r="CE48" s="22"/>
      <c r="CF48" s="22"/>
      <c r="CG48" s="22"/>
      <c r="CH48" s="22"/>
      <c r="CI48" s="22"/>
      <c r="CJ48" s="22"/>
      <c r="CK48" s="22"/>
      <c r="CL48" s="22"/>
      <c r="CM48" s="22"/>
      <c r="CN48" s="22"/>
      <c r="CO48" s="22"/>
      <c r="CP48" s="22"/>
      <c r="CQ48" s="22"/>
      <c r="CR48" s="22"/>
      <c r="CS48" s="22"/>
      <c r="CT48" s="22"/>
      <c r="CU48" s="22"/>
      <c r="CV48" s="22"/>
      <c r="CW48" s="22"/>
      <c r="CX48" s="22"/>
      <c r="CY48" s="22"/>
      <c r="CZ48" s="22"/>
      <c r="DA48" s="22"/>
      <c r="DB48" s="22"/>
      <c r="DC48" s="22"/>
      <c r="DD48" s="22"/>
      <c r="DE48" s="22"/>
      <c r="DF48" s="22"/>
      <c r="DG48" s="22"/>
      <c r="DH48" s="22"/>
      <c r="DI48" s="22"/>
      <c r="DJ48" s="22"/>
      <c r="DK48" s="22"/>
      <c r="DL48" s="22"/>
      <c r="DM48" s="22"/>
      <c r="DN48" s="22"/>
      <c r="DO48" s="22"/>
      <c r="DP48" s="22"/>
      <c r="DQ48" s="22"/>
      <c r="DR48" s="22"/>
      <c r="DS48" s="22"/>
      <c r="DT48" s="22"/>
      <c r="DU48" s="22"/>
      <c r="DV48" s="22"/>
      <c r="DW48" s="22"/>
      <c r="DX48" s="22"/>
      <c r="DY48" s="22"/>
      <c r="DZ48" s="22"/>
      <c r="EA48" s="22"/>
      <c r="EB48" s="22"/>
      <c r="EC48" s="22"/>
      <c r="ED48" s="22"/>
      <c r="EE48" s="22"/>
      <c r="EF48" s="22"/>
      <c r="EG48" s="22"/>
      <c r="EH48" s="22"/>
      <c r="EI48" s="22"/>
      <c r="EJ48" s="22"/>
      <c r="EK48" s="22"/>
      <c r="EL48" s="22"/>
      <c r="EM48" s="22"/>
      <c r="EN48" s="22"/>
      <c r="EO48" s="22"/>
      <c r="EP48" s="22"/>
      <c r="EQ48" s="22"/>
      <c r="ER48" s="22"/>
      <c r="ES48" s="22"/>
      <c r="ET48" s="22"/>
      <c r="EU48" s="22"/>
      <c r="EV48" s="22"/>
      <c r="EW48" s="22"/>
      <c r="EX48" s="22"/>
      <c r="EY48" s="22"/>
      <c r="EZ48" s="22"/>
      <c r="FA48" s="22"/>
      <c r="FB48" s="22"/>
      <c r="FC48" s="22"/>
      <c r="FD48" s="22"/>
      <c r="FE48" s="22"/>
      <c r="FF48" s="22"/>
      <c r="FG48" s="22"/>
      <c r="FH48" s="22"/>
      <c r="FI48" s="22"/>
      <c r="FJ48" s="22"/>
      <c r="FK48" s="22"/>
      <c r="FL48" s="22"/>
      <c r="FM48" s="22"/>
      <c r="FN48" s="22"/>
      <c r="FO48" s="22"/>
      <c r="FP48" s="22"/>
      <c r="FQ48" s="22"/>
      <c r="FR48" s="22"/>
      <c r="FS48" s="22"/>
      <c r="FT48" s="22"/>
      <c r="FU48" s="22"/>
      <c r="FV48" s="22"/>
      <c r="FW48" s="22"/>
      <c r="FX48" s="22"/>
      <c r="FY48" s="22"/>
      <c r="FZ48" s="22"/>
      <c r="GA48" s="22"/>
      <c r="GB48" s="22"/>
      <c r="GC48" s="22"/>
      <c r="GD48" s="22"/>
      <c r="GE48" s="22"/>
      <c r="GF48" s="22"/>
      <c r="GG48" s="22"/>
      <c r="GH48" s="22"/>
      <c r="GI48" s="22"/>
      <c r="GJ48" s="22"/>
      <c r="GK48" s="22"/>
      <c r="GL48" s="22"/>
      <c r="GM48" s="22"/>
      <c r="GN48" s="22"/>
      <c r="GO48" s="22"/>
      <c r="GP48" s="22"/>
      <c r="GQ48" s="22"/>
      <c r="GR48" s="22"/>
      <c r="GS48" s="22"/>
      <c r="GT48" s="22"/>
      <c r="GU48" s="22"/>
      <c r="GV48" s="22"/>
      <c r="GW48" s="22"/>
      <c r="GX48" s="22"/>
      <c r="GY48" s="22"/>
      <c r="GZ48" s="22"/>
      <c r="HA48" s="22"/>
      <c r="HB48" s="22"/>
      <c r="HC48" s="22"/>
      <c r="HD48" s="22"/>
      <c r="HE48" s="22"/>
      <c r="HF48" s="22"/>
      <c r="HG48" s="22"/>
      <c r="HH48" s="22"/>
      <c r="HI48" s="22"/>
      <c r="HJ48" s="22"/>
      <c r="HK48" s="22"/>
      <c r="HL48" s="22"/>
      <c r="HM48" s="22"/>
      <c r="HN48" s="22"/>
      <c r="HO48" s="22"/>
      <c r="HP48" s="22"/>
      <c r="HQ48" s="22"/>
      <c r="HR48" s="22"/>
      <c r="HS48" s="22"/>
      <c r="HT48" s="22"/>
      <c r="HU48" s="22"/>
      <c r="HV48" s="22"/>
      <c r="HW48" s="22"/>
      <c r="HX48" s="22"/>
      <c r="HY48" s="22"/>
      <c r="HZ48" s="22"/>
      <c r="IA48" s="22"/>
      <c r="IB48" s="22"/>
      <c r="IC48" s="22"/>
      <c r="ID48" s="22"/>
      <c r="IE48" s="22"/>
      <c r="IF48" s="22"/>
      <c r="IG48" s="22"/>
      <c r="IH48" s="22"/>
      <c r="II48" s="22"/>
      <c r="IJ48" s="22"/>
      <c r="IK48" s="22"/>
      <c r="IL48" s="22"/>
      <c r="IM48" s="22"/>
      <c r="IN48" s="22"/>
      <c r="IO48" s="22"/>
      <c r="IP48" s="22"/>
      <c r="IQ48" s="22"/>
      <c r="IR48" s="22"/>
      <c r="IS48" s="22"/>
      <c r="IT48" s="22"/>
      <c r="IU48" s="22"/>
      <c r="IV48" s="22"/>
      <c r="IW48" s="22"/>
    </row>
    <row r="49" spans="1:257" ht="36.950000000000003" customHeight="1">
      <c r="A49" s="146">
        <f>SkillData!A49</f>
        <v>401020</v>
      </c>
      <c r="B49" s="141" t="str">
        <f>SkillData!C49</f>
        <v>穿透</v>
      </c>
      <c r="C49" s="142" t="str">
        <f>SkillData!G49</f>
        <v>使分裂箭附带穿透效果，可穿透敌人进行攻击。</v>
      </c>
      <c r="D49" s="143">
        <v>99</v>
      </c>
      <c r="E49" s="106">
        <f>SkillData!H49</f>
        <v>1</v>
      </c>
      <c r="F49" s="148">
        <v>10000</v>
      </c>
      <c r="G49" s="149"/>
      <c r="H49" s="148">
        <f t="shared" ref="H49:H53" si="3">H38</f>
        <v>1000</v>
      </c>
      <c r="I49" s="149">
        <v>3000</v>
      </c>
      <c r="J49" s="149">
        <v>3000</v>
      </c>
      <c r="K49" s="149">
        <v>5000</v>
      </c>
      <c r="L49" s="149">
        <v>0</v>
      </c>
      <c r="M49" s="180" t="s">
        <v>279</v>
      </c>
      <c r="N49" s="149" t="s">
        <v>48</v>
      </c>
      <c r="O49" s="149" t="s">
        <v>48</v>
      </c>
      <c r="P49" s="149" t="s">
        <v>48</v>
      </c>
      <c r="Q49" s="149" t="s">
        <v>48</v>
      </c>
      <c r="R49" s="178" t="s">
        <v>279</v>
      </c>
      <c r="S49" s="149"/>
      <c r="T49" s="149"/>
      <c r="U49" s="149"/>
      <c r="V49" s="215" t="s">
        <v>48</v>
      </c>
      <c r="W49" s="152" t="s">
        <v>48</v>
      </c>
      <c r="X49" s="152"/>
      <c r="Y49" s="152" t="s">
        <v>48</v>
      </c>
      <c r="Z49" s="293" t="s">
        <v>48</v>
      </c>
      <c r="AA49" s="293"/>
      <c r="AB49" s="219" t="s">
        <v>48</v>
      </c>
      <c r="AC49" s="294"/>
      <c r="AD49" s="295"/>
      <c r="AE49" s="296" t="s">
        <v>48</v>
      </c>
      <c r="AF49" s="297">
        <v>1</v>
      </c>
      <c r="AG49" s="292">
        <v>1</v>
      </c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  <c r="CD49" s="22"/>
      <c r="CE49" s="22"/>
      <c r="CF49" s="22"/>
      <c r="CG49" s="22"/>
      <c r="CH49" s="22"/>
      <c r="CI49" s="22"/>
      <c r="CJ49" s="22"/>
      <c r="CK49" s="22"/>
      <c r="CL49" s="22"/>
      <c r="CM49" s="22"/>
      <c r="CN49" s="22"/>
      <c r="CO49" s="22"/>
      <c r="CP49" s="22"/>
      <c r="CQ49" s="22"/>
      <c r="CR49" s="22"/>
      <c r="CS49" s="22"/>
      <c r="CT49" s="22"/>
      <c r="CU49" s="22"/>
      <c r="CV49" s="22"/>
      <c r="CW49" s="22"/>
      <c r="CX49" s="22"/>
      <c r="CY49" s="22"/>
      <c r="CZ49" s="22"/>
      <c r="DA49" s="22"/>
      <c r="DB49" s="22"/>
      <c r="DC49" s="22"/>
      <c r="DD49" s="22"/>
      <c r="DE49" s="22"/>
      <c r="DF49" s="22"/>
      <c r="DG49" s="22"/>
      <c r="DH49" s="22"/>
      <c r="DI49" s="22"/>
      <c r="DJ49" s="22"/>
      <c r="DK49" s="22"/>
      <c r="DL49" s="22"/>
      <c r="DM49" s="22"/>
      <c r="DN49" s="22"/>
      <c r="DO49" s="22"/>
      <c r="DP49" s="22"/>
      <c r="DQ49" s="22"/>
      <c r="DR49" s="22"/>
      <c r="DS49" s="22"/>
      <c r="DT49" s="22"/>
      <c r="DU49" s="22"/>
      <c r="DV49" s="22"/>
      <c r="DW49" s="22"/>
      <c r="DX49" s="22"/>
      <c r="DY49" s="22"/>
      <c r="DZ49" s="22"/>
      <c r="EA49" s="22"/>
      <c r="EB49" s="22"/>
      <c r="EC49" s="22"/>
      <c r="ED49" s="22"/>
      <c r="EE49" s="22"/>
      <c r="EF49" s="22"/>
      <c r="EG49" s="22"/>
      <c r="EH49" s="22"/>
      <c r="EI49" s="22"/>
      <c r="EJ49" s="22"/>
      <c r="EK49" s="22"/>
      <c r="EL49" s="22"/>
      <c r="EM49" s="22"/>
      <c r="EN49" s="22"/>
      <c r="EO49" s="22"/>
      <c r="EP49" s="22"/>
      <c r="EQ49" s="22"/>
      <c r="ER49" s="22"/>
      <c r="ES49" s="22"/>
      <c r="ET49" s="22"/>
      <c r="EU49" s="22"/>
      <c r="EV49" s="22"/>
      <c r="EW49" s="22"/>
      <c r="EX49" s="22"/>
      <c r="EY49" s="22"/>
      <c r="EZ49" s="22"/>
      <c r="FA49" s="22"/>
      <c r="FB49" s="22"/>
      <c r="FC49" s="22"/>
      <c r="FD49" s="22"/>
      <c r="FE49" s="22"/>
      <c r="FF49" s="22"/>
      <c r="FG49" s="22"/>
      <c r="FH49" s="22"/>
      <c r="FI49" s="22"/>
      <c r="FJ49" s="22"/>
      <c r="FK49" s="22"/>
      <c r="FL49" s="22"/>
      <c r="FM49" s="22"/>
      <c r="FN49" s="22"/>
      <c r="FO49" s="22"/>
      <c r="FP49" s="22"/>
      <c r="FQ49" s="22"/>
      <c r="FR49" s="22"/>
      <c r="FS49" s="22"/>
      <c r="FT49" s="22"/>
      <c r="FU49" s="22"/>
      <c r="FV49" s="22"/>
      <c r="FW49" s="22"/>
      <c r="FX49" s="22"/>
      <c r="FY49" s="22"/>
      <c r="FZ49" s="22"/>
      <c r="GA49" s="22"/>
      <c r="GB49" s="22"/>
      <c r="GC49" s="22"/>
      <c r="GD49" s="22"/>
      <c r="GE49" s="22"/>
      <c r="GF49" s="22"/>
      <c r="GG49" s="22"/>
      <c r="GH49" s="22"/>
      <c r="GI49" s="22"/>
      <c r="GJ49" s="22"/>
      <c r="GK49" s="22"/>
      <c r="GL49" s="22"/>
      <c r="GM49" s="22"/>
      <c r="GN49" s="22"/>
      <c r="GO49" s="22"/>
      <c r="GP49" s="22"/>
      <c r="GQ49" s="22"/>
      <c r="GR49" s="22"/>
      <c r="GS49" s="22"/>
      <c r="GT49" s="22"/>
      <c r="GU49" s="22"/>
      <c r="GV49" s="22"/>
      <c r="GW49" s="22"/>
      <c r="GX49" s="22"/>
      <c r="GY49" s="22"/>
      <c r="GZ49" s="22"/>
      <c r="HA49" s="22"/>
      <c r="HB49" s="22"/>
      <c r="HC49" s="22"/>
      <c r="HD49" s="22"/>
      <c r="HE49" s="22"/>
      <c r="HF49" s="22"/>
      <c r="HG49" s="22"/>
      <c r="HH49" s="22"/>
      <c r="HI49" s="22"/>
      <c r="HJ49" s="22"/>
      <c r="HK49" s="22"/>
      <c r="HL49" s="22"/>
      <c r="HM49" s="22"/>
      <c r="HN49" s="22"/>
      <c r="HO49" s="22"/>
      <c r="HP49" s="22"/>
      <c r="HQ49" s="22"/>
      <c r="HR49" s="22"/>
      <c r="HS49" s="22"/>
      <c r="HT49" s="22"/>
      <c r="HU49" s="22"/>
      <c r="HV49" s="22"/>
      <c r="HW49" s="22"/>
      <c r="HX49" s="22"/>
      <c r="HY49" s="22"/>
      <c r="HZ49" s="22"/>
      <c r="IA49" s="22"/>
      <c r="IB49" s="22"/>
      <c r="IC49" s="22"/>
      <c r="ID49" s="22"/>
      <c r="IE49" s="22"/>
      <c r="IF49" s="22"/>
      <c r="IG49" s="22"/>
      <c r="IH49" s="22"/>
      <c r="II49" s="22"/>
      <c r="IJ49" s="22"/>
      <c r="IK49" s="22"/>
      <c r="IL49" s="22"/>
      <c r="IM49" s="22"/>
      <c r="IN49" s="22"/>
      <c r="IO49" s="22"/>
      <c r="IP49" s="22"/>
      <c r="IQ49" s="22"/>
      <c r="IR49" s="22"/>
      <c r="IS49" s="22"/>
      <c r="IT49" s="22"/>
      <c r="IU49" s="22"/>
      <c r="IV49" s="22"/>
      <c r="IW49" s="22"/>
    </row>
    <row r="50" spans="1:257" ht="51" customHeight="1">
      <c r="A50" s="146">
        <f>SkillData!A50</f>
        <v>402020</v>
      </c>
      <c r="B50" s="141" t="str">
        <f>SkillData!C50</f>
        <v>强化分裂箭</v>
      </c>
      <c r="C50" s="142" t="str">
        <f>SkillData!G50</f>
        <v>使分裂箭附带减速效果，使被命中的敌人移动速度降低&lt;$5&gt;%，持续&lt;$4&gt;秒。但分裂箭的冷却时间延长&lt;$6&gt;秒。</v>
      </c>
      <c r="D50" s="143">
        <v>99</v>
      </c>
      <c r="E50" s="106">
        <f>SkillData!H50</f>
        <v>30</v>
      </c>
      <c r="F50" s="148">
        <v>10000</v>
      </c>
      <c r="G50" s="149"/>
      <c r="H50" s="148">
        <f>H38</f>
        <v>1000</v>
      </c>
      <c r="I50" s="149">
        <v>3000</v>
      </c>
      <c r="J50" s="149">
        <v>3000</v>
      </c>
      <c r="K50" s="149">
        <v>5000</v>
      </c>
      <c r="L50" s="149">
        <v>0</v>
      </c>
      <c r="M50" s="180" t="s">
        <v>279</v>
      </c>
      <c r="N50" s="149" t="s">
        <v>48</v>
      </c>
      <c r="O50" s="149" t="s">
        <v>48</v>
      </c>
      <c r="P50" s="149" t="s">
        <v>48</v>
      </c>
      <c r="Q50" s="149" t="s">
        <v>48</v>
      </c>
      <c r="R50" s="178" t="s">
        <v>279</v>
      </c>
      <c r="S50" s="149" t="s">
        <v>334</v>
      </c>
      <c r="T50" s="149"/>
      <c r="U50" s="217">
        <v>10000</v>
      </c>
      <c r="V50" s="215" t="s">
        <v>303</v>
      </c>
      <c r="W50" s="152"/>
      <c r="X50" s="152">
        <v>1</v>
      </c>
      <c r="Y50" s="215" t="s">
        <v>335</v>
      </c>
      <c r="Z50" s="293" t="s">
        <v>48</v>
      </c>
      <c r="AA50" s="293">
        <v>2</v>
      </c>
      <c r="AB50" s="215" t="s">
        <v>303</v>
      </c>
      <c r="AC50" s="294"/>
      <c r="AD50" s="295"/>
      <c r="AE50" s="296" t="s">
        <v>48</v>
      </c>
      <c r="AF50" s="297">
        <v>1</v>
      </c>
      <c r="AG50" s="292">
        <v>1</v>
      </c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  <c r="CD50" s="22"/>
      <c r="CE50" s="22"/>
      <c r="CF50" s="22"/>
      <c r="CG50" s="22"/>
      <c r="CH50" s="22"/>
      <c r="CI50" s="22"/>
      <c r="CJ50" s="22"/>
      <c r="CK50" s="22"/>
      <c r="CL50" s="22"/>
      <c r="CM50" s="22"/>
      <c r="CN50" s="22"/>
      <c r="CO50" s="22"/>
      <c r="CP50" s="22"/>
      <c r="CQ50" s="22"/>
      <c r="CR50" s="22"/>
      <c r="CS50" s="22"/>
      <c r="CT50" s="22"/>
      <c r="CU50" s="22"/>
      <c r="CV50" s="22"/>
      <c r="CW50" s="22"/>
      <c r="CX50" s="22"/>
      <c r="CY50" s="22"/>
      <c r="CZ50" s="22"/>
      <c r="DA50" s="22"/>
      <c r="DB50" s="22"/>
      <c r="DC50" s="22"/>
      <c r="DD50" s="22"/>
      <c r="DE50" s="22"/>
      <c r="DF50" s="22"/>
      <c r="DG50" s="22"/>
      <c r="DH50" s="22"/>
      <c r="DI50" s="22"/>
      <c r="DJ50" s="22"/>
      <c r="DK50" s="22"/>
      <c r="DL50" s="22"/>
      <c r="DM50" s="22"/>
      <c r="DN50" s="22"/>
      <c r="DO50" s="22"/>
      <c r="DP50" s="22"/>
      <c r="DQ50" s="22"/>
      <c r="DR50" s="22"/>
      <c r="DS50" s="22"/>
      <c r="DT50" s="22"/>
      <c r="DU50" s="22"/>
      <c r="DV50" s="22"/>
      <c r="DW50" s="22"/>
      <c r="DX50" s="22"/>
      <c r="DY50" s="22"/>
      <c r="DZ50" s="22"/>
      <c r="EA50" s="22"/>
      <c r="EB50" s="22"/>
      <c r="EC50" s="22"/>
      <c r="ED50" s="22"/>
      <c r="EE50" s="22"/>
      <c r="EF50" s="22"/>
      <c r="EG50" s="22"/>
      <c r="EH50" s="22"/>
      <c r="EI50" s="22"/>
      <c r="EJ50" s="22"/>
      <c r="EK50" s="22"/>
      <c r="EL50" s="22"/>
      <c r="EM50" s="22"/>
      <c r="EN50" s="22"/>
      <c r="EO50" s="22"/>
      <c r="EP50" s="22"/>
      <c r="EQ50" s="22"/>
      <c r="ER50" s="22"/>
      <c r="ES50" s="22"/>
      <c r="ET50" s="22"/>
      <c r="EU50" s="22"/>
      <c r="EV50" s="22"/>
      <c r="EW50" s="22"/>
      <c r="EX50" s="22"/>
      <c r="EY50" s="22"/>
      <c r="EZ50" s="22"/>
      <c r="FA50" s="22"/>
      <c r="FB50" s="22"/>
      <c r="FC50" s="22"/>
      <c r="FD50" s="22"/>
      <c r="FE50" s="22"/>
      <c r="FF50" s="22"/>
      <c r="FG50" s="22"/>
      <c r="FH50" s="22"/>
      <c r="FI50" s="22"/>
      <c r="FJ50" s="22"/>
      <c r="FK50" s="22"/>
      <c r="FL50" s="22"/>
      <c r="FM50" s="22"/>
      <c r="FN50" s="22"/>
      <c r="FO50" s="22"/>
      <c r="FP50" s="22"/>
      <c r="FQ50" s="22"/>
      <c r="FR50" s="22"/>
      <c r="FS50" s="22"/>
      <c r="FT50" s="22"/>
      <c r="FU50" s="22"/>
      <c r="FV50" s="22"/>
      <c r="FW50" s="22"/>
      <c r="FX50" s="22"/>
      <c r="FY50" s="22"/>
      <c r="FZ50" s="22"/>
      <c r="GA50" s="22"/>
      <c r="GB50" s="22"/>
      <c r="GC50" s="22"/>
      <c r="GD50" s="22"/>
      <c r="GE50" s="22"/>
      <c r="GF50" s="22"/>
      <c r="GG50" s="22"/>
      <c r="GH50" s="22"/>
      <c r="GI50" s="22"/>
      <c r="GJ50" s="22"/>
      <c r="GK50" s="22"/>
      <c r="GL50" s="22"/>
      <c r="GM50" s="22"/>
      <c r="GN50" s="22"/>
      <c r="GO50" s="22"/>
      <c r="GP50" s="22"/>
      <c r="GQ50" s="22"/>
      <c r="GR50" s="22"/>
      <c r="GS50" s="22"/>
      <c r="GT50" s="22"/>
      <c r="GU50" s="22"/>
      <c r="GV50" s="22"/>
      <c r="GW50" s="22"/>
      <c r="GX50" s="22"/>
      <c r="GY50" s="22"/>
      <c r="GZ50" s="22"/>
      <c r="HA50" s="22"/>
      <c r="HB50" s="22"/>
      <c r="HC50" s="22"/>
      <c r="HD50" s="22"/>
      <c r="HE50" s="22"/>
      <c r="HF50" s="22"/>
      <c r="HG50" s="22"/>
      <c r="HH50" s="22"/>
      <c r="HI50" s="22"/>
      <c r="HJ50" s="22"/>
      <c r="HK50" s="22"/>
      <c r="HL50" s="22"/>
      <c r="HM50" s="22"/>
      <c r="HN50" s="22"/>
      <c r="HO50" s="22"/>
      <c r="HP50" s="22"/>
      <c r="HQ50" s="22"/>
      <c r="HR50" s="22"/>
      <c r="HS50" s="22"/>
      <c r="HT50" s="22"/>
      <c r="HU50" s="22"/>
      <c r="HV50" s="22"/>
      <c r="HW50" s="22"/>
      <c r="HX50" s="22"/>
      <c r="HY50" s="22"/>
      <c r="HZ50" s="22"/>
      <c r="IA50" s="22"/>
      <c r="IB50" s="22"/>
      <c r="IC50" s="22"/>
      <c r="ID50" s="22"/>
      <c r="IE50" s="22"/>
      <c r="IF50" s="22"/>
      <c r="IG50" s="22"/>
      <c r="IH50" s="22"/>
      <c r="II50" s="22"/>
      <c r="IJ50" s="22"/>
      <c r="IK50" s="22"/>
      <c r="IL50" s="22"/>
      <c r="IM50" s="22"/>
      <c r="IN50" s="22"/>
      <c r="IO50" s="22"/>
      <c r="IP50" s="22"/>
      <c r="IQ50" s="22"/>
      <c r="IR50" s="22"/>
      <c r="IS50" s="22"/>
      <c r="IT50" s="22"/>
      <c r="IU50" s="22"/>
      <c r="IV50" s="22"/>
      <c r="IW50" s="22"/>
    </row>
    <row r="51" spans="1:257" ht="39.950000000000003" customHeight="1">
      <c r="A51" s="146">
        <f>SkillData!A51</f>
        <v>401040</v>
      </c>
      <c r="B51" s="141" t="str">
        <f>SkillData!C51</f>
        <v>敏捷</v>
      </c>
      <c r="C51" s="142" t="str">
        <f>SkillData!G51</f>
        <v>施展逃脱技能后，移动速度增加&lt;$5&gt;%，持续&lt;$4&gt;秒。</v>
      </c>
      <c r="D51" s="143">
        <v>0</v>
      </c>
      <c r="E51" s="106">
        <f>SkillData!H51</f>
        <v>30</v>
      </c>
      <c r="F51" s="148">
        <v>10000</v>
      </c>
      <c r="G51" s="149"/>
      <c r="H51" s="148">
        <f>H41</f>
        <v>867</v>
      </c>
      <c r="I51" s="149">
        <v>15000</v>
      </c>
      <c r="J51" s="149">
        <v>15000</v>
      </c>
      <c r="K51" s="149">
        <v>9000</v>
      </c>
      <c r="L51" s="149">
        <v>0</v>
      </c>
      <c r="M51" s="180" t="s">
        <v>279</v>
      </c>
      <c r="N51" s="149" t="s">
        <v>48</v>
      </c>
      <c r="O51" s="149" t="s">
        <v>48</v>
      </c>
      <c r="P51" s="149" t="s">
        <v>48</v>
      </c>
      <c r="Q51" s="149" t="s">
        <v>48</v>
      </c>
      <c r="R51" s="178" t="s">
        <v>279</v>
      </c>
      <c r="S51" s="149" t="s">
        <v>293</v>
      </c>
      <c r="T51" s="149"/>
      <c r="U51" s="217">
        <v>10000</v>
      </c>
      <c r="V51" s="215" t="s">
        <v>307</v>
      </c>
      <c r="W51" s="152"/>
      <c r="X51" s="152">
        <v>1</v>
      </c>
      <c r="Y51" s="215" t="s">
        <v>308</v>
      </c>
      <c r="Z51" s="293" t="s">
        <v>48</v>
      </c>
      <c r="AA51" s="293"/>
      <c r="AB51" s="219" t="s">
        <v>48</v>
      </c>
      <c r="AC51" s="294"/>
      <c r="AD51" s="295"/>
      <c r="AE51" s="296" t="s">
        <v>48</v>
      </c>
      <c r="AF51" s="297">
        <v>0</v>
      </c>
      <c r="AG51" s="292">
        <v>0</v>
      </c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  <c r="CD51" s="22"/>
      <c r="CE51" s="22"/>
      <c r="CF51" s="22"/>
      <c r="CG51" s="22"/>
      <c r="CH51" s="22"/>
      <c r="CI51" s="22"/>
      <c r="CJ51" s="22"/>
      <c r="CK51" s="22"/>
      <c r="CL51" s="22"/>
      <c r="CM51" s="22"/>
      <c r="CN51" s="22"/>
      <c r="CO51" s="22"/>
      <c r="CP51" s="22"/>
      <c r="CQ51" s="22"/>
      <c r="CR51" s="22"/>
      <c r="CS51" s="22"/>
      <c r="CT51" s="22"/>
      <c r="CU51" s="22"/>
      <c r="CV51" s="22"/>
      <c r="CW51" s="22"/>
      <c r="CX51" s="22"/>
      <c r="CY51" s="22"/>
      <c r="CZ51" s="22"/>
      <c r="DA51" s="22"/>
      <c r="DB51" s="22"/>
      <c r="DC51" s="22"/>
      <c r="DD51" s="22"/>
      <c r="DE51" s="22"/>
      <c r="DF51" s="22"/>
      <c r="DG51" s="22"/>
      <c r="DH51" s="22"/>
      <c r="DI51" s="22"/>
      <c r="DJ51" s="22"/>
      <c r="DK51" s="22"/>
      <c r="DL51" s="22"/>
      <c r="DM51" s="22"/>
      <c r="DN51" s="22"/>
      <c r="DO51" s="22"/>
      <c r="DP51" s="22"/>
      <c r="DQ51" s="22"/>
      <c r="DR51" s="22"/>
      <c r="DS51" s="22"/>
      <c r="DT51" s="22"/>
      <c r="DU51" s="22"/>
      <c r="DV51" s="22"/>
      <c r="DW51" s="22"/>
      <c r="DX51" s="22"/>
      <c r="DY51" s="22"/>
      <c r="DZ51" s="22"/>
      <c r="EA51" s="22"/>
      <c r="EB51" s="22"/>
      <c r="EC51" s="22"/>
      <c r="ED51" s="22"/>
      <c r="EE51" s="22"/>
      <c r="EF51" s="22"/>
      <c r="EG51" s="22"/>
      <c r="EH51" s="22"/>
      <c r="EI51" s="22"/>
      <c r="EJ51" s="22"/>
      <c r="EK51" s="22"/>
      <c r="EL51" s="22"/>
      <c r="EM51" s="22"/>
      <c r="EN51" s="22"/>
      <c r="EO51" s="22"/>
      <c r="EP51" s="22"/>
      <c r="EQ51" s="22"/>
      <c r="ER51" s="22"/>
      <c r="ES51" s="22"/>
      <c r="ET51" s="22"/>
      <c r="EU51" s="22"/>
      <c r="EV51" s="22"/>
      <c r="EW51" s="22"/>
      <c r="EX51" s="22"/>
      <c r="EY51" s="22"/>
      <c r="EZ51" s="22"/>
      <c r="FA51" s="22"/>
      <c r="FB51" s="22"/>
      <c r="FC51" s="22"/>
      <c r="FD51" s="22"/>
      <c r="FE51" s="22"/>
      <c r="FF51" s="22"/>
      <c r="FG51" s="22"/>
      <c r="FH51" s="22"/>
      <c r="FI51" s="22"/>
      <c r="FJ51" s="22"/>
      <c r="FK51" s="22"/>
      <c r="FL51" s="22"/>
      <c r="FM51" s="22"/>
      <c r="FN51" s="22"/>
      <c r="FO51" s="22"/>
      <c r="FP51" s="22"/>
      <c r="FQ51" s="22"/>
      <c r="FR51" s="22"/>
      <c r="FS51" s="22"/>
      <c r="FT51" s="22"/>
      <c r="FU51" s="22"/>
      <c r="FV51" s="22"/>
      <c r="FW51" s="22"/>
      <c r="FX51" s="22"/>
      <c r="FY51" s="22"/>
      <c r="FZ51" s="22"/>
      <c r="GA51" s="22"/>
      <c r="GB51" s="22"/>
      <c r="GC51" s="22"/>
      <c r="GD51" s="22"/>
      <c r="GE51" s="22"/>
      <c r="GF51" s="22"/>
      <c r="GG51" s="22"/>
      <c r="GH51" s="22"/>
      <c r="GI51" s="22"/>
      <c r="GJ51" s="22"/>
      <c r="GK51" s="22"/>
      <c r="GL51" s="22"/>
      <c r="GM51" s="22"/>
      <c r="GN51" s="22"/>
      <c r="GO51" s="22"/>
      <c r="GP51" s="22"/>
      <c r="GQ51" s="22"/>
      <c r="GR51" s="22"/>
      <c r="GS51" s="22"/>
      <c r="GT51" s="22"/>
      <c r="GU51" s="22"/>
      <c r="GV51" s="22"/>
      <c r="GW51" s="22"/>
      <c r="GX51" s="22"/>
      <c r="GY51" s="22"/>
      <c r="GZ51" s="22"/>
      <c r="HA51" s="22"/>
      <c r="HB51" s="22"/>
      <c r="HC51" s="22"/>
      <c r="HD51" s="22"/>
      <c r="HE51" s="22"/>
      <c r="HF51" s="22"/>
      <c r="HG51" s="22"/>
      <c r="HH51" s="22"/>
      <c r="HI51" s="22"/>
      <c r="HJ51" s="22"/>
      <c r="HK51" s="22"/>
      <c r="HL51" s="22"/>
      <c r="HM51" s="22"/>
      <c r="HN51" s="22"/>
      <c r="HO51" s="22"/>
      <c r="HP51" s="22"/>
      <c r="HQ51" s="22"/>
      <c r="HR51" s="22"/>
      <c r="HS51" s="22"/>
      <c r="HT51" s="22"/>
      <c r="HU51" s="22"/>
      <c r="HV51" s="22"/>
      <c r="HW51" s="22"/>
      <c r="HX51" s="22"/>
      <c r="HY51" s="22"/>
      <c r="HZ51" s="22"/>
      <c r="IA51" s="22"/>
      <c r="IB51" s="22"/>
      <c r="IC51" s="22"/>
      <c r="ID51" s="22"/>
      <c r="IE51" s="22"/>
      <c r="IF51" s="22"/>
      <c r="IG51" s="22"/>
      <c r="IH51" s="22"/>
      <c r="II51" s="22"/>
      <c r="IJ51" s="22"/>
      <c r="IK51" s="22"/>
      <c r="IL51" s="22"/>
      <c r="IM51" s="22"/>
      <c r="IN51" s="22"/>
      <c r="IO51" s="22"/>
      <c r="IP51" s="22"/>
      <c r="IQ51" s="22"/>
      <c r="IR51" s="22"/>
      <c r="IS51" s="22"/>
      <c r="IT51" s="22"/>
      <c r="IU51" s="22"/>
      <c r="IV51" s="22"/>
      <c r="IW51" s="22"/>
    </row>
    <row r="52" spans="1:257" ht="39" customHeight="1">
      <c r="A52" s="146">
        <f>SkillData!A52</f>
        <v>402040</v>
      </c>
      <c r="B52" s="141" t="str">
        <f>SkillData!C52</f>
        <v>灵敏</v>
      </c>
      <c r="C52" s="142" t="str">
        <f>SkillData!G52</f>
        <v>施展逃脱技能后，闪避增加&lt;$5&gt;%，持续&lt;$4&gt;秒。</v>
      </c>
      <c r="D52" s="143">
        <v>0</v>
      </c>
      <c r="E52" s="106">
        <f>SkillData!H52</f>
        <v>30</v>
      </c>
      <c r="F52" s="151">
        <v>10000</v>
      </c>
      <c r="G52" s="149"/>
      <c r="H52" s="151">
        <f t="shared" si="3"/>
        <v>867</v>
      </c>
      <c r="I52" s="149">
        <v>15000</v>
      </c>
      <c r="J52" s="149">
        <v>15000</v>
      </c>
      <c r="K52" s="149">
        <v>9000</v>
      </c>
      <c r="L52" s="149">
        <v>0</v>
      </c>
      <c r="M52" s="180" t="s">
        <v>279</v>
      </c>
      <c r="N52" s="149" t="s">
        <v>48</v>
      </c>
      <c r="O52" s="149" t="s">
        <v>48</v>
      </c>
      <c r="P52" s="149" t="s">
        <v>48</v>
      </c>
      <c r="Q52" s="149" t="s">
        <v>48</v>
      </c>
      <c r="R52" s="178" t="s">
        <v>279</v>
      </c>
      <c r="S52" s="149" t="s">
        <v>313</v>
      </c>
      <c r="T52" s="149"/>
      <c r="U52" s="217">
        <v>10000</v>
      </c>
      <c r="V52" s="215" t="s">
        <v>307</v>
      </c>
      <c r="W52" s="152"/>
      <c r="X52" s="152">
        <v>1</v>
      </c>
      <c r="Y52" s="215" t="s">
        <v>336</v>
      </c>
      <c r="Z52" s="293" t="s">
        <v>48</v>
      </c>
      <c r="AA52" s="293"/>
      <c r="AB52" s="219" t="s">
        <v>48</v>
      </c>
      <c r="AC52" s="294"/>
      <c r="AD52" s="295"/>
      <c r="AE52" s="296" t="s">
        <v>48</v>
      </c>
      <c r="AF52" s="297">
        <v>0</v>
      </c>
      <c r="AG52" s="292">
        <v>0</v>
      </c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  <c r="CD52" s="22"/>
      <c r="CE52" s="22"/>
      <c r="CF52" s="22"/>
      <c r="CG52" s="22"/>
      <c r="CH52" s="22"/>
      <c r="CI52" s="22"/>
      <c r="CJ52" s="22"/>
      <c r="CK52" s="22"/>
      <c r="CL52" s="22"/>
      <c r="CM52" s="22"/>
      <c r="CN52" s="22"/>
      <c r="CO52" s="22"/>
      <c r="CP52" s="22"/>
      <c r="CQ52" s="22"/>
      <c r="CR52" s="22"/>
      <c r="CS52" s="22"/>
      <c r="CT52" s="22"/>
      <c r="CU52" s="22"/>
      <c r="CV52" s="22"/>
      <c r="CW52" s="22"/>
      <c r="CX52" s="22"/>
      <c r="CY52" s="22"/>
      <c r="CZ52" s="22"/>
      <c r="DA52" s="22"/>
      <c r="DB52" s="22"/>
      <c r="DC52" s="22"/>
      <c r="DD52" s="22"/>
      <c r="DE52" s="22"/>
      <c r="DF52" s="22"/>
      <c r="DG52" s="22"/>
      <c r="DH52" s="22"/>
      <c r="DI52" s="22"/>
      <c r="DJ52" s="22"/>
      <c r="DK52" s="22"/>
      <c r="DL52" s="22"/>
      <c r="DM52" s="22"/>
      <c r="DN52" s="22"/>
      <c r="DO52" s="22"/>
      <c r="DP52" s="22"/>
      <c r="DQ52" s="22"/>
      <c r="DR52" s="22"/>
      <c r="DS52" s="22"/>
      <c r="DT52" s="22"/>
      <c r="DU52" s="22"/>
      <c r="DV52" s="22"/>
      <c r="DW52" s="22"/>
      <c r="DX52" s="22"/>
      <c r="DY52" s="22"/>
      <c r="DZ52" s="22"/>
      <c r="EA52" s="22"/>
      <c r="EB52" s="22"/>
      <c r="EC52" s="22"/>
      <c r="ED52" s="22"/>
      <c r="EE52" s="22"/>
      <c r="EF52" s="22"/>
      <c r="EG52" s="22"/>
      <c r="EH52" s="22"/>
      <c r="EI52" s="22"/>
      <c r="EJ52" s="22"/>
      <c r="EK52" s="22"/>
      <c r="EL52" s="22"/>
      <c r="EM52" s="22"/>
      <c r="EN52" s="22"/>
      <c r="EO52" s="22"/>
      <c r="EP52" s="22"/>
      <c r="EQ52" s="22"/>
      <c r="ER52" s="22"/>
      <c r="ES52" s="22"/>
      <c r="ET52" s="22"/>
      <c r="EU52" s="22"/>
      <c r="EV52" s="22"/>
      <c r="EW52" s="22"/>
      <c r="EX52" s="22"/>
      <c r="EY52" s="22"/>
      <c r="EZ52" s="22"/>
      <c r="FA52" s="22"/>
      <c r="FB52" s="22"/>
      <c r="FC52" s="22"/>
      <c r="FD52" s="22"/>
      <c r="FE52" s="22"/>
      <c r="FF52" s="22"/>
      <c r="FG52" s="22"/>
      <c r="FH52" s="22"/>
      <c r="FI52" s="22"/>
      <c r="FJ52" s="22"/>
      <c r="FK52" s="22"/>
      <c r="FL52" s="22"/>
      <c r="FM52" s="22"/>
      <c r="FN52" s="22"/>
      <c r="FO52" s="22"/>
      <c r="FP52" s="22"/>
      <c r="FQ52" s="22"/>
      <c r="FR52" s="22"/>
      <c r="FS52" s="22"/>
      <c r="FT52" s="22"/>
      <c r="FU52" s="22"/>
      <c r="FV52" s="22"/>
      <c r="FW52" s="22"/>
      <c r="FX52" s="22"/>
      <c r="FY52" s="22"/>
      <c r="FZ52" s="22"/>
      <c r="GA52" s="22"/>
      <c r="GB52" s="22"/>
      <c r="GC52" s="22"/>
      <c r="GD52" s="22"/>
      <c r="GE52" s="22"/>
      <c r="GF52" s="22"/>
      <c r="GG52" s="22"/>
      <c r="GH52" s="22"/>
      <c r="GI52" s="22"/>
      <c r="GJ52" s="22"/>
      <c r="GK52" s="22"/>
      <c r="GL52" s="22"/>
      <c r="GM52" s="22"/>
      <c r="GN52" s="22"/>
      <c r="GO52" s="22"/>
      <c r="GP52" s="22"/>
      <c r="GQ52" s="22"/>
      <c r="GR52" s="22"/>
      <c r="GS52" s="22"/>
      <c r="GT52" s="22"/>
      <c r="GU52" s="22"/>
      <c r="GV52" s="22"/>
      <c r="GW52" s="22"/>
      <c r="GX52" s="22"/>
      <c r="GY52" s="22"/>
      <c r="GZ52" s="22"/>
      <c r="HA52" s="22"/>
      <c r="HB52" s="22"/>
      <c r="HC52" s="22"/>
      <c r="HD52" s="22"/>
      <c r="HE52" s="22"/>
      <c r="HF52" s="22"/>
      <c r="HG52" s="22"/>
      <c r="HH52" s="22"/>
      <c r="HI52" s="22"/>
      <c r="HJ52" s="22"/>
      <c r="HK52" s="22"/>
      <c r="HL52" s="22"/>
      <c r="HM52" s="22"/>
      <c r="HN52" s="22"/>
      <c r="HO52" s="22"/>
      <c r="HP52" s="22"/>
      <c r="HQ52" s="22"/>
      <c r="HR52" s="22"/>
      <c r="HS52" s="22"/>
      <c r="HT52" s="22"/>
      <c r="HU52" s="22"/>
      <c r="HV52" s="22"/>
      <c r="HW52" s="22"/>
      <c r="HX52" s="22"/>
      <c r="HY52" s="22"/>
      <c r="HZ52" s="22"/>
      <c r="IA52" s="22"/>
      <c r="IB52" s="22"/>
      <c r="IC52" s="22"/>
      <c r="ID52" s="22"/>
      <c r="IE52" s="22"/>
      <c r="IF52" s="22"/>
      <c r="IG52" s="22"/>
      <c r="IH52" s="22"/>
      <c r="II52" s="22"/>
      <c r="IJ52" s="22"/>
      <c r="IK52" s="22"/>
      <c r="IL52" s="22"/>
      <c r="IM52" s="22"/>
      <c r="IN52" s="22"/>
      <c r="IO52" s="22"/>
      <c r="IP52" s="22"/>
      <c r="IQ52" s="22"/>
      <c r="IR52" s="22"/>
      <c r="IS52" s="22"/>
      <c r="IT52" s="22"/>
      <c r="IU52" s="22"/>
      <c r="IV52" s="22"/>
      <c r="IW52" s="22"/>
    </row>
    <row r="53" spans="1:257" s="99" customFormat="1" ht="39.950000000000003" customHeight="1" thickBot="1">
      <c r="A53" s="155">
        <f>SkillData!A53</f>
        <v>402050</v>
      </c>
      <c r="B53" s="156" t="str">
        <f>SkillData!C53</f>
        <v>击退</v>
      </c>
      <c r="C53" s="157" t="str">
        <f>SkillData!G53</f>
        <v>被手雷击退的敌人，会被眩晕&lt;$4&gt;秒。</v>
      </c>
      <c r="D53" s="158">
        <v>1</v>
      </c>
      <c r="E53" s="106">
        <f>SkillData!H53</f>
        <v>10</v>
      </c>
      <c r="F53" s="159">
        <v>10000</v>
      </c>
      <c r="G53" s="160"/>
      <c r="H53" s="159">
        <f t="shared" si="3"/>
        <v>1133</v>
      </c>
      <c r="I53" s="160">
        <v>9000</v>
      </c>
      <c r="J53" s="160">
        <v>9000</v>
      </c>
      <c r="K53" s="160">
        <v>7000</v>
      </c>
      <c r="L53" s="182">
        <v>0</v>
      </c>
      <c r="M53" s="183" t="s">
        <v>279</v>
      </c>
      <c r="N53" s="182" t="s">
        <v>48</v>
      </c>
      <c r="O53" s="182" t="s">
        <v>48</v>
      </c>
      <c r="P53" s="182" t="s">
        <v>48</v>
      </c>
      <c r="Q53" s="182" t="s">
        <v>48</v>
      </c>
      <c r="R53" s="178" t="s">
        <v>279</v>
      </c>
      <c r="S53" s="182" t="s">
        <v>281</v>
      </c>
      <c r="T53" s="182"/>
      <c r="U53" s="220">
        <v>10000</v>
      </c>
      <c r="V53" s="221" t="s">
        <v>769</v>
      </c>
      <c r="W53" s="222" t="s">
        <v>48</v>
      </c>
      <c r="X53" s="222"/>
      <c r="Y53" s="222" t="s">
        <v>48</v>
      </c>
      <c r="Z53" s="299" t="s">
        <v>48</v>
      </c>
      <c r="AA53" s="299"/>
      <c r="AB53" s="300" t="s">
        <v>48</v>
      </c>
      <c r="AC53" s="301"/>
      <c r="AD53" s="302"/>
      <c r="AE53" s="303" t="s">
        <v>48</v>
      </c>
      <c r="AF53" s="304">
        <v>1</v>
      </c>
      <c r="AG53" s="305">
        <v>1</v>
      </c>
    </row>
    <row r="54" spans="1:257" s="98" customFormat="1" ht="65.099999999999994" customHeight="1">
      <c r="A54" s="434">
        <f>SkillData!A54</f>
        <v>500010</v>
      </c>
      <c r="B54" s="435" t="str">
        <f>SkillData!C54</f>
        <v>狐火攻击/普攻</v>
      </c>
      <c r="C54" s="427" t="str">
        <f>SkillData!G54</f>
        <v>抛出狐火攻击目标，狐火命中后继续弹跳攻击目标身边小范围的敌人，造成&lt;$1&gt;倍魔攻伤害（作为魔法伤害）</v>
      </c>
      <c r="D54" s="189">
        <v>1</v>
      </c>
      <c r="E54" s="106">
        <f>SkillData!H54</f>
        <v>1</v>
      </c>
      <c r="F54" s="428">
        <v>10000</v>
      </c>
      <c r="G54" s="436"/>
      <c r="H54" s="428">
        <v>0</v>
      </c>
      <c r="I54" s="436">
        <v>0</v>
      </c>
      <c r="J54" s="436">
        <v>500</v>
      </c>
      <c r="K54" s="436">
        <v>500</v>
      </c>
      <c r="L54" s="435">
        <v>0</v>
      </c>
      <c r="M54" s="437" t="s">
        <v>279</v>
      </c>
      <c r="N54" s="438" t="s">
        <v>322</v>
      </c>
      <c r="O54" s="438">
        <v>10000</v>
      </c>
      <c r="P54" s="438">
        <v>0</v>
      </c>
      <c r="Q54" s="438"/>
      <c r="R54" s="439" t="s">
        <v>279</v>
      </c>
      <c r="S54" s="438"/>
      <c r="T54" s="438"/>
      <c r="U54" s="438"/>
      <c r="V54" s="440" t="s">
        <v>48</v>
      </c>
      <c r="W54" s="441"/>
      <c r="X54" s="441">
        <v>0</v>
      </c>
      <c r="Y54" s="450" t="s">
        <v>799</v>
      </c>
      <c r="Z54" s="442" t="s">
        <v>48</v>
      </c>
      <c r="AA54" s="442">
        <v>1</v>
      </c>
      <c r="AB54" s="450" t="s">
        <v>800</v>
      </c>
      <c r="AC54" s="427"/>
      <c r="AD54" s="227"/>
      <c r="AE54" s="443" t="s">
        <v>48</v>
      </c>
      <c r="AF54" s="444">
        <v>1</v>
      </c>
      <c r="AG54" s="444">
        <v>1</v>
      </c>
    </row>
    <row r="55" spans="1:257" s="98" customFormat="1" ht="57" customHeight="1">
      <c r="A55" s="434">
        <f>SkillData!A55</f>
        <v>500020</v>
      </c>
      <c r="B55" s="435" t="str">
        <f>SkillData!C55</f>
        <v>花语星辰</v>
      </c>
      <c r="C55" s="427" t="str">
        <f>SkillData!G55</f>
        <v>召唤一场绚丽的流星雨攻击面前的所有敌人，流星雨每次命中敌人造成&lt;$1&gt;倍魔攻和额外&lt;$2&gt;点魔法伤害。</v>
      </c>
      <c r="D55" s="189">
        <v>99</v>
      </c>
      <c r="E55" s="106">
        <f>SkillData!H55</f>
        <v>20</v>
      </c>
      <c r="F55" s="429">
        <v>10000</v>
      </c>
      <c r="G55" s="108"/>
      <c r="H55" s="429">
        <v>1167</v>
      </c>
      <c r="I55" s="108">
        <v>4000</v>
      </c>
      <c r="J55" s="108">
        <v>8000</v>
      </c>
      <c r="K55" s="108">
        <f>J55*0.6</f>
        <v>4800</v>
      </c>
      <c r="L55" s="104">
        <v>0</v>
      </c>
      <c r="M55" s="163" t="s">
        <v>279</v>
      </c>
      <c r="N55" s="108" t="s">
        <v>322</v>
      </c>
      <c r="O55" s="438">
        <v>12500</v>
      </c>
      <c r="P55" s="438">
        <v>150</v>
      </c>
      <c r="Q55" s="108" t="s">
        <v>322</v>
      </c>
      <c r="R55" s="541" t="s">
        <v>902</v>
      </c>
      <c r="S55" s="108"/>
      <c r="T55" s="108"/>
      <c r="U55" s="108"/>
      <c r="V55" s="105"/>
      <c r="W55" s="445"/>
      <c r="X55" s="106"/>
      <c r="Y55" s="105"/>
      <c r="Z55" s="233"/>
      <c r="AA55" s="233"/>
      <c r="AB55" s="234"/>
      <c r="AC55" s="234"/>
      <c r="AD55" s="233"/>
      <c r="AE55" s="446" t="s">
        <v>48</v>
      </c>
      <c r="AF55" s="447">
        <v>1</v>
      </c>
      <c r="AG55" s="444">
        <v>0</v>
      </c>
    </row>
    <row r="56" spans="1:257" s="98" customFormat="1" ht="90">
      <c r="A56" s="434">
        <v>500030</v>
      </c>
      <c r="B56" s="435" t="str">
        <f>SkillData!C56</f>
        <v>灵异狐火</v>
      </c>
      <c r="C56" s="427" t="str">
        <f>SkillData!G56</f>
        <v>召唤5条狐火，短暂的延迟后，狐火将自动跟踪并攻击敌人，每条狐火造成&lt;$1&gt;倍魔攻和额外&lt;$2&gt;点魔法伤害。当敌人被狐火连续命中时，魔抗将下降&lt;$5&gt;%，这个效果持续&lt;$4&gt;秒。</v>
      </c>
      <c r="D56" s="189">
        <v>1</v>
      </c>
      <c r="E56" s="106">
        <f>SkillData!H56</f>
        <v>20</v>
      </c>
      <c r="F56" s="429">
        <v>10000</v>
      </c>
      <c r="G56" s="108"/>
      <c r="H56" s="429">
        <v>933</v>
      </c>
      <c r="I56" s="108">
        <v>3000</v>
      </c>
      <c r="J56" s="108">
        <v>12000</v>
      </c>
      <c r="K56" s="108">
        <f t="shared" ref="K56:K60" si="4">J56*0.6</f>
        <v>7200</v>
      </c>
      <c r="L56" s="104">
        <v>0</v>
      </c>
      <c r="M56" s="163" t="s">
        <v>279</v>
      </c>
      <c r="N56" s="108" t="s">
        <v>322</v>
      </c>
      <c r="O56" s="438">
        <v>6000</v>
      </c>
      <c r="P56" s="438">
        <v>100</v>
      </c>
      <c r="Q56" s="108" t="s">
        <v>322</v>
      </c>
      <c r="R56" s="541" t="s">
        <v>907</v>
      </c>
      <c r="S56" s="448" t="s">
        <v>764</v>
      </c>
      <c r="T56" s="108">
        <v>500030</v>
      </c>
      <c r="U56" s="108">
        <v>10000</v>
      </c>
      <c r="V56" s="105" t="s">
        <v>765</v>
      </c>
      <c r="W56" s="445"/>
      <c r="X56" s="106">
        <v>1</v>
      </c>
      <c r="Y56" s="105" t="s">
        <v>765</v>
      </c>
      <c r="Z56" s="233"/>
      <c r="AA56" s="106"/>
      <c r="AB56" s="105"/>
      <c r="AC56" s="234"/>
      <c r="AD56" s="233"/>
      <c r="AE56" s="240"/>
      <c r="AF56" s="107">
        <v>1</v>
      </c>
      <c r="AG56" s="444">
        <v>0</v>
      </c>
    </row>
    <row r="57" spans="1:257" s="98" customFormat="1" ht="66.75" customHeight="1">
      <c r="A57" s="434">
        <v>500040</v>
      </c>
      <c r="B57" s="435" t="str">
        <f>SkillData!C57</f>
        <v>灵魂突袭</v>
      </c>
      <c r="C57" s="427" t="str">
        <f>SkillData!G57</f>
        <v>灵狐往前突进，发出3道狐火攻击身边敌人，每道狐火造成&lt;$1&gt;倍魔攻和额外&lt;$2&gt;点魔法伤害。</v>
      </c>
      <c r="D57" s="189">
        <v>99</v>
      </c>
      <c r="E57" s="106">
        <f>SkillData!H57</f>
        <v>20</v>
      </c>
      <c r="F57" s="429">
        <v>10000</v>
      </c>
      <c r="G57" s="108"/>
      <c r="H57" s="429">
        <v>1033</v>
      </c>
      <c r="I57" s="108">
        <v>8000</v>
      </c>
      <c r="J57" s="108">
        <v>10000</v>
      </c>
      <c r="K57" s="108">
        <f t="shared" si="4"/>
        <v>6000</v>
      </c>
      <c r="L57" s="104">
        <v>0</v>
      </c>
      <c r="M57" s="163" t="s">
        <v>279</v>
      </c>
      <c r="N57" s="108" t="s">
        <v>322</v>
      </c>
      <c r="O57" s="438">
        <v>8000</v>
      </c>
      <c r="P57" s="438">
        <v>200</v>
      </c>
      <c r="Q57" s="108" t="s">
        <v>322</v>
      </c>
      <c r="R57" s="541" t="s">
        <v>908</v>
      </c>
      <c r="S57" s="448" t="s">
        <v>773</v>
      </c>
      <c r="T57" s="108">
        <v>500040</v>
      </c>
      <c r="U57" s="108">
        <v>10000</v>
      </c>
      <c r="V57" s="105" t="s">
        <v>48</v>
      </c>
      <c r="W57" s="445"/>
      <c r="X57" s="106"/>
      <c r="Y57" s="105"/>
      <c r="Z57" s="233" t="s">
        <v>48</v>
      </c>
      <c r="AA57" s="233"/>
      <c r="AB57" s="234" t="s">
        <v>48</v>
      </c>
      <c r="AC57" s="234"/>
      <c r="AD57" s="233"/>
      <c r="AE57" s="446" t="s">
        <v>48</v>
      </c>
      <c r="AF57" s="447">
        <v>0</v>
      </c>
      <c r="AG57" s="444">
        <v>0</v>
      </c>
    </row>
    <row r="58" spans="1:257" s="98" customFormat="1" ht="66.75" customHeight="1">
      <c r="A58" s="434">
        <f>SkillData!A58</f>
        <v>500050</v>
      </c>
      <c r="B58" s="435" t="str">
        <f>SkillData!C58</f>
        <v>移花接木</v>
      </c>
      <c r="C58" s="427" t="str">
        <f>SkillData!G58</f>
        <v>向指定区域释放法术，区域内的敌人持续受到每秒&lt;$1&gt;倍魔攻伤害和额外&lt;$2&gt;点魔法伤害，如果区域内有队友，则将治疗他们。持续&lt;$4&gt;秒。</v>
      </c>
      <c r="D58" s="189">
        <v>99</v>
      </c>
      <c r="E58" s="106">
        <f>SkillData!H58</f>
        <v>20</v>
      </c>
      <c r="F58" s="429">
        <v>10000</v>
      </c>
      <c r="G58" s="108"/>
      <c r="H58" s="429">
        <v>8983</v>
      </c>
      <c r="I58" s="108">
        <v>30000</v>
      </c>
      <c r="J58" s="108">
        <v>20000</v>
      </c>
      <c r="K58" s="108">
        <f t="shared" si="4"/>
        <v>12000</v>
      </c>
      <c r="L58" s="104">
        <v>0</v>
      </c>
      <c r="M58" s="190" t="s">
        <v>279</v>
      </c>
      <c r="N58" s="108" t="s">
        <v>322</v>
      </c>
      <c r="O58" s="438">
        <v>7000</v>
      </c>
      <c r="P58" s="438">
        <v>150</v>
      </c>
      <c r="Q58" s="108" t="s">
        <v>322</v>
      </c>
      <c r="R58" s="541" t="s">
        <v>909</v>
      </c>
      <c r="S58" s="448" t="s">
        <v>773</v>
      </c>
      <c r="T58" s="108">
        <v>500050</v>
      </c>
      <c r="U58" s="108">
        <v>10000</v>
      </c>
      <c r="V58" s="105" t="s">
        <v>777</v>
      </c>
      <c r="W58" s="445"/>
      <c r="X58" s="106"/>
      <c r="Y58" s="105"/>
      <c r="Z58" s="233"/>
      <c r="AA58" s="106"/>
      <c r="AB58" s="105"/>
      <c r="AC58" s="234"/>
      <c r="AD58" s="108"/>
      <c r="AE58" s="240"/>
      <c r="AF58" s="107">
        <v>1</v>
      </c>
      <c r="AG58" s="444">
        <v>0</v>
      </c>
    </row>
    <row r="59" spans="1:257" s="98" customFormat="1" ht="91.5" customHeight="1">
      <c r="A59" s="434">
        <f>SkillData!A59</f>
        <v>500060</v>
      </c>
      <c r="B59" s="435" t="str">
        <f>SkillData!C59</f>
        <v>紫泪魔瞳</v>
      </c>
      <c r="C59" s="427" t="str">
        <f>SkillData!G59</f>
        <v>在自己脚下召唤一个法阵，在法阵笼罩下的自己和队友受到的伤害减少&lt;$5&gt;%，阵内的敌人移动速度将被降低&lt;$6&gt;%，法阵持续&lt;$4&gt;秒。当法阵结束时，阵内敌人会被禁锢2秒。</v>
      </c>
      <c r="D59" s="189">
        <v>99</v>
      </c>
      <c r="E59" s="106">
        <f>SkillData!H59</f>
        <v>20</v>
      </c>
      <c r="F59" s="429">
        <v>10000</v>
      </c>
      <c r="G59" s="108"/>
      <c r="H59" s="429">
        <v>1100</v>
      </c>
      <c r="I59" s="108">
        <v>6000</v>
      </c>
      <c r="J59" s="108">
        <v>35000</v>
      </c>
      <c r="K59" s="108">
        <f t="shared" si="4"/>
        <v>21000</v>
      </c>
      <c r="L59" s="104">
        <v>0</v>
      </c>
      <c r="M59" s="163" t="s">
        <v>279</v>
      </c>
      <c r="N59" s="108"/>
      <c r="O59" s="108"/>
      <c r="P59" s="108"/>
      <c r="Q59" s="108"/>
      <c r="R59" s="163" t="s">
        <v>279</v>
      </c>
      <c r="S59" s="448" t="s">
        <v>774</v>
      </c>
      <c r="T59" s="108">
        <v>500070</v>
      </c>
      <c r="U59" s="108">
        <v>10000</v>
      </c>
      <c r="V59" s="105" t="s">
        <v>1021</v>
      </c>
      <c r="W59" s="445"/>
      <c r="X59" s="106">
        <v>1</v>
      </c>
      <c r="Y59" s="105" t="s">
        <v>283</v>
      </c>
      <c r="Z59" s="233" t="s">
        <v>775</v>
      </c>
      <c r="AA59" s="106">
        <v>1</v>
      </c>
      <c r="AB59" s="105" t="s">
        <v>801</v>
      </c>
      <c r="AC59" s="234"/>
      <c r="AD59" s="233"/>
      <c r="AE59" s="446" t="s">
        <v>48</v>
      </c>
      <c r="AF59" s="447">
        <v>1</v>
      </c>
      <c r="AG59" s="444">
        <v>0</v>
      </c>
    </row>
    <row r="60" spans="1:257" s="34" customFormat="1" ht="82.5" customHeight="1" thickBot="1">
      <c r="A60" s="411">
        <f>SkillData!A60</f>
        <v>999300050</v>
      </c>
      <c r="B60" s="412" t="str">
        <f>SkillData!C60</f>
        <v>寒符护体</v>
      </c>
      <c r="C60" s="427" t="str">
        <f>SkillData!G60</f>
        <v>召唤寒冰符咒笼罩自己，免疫所有伤害，寒冰笼罩期间逸仙无法移动和攻击，任何敌人攻击逸仙都会被立即冻结2秒，同时受到&lt;$1&gt;倍逸仙魔攻和额外&lt;$2&gt;点魔法伤害，寒冰符咒最多持续&lt;$4&gt;秒，可通过再次释放技能来取消符咒效果。符咒效果结束后，逸仙还会获得50%的移动速度加成效果，持续5秒。</v>
      </c>
      <c r="D60" s="413">
        <v>99</v>
      </c>
      <c r="E60" s="318">
        <f>SkillData!H60</f>
        <v>20</v>
      </c>
      <c r="F60" s="414">
        <v>10000</v>
      </c>
      <c r="G60" s="416"/>
      <c r="H60" s="414">
        <v>2100</v>
      </c>
      <c r="I60" s="415">
        <v>8000</v>
      </c>
      <c r="J60" s="416">
        <v>8000</v>
      </c>
      <c r="K60" s="108">
        <f t="shared" si="4"/>
        <v>4800</v>
      </c>
      <c r="L60" s="417">
        <v>0</v>
      </c>
      <c r="M60" s="341" t="s">
        <v>279</v>
      </c>
      <c r="N60" s="415" t="s">
        <v>322</v>
      </c>
      <c r="O60" s="415">
        <v>5000</v>
      </c>
      <c r="P60" s="415">
        <v>200</v>
      </c>
      <c r="Q60" s="415" t="s">
        <v>322</v>
      </c>
      <c r="R60" s="418"/>
      <c r="S60" s="419" t="s">
        <v>323</v>
      </c>
      <c r="T60" s="415">
        <v>300050</v>
      </c>
      <c r="U60" s="415">
        <v>10000</v>
      </c>
      <c r="V60" s="209" t="s">
        <v>871</v>
      </c>
      <c r="W60" s="318" t="s">
        <v>48</v>
      </c>
      <c r="X60" s="318"/>
      <c r="Z60" s="420" t="s">
        <v>48</v>
      </c>
      <c r="AA60" s="420"/>
      <c r="AB60" s="421" t="s">
        <v>48</v>
      </c>
      <c r="AC60" s="422"/>
      <c r="AD60" s="423"/>
      <c r="AE60" s="424" t="s">
        <v>48</v>
      </c>
      <c r="AF60" s="425">
        <v>0</v>
      </c>
      <c r="AG60" s="426">
        <v>0</v>
      </c>
    </row>
    <row r="62" spans="1:257">
      <c r="A62" s="26"/>
      <c r="Z62" s="39"/>
    </row>
  </sheetData>
  <autoFilter ref="A1:AF59"/>
  <phoneticPr fontId="22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3"/>
  <sheetViews>
    <sheetView tabSelected="1" zoomScale="115" zoomScaleNormal="115" workbookViewId="0">
      <pane xSplit="5" ySplit="3" topLeftCell="AB56" activePane="bottomRight" state="frozen"/>
      <selection pane="topRight" activeCell="E1" sqref="E1"/>
      <selection pane="bottomLeft" activeCell="A4" sqref="A4"/>
      <selection pane="bottomRight" activeCell="AG61" sqref="AG61"/>
    </sheetView>
  </sheetViews>
  <sheetFormatPr defaultColWidth="8.85546875" defaultRowHeight="15"/>
  <cols>
    <col min="1" max="1" width="8.42578125" style="384" customWidth="1"/>
    <col min="2" max="2" width="10.85546875" style="10" customWidth="1"/>
    <col min="3" max="3" width="11" style="10" customWidth="1"/>
    <col min="4" max="4" width="39.28515625" style="10" customWidth="1"/>
    <col min="5" max="5" width="7.85546875" style="2" customWidth="1"/>
    <col min="6" max="6" width="9.7109375" style="10" customWidth="1"/>
    <col min="7" max="7" width="8.85546875" style="75" customWidth="1"/>
    <col min="8" max="9" width="9.5703125" style="34" customWidth="1"/>
    <col min="10" max="10" width="9.42578125" style="34" customWidth="1"/>
    <col min="11" max="11" width="13.28515625" style="34" customWidth="1"/>
    <col min="12" max="12" width="13.42578125" style="34" customWidth="1"/>
    <col min="13" max="14" width="9.7109375" style="34" customWidth="1"/>
    <col min="15" max="15" width="10.85546875" style="34" customWidth="1"/>
    <col min="16" max="16" width="8.42578125" style="34" customWidth="1"/>
    <col min="17" max="17" width="22.42578125" style="34" customWidth="1"/>
    <col min="18" max="19" width="8.42578125" style="34" customWidth="1"/>
    <col min="20" max="20" width="9.7109375" style="34" customWidth="1"/>
    <col min="21" max="21" width="10.7109375" style="34" customWidth="1"/>
    <col min="22" max="22" width="11.85546875" style="34" customWidth="1"/>
    <col min="23" max="23" width="10.85546875" style="34" customWidth="1"/>
    <col min="24" max="24" width="12.7109375" style="34" customWidth="1"/>
    <col min="25" max="25" width="12" style="34" customWidth="1"/>
    <col min="26" max="26" width="10.85546875" style="34" customWidth="1"/>
    <col min="27" max="27" width="11.85546875" style="34" customWidth="1"/>
    <col min="28" max="28" width="9.5703125" style="34" customWidth="1"/>
    <col min="29" max="29" width="8.85546875" style="34"/>
    <col min="30" max="31" width="12" style="34" customWidth="1"/>
    <col min="32" max="32" width="12" style="76" customWidth="1"/>
    <col min="33" max="33" width="12.85546875" style="10" customWidth="1"/>
    <col min="34" max="34" width="15.5703125" style="380" customWidth="1"/>
    <col min="35" max="35" width="14.28515625" style="2" customWidth="1"/>
    <col min="36" max="36" width="17.5703125" style="34" customWidth="1"/>
    <col min="37" max="16384" width="8.85546875" style="34"/>
  </cols>
  <sheetData>
    <row r="1" spans="1:36" s="4" customFormat="1" ht="33.950000000000003" customHeight="1">
      <c r="A1" s="475" t="s">
        <v>0</v>
      </c>
      <c r="B1" s="77" t="s">
        <v>709</v>
      </c>
      <c r="C1" s="77" t="s">
        <v>2</v>
      </c>
      <c r="D1" s="77" t="s">
        <v>6</v>
      </c>
      <c r="E1" s="77" t="s">
        <v>5</v>
      </c>
      <c r="F1" s="77" t="s">
        <v>7</v>
      </c>
      <c r="G1" s="77" t="s">
        <v>19</v>
      </c>
      <c r="H1" s="78" t="s">
        <v>221</v>
      </c>
      <c r="I1" s="100" t="s">
        <v>970</v>
      </c>
      <c r="J1" s="78" t="s">
        <v>224</v>
      </c>
      <c r="K1" s="78" t="s">
        <v>226</v>
      </c>
      <c r="L1" s="87" t="s">
        <v>227</v>
      </c>
      <c r="M1" s="78" t="s">
        <v>228</v>
      </c>
      <c r="N1" s="88" t="s">
        <v>229</v>
      </c>
      <c r="O1" s="78" t="s">
        <v>230</v>
      </c>
      <c r="P1" s="89" t="s">
        <v>231</v>
      </c>
      <c r="Q1" s="90" t="s">
        <v>232</v>
      </c>
      <c r="R1" s="78" t="s">
        <v>233</v>
      </c>
      <c r="S1" s="78" t="s">
        <v>234</v>
      </c>
      <c r="T1" s="88" t="s">
        <v>235</v>
      </c>
      <c r="U1" s="90" t="s">
        <v>872</v>
      </c>
      <c r="V1" s="88" t="s">
        <v>237</v>
      </c>
      <c r="W1" s="88" t="s">
        <v>238</v>
      </c>
      <c r="X1" s="88" t="s">
        <v>239</v>
      </c>
      <c r="Y1" s="88" t="s">
        <v>240</v>
      </c>
      <c r="Z1" s="88" t="s">
        <v>241</v>
      </c>
      <c r="AA1" s="90" t="s">
        <v>242</v>
      </c>
      <c r="AB1" s="88" t="s">
        <v>243</v>
      </c>
      <c r="AC1" s="88" t="s">
        <v>244</v>
      </c>
      <c r="AD1" s="90" t="s">
        <v>245</v>
      </c>
      <c r="AE1" s="12" t="s">
        <v>246</v>
      </c>
      <c r="AF1" s="37" t="s">
        <v>247</v>
      </c>
      <c r="AG1" s="77" t="s">
        <v>13</v>
      </c>
      <c r="AH1" s="378" t="s">
        <v>339</v>
      </c>
      <c r="AI1" s="92" t="s">
        <v>16</v>
      </c>
      <c r="AJ1" s="12" t="s">
        <v>888</v>
      </c>
    </row>
    <row r="2" spans="1:36" s="74" customFormat="1" ht="45">
      <c r="A2" s="79" t="s">
        <v>21</v>
      </c>
      <c r="B2" s="372" t="s">
        <v>710</v>
      </c>
      <c r="C2" s="79" t="s">
        <v>23</v>
      </c>
      <c r="D2" s="79" t="s">
        <v>27</v>
      </c>
      <c r="E2" s="80" t="s">
        <v>26</v>
      </c>
      <c r="F2" s="79" t="s">
        <v>28</v>
      </c>
      <c r="G2" s="79" t="s">
        <v>340</v>
      </c>
      <c r="H2" s="5" t="s">
        <v>251</v>
      </c>
      <c r="I2" s="14" t="s">
        <v>971</v>
      </c>
      <c r="J2" s="5" t="s">
        <v>254</v>
      </c>
      <c r="K2" s="5" t="s">
        <v>256</v>
      </c>
      <c r="L2" s="5" t="s">
        <v>257</v>
      </c>
      <c r="M2" s="5" t="s">
        <v>258</v>
      </c>
      <c r="N2" s="5" t="s">
        <v>259</v>
      </c>
      <c r="O2" s="5" t="s">
        <v>260</v>
      </c>
      <c r="P2" s="5" t="s">
        <v>261</v>
      </c>
      <c r="Q2" s="5" t="s">
        <v>262</v>
      </c>
      <c r="R2" s="5" t="s">
        <v>263</v>
      </c>
      <c r="S2" s="5" t="s">
        <v>264</v>
      </c>
      <c r="T2" s="5" t="s">
        <v>265</v>
      </c>
      <c r="U2" s="5" t="s">
        <v>266</v>
      </c>
      <c r="V2" s="5" t="s">
        <v>267</v>
      </c>
      <c r="W2" s="5" t="s">
        <v>268</v>
      </c>
      <c r="X2" s="5" t="s">
        <v>269</v>
      </c>
      <c r="Y2" s="5" t="s">
        <v>270</v>
      </c>
      <c r="Z2" s="5" t="s">
        <v>271</v>
      </c>
      <c r="AA2" s="5" t="s">
        <v>272</v>
      </c>
      <c r="AB2" s="5" t="s">
        <v>273</v>
      </c>
      <c r="AC2" s="5" t="s">
        <v>274</v>
      </c>
      <c r="AD2" s="5" t="s">
        <v>275</v>
      </c>
      <c r="AE2" s="5" t="s">
        <v>276</v>
      </c>
      <c r="AF2" s="5" t="s">
        <v>277</v>
      </c>
      <c r="AG2" s="79" t="s">
        <v>34</v>
      </c>
      <c r="AH2" s="93" t="s">
        <v>35</v>
      </c>
      <c r="AI2" s="93" t="s">
        <v>37</v>
      </c>
      <c r="AJ2" s="74" t="s">
        <v>889</v>
      </c>
    </row>
    <row r="3" spans="1:36" s="4" customFormat="1" ht="23.1" customHeight="1">
      <c r="A3" s="79" t="s">
        <v>41</v>
      </c>
      <c r="B3" s="81"/>
      <c r="C3" s="81" t="s">
        <v>42</v>
      </c>
      <c r="D3" s="81" t="s">
        <v>42</v>
      </c>
      <c r="E3" s="81" t="s">
        <v>41</v>
      </c>
      <c r="F3" s="81" t="s">
        <v>41</v>
      </c>
      <c r="G3" s="81" t="s">
        <v>41</v>
      </c>
      <c r="H3" s="6" t="s">
        <v>41</v>
      </c>
      <c r="I3" s="17" t="s">
        <v>41</v>
      </c>
      <c r="J3" s="6" t="s">
        <v>41</v>
      </c>
      <c r="K3" s="6" t="s">
        <v>41</v>
      </c>
      <c r="L3" s="6" t="s">
        <v>42</v>
      </c>
      <c r="M3" s="6" t="s">
        <v>42</v>
      </c>
      <c r="N3" s="6" t="s">
        <v>41</v>
      </c>
      <c r="O3" s="6" t="s">
        <v>41</v>
      </c>
      <c r="P3" s="6" t="s">
        <v>42</v>
      </c>
      <c r="Q3" s="6" t="s">
        <v>42</v>
      </c>
      <c r="R3" s="6" t="s">
        <v>42</v>
      </c>
      <c r="S3" s="6" t="s">
        <v>41</v>
      </c>
      <c r="T3" s="6" t="s">
        <v>41</v>
      </c>
      <c r="U3" s="6" t="s">
        <v>42</v>
      </c>
      <c r="V3" s="6" t="s">
        <v>42</v>
      </c>
      <c r="W3" s="6" t="s">
        <v>41</v>
      </c>
      <c r="X3" s="6" t="s">
        <v>42</v>
      </c>
      <c r="Y3" s="6" t="s">
        <v>42</v>
      </c>
      <c r="Z3" s="6" t="s">
        <v>41</v>
      </c>
      <c r="AA3" s="6" t="s">
        <v>42</v>
      </c>
      <c r="AB3" s="6" t="s">
        <v>42</v>
      </c>
      <c r="AC3" s="6" t="s">
        <v>41</v>
      </c>
      <c r="AD3" s="6" t="s">
        <v>42</v>
      </c>
      <c r="AE3" s="38" t="s">
        <v>41</v>
      </c>
      <c r="AF3" s="6" t="s">
        <v>41</v>
      </c>
      <c r="AG3" s="81" t="s">
        <v>42</v>
      </c>
      <c r="AH3" s="93" t="s">
        <v>42</v>
      </c>
      <c r="AI3" s="94" t="s">
        <v>42</v>
      </c>
      <c r="AJ3" s="323" t="s">
        <v>42</v>
      </c>
    </row>
    <row r="4" spans="1:36" s="471" customFormat="1" ht="60">
      <c r="A4" s="476">
        <v>90001</v>
      </c>
      <c r="B4" s="467"/>
      <c r="C4" s="468" t="s">
        <v>341</v>
      </c>
      <c r="D4" s="469" t="s">
        <v>342</v>
      </c>
      <c r="E4" s="467">
        <v>0</v>
      </c>
      <c r="F4" s="467">
        <v>8</v>
      </c>
      <c r="G4" s="470">
        <v>0</v>
      </c>
      <c r="H4" s="467">
        <v>10000</v>
      </c>
      <c r="I4" s="467"/>
      <c r="J4" s="467">
        <v>0</v>
      </c>
      <c r="K4" s="467">
        <v>0</v>
      </c>
      <c r="L4" s="468" t="s">
        <v>343</v>
      </c>
      <c r="N4" s="536"/>
      <c r="Q4" s="471" t="s">
        <v>46</v>
      </c>
      <c r="R4" s="469" t="s">
        <v>344</v>
      </c>
      <c r="T4" s="471">
        <v>10000</v>
      </c>
      <c r="U4" s="471" t="s">
        <v>48</v>
      </c>
      <c r="V4" s="469" t="s">
        <v>345</v>
      </c>
      <c r="W4" s="471">
        <v>1</v>
      </c>
      <c r="X4" s="469" t="s">
        <v>346</v>
      </c>
      <c r="AE4" s="467">
        <v>1</v>
      </c>
      <c r="AF4" s="467">
        <v>0</v>
      </c>
      <c r="AG4" s="467">
        <v>90001</v>
      </c>
      <c r="AH4" s="472" t="s">
        <v>347</v>
      </c>
      <c r="AJ4" s="538" t="s">
        <v>890</v>
      </c>
    </row>
    <row r="5" spans="1:36" ht="60">
      <c r="A5" s="385">
        <v>90002</v>
      </c>
      <c r="B5" s="8"/>
      <c r="C5" s="8" t="s">
        <v>348</v>
      </c>
      <c r="D5" s="19" t="s">
        <v>349</v>
      </c>
      <c r="E5" s="8">
        <v>0</v>
      </c>
      <c r="F5" s="8">
        <v>8</v>
      </c>
      <c r="G5" s="83">
        <v>0</v>
      </c>
      <c r="H5" s="33">
        <v>10000</v>
      </c>
      <c r="I5" s="33"/>
      <c r="J5" s="33">
        <v>0</v>
      </c>
      <c r="K5" s="33">
        <v>0</v>
      </c>
      <c r="L5" s="26" t="s">
        <v>343</v>
      </c>
      <c r="N5" s="392"/>
      <c r="Q5" s="34" t="s">
        <v>46</v>
      </c>
      <c r="R5" s="22" t="s">
        <v>350</v>
      </c>
      <c r="T5" s="34">
        <v>10000</v>
      </c>
      <c r="U5" s="34" t="s">
        <v>48</v>
      </c>
      <c r="V5" s="22" t="s">
        <v>351</v>
      </c>
      <c r="W5" s="34">
        <v>1</v>
      </c>
      <c r="X5" s="22" t="s">
        <v>352</v>
      </c>
      <c r="AE5" s="33">
        <v>1</v>
      </c>
      <c r="AF5" s="33">
        <v>0</v>
      </c>
      <c r="AG5" s="8">
        <v>90002</v>
      </c>
      <c r="AH5" s="377" t="s">
        <v>797</v>
      </c>
      <c r="AI5" s="9"/>
      <c r="AJ5" s="539" t="s" ph="1">
        <v>890</v>
      </c>
    </row>
    <row r="6" spans="1:36" ht="75">
      <c r="A6" s="385">
        <v>90003</v>
      </c>
      <c r="B6" s="8"/>
      <c r="C6" s="8" t="s">
        <v>353</v>
      </c>
      <c r="D6" s="375" t="s">
        <v>796</v>
      </c>
      <c r="E6" s="8">
        <v>0</v>
      </c>
      <c r="F6" s="8">
        <v>8</v>
      </c>
      <c r="G6" s="83">
        <v>0</v>
      </c>
      <c r="H6" s="33">
        <v>10000</v>
      </c>
      <c r="I6" s="33"/>
      <c r="J6" s="33">
        <v>0</v>
      </c>
      <c r="K6" s="33">
        <v>0</v>
      </c>
      <c r="L6" s="26" t="s">
        <v>343</v>
      </c>
      <c r="N6" s="392"/>
      <c r="Q6" s="34" t="s">
        <v>46</v>
      </c>
      <c r="R6" s="34" t="s">
        <v>330</v>
      </c>
      <c r="T6" s="34">
        <v>10000</v>
      </c>
      <c r="U6" s="34" t="s">
        <v>48</v>
      </c>
      <c r="V6" s="34" t="s">
        <v>331</v>
      </c>
      <c r="W6" s="34">
        <v>1</v>
      </c>
      <c r="X6" s="22" t="s">
        <v>355</v>
      </c>
      <c r="Y6" s="34" t="s">
        <v>48</v>
      </c>
      <c r="Z6" s="34" t="s">
        <v>48</v>
      </c>
      <c r="AA6" s="34" t="s">
        <v>48</v>
      </c>
      <c r="AC6" s="34" t="s">
        <v>48</v>
      </c>
      <c r="AD6" s="34" t="s">
        <v>48</v>
      </c>
      <c r="AE6" s="33">
        <v>1</v>
      </c>
      <c r="AF6" s="33">
        <v>0</v>
      </c>
      <c r="AG6" s="8">
        <v>90003</v>
      </c>
      <c r="AH6" s="377" t="s">
        <v>798</v>
      </c>
      <c r="AI6" s="9"/>
      <c r="AJ6" s="34" t="s">
        <v>890</v>
      </c>
    </row>
    <row r="7" spans="1:36" s="471" customFormat="1" ht="75">
      <c r="A7" s="476">
        <v>90004</v>
      </c>
      <c r="B7" s="467"/>
      <c r="C7" s="467" t="s">
        <v>356</v>
      </c>
      <c r="D7" s="469" t="s">
        <v>357</v>
      </c>
      <c r="E7" s="467">
        <v>0</v>
      </c>
      <c r="F7" s="467">
        <v>8</v>
      </c>
      <c r="G7" s="470">
        <v>0</v>
      </c>
      <c r="H7" s="467">
        <v>10000</v>
      </c>
      <c r="I7" s="467"/>
      <c r="J7" s="467">
        <v>0</v>
      </c>
      <c r="K7" s="467">
        <v>0</v>
      </c>
      <c r="L7" s="468" t="s">
        <v>343</v>
      </c>
      <c r="N7" s="536"/>
      <c r="Q7" s="471" t="s">
        <v>46</v>
      </c>
      <c r="R7" s="469" t="s">
        <v>313</v>
      </c>
      <c r="T7" s="471">
        <v>10000</v>
      </c>
      <c r="U7" s="471" t="s">
        <v>48</v>
      </c>
      <c r="V7" s="469" t="s">
        <v>358</v>
      </c>
      <c r="W7" s="471">
        <v>1</v>
      </c>
      <c r="X7" s="469" t="s">
        <v>355</v>
      </c>
      <c r="AE7" s="467">
        <v>1</v>
      </c>
      <c r="AF7" s="467">
        <v>0</v>
      </c>
      <c r="AG7" s="467">
        <v>90004</v>
      </c>
      <c r="AH7" s="472" t="s">
        <v>347</v>
      </c>
      <c r="AJ7" s="471" t="s">
        <v>890</v>
      </c>
    </row>
    <row r="8" spans="1:36" ht="75">
      <c r="A8" s="385">
        <v>90005</v>
      </c>
      <c r="B8" s="8"/>
      <c r="C8" s="8" t="s">
        <v>359</v>
      </c>
      <c r="D8" s="19" t="s">
        <v>360</v>
      </c>
      <c r="E8" s="8">
        <v>0</v>
      </c>
      <c r="F8" s="8">
        <v>8</v>
      </c>
      <c r="G8" s="83">
        <v>0</v>
      </c>
      <c r="H8" s="33">
        <v>10000</v>
      </c>
      <c r="I8" s="33"/>
      <c r="J8" s="33">
        <v>0</v>
      </c>
      <c r="K8" s="33">
        <v>0</v>
      </c>
      <c r="L8" s="26" t="s">
        <v>343</v>
      </c>
      <c r="N8" s="392"/>
      <c r="Q8" s="34" t="s">
        <v>46</v>
      </c>
      <c r="R8" s="22" t="s">
        <v>361</v>
      </c>
      <c r="T8" s="34">
        <v>10000</v>
      </c>
      <c r="U8" s="34" t="s">
        <v>48</v>
      </c>
      <c r="V8" s="22" t="s">
        <v>362</v>
      </c>
      <c r="W8" s="34">
        <v>1</v>
      </c>
      <c r="X8" s="22" t="s">
        <v>355</v>
      </c>
      <c r="AE8" s="33">
        <v>1</v>
      </c>
      <c r="AF8" s="33">
        <v>0</v>
      </c>
      <c r="AG8" s="8">
        <v>90005</v>
      </c>
      <c r="AH8" s="379" t="s">
        <v>347</v>
      </c>
      <c r="AI8" s="9"/>
      <c r="AJ8" s="34" t="s">
        <v>890</v>
      </c>
    </row>
    <row r="9" spans="1:36" s="471" customFormat="1" ht="75">
      <c r="A9" s="476">
        <v>90006</v>
      </c>
      <c r="B9" s="467"/>
      <c r="C9" s="467" t="s">
        <v>363</v>
      </c>
      <c r="D9" s="469" t="s">
        <v>364</v>
      </c>
      <c r="E9" s="467">
        <v>0</v>
      </c>
      <c r="F9" s="467">
        <v>8</v>
      </c>
      <c r="G9" s="470">
        <v>0</v>
      </c>
      <c r="H9" s="467">
        <v>10000</v>
      </c>
      <c r="I9" s="467"/>
      <c r="J9" s="467">
        <v>0</v>
      </c>
      <c r="K9" s="467">
        <v>0</v>
      </c>
      <c r="L9" s="468" t="s">
        <v>343</v>
      </c>
      <c r="N9" s="536"/>
      <c r="Q9" s="471" t="s">
        <v>46</v>
      </c>
      <c r="R9" s="469" t="s">
        <v>365</v>
      </c>
      <c r="T9" s="471">
        <v>10000</v>
      </c>
      <c r="U9" s="471" t="s">
        <v>48</v>
      </c>
      <c r="V9" s="469" t="s">
        <v>366</v>
      </c>
      <c r="W9" s="471">
        <v>1</v>
      </c>
      <c r="X9" s="469" t="s">
        <v>355</v>
      </c>
      <c r="AE9" s="467">
        <v>1</v>
      </c>
      <c r="AF9" s="467">
        <v>0</v>
      </c>
      <c r="AG9" s="467">
        <v>90006</v>
      </c>
      <c r="AH9" s="472" t="s">
        <v>347</v>
      </c>
      <c r="AJ9" s="471" t="s">
        <v>890</v>
      </c>
    </row>
    <row r="10" spans="1:36" s="471" customFormat="1" ht="60">
      <c r="A10" s="476">
        <v>90007</v>
      </c>
      <c r="B10" s="467"/>
      <c r="C10" s="467" t="s">
        <v>367</v>
      </c>
      <c r="D10" s="469" t="s">
        <v>368</v>
      </c>
      <c r="E10" s="467">
        <v>0</v>
      </c>
      <c r="F10" s="467">
        <v>8</v>
      </c>
      <c r="G10" s="470">
        <v>0</v>
      </c>
      <c r="H10" s="467">
        <v>10000</v>
      </c>
      <c r="I10" s="467"/>
      <c r="J10" s="467">
        <v>0</v>
      </c>
      <c r="K10" s="467">
        <v>0</v>
      </c>
      <c r="L10" s="468" t="s">
        <v>343</v>
      </c>
      <c r="N10" s="536"/>
      <c r="Q10" s="471" t="s">
        <v>46</v>
      </c>
      <c r="R10" s="469" t="s">
        <v>369</v>
      </c>
      <c r="T10" s="471">
        <v>10000</v>
      </c>
      <c r="U10" s="471" t="s">
        <v>48</v>
      </c>
      <c r="V10" s="471" t="s">
        <v>370</v>
      </c>
      <c r="W10" s="471">
        <v>1</v>
      </c>
      <c r="X10" s="469" t="s">
        <v>371</v>
      </c>
      <c r="AE10" s="467">
        <v>1</v>
      </c>
      <c r="AF10" s="467">
        <v>0</v>
      </c>
      <c r="AG10" s="467">
        <v>90007</v>
      </c>
      <c r="AH10" s="472" t="s">
        <v>347</v>
      </c>
      <c r="AJ10" s="471" t="s">
        <v>890</v>
      </c>
    </row>
    <row r="11" spans="1:36" s="471" customFormat="1" ht="60">
      <c r="A11" s="476">
        <v>90008</v>
      </c>
      <c r="B11" s="467"/>
      <c r="C11" s="467" t="s">
        <v>372</v>
      </c>
      <c r="D11" s="469" t="s">
        <v>373</v>
      </c>
      <c r="E11" s="467">
        <v>0</v>
      </c>
      <c r="F11" s="467">
        <v>8</v>
      </c>
      <c r="G11" s="470">
        <v>0</v>
      </c>
      <c r="H11" s="467">
        <v>10000</v>
      </c>
      <c r="I11" s="467"/>
      <c r="J11" s="467">
        <v>0</v>
      </c>
      <c r="K11" s="467">
        <v>0</v>
      </c>
      <c r="L11" s="468" t="s">
        <v>343</v>
      </c>
      <c r="N11" s="536"/>
      <c r="Q11" s="471" t="s">
        <v>46</v>
      </c>
      <c r="R11" s="469" t="s">
        <v>374</v>
      </c>
      <c r="T11" s="471">
        <v>10000</v>
      </c>
      <c r="U11" s="471" t="s">
        <v>48</v>
      </c>
      <c r="V11" s="471" t="s">
        <v>375</v>
      </c>
      <c r="W11" s="471">
        <v>1</v>
      </c>
      <c r="X11" s="469" t="s">
        <v>371</v>
      </c>
      <c r="AE11" s="467">
        <v>1</v>
      </c>
      <c r="AF11" s="467">
        <v>0</v>
      </c>
      <c r="AG11" s="467">
        <v>90008</v>
      </c>
      <c r="AH11" s="472" t="s">
        <v>347</v>
      </c>
      <c r="AJ11" s="471" t="s">
        <v>890</v>
      </c>
    </row>
    <row r="12" spans="1:36" ht="45">
      <c r="A12" s="385">
        <v>90009</v>
      </c>
      <c r="B12" s="8"/>
      <c r="C12" s="82" t="s">
        <v>376</v>
      </c>
      <c r="D12" s="19" t="s">
        <v>377</v>
      </c>
      <c r="E12" s="8">
        <v>6</v>
      </c>
      <c r="F12" s="81">
        <v>5</v>
      </c>
      <c r="G12" s="83">
        <v>1</v>
      </c>
      <c r="H12" s="33">
        <v>10000</v>
      </c>
      <c r="I12" s="33"/>
      <c r="J12" s="33">
        <v>0</v>
      </c>
      <c r="K12" s="33">
        <v>0</v>
      </c>
      <c r="L12" s="26" t="s">
        <v>279</v>
      </c>
      <c r="N12" s="392"/>
      <c r="Q12" s="34" t="s">
        <v>46</v>
      </c>
      <c r="R12" s="22" t="s">
        <v>344</v>
      </c>
      <c r="T12" s="34">
        <v>10000</v>
      </c>
      <c r="U12" s="34" t="s">
        <v>48</v>
      </c>
      <c r="V12" s="22" t="s">
        <v>345</v>
      </c>
      <c r="W12" s="34">
        <v>1</v>
      </c>
      <c r="X12" s="22" t="s">
        <v>378</v>
      </c>
      <c r="AE12" s="33">
        <v>1</v>
      </c>
      <c r="AF12" s="33">
        <v>0</v>
      </c>
      <c r="AG12" s="8">
        <v>90009</v>
      </c>
      <c r="AH12" s="379" t="s">
        <v>379</v>
      </c>
      <c r="AI12" s="9"/>
      <c r="AJ12" s="34" t="s">
        <v>890</v>
      </c>
    </row>
    <row r="13" spans="1:36" s="471" customFormat="1" ht="45">
      <c r="A13" s="476">
        <v>90010</v>
      </c>
      <c r="B13" s="467"/>
      <c r="C13" s="468" t="s">
        <v>380</v>
      </c>
      <c r="D13" s="469" t="s">
        <v>381</v>
      </c>
      <c r="E13" s="467">
        <v>6</v>
      </c>
      <c r="F13" s="467">
        <v>5</v>
      </c>
      <c r="G13" s="470">
        <v>1</v>
      </c>
      <c r="H13" s="467">
        <v>10000</v>
      </c>
      <c r="I13" s="467"/>
      <c r="J13" s="467">
        <v>0</v>
      </c>
      <c r="K13" s="467">
        <v>0</v>
      </c>
      <c r="L13" s="468" t="s">
        <v>279</v>
      </c>
      <c r="N13" s="536"/>
      <c r="Q13" s="471" t="s">
        <v>46</v>
      </c>
      <c r="R13" s="469" t="s">
        <v>382</v>
      </c>
      <c r="T13" s="471">
        <v>10000</v>
      </c>
      <c r="U13" s="471" t="s">
        <v>48</v>
      </c>
      <c r="V13" s="469" t="s">
        <v>383</v>
      </c>
      <c r="W13" s="471">
        <v>1</v>
      </c>
      <c r="X13" s="469" t="s">
        <v>384</v>
      </c>
      <c r="AE13" s="467">
        <v>1</v>
      </c>
      <c r="AF13" s="467">
        <v>0</v>
      </c>
      <c r="AG13" s="467">
        <v>90010</v>
      </c>
      <c r="AH13" s="472" t="s">
        <v>379</v>
      </c>
      <c r="AJ13" s="471" t="s">
        <v>890</v>
      </c>
    </row>
    <row r="14" spans="1:36" ht="45">
      <c r="A14" s="385">
        <v>90011</v>
      </c>
      <c r="B14" s="8"/>
      <c r="C14" s="82" t="s">
        <v>385</v>
      </c>
      <c r="D14" s="19" t="s">
        <v>386</v>
      </c>
      <c r="E14" s="8">
        <v>6</v>
      </c>
      <c r="F14" s="8">
        <v>5</v>
      </c>
      <c r="G14" s="83">
        <v>1</v>
      </c>
      <c r="H14" s="33">
        <v>10000</v>
      </c>
      <c r="I14" s="33"/>
      <c r="J14" s="33">
        <v>0</v>
      </c>
      <c r="K14" s="33">
        <v>0</v>
      </c>
      <c r="L14" s="26" t="s">
        <v>279</v>
      </c>
      <c r="N14" s="392"/>
      <c r="Q14" s="34" t="s">
        <v>46</v>
      </c>
      <c r="R14" s="22" t="s">
        <v>350</v>
      </c>
      <c r="T14" s="34">
        <v>10000</v>
      </c>
      <c r="U14" s="34" t="s">
        <v>48</v>
      </c>
      <c r="V14" s="22" t="s">
        <v>351</v>
      </c>
      <c r="W14" s="34">
        <v>1</v>
      </c>
      <c r="X14" s="22" t="s">
        <v>387</v>
      </c>
      <c r="AE14" s="33">
        <v>1</v>
      </c>
      <c r="AF14" s="33">
        <v>0</v>
      </c>
      <c r="AG14" s="8">
        <v>90011</v>
      </c>
      <c r="AH14" s="379" t="s">
        <v>379</v>
      </c>
      <c r="AI14" s="9"/>
      <c r="AJ14" s="34" t="s">
        <v>890</v>
      </c>
    </row>
    <row r="15" spans="1:36" ht="45">
      <c r="A15" s="385">
        <v>90012</v>
      </c>
      <c r="B15" s="8"/>
      <c r="C15" s="82" t="s">
        <v>388</v>
      </c>
      <c r="D15" s="19" t="s">
        <v>389</v>
      </c>
      <c r="E15" s="8">
        <v>6</v>
      </c>
      <c r="F15" s="8">
        <v>5</v>
      </c>
      <c r="G15" s="83">
        <v>1</v>
      </c>
      <c r="H15" s="33">
        <v>10000</v>
      </c>
      <c r="I15" s="33"/>
      <c r="J15" s="33">
        <v>0</v>
      </c>
      <c r="K15" s="33">
        <v>0</v>
      </c>
      <c r="L15" s="26" t="s">
        <v>279</v>
      </c>
      <c r="N15" s="392"/>
      <c r="Q15" s="34" t="s">
        <v>46</v>
      </c>
      <c r="R15" s="34" t="s">
        <v>330</v>
      </c>
      <c r="T15" s="34">
        <v>10000</v>
      </c>
      <c r="U15" s="34" t="s">
        <v>48</v>
      </c>
      <c r="V15" s="34" t="s">
        <v>331</v>
      </c>
      <c r="W15" s="34">
        <v>1</v>
      </c>
      <c r="X15" s="22" t="s">
        <v>390</v>
      </c>
      <c r="AE15" s="33">
        <v>1</v>
      </c>
      <c r="AF15" s="33">
        <v>0</v>
      </c>
      <c r="AG15" s="8">
        <v>90012</v>
      </c>
      <c r="AH15" s="379" t="s">
        <v>379</v>
      </c>
      <c r="AI15" s="9"/>
      <c r="AJ15" s="34" t="s">
        <v>890</v>
      </c>
    </row>
    <row r="16" spans="1:36" ht="45">
      <c r="A16" s="385">
        <v>90013</v>
      </c>
      <c r="B16" s="8"/>
      <c r="C16" s="82" t="s">
        <v>391</v>
      </c>
      <c r="D16" s="19" t="s">
        <v>392</v>
      </c>
      <c r="E16" s="8">
        <v>6</v>
      </c>
      <c r="F16" s="8">
        <v>5</v>
      </c>
      <c r="G16" s="83">
        <v>1</v>
      </c>
      <c r="H16" s="33">
        <v>10000</v>
      </c>
      <c r="I16" s="33"/>
      <c r="J16" s="33">
        <v>0</v>
      </c>
      <c r="K16" s="33">
        <v>0</v>
      </c>
      <c r="L16" s="26" t="s">
        <v>279</v>
      </c>
      <c r="N16" s="392"/>
      <c r="Q16" s="34" t="s">
        <v>46</v>
      </c>
      <c r="R16" s="22" t="s">
        <v>313</v>
      </c>
      <c r="T16" s="34">
        <v>10000</v>
      </c>
      <c r="U16" s="34" t="s">
        <v>48</v>
      </c>
      <c r="V16" s="22" t="s">
        <v>358</v>
      </c>
      <c r="W16" s="34">
        <v>1</v>
      </c>
      <c r="X16" s="22" t="s">
        <v>390</v>
      </c>
      <c r="AE16" s="33">
        <v>1</v>
      </c>
      <c r="AF16" s="33">
        <v>0</v>
      </c>
      <c r="AG16" s="8">
        <v>90013</v>
      </c>
      <c r="AH16" s="379" t="s">
        <v>379</v>
      </c>
      <c r="AI16" s="9"/>
      <c r="AJ16" s="34" t="s">
        <v>890</v>
      </c>
    </row>
    <row r="17" spans="1:36" ht="45">
      <c r="A17" s="385">
        <v>90014</v>
      </c>
      <c r="B17" s="8"/>
      <c r="C17" s="82" t="s">
        <v>393</v>
      </c>
      <c r="D17" s="19" t="s">
        <v>394</v>
      </c>
      <c r="E17" s="8">
        <v>6</v>
      </c>
      <c r="F17" s="8">
        <v>5</v>
      </c>
      <c r="G17" s="83">
        <v>1</v>
      </c>
      <c r="H17" s="33">
        <v>10000</v>
      </c>
      <c r="I17" s="33"/>
      <c r="J17" s="33">
        <v>0</v>
      </c>
      <c r="K17" s="33">
        <v>0</v>
      </c>
      <c r="L17" s="26" t="s">
        <v>279</v>
      </c>
      <c r="N17" s="392"/>
      <c r="Q17" s="34" t="s">
        <v>46</v>
      </c>
      <c r="R17" s="22" t="s">
        <v>361</v>
      </c>
      <c r="T17" s="34">
        <v>10000</v>
      </c>
      <c r="U17" s="34" t="s">
        <v>48</v>
      </c>
      <c r="V17" s="22" t="s">
        <v>362</v>
      </c>
      <c r="W17" s="34">
        <v>1</v>
      </c>
      <c r="X17" s="22" t="s">
        <v>390</v>
      </c>
      <c r="AE17" s="33">
        <v>1</v>
      </c>
      <c r="AF17" s="33">
        <v>0</v>
      </c>
      <c r="AG17" s="8">
        <v>90014</v>
      </c>
      <c r="AH17" s="379" t="s">
        <v>379</v>
      </c>
      <c r="AI17" s="9"/>
      <c r="AJ17" s="34" t="s">
        <v>890</v>
      </c>
    </row>
    <row r="18" spans="1:36" ht="45">
      <c r="A18" s="385">
        <v>90015</v>
      </c>
      <c r="B18" s="8"/>
      <c r="C18" s="82" t="s">
        <v>395</v>
      </c>
      <c r="D18" s="19" t="s">
        <v>396</v>
      </c>
      <c r="E18" s="8">
        <v>6</v>
      </c>
      <c r="F18" s="8">
        <v>5</v>
      </c>
      <c r="G18" s="83">
        <v>1</v>
      </c>
      <c r="H18" s="33">
        <v>10000</v>
      </c>
      <c r="I18" s="33"/>
      <c r="J18" s="33">
        <v>0</v>
      </c>
      <c r="K18" s="33">
        <v>0</v>
      </c>
      <c r="L18" s="26" t="s">
        <v>279</v>
      </c>
      <c r="N18" s="392"/>
      <c r="Q18" s="34" t="s">
        <v>46</v>
      </c>
      <c r="R18" s="22" t="s">
        <v>365</v>
      </c>
      <c r="T18" s="34">
        <v>10000</v>
      </c>
      <c r="U18" s="34" t="s">
        <v>48</v>
      </c>
      <c r="V18" s="22" t="s">
        <v>366</v>
      </c>
      <c r="W18" s="34">
        <v>1</v>
      </c>
      <c r="X18" s="22" t="s">
        <v>390</v>
      </c>
      <c r="AE18" s="33">
        <v>1</v>
      </c>
      <c r="AF18" s="33">
        <v>0</v>
      </c>
      <c r="AG18" s="8">
        <v>90015</v>
      </c>
      <c r="AH18" s="379" t="s">
        <v>379</v>
      </c>
      <c r="AI18" s="9"/>
      <c r="AJ18" s="34" t="s">
        <v>890</v>
      </c>
    </row>
    <row r="19" spans="1:36" ht="45">
      <c r="A19" s="385">
        <v>90016</v>
      </c>
      <c r="B19" s="8"/>
      <c r="C19" s="82" t="s">
        <v>397</v>
      </c>
      <c r="D19" s="19" t="s">
        <v>398</v>
      </c>
      <c r="E19" s="8">
        <v>6</v>
      </c>
      <c r="F19" s="8">
        <v>5</v>
      </c>
      <c r="G19" s="83">
        <v>1</v>
      </c>
      <c r="H19" s="33">
        <v>10000</v>
      </c>
      <c r="I19" s="33"/>
      <c r="J19" s="33">
        <v>0</v>
      </c>
      <c r="K19" s="33">
        <v>0</v>
      </c>
      <c r="L19" s="26" t="s">
        <v>279</v>
      </c>
      <c r="N19" s="392"/>
      <c r="Q19" s="34" t="s">
        <v>46</v>
      </c>
      <c r="R19" s="22" t="s">
        <v>369</v>
      </c>
      <c r="T19" s="34">
        <v>10000</v>
      </c>
      <c r="U19" s="34" t="s">
        <v>48</v>
      </c>
      <c r="V19" s="34" t="s">
        <v>370</v>
      </c>
      <c r="W19" s="34">
        <v>1</v>
      </c>
      <c r="X19" s="22" t="s">
        <v>384</v>
      </c>
      <c r="AE19" s="33">
        <v>1</v>
      </c>
      <c r="AF19" s="33">
        <v>0</v>
      </c>
      <c r="AG19" s="8">
        <v>90016</v>
      </c>
      <c r="AH19" s="379" t="s">
        <v>379</v>
      </c>
      <c r="AI19" s="9"/>
      <c r="AJ19" s="34" t="s">
        <v>890</v>
      </c>
    </row>
    <row r="20" spans="1:36" ht="45">
      <c r="A20" s="385">
        <v>90017</v>
      </c>
      <c r="B20" s="8"/>
      <c r="C20" s="82" t="s">
        <v>399</v>
      </c>
      <c r="D20" s="19" t="s">
        <v>400</v>
      </c>
      <c r="E20" s="8">
        <v>6</v>
      </c>
      <c r="F20" s="8">
        <v>5</v>
      </c>
      <c r="G20" s="83">
        <v>1</v>
      </c>
      <c r="H20" s="33">
        <v>10000</v>
      </c>
      <c r="I20" s="33"/>
      <c r="J20" s="33">
        <v>0</v>
      </c>
      <c r="K20" s="33">
        <v>0</v>
      </c>
      <c r="L20" s="26" t="s">
        <v>279</v>
      </c>
      <c r="N20" s="392"/>
      <c r="Q20" s="34" t="s">
        <v>46</v>
      </c>
      <c r="R20" s="22" t="s">
        <v>374</v>
      </c>
      <c r="T20" s="34">
        <v>10000</v>
      </c>
      <c r="U20" s="34" t="s">
        <v>48</v>
      </c>
      <c r="V20" s="34" t="s">
        <v>375</v>
      </c>
      <c r="W20" s="34">
        <v>1</v>
      </c>
      <c r="X20" s="22" t="s">
        <v>384</v>
      </c>
      <c r="AE20" s="33">
        <v>1</v>
      </c>
      <c r="AF20" s="33">
        <v>0</v>
      </c>
      <c r="AG20" s="8">
        <v>90017</v>
      </c>
      <c r="AH20" s="379" t="s">
        <v>379</v>
      </c>
      <c r="AI20" s="9"/>
      <c r="AJ20" s="34" t="s">
        <v>890</v>
      </c>
    </row>
    <row r="21" spans="1:36" s="19" customFormat="1" ht="48" customHeight="1">
      <c r="A21" s="477">
        <v>101401</v>
      </c>
      <c r="B21" s="23"/>
      <c r="C21" s="23" t="s">
        <v>401</v>
      </c>
      <c r="D21" s="24" t="s">
        <v>402</v>
      </c>
      <c r="E21" s="84">
        <v>3</v>
      </c>
      <c r="F21" s="82">
        <v>1</v>
      </c>
      <c r="G21" s="82">
        <v>1</v>
      </c>
      <c r="H21" s="33">
        <v>60000</v>
      </c>
      <c r="I21" s="33"/>
      <c r="J21" s="82">
        <v>1000</v>
      </c>
      <c r="K21" s="82">
        <v>0</v>
      </c>
      <c r="L21" s="359" t="s">
        <v>46</v>
      </c>
      <c r="M21" s="21" t="s">
        <v>278</v>
      </c>
      <c r="N21" s="395">
        <v>10000</v>
      </c>
      <c r="O21" s="82">
        <v>123</v>
      </c>
      <c r="Q21" s="360" t="s">
        <v>46</v>
      </c>
      <c r="S21" s="82"/>
      <c r="T21" s="82"/>
      <c r="V21" s="82"/>
      <c r="W21" s="82"/>
      <c r="X21" s="82"/>
      <c r="Y21" s="82"/>
      <c r="Z21" s="91"/>
      <c r="AA21" s="95"/>
      <c r="AB21" s="91"/>
      <c r="AC21" s="91"/>
      <c r="AD21" s="95"/>
      <c r="AE21" s="33">
        <v>1</v>
      </c>
      <c r="AF21" s="33">
        <v>1</v>
      </c>
      <c r="AH21" s="379">
        <v>1</v>
      </c>
      <c r="AJ21" s="19" t="s">
        <v>890</v>
      </c>
    </row>
    <row r="22" spans="1:36" s="19" customFormat="1" ht="39" customHeight="1">
      <c r="A22" s="477">
        <v>101402</v>
      </c>
      <c r="B22" s="23"/>
      <c r="C22" s="23" t="s">
        <v>404</v>
      </c>
      <c r="D22" s="24" t="s">
        <v>405</v>
      </c>
      <c r="E22" s="84">
        <v>1</v>
      </c>
      <c r="F22" s="82">
        <v>1</v>
      </c>
      <c r="G22" s="82">
        <v>99</v>
      </c>
      <c r="H22" s="33">
        <v>60000</v>
      </c>
      <c r="I22" s="33"/>
      <c r="J22" s="82">
        <v>2000</v>
      </c>
      <c r="K22" s="82">
        <v>0</v>
      </c>
      <c r="L22" s="360" t="s">
        <v>46</v>
      </c>
      <c r="M22" s="21" t="s">
        <v>322</v>
      </c>
      <c r="N22" s="395">
        <v>10000</v>
      </c>
      <c r="O22" s="82">
        <v>123</v>
      </c>
      <c r="Q22" s="360" t="s">
        <v>46</v>
      </c>
      <c r="S22" s="82"/>
      <c r="T22" s="82"/>
      <c r="V22" s="82"/>
      <c r="W22" s="82"/>
      <c r="X22" s="82"/>
      <c r="Y22" s="82"/>
      <c r="Z22" s="91"/>
      <c r="AA22" s="95"/>
      <c r="AB22" s="91"/>
      <c r="AC22" s="91"/>
      <c r="AD22" s="95"/>
      <c r="AE22" s="33">
        <v>1</v>
      </c>
      <c r="AF22" s="33">
        <v>1</v>
      </c>
      <c r="AH22" s="379">
        <v>1</v>
      </c>
      <c r="AJ22" s="19" t="s">
        <v>890</v>
      </c>
    </row>
    <row r="23" spans="1:36" ht="33.950000000000003" customHeight="1">
      <c r="A23" s="382">
        <v>100101</v>
      </c>
      <c r="B23" s="85"/>
      <c r="C23" s="85" t="s">
        <v>406</v>
      </c>
      <c r="D23" s="72" t="s">
        <v>407</v>
      </c>
      <c r="E23" s="10">
        <v>3</v>
      </c>
      <c r="F23" s="8">
        <v>5</v>
      </c>
      <c r="G23" s="8">
        <v>1</v>
      </c>
      <c r="H23" s="33">
        <v>60000</v>
      </c>
      <c r="I23" s="33"/>
      <c r="J23" s="82">
        <v>1000</v>
      </c>
      <c r="K23" s="8">
        <v>0</v>
      </c>
      <c r="L23" s="361" t="s">
        <v>408</v>
      </c>
      <c r="M23" s="26" t="s">
        <v>278</v>
      </c>
      <c r="N23" s="395">
        <v>10000</v>
      </c>
      <c r="O23" s="33">
        <v>1100</v>
      </c>
      <c r="P23" s="9"/>
      <c r="Q23" s="362" t="s">
        <v>46</v>
      </c>
      <c r="R23" s="9"/>
      <c r="S23" s="8"/>
      <c r="T23" s="8"/>
      <c r="U23" s="9"/>
      <c r="V23" s="8"/>
      <c r="W23" s="8"/>
      <c r="X23" s="8"/>
      <c r="Y23" s="8"/>
      <c r="Z23" s="7"/>
      <c r="AA23" s="11"/>
      <c r="AB23" s="7"/>
      <c r="AC23" s="7"/>
      <c r="AD23" s="11"/>
      <c r="AE23" s="33">
        <v>1</v>
      </c>
      <c r="AF23" s="96">
        <v>1</v>
      </c>
      <c r="AG23" s="2">
        <v>100701</v>
      </c>
      <c r="AH23" s="380" t="s">
        <v>410</v>
      </c>
      <c r="AJ23" s="34" t="s">
        <v>890</v>
      </c>
    </row>
    <row r="24" spans="1:36" ht="33" customHeight="1">
      <c r="A24" s="382">
        <v>100401</v>
      </c>
      <c r="B24" s="85"/>
      <c r="C24" s="85" t="s">
        <v>411</v>
      </c>
      <c r="D24" s="86" t="s">
        <v>412</v>
      </c>
      <c r="E24" s="10">
        <v>3</v>
      </c>
      <c r="F24" s="8">
        <v>5</v>
      </c>
      <c r="G24" s="8">
        <v>1</v>
      </c>
      <c r="H24" s="33">
        <v>60000</v>
      </c>
      <c r="I24" s="33"/>
      <c r="J24" s="82">
        <v>1000</v>
      </c>
      <c r="K24" s="8">
        <v>0</v>
      </c>
      <c r="L24" s="361" t="s">
        <v>408</v>
      </c>
      <c r="M24" s="26" t="s">
        <v>322</v>
      </c>
      <c r="N24" s="395">
        <v>10000</v>
      </c>
      <c r="O24" s="33">
        <v>1100</v>
      </c>
      <c r="P24" s="9"/>
      <c r="Q24" s="362" t="s">
        <v>46</v>
      </c>
      <c r="R24" s="9"/>
      <c r="S24" s="8"/>
      <c r="T24" s="8"/>
      <c r="U24" s="9"/>
      <c r="V24" s="8"/>
      <c r="W24" s="8"/>
      <c r="X24" s="8"/>
      <c r="Y24" s="8"/>
      <c r="Z24" s="7"/>
      <c r="AA24" s="11"/>
      <c r="AB24" s="7"/>
      <c r="AC24" s="7"/>
      <c r="AD24" s="11"/>
      <c r="AE24" s="33">
        <v>1</v>
      </c>
      <c r="AF24" s="96">
        <v>1</v>
      </c>
      <c r="AG24" s="2">
        <v>101070</v>
      </c>
      <c r="AH24" s="380" t="s">
        <v>410</v>
      </c>
      <c r="AJ24" s="34" t="s">
        <v>890</v>
      </c>
    </row>
    <row r="25" spans="1:36" ht="33" customHeight="1">
      <c r="A25" s="382">
        <v>100402</v>
      </c>
      <c r="B25" s="85"/>
      <c r="C25" s="85" t="s">
        <v>414</v>
      </c>
      <c r="D25" s="86" t="s">
        <v>415</v>
      </c>
      <c r="E25" s="10">
        <v>1</v>
      </c>
      <c r="F25" s="8">
        <v>5</v>
      </c>
      <c r="G25" s="8">
        <v>1</v>
      </c>
      <c r="H25" s="33">
        <v>60000</v>
      </c>
      <c r="I25" s="33"/>
      <c r="J25" s="82">
        <v>3000</v>
      </c>
      <c r="K25" s="8">
        <v>0</v>
      </c>
      <c r="L25" s="361" t="s">
        <v>416</v>
      </c>
      <c r="M25" s="26" t="s">
        <v>278</v>
      </c>
      <c r="N25" s="395">
        <v>12000</v>
      </c>
      <c r="O25" s="33">
        <v>1100</v>
      </c>
      <c r="P25" s="9"/>
      <c r="Q25" s="362" t="s">
        <v>46</v>
      </c>
      <c r="R25" s="9"/>
      <c r="S25" s="8"/>
      <c r="T25" s="8"/>
      <c r="U25" s="9"/>
      <c r="V25" s="8"/>
      <c r="W25" s="8"/>
      <c r="X25" s="8"/>
      <c r="Y25" s="8"/>
      <c r="Z25" s="7"/>
      <c r="AA25" s="11"/>
      <c r="AB25" s="7"/>
      <c r="AC25" s="7"/>
      <c r="AD25" s="11"/>
      <c r="AE25" s="33">
        <v>1</v>
      </c>
      <c r="AF25" s="96">
        <v>1</v>
      </c>
      <c r="AG25" s="2">
        <v>502020</v>
      </c>
      <c r="AH25" s="380" t="s">
        <v>418</v>
      </c>
      <c r="AJ25" s="34" t="s">
        <v>890</v>
      </c>
    </row>
    <row r="26" spans="1:36" ht="36.950000000000003" customHeight="1">
      <c r="A26" s="382">
        <v>101201</v>
      </c>
      <c r="B26" s="85"/>
      <c r="C26" s="85" t="s">
        <v>43</v>
      </c>
      <c r="D26" s="72" t="s">
        <v>407</v>
      </c>
      <c r="E26" s="10">
        <v>3</v>
      </c>
      <c r="F26" s="8">
        <v>5</v>
      </c>
      <c r="G26" s="8">
        <v>1</v>
      </c>
      <c r="H26" s="33">
        <v>60000</v>
      </c>
      <c r="I26" s="33"/>
      <c r="J26" s="82">
        <v>1000</v>
      </c>
      <c r="K26" s="8">
        <v>0</v>
      </c>
      <c r="L26" s="361" t="s">
        <v>408</v>
      </c>
      <c r="M26" s="26" t="s">
        <v>278</v>
      </c>
      <c r="N26" s="395">
        <v>10000</v>
      </c>
      <c r="O26" s="33">
        <v>1100</v>
      </c>
      <c r="P26" s="9"/>
      <c r="Q26" s="362" t="s">
        <v>46</v>
      </c>
      <c r="R26" s="9"/>
      <c r="S26" s="8"/>
      <c r="T26" s="8"/>
      <c r="U26" s="9"/>
      <c r="V26" s="8"/>
      <c r="W26" s="8"/>
      <c r="X26" s="8"/>
      <c r="Y26" s="8"/>
      <c r="Z26" s="7"/>
      <c r="AA26" s="11"/>
      <c r="AB26" s="7"/>
      <c r="AC26" s="7"/>
      <c r="AD26" s="11"/>
      <c r="AE26" s="33">
        <v>1</v>
      </c>
      <c r="AF26" s="96">
        <v>1</v>
      </c>
      <c r="AG26" s="2">
        <v>101201</v>
      </c>
      <c r="AH26" s="380" t="s">
        <v>410</v>
      </c>
      <c r="AJ26" s="34" t="s">
        <v>890</v>
      </c>
    </row>
    <row r="27" spans="1:36" ht="30" customHeight="1">
      <c r="A27" s="382">
        <v>101301</v>
      </c>
      <c r="B27" s="85"/>
      <c r="C27" s="85" t="s">
        <v>420</v>
      </c>
      <c r="D27" s="50" t="s">
        <v>421</v>
      </c>
      <c r="E27" s="10">
        <v>3</v>
      </c>
      <c r="F27" s="8">
        <v>5</v>
      </c>
      <c r="G27" s="8">
        <v>1</v>
      </c>
      <c r="H27" s="33">
        <v>60000</v>
      </c>
      <c r="I27" s="33"/>
      <c r="J27" s="82">
        <v>1000</v>
      </c>
      <c r="K27" s="8">
        <v>0</v>
      </c>
      <c r="L27" s="361" t="s">
        <v>408</v>
      </c>
      <c r="M27" s="21" t="s">
        <v>278</v>
      </c>
      <c r="N27" s="395">
        <v>10000</v>
      </c>
      <c r="O27" s="33">
        <v>1100</v>
      </c>
      <c r="P27" s="9"/>
      <c r="Q27" s="362" t="s">
        <v>46</v>
      </c>
      <c r="R27" s="9"/>
      <c r="S27" s="8"/>
      <c r="T27" s="9"/>
      <c r="U27" s="9"/>
      <c r="V27" s="8"/>
      <c r="W27" s="8"/>
      <c r="X27" s="8"/>
      <c r="Y27" s="8"/>
      <c r="Z27" s="7"/>
      <c r="AA27" s="11"/>
      <c r="AB27" s="7"/>
      <c r="AC27" s="7"/>
      <c r="AD27" s="11"/>
      <c r="AE27" s="33">
        <v>1</v>
      </c>
      <c r="AF27" s="96">
        <v>1</v>
      </c>
      <c r="AG27" s="2">
        <v>101301</v>
      </c>
      <c r="AH27" s="380" t="s">
        <v>410</v>
      </c>
      <c r="AJ27" s="34" t="s">
        <v>890</v>
      </c>
    </row>
    <row r="28" spans="1:36" s="392" customFormat="1" ht="30.95" customHeight="1">
      <c r="A28" s="382">
        <v>101302</v>
      </c>
      <c r="B28" s="382"/>
      <c r="C28" s="382" t="s">
        <v>423</v>
      </c>
      <c r="D28" s="383" t="s">
        <v>424</v>
      </c>
      <c r="E28" s="384">
        <v>1</v>
      </c>
      <c r="F28" s="385">
        <v>5</v>
      </c>
      <c r="G28" s="385">
        <v>99</v>
      </c>
      <c r="H28" s="386">
        <v>60000</v>
      </c>
      <c r="I28" s="386"/>
      <c r="J28" s="385">
        <v>15000</v>
      </c>
      <c r="K28" s="385">
        <v>0</v>
      </c>
      <c r="L28" s="387" t="s">
        <v>416</v>
      </c>
      <c r="M28" s="388"/>
      <c r="N28" s="395" t="s">
        <v>48</v>
      </c>
      <c r="O28" s="385" t="s">
        <v>48</v>
      </c>
      <c r="P28" s="376"/>
      <c r="Q28" s="385" t="s">
        <v>46</v>
      </c>
      <c r="R28" s="376"/>
      <c r="S28" s="385"/>
      <c r="T28" s="385">
        <v>8000</v>
      </c>
      <c r="U28" s="537" t="s">
        <v>883</v>
      </c>
      <c r="V28" s="385"/>
      <c r="W28" s="385">
        <v>1</v>
      </c>
      <c r="X28" s="401" t="s">
        <v>881</v>
      </c>
      <c r="Y28" s="385"/>
      <c r="Z28" s="389"/>
      <c r="AA28" s="390"/>
      <c r="AB28" s="389"/>
      <c r="AC28" s="389"/>
      <c r="AD28" s="390"/>
      <c r="AE28" s="386">
        <v>1</v>
      </c>
      <c r="AF28" s="391">
        <v>1</v>
      </c>
      <c r="AG28" s="479">
        <v>101302</v>
      </c>
      <c r="AH28" s="380" t="s">
        <v>418</v>
      </c>
      <c r="AI28" s="380"/>
      <c r="AJ28" s="392" t="s">
        <v>890</v>
      </c>
    </row>
    <row r="29" spans="1:36" s="392" customFormat="1" ht="30" customHeight="1">
      <c r="A29" s="382">
        <v>101303</v>
      </c>
      <c r="B29" s="382"/>
      <c r="C29" s="382" t="s">
        <v>426</v>
      </c>
      <c r="D29" s="383" t="s">
        <v>427</v>
      </c>
      <c r="E29" s="384">
        <v>1</v>
      </c>
      <c r="F29" s="385">
        <v>5</v>
      </c>
      <c r="G29" s="385">
        <v>99</v>
      </c>
      <c r="H29" s="386">
        <v>60000</v>
      </c>
      <c r="I29" s="386"/>
      <c r="J29" s="385">
        <v>12000</v>
      </c>
      <c r="K29" s="385">
        <v>0</v>
      </c>
      <c r="L29" s="387" t="s">
        <v>428</v>
      </c>
      <c r="M29" s="388"/>
      <c r="N29" s="395" t="s">
        <v>48</v>
      </c>
      <c r="O29" s="385" t="s">
        <v>48</v>
      </c>
      <c r="P29" s="376"/>
      <c r="Q29" s="385" t="s">
        <v>46</v>
      </c>
      <c r="R29" s="376"/>
      <c r="S29" s="385"/>
      <c r="T29" s="385">
        <v>10000</v>
      </c>
      <c r="U29" s="537" t="s">
        <v>882</v>
      </c>
      <c r="V29" s="385"/>
      <c r="W29" s="385">
        <v>1</v>
      </c>
      <c r="X29" s="401" t="s">
        <v>884</v>
      </c>
      <c r="Y29" s="385"/>
      <c r="Z29" s="389"/>
      <c r="AA29" s="390"/>
      <c r="AB29" s="389"/>
      <c r="AC29" s="389"/>
      <c r="AD29" s="390"/>
      <c r="AE29" s="386">
        <v>1</v>
      </c>
      <c r="AF29" s="391">
        <v>1</v>
      </c>
      <c r="AG29" s="380">
        <v>101303</v>
      </c>
      <c r="AH29" s="380" t="s">
        <v>430</v>
      </c>
      <c r="AI29" s="380"/>
      <c r="AJ29" s="392" t="s">
        <v>890</v>
      </c>
    </row>
    <row r="30" spans="1:36" s="392" customFormat="1" ht="36.950000000000003" customHeight="1">
      <c r="A30" s="382">
        <v>101501</v>
      </c>
      <c r="B30" s="393"/>
      <c r="C30" s="382" t="s">
        <v>431</v>
      </c>
      <c r="D30" s="394" t="s">
        <v>432</v>
      </c>
      <c r="E30" s="384">
        <v>3</v>
      </c>
      <c r="F30" s="385">
        <v>5</v>
      </c>
      <c r="G30" s="385">
        <v>1</v>
      </c>
      <c r="H30" s="386">
        <v>60000</v>
      </c>
      <c r="I30" s="386"/>
      <c r="J30" s="395">
        <v>1000</v>
      </c>
      <c r="K30" s="385">
        <v>0</v>
      </c>
      <c r="L30" s="387" t="s">
        <v>408</v>
      </c>
      <c r="M30" s="396" t="s">
        <v>322</v>
      </c>
      <c r="N30" s="395">
        <v>10000</v>
      </c>
      <c r="O30" s="386">
        <v>1100</v>
      </c>
      <c r="P30" s="376"/>
      <c r="Q30" s="397" t="s">
        <v>46</v>
      </c>
      <c r="R30" s="376"/>
      <c r="S30" s="385"/>
      <c r="T30" s="385"/>
      <c r="U30" s="376"/>
      <c r="V30" s="385"/>
      <c r="W30" s="385"/>
      <c r="X30" s="385"/>
      <c r="Y30" s="385"/>
      <c r="Z30" s="389"/>
      <c r="AA30" s="390"/>
      <c r="AB30" s="389"/>
      <c r="AC30" s="389"/>
      <c r="AD30" s="390"/>
      <c r="AE30" s="386">
        <v>1</v>
      </c>
      <c r="AF30" s="391">
        <v>1</v>
      </c>
      <c r="AG30" s="479">
        <v>101501</v>
      </c>
      <c r="AH30" s="380" t="s">
        <v>410</v>
      </c>
      <c r="AI30" s="380"/>
      <c r="AJ30" s="392" t="s">
        <v>890</v>
      </c>
    </row>
    <row r="31" spans="1:36" s="392" customFormat="1" ht="35.1" customHeight="1">
      <c r="A31" s="382">
        <v>101502</v>
      </c>
      <c r="B31" s="382"/>
      <c r="C31" s="382" t="s">
        <v>434</v>
      </c>
      <c r="D31" s="394" t="s">
        <v>407</v>
      </c>
      <c r="E31" s="398">
        <v>1</v>
      </c>
      <c r="F31" s="395">
        <v>5</v>
      </c>
      <c r="G31" s="395">
        <v>1</v>
      </c>
      <c r="H31" s="386">
        <v>60000</v>
      </c>
      <c r="I31" s="386"/>
      <c r="J31" s="395">
        <v>4000</v>
      </c>
      <c r="K31" s="395">
        <v>0</v>
      </c>
      <c r="L31" s="399" t="s">
        <v>416</v>
      </c>
      <c r="M31" s="396" t="s">
        <v>278</v>
      </c>
      <c r="N31" s="395">
        <v>15000</v>
      </c>
      <c r="O31" s="396">
        <v>1100</v>
      </c>
      <c r="P31" s="379"/>
      <c r="Q31" s="400" t="s">
        <v>46</v>
      </c>
      <c r="AE31" s="386">
        <v>1</v>
      </c>
      <c r="AF31" s="391">
        <v>1</v>
      </c>
      <c r="AG31" s="380">
        <v>101502</v>
      </c>
      <c r="AH31" s="381" t="s">
        <v>806</v>
      </c>
      <c r="AI31" s="380"/>
      <c r="AJ31" s="392" t="s">
        <v>890</v>
      </c>
    </row>
    <row r="32" spans="1:36" s="392" customFormat="1" ht="29.1" customHeight="1">
      <c r="A32" s="382">
        <v>101601</v>
      </c>
      <c r="B32" s="382"/>
      <c r="C32" s="382" t="s">
        <v>436</v>
      </c>
      <c r="D32" s="394" t="s">
        <v>437</v>
      </c>
      <c r="E32" s="384">
        <v>3</v>
      </c>
      <c r="F32" s="385">
        <v>5</v>
      </c>
      <c r="G32" s="385">
        <v>1</v>
      </c>
      <c r="H32" s="386">
        <v>60000</v>
      </c>
      <c r="I32" s="386"/>
      <c r="J32" s="395">
        <v>1000</v>
      </c>
      <c r="K32" s="385">
        <v>0</v>
      </c>
      <c r="L32" s="387" t="s">
        <v>408</v>
      </c>
      <c r="M32" s="396" t="s">
        <v>278</v>
      </c>
      <c r="N32" s="395">
        <v>10000</v>
      </c>
      <c r="O32" s="386">
        <v>1200</v>
      </c>
      <c r="P32" s="376"/>
      <c r="Q32" s="397" t="s">
        <v>46</v>
      </c>
      <c r="R32" s="376"/>
      <c r="S32" s="385"/>
      <c r="T32" s="385"/>
      <c r="U32" s="376"/>
      <c r="V32" s="385"/>
      <c r="W32" s="385"/>
      <c r="X32" s="385"/>
      <c r="Y32" s="385"/>
      <c r="Z32" s="389"/>
      <c r="AA32" s="390"/>
      <c r="AB32" s="389"/>
      <c r="AC32" s="389"/>
      <c r="AD32" s="390"/>
      <c r="AE32" s="386">
        <v>1</v>
      </c>
      <c r="AF32" s="391">
        <v>1</v>
      </c>
      <c r="AG32" s="380">
        <v>101601</v>
      </c>
      <c r="AH32" s="380" t="s">
        <v>410</v>
      </c>
      <c r="AI32" s="380"/>
      <c r="AJ32" s="392" t="s">
        <v>890</v>
      </c>
    </row>
    <row r="33" spans="1:36" s="392" customFormat="1" ht="24.95" customHeight="1">
      <c r="A33" s="405">
        <v>101602</v>
      </c>
      <c r="B33" s="382"/>
      <c r="C33" s="382" t="s">
        <v>439</v>
      </c>
      <c r="D33" s="394" t="s">
        <v>440</v>
      </c>
      <c r="E33" s="398">
        <v>1</v>
      </c>
      <c r="F33" s="395">
        <v>5</v>
      </c>
      <c r="G33" s="395">
        <v>99</v>
      </c>
      <c r="H33" s="386">
        <v>60000</v>
      </c>
      <c r="I33" s="386"/>
      <c r="J33" s="395">
        <v>4000</v>
      </c>
      <c r="K33" s="395">
        <v>0</v>
      </c>
      <c r="L33" s="399" t="s">
        <v>416</v>
      </c>
      <c r="M33" s="396" t="s">
        <v>278</v>
      </c>
      <c r="N33" s="395">
        <v>15500</v>
      </c>
      <c r="O33" s="396">
        <v>1200</v>
      </c>
      <c r="P33" s="379"/>
      <c r="Q33" s="400" t="s">
        <v>46</v>
      </c>
      <c r="AE33" s="386">
        <v>1</v>
      </c>
      <c r="AF33" s="391">
        <v>1</v>
      </c>
      <c r="AG33" s="479">
        <v>101602</v>
      </c>
      <c r="AH33" s="380" t="s">
        <v>418</v>
      </c>
      <c r="AI33" s="380"/>
      <c r="AJ33" s="392" t="s">
        <v>890</v>
      </c>
    </row>
    <row r="34" spans="1:36" s="392" customFormat="1" ht="49.5" customHeight="1">
      <c r="A34" s="405">
        <v>8100101</v>
      </c>
      <c r="B34" s="393" t="s">
        <v>711</v>
      </c>
      <c r="C34" s="382" t="s">
        <v>521</v>
      </c>
      <c r="D34" s="394" t="s">
        <v>873</v>
      </c>
      <c r="E34" s="384">
        <v>3</v>
      </c>
      <c r="F34" s="385">
        <v>1</v>
      </c>
      <c r="G34" s="385">
        <v>1</v>
      </c>
      <c r="H34" s="386">
        <v>0</v>
      </c>
      <c r="I34" s="386"/>
      <c r="J34" s="404">
        <v>1500</v>
      </c>
      <c r="K34" s="385">
        <v>0</v>
      </c>
      <c r="L34" s="401" t="s">
        <v>717</v>
      </c>
      <c r="M34" s="396" t="s">
        <v>322</v>
      </c>
      <c r="N34" s="395">
        <v>10000</v>
      </c>
      <c r="O34" s="386">
        <v>0</v>
      </c>
      <c r="P34" s="376"/>
      <c r="Q34" s="374" t="s">
        <v>46</v>
      </c>
      <c r="R34" s="376"/>
      <c r="S34" s="385"/>
      <c r="T34" s="385"/>
      <c r="U34" s="376"/>
      <c r="V34" s="385"/>
      <c r="W34" s="385"/>
      <c r="X34" s="385"/>
      <c r="Y34" s="385"/>
      <c r="Z34" s="389"/>
      <c r="AA34" s="390"/>
      <c r="AB34" s="389"/>
      <c r="AC34" s="389"/>
      <c r="AD34" s="390"/>
      <c r="AE34" s="386">
        <v>1</v>
      </c>
      <c r="AF34" s="391">
        <v>1</v>
      </c>
      <c r="AG34" s="478">
        <v>8100101</v>
      </c>
      <c r="AH34" s="381" t="s">
        <v>805</v>
      </c>
      <c r="AI34" s="380"/>
      <c r="AJ34" s="392" t="s">
        <v>890</v>
      </c>
    </row>
    <row r="35" spans="1:36" s="392" customFormat="1" ht="49.5" customHeight="1">
      <c r="A35" s="382">
        <v>8100102</v>
      </c>
      <c r="B35" s="393" t="s">
        <v>711</v>
      </c>
      <c r="C35" s="382" t="s">
        <v>712</v>
      </c>
      <c r="D35" s="394" t="s">
        <v>874</v>
      </c>
      <c r="E35" s="485">
        <v>1</v>
      </c>
      <c r="F35" s="385">
        <v>1</v>
      </c>
      <c r="G35" s="385">
        <v>1</v>
      </c>
      <c r="H35" s="386">
        <v>0</v>
      </c>
      <c r="I35" s="386"/>
      <c r="J35" s="404">
        <v>10500</v>
      </c>
      <c r="K35" s="385">
        <v>0</v>
      </c>
      <c r="L35" s="401" t="s">
        <v>717</v>
      </c>
      <c r="M35" s="396" t="s">
        <v>322</v>
      </c>
      <c r="N35" s="395">
        <v>10000</v>
      </c>
      <c r="O35" s="386">
        <v>0</v>
      </c>
      <c r="P35" s="376"/>
      <c r="Q35" s="374" t="s">
        <v>46</v>
      </c>
      <c r="R35" s="377"/>
      <c r="S35" s="385"/>
      <c r="T35" s="404"/>
      <c r="U35" s="377"/>
      <c r="V35" s="385"/>
      <c r="W35" s="385"/>
      <c r="X35" s="385"/>
      <c r="Y35" s="385"/>
      <c r="Z35" s="389"/>
      <c r="AA35" s="390"/>
      <c r="AB35" s="389"/>
      <c r="AC35" s="389"/>
      <c r="AD35" s="390"/>
      <c r="AE35" s="386">
        <v>1</v>
      </c>
      <c r="AF35" s="478">
        <v>1</v>
      </c>
      <c r="AG35" s="391">
        <v>8100102</v>
      </c>
      <c r="AH35" s="381" t="s">
        <v>715</v>
      </c>
      <c r="AI35" s="380"/>
      <c r="AJ35" s="392" t="s">
        <v>890</v>
      </c>
    </row>
    <row r="36" spans="1:36" s="503" customFormat="1" ht="49.5" customHeight="1">
      <c r="A36" s="405">
        <v>8100103</v>
      </c>
      <c r="B36" s="490" t="s">
        <v>711</v>
      </c>
      <c r="C36" s="489" t="s">
        <v>716</v>
      </c>
      <c r="D36" s="491" t="s">
        <v>721</v>
      </c>
      <c r="E36" s="492">
        <v>1</v>
      </c>
      <c r="F36" s="493">
        <v>1</v>
      </c>
      <c r="G36" s="493">
        <v>1</v>
      </c>
      <c r="H36" s="494">
        <v>0</v>
      </c>
      <c r="I36" s="494"/>
      <c r="J36" s="495">
        <v>10000</v>
      </c>
      <c r="K36" s="493">
        <v>0</v>
      </c>
      <c r="L36" s="496" t="s">
        <v>810</v>
      </c>
      <c r="M36" s="494" t="s">
        <v>322</v>
      </c>
      <c r="N36" s="395">
        <v>10000</v>
      </c>
      <c r="O36" s="494">
        <v>0</v>
      </c>
      <c r="P36" s="494"/>
      <c r="Q36" s="494" t="s">
        <v>46</v>
      </c>
      <c r="R36" s="497" t="s">
        <v>720</v>
      </c>
      <c r="S36" s="497">
        <v>500050</v>
      </c>
      <c r="T36" s="497">
        <v>10000</v>
      </c>
      <c r="U36" s="497" t="s">
        <v>718</v>
      </c>
      <c r="V36" s="493"/>
      <c r="W36" s="493"/>
      <c r="X36" s="493"/>
      <c r="Y36" s="493"/>
      <c r="Z36" s="498"/>
      <c r="AA36" s="499"/>
      <c r="AB36" s="498"/>
      <c r="AC36" s="498"/>
      <c r="AD36" s="499"/>
      <c r="AE36" s="494">
        <v>1</v>
      </c>
      <c r="AF36" s="500">
        <v>1</v>
      </c>
      <c r="AG36" s="501">
        <v>8100103</v>
      </c>
      <c r="AH36" s="502" t="s">
        <v>719</v>
      </c>
      <c r="AI36" s="502"/>
      <c r="AJ36" s="503" t="s">
        <v>890</v>
      </c>
    </row>
    <row r="37" spans="1:36" s="458" customFormat="1" ht="49.5" customHeight="1">
      <c r="A37" s="487">
        <v>8100201</v>
      </c>
      <c r="B37" s="452" t="s">
        <v>782</v>
      </c>
      <c r="C37" s="451" t="s">
        <v>521</v>
      </c>
      <c r="D37" s="453" t="s">
        <v>875</v>
      </c>
      <c r="E37" s="454">
        <v>3</v>
      </c>
      <c r="F37" s="455">
        <v>1</v>
      </c>
      <c r="G37" s="457" t="s">
        <v>879</v>
      </c>
      <c r="H37" s="455">
        <v>0</v>
      </c>
      <c r="I37" s="455"/>
      <c r="J37" s="464">
        <v>2500</v>
      </c>
      <c r="K37" s="464">
        <v>0</v>
      </c>
      <c r="L37" s="456" t="s">
        <v>717</v>
      </c>
      <c r="M37" s="457" t="s">
        <v>735</v>
      </c>
      <c r="N37" s="395">
        <v>10000</v>
      </c>
      <c r="O37" s="455">
        <v>0</v>
      </c>
      <c r="P37" s="457"/>
      <c r="Q37" s="456" t="s">
        <v>46</v>
      </c>
      <c r="S37" s="455"/>
      <c r="T37" s="455"/>
      <c r="V37" s="455"/>
      <c r="W37" s="455"/>
      <c r="X37" s="455"/>
      <c r="Y37" s="455"/>
      <c r="Z37" s="459"/>
      <c r="AA37" s="460"/>
      <c r="AB37" s="459"/>
      <c r="AC37" s="459"/>
      <c r="AD37" s="460"/>
      <c r="AE37" s="455">
        <v>1</v>
      </c>
      <c r="AF37" s="454">
        <v>1</v>
      </c>
      <c r="AG37" s="486">
        <v>8100201</v>
      </c>
      <c r="AH37" s="461" t="s">
        <v>714</v>
      </c>
      <c r="AI37" s="462"/>
      <c r="AJ37" s="458" t="s">
        <v>890</v>
      </c>
    </row>
    <row r="38" spans="1:36" s="458" customFormat="1" ht="49.5" customHeight="1">
      <c r="A38" s="487">
        <v>8100202</v>
      </c>
      <c r="B38" s="452" t="s">
        <v>782</v>
      </c>
      <c r="C38" s="451" t="s">
        <v>859</v>
      </c>
      <c r="D38" s="453" t="s">
        <v>1018</v>
      </c>
      <c r="E38" s="486">
        <v>1</v>
      </c>
      <c r="F38" s="455">
        <v>1</v>
      </c>
      <c r="G38" s="464">
        <v>99</v>
      </c>
      <c r="H38" s="455">
        <v>0</v>
      </c>
      <c r="I38" s="455"/>
      <c r="J38" s="464">
        <v>15000</v>
      </c>
      <c r="K38" s="455">
        <v>0</v>
      </c>
      <c r="L38" s="456" t="s">
        <v>717</v>
      </c>
      <c r="M38" s="457" t="s">
        <v>1017</v>
      </c>
      <c r="N38" s="576">
        <v>12000</v>
      </c>
      <c r="O38" s="455">
        <v>0</v>
      </c>
      <c r="P38" s="457"/>
      <c r="Q38" s="456" t="s">
        <v>46</v>
      </c>
      <c r="R38" s="463" t="s">
        <v>877</v>
      </c>
      <c r="S38" s="455"/>
      <c r="T38" s="464">
        <v>5000</v>
      </c>
      <c r="U38" s="463" t="s">
        <v>468</v>
      </c>
      <c r="V38" s="455"/>
      <c r="W38" s="455"/>
      <c r="X38" s="456" t="s">
        <v>885</v>
      </c>
      <c r="Y38" s="455"/>
      <c r="Z38" s="459"/>
      <c r="AA38" s="460"/>
      <c r="AB38" s="459"/>
      <c r="AC38" s="459"/>
      <c r="AD38" s="460"/>
      <c r="AE38" s="455">
        <v>1</v>
      </c>
      <c r="AF38" s="454">
        <v>1</v>
      </c>
      <c r="AG38" s="486">
        <v>8100202</v>
      </c>
      <c r="AH38" s="461" t="s">
        <v>715</v>
      </c>
      <c r="AI38" s="462"/>
      <c r="AJ38" s="458" t="s">
        <v>890</v>
      </c>
    </row>
    <row r="39" spans="1:36" s="512" customFormat="1" ht="49.5" customHeight="1">
      <c r="A39" s="504">
        <v>8100203</v>
      </c>
      <c r="B39" s="505" t="s">
        <v>782</v>
      </c>
      <c r="C39" s="506" t="s">
        <v>783</v>
      </c>
      <c r="D39" s="507" t="s">
        <v>784</v>
      </c>
      <c r="E39" s="508">
        <v>1</v>
      </c>
      <c r="F39" s="509">
        <v>1</v>
      </c>
      <c r="G39" s="509">
        <v>1</v>
      </c>
      <c r="H39" s="509">
        <v>0</v>
      </c>
      <c r="I39" s="509"/>
      <c r="J39" s="510">
        <v>10000</v>
      </c>
      <c r="K39" s="509">
        <v>0</v>
      </c>
      <c r="L39" s="511" t="s">
        <v>860</v>
      </c>
      <c r="N39" s="395">
        <v>30000</v>
      </c>
      <c r="O39" s="509">
        <v>0</v>
      </c>
      <c r="P39" s="509"/>
      <c r="Q39" s="509" t="s">
        <v>46</v>
      </c>
      <c r="R39" s="512" t="s">
        <v>785</v>
      </c>
      <c r="T39" s="512">
        <v>10000</v>
      </c>
      <c r="U39" s="512" t="s">
        <v>786</v>
      </c>
      <c r="V39" s="509"/>
      <c r="W39" s="510">
        <v>1</v>
      </c>
      <c r="X39" s="509" t="s">
        <v>861</v>
      </c>
      <c r="Y39" s="509"/>
      <c r="Z39" s="513"/>
      <c r="AA39" s="514"/>
      <c r="AB39" s="513"/>
      <c r="AC39" s="513"/>
      <c r="AD39" s="514"/>
      <c r="AE39" s="509">
        <v>1</v>
      </c>
      <c r="AF39" s="515">
        <v>1</v>
      </c>
      <c r="AG39" s="508">
        <v>8100203</v>
      </c>
      <c r="AH39" s="516" t="s">
        <v>713</v>
      </c>
      <c r="AI39" s="516"/>
      <c r="AJ39" s="512" t="s">
        <v>890</v>
      </c>
    </row>
    <row r="40" spans="1:36" s="392" customFormat="1" ht="49.5" customHeight="1">
      <c r="A40" s="382">
        <v>8200101</v>
      </c>
      <c r="B40" s="406" t="s">
        <v>722</v>
      </c>
      <c r="C40" s="382" t="s">
        <v>723</v>
      </c>
      <c r="D40" s="394" t="s">
        <v>724</v>
      </c>
      <c r="E40" s="384">
        <v>3</v>
      </c>
      <c r="F40" s="385">
        <v>1</v>
      </c>
      <c r="G40" s="385">
        <v>1</v>
      </c>
      <c r="H40" s="386">
        <v>0</v>
      </c>
      <c r="I40" s="386"/>
      <c r="J40" s="395">
        <v>1000</v>
      </c>
      <c r="K40" s="385">
        <v>0</v>
      </c>
      <c r="L40" s="401" t="s">
        <v>717</v>
      </c>
      <c r="M40" s="396" t="s">
        <v>322</v>
      </c>
      <c r="N40" s="395">
        <v>10000</v>
      </c>
      <c r="O40" s="386">
        <v>0</v>
      </c>
      <c r="P40" s="376"/>
      <c r="Q40" s="374" t="s">
        <v>46</v>
      </c>
      <c r="R40" s="376"/>
      <c r="S40" s="385"/>
      <c r="T40" s="385"/>
      <c r="U40" s="376"/>
      <c r="V40" s="385"/>
      <c r="W40" s="385"/>
      <c r="X40" s="385"/>
      <c r="Y40" s="385"/>
      <c r="Z40" s="389"/>
      <c r="AA40" s="390"/>
      <c r="AB40" s="389"/>
      <c r="AC40" s="389"/>
      <c r="AD40" s="390"/>
      <c r="AE40" s="386">
        <v>1</v>
      </c>
      <c r="AF40" s="391">
        <v>1</v>
      </c>
      <c r="AG40" s="382">
        <v>8200101</v>
      </c>
      <c r="AH40" s="381" t="s">
        <v>714</v>
      </c>
      <c r="AI40" s="380"/>
      <c r="AJ40" s="392" t="s">
        <v>890</v>
      </c>
    </row>
    <row r="41" spans="1:36" s="392" customFormat="1" ht="49.5" customHeight="1">
      <c r="A41" s="382">
        <v>8200102</v>
      </c>
      <c r="B41" s="406" t="s">
        <v>722</v>
      </c>
      <c r="C41" s="382" t="s">
        <v>725</v>
      </c>
      <c r="D41" s="394" t="s">
        <v>726</v>
      </c>
      <c r="E41" s="385">
        <v>1</v>
      </c>
      <c r="F41" s="385">
        <v>1</v>
      </c>
      <c r="G41" s="404">
        <v>99</v>
      </c>
      <c r="H41" s="386">
        <v>0</v>
      </c>
      <c r="I41" s="386"/>
      <c r="J41" s="404">
        <v>6000</v>
      </c>
      <c r="K41" s="385">
        <v>0</v>
      </c>
      <c r="L41" s="401" t="s">
        <v>717</v>
      </c>
      <c r="M41" s="396" t="s">
        <v>322</v>
      </c>
      <c r="N41" s="395">
        <v>12000</v>
      </c>
      <c r="O41" s="386">
        <v>0</v>
      </c>
      <c r="P41" s="377"/>
      <c r="Q41" s="374" t="s">
        <v>46</v>
      </c>
      <c r="R41" s="376" t="s">
        <v>302</v>
      </c>
      <c r="S41" s="376">
        <v>201010</v>
      </c>
      <c r="T41" s="376">
        <v>10000</v>
      </c>
      <c r="U41" s="377" t="s">
        <v>727</v>
      </c>
      <c r="V41" s="385"/>
      <c r="W41" s="404">
        <v>0</v>
      </c>
      <c r="X41" s="402" t="s">
        <v>728</v>
      </c>
      <c r="Y41" s="385"/>
      <c r="Z41" s="389"/>
      <c r="AA41" s="390"/>
      <c r="AB41" s="389"/>
      <c r="AC41" s="389"/>
      <c r="AD41" s="390"/>
      <c r="AE41" s="386">
        <v>1</v>
      </c>
      <c r="AF41" s="391">
        <v>1</v>
      </c>
      <c r="AG41" s="382">
        <v>8200102</v>
      </c>
      <c r="AH41" s="381" t="s">
        <v>714</v>
      </c>
      <c r="AI41" s="380"/>
      <c r="AJ41" s="392" t="s">
        <v>890</v>
      </c>
    </row>
    <row r="42" spans="1:36" s="392" customFormat="1" ht="49.5" customHeight="1">
      <c r="A42" s="405">
        <v>8200103</v>
      </c>
      <c r="B42" s="406" t="s">
        <v>722</v>
      </c>
      <c r="C42" s="382" t="s">
        <v>729</v>
      </c>
      <c r="D42" s="394" t="s">
        <v>754</v>
      </c>
      <c r="E42" s="385">
        <v>1</v>
      </c>
      <c r="F42" s="385">
        <v>1</v>
      </c>
      <c r="G42" s="404">
        <v>99</v>
      </c>
      <c r="H42" s="386">
        <v>0</v>
      </c>
      <c r="I42" s="386"/>
      <c r="J42" s="404">
        <v>10000</v>
      </c>
      <c r="K42" s="385">
        <v>0</v>
      </c>
      <c r="L42" s="401" t="s">
        <v>717</v>
      </c>
      <c r="M42" s="396"/>
      <c r="N42" s="395">
        <v>12000</v>
      </c>
      <c r="O42" s="386">
        <v>0</v>
      </c>
      <c r="P42" s="376"/>
      <c r="Q42" s="374" t="s">
        <v>46</v>
      </c>
      <c r="R42" s="377" t="s">
        <v>755</v>
      </c>
      <c r="S42" s="376"/>
      <c r="T42" s="408">
        <v>10000</v>
      </c>
      <c r="U42" s="377" t="s">
        <v>730</v>
      </c>
      <c r="V42" s="385"/>
      <c r="W42" s="404">
        <v>1</v>
      </c>
      <c r="X42" s="402" t="s">
        <v>731</v>
      </c>
      <c r="Y42" s="385"/>
      <c r="Z42" s="389"/>
      <c r="AA42" s="390"/>
      <c r="AB42" s="389"/>
      <c r="AC42" s="389"/>
      <c r="AD42" s="390"/>
      <c r="AE42" s="386">
        <v>1</v>
      </c>
      <c r="AF42" s="391">
        <v>1</v>
      </c>
      <c r="AG42" s="405">
        <v>8200103</v>
      </c>
      <c r="AH42" s="381" t="s">
        <v>714</v>
      </c>
      <c r="AI42" s="380"/>
      <c r="AJ42" s="392" t="s">
        <v>890</v>
      </c>
    </row>
    <row r="43" spans="1:36" s="392" customFormat="1" ht="49.5" customHeight="1">
      <c r="A43" s="405">
        <v>8200104</v>
      </c>
      <c r="B43" s="406" t="s">
        <v>722</v>
      </c>
      <c r="C43" s="382" t="s">
        <v>732</v>
      </c>
      <c r="D43" s="394" t="s">
        <v>1011</v>
      </c>
      <c r="E43" s="385">
        <v>1</v>
      </c>
      <c r="F43" s="385">
        <v>1</v>
      </c>
      <c r="G43" s="385">
        <v>1</v>
      </c>
      <c r="H43" s="386">
        <v>0</v>
      </c>
      <c r="I43" s="386"/>
      <c r="J43" s="404">
        <v>15000</v>
      </c>
      <c r="K43" s="385">
        <v>0</v>
      </c>
      <c r="L43" s="401" t="s">
        <v>717</v>
      </c>
      <c r="N43" s="395">
        <v>12000</v>
      </c>
      <c r="O43" s="386">
        <v>0</v>
      </c>
      <c r="P43" s="376"/>
      <c r="Q43" s="374" t="s">
        <v>46</v>
      </c>
      <c r="R43" s="396" t="s">
        <v>220</v>
      </c>
      <c r="S43" s="407">
        <v>100020</v>
      </c>
      <c r="T43" s="408">
        <v>10000</v>
      </c>
      <c r="U43" s="377" t="s">
        <v>733</v>
      </c>
      <c r="V43" s="385"/>
      <c r="W43" s="404"/>
      <c r="X43" s="402"/>
      <c r="Y43" s="385"/>
      <c r="Z43" s="389"/>
      <c r="AA43" s="390"/>
      <c r="AB43" s="389"/>
      <c r="AC43" s="389"/>
      <c r="AD43" s="390"/>
      <c r="AE43" s="386">
        <v>1</v>
      </c>
      <c r="AF43" s="391">
        <v>1</v>
      </c>
      <c r="AG43" s="405">
        <v>8200104</v>
      </c>
      <c r="AH43" s="381" t="s">
        <v>714</v>
      </c>
      <c r="AI43" s="380"/>
      <c r="AJ43" s="392" t="s">
        <v>890</v>
      </c>
    </row>
    <row r="44" spans="1:36" s="458" customFormat="1" ht="49.5" customHeight="1">
      <c r="A44" s="451">
        <v>8200201</v>
      </c>
      <c r="B44" s="465" t="s">
        <v>734</v>
      </c>
      <c r="C44" s="451" t="s">
        <v>521</v>
      </c>
      <c r="D44" s="453" t="s">
        <v>876</v>
      </c>
      <c r="E44" s="454">
        <v>3</v>
      </c>
      <c r="F44" s="455">
        <v>1</v>
      </c>
      <c r="G44" s="455">
        <v>1</v>
      </c>
      <c r="H44" s="455">
        <v>0</v>
      </c>
      <c r="I44" s="455"/>
      <c r="J44" s="464">
        <v>2500</v>
      </c>
      <c r="K44" s="455">
        <v>0</v>
      </c>
      <c r="L44" s="456" t="s">
        <v>717</v>
      </c>
      <c r="M44" s="457" t="s">
        <v>735</v>
      </c>
      <c r="N44" s="395">
        <v>10000</v>
      </c>
      <c r="O44" s="455">
        <v>0</v>
      </c>
      <c r="P44" s="463"/>
      <c r="Q44" s="456" t="s">
        <v>46</v>
      </c>
      <c r="R44" s="463"/>
      <c r="S44" s="455"/>
      <c r="T44" s="464"/>
      <c r="U44" s="463"/>
      <c r="V44" s="455"/>
      <c r="W44" s="464">
        <v>0</v>
      </c>
      <c r="X44" s="457" t="s">
        <v>756</v>
      </c>
      <c r="Y44" s="455"/>
      <c r="Z44" s="459"/>
      <c r="AA44" s="460"/>
      <c r="AB44" s="459"/>
      <c r="AC44" s="459"/>
      <c r="AD44" s="460"/>
      <c r="AE44" s="455">
        <v>1</v>
      </c>
      <c r="AF44" s="454">
        <v>1</v>
      </c>
      <c r="AG44" s="454">
        <v>8200201</v>
      </c>
      <c r="AH44" s="461" t="s">
        <v>714</v>
      </c>
      <c r="AI44" s="462"/>
      <c r="AJ44" s="458" t="s">
        <v>890</v>
      </c>
    </row>
    <row r="45" spans="1:36" s="458" customFormat="1" ht="49.5" customHeight="1">
      <c r="A45" s="451">
        <v>8200202</v>
      </c>
      <c r="B45" s="465" t="s">
        <v>734</v>
      </c>
      <c r="C45" s="451" t="s">
        <v>862</v>
      </c>
      <c r="D45" s="453" t="s">
        <v>886</v>
      </c>
      <c r="E45" s="486">
        <v>1</v>
      </c>
      <c r="F45" s="455">
        <v>1</v>
      </c>
      <c r="G45" s="464">
        <v>99</v>
      </c>
      <c r="H45" s="455">
        <v>0</v>
      </c>
      <c r="I45" s="455"/>
      <c r="J45" s="464">
        <v>8000</v>
      </c>
      <c r="K45" s="455">
        <v>0</v>
      </c>
      <c r="L45" s="456" t="s">
        <v>717</v>
      </c>
      <c r="M45" s="457" t="s">
        <v>735</v>
      </c>
      <c r="N45" s="395">
        <v>12000</v>
      </c>
      <c r="O45" s="455">
        <v>0</v>
      </c>
      <c r="P45" s="463"/>
      <c r="Q45" s="456" t="s">
        <v>46</v>
      </c>
      <c r="R45" s="463" t="s">
        <v>878</v>
      </c>
      <c r="S45" s="455"/>
      <c r="T45" s="464">
        <v>10000</v>
      </c>
      <c r="U45" s="463" t="s">
        <v>731</v>
      </c>
      <c r="V45" s="455"/>
      <c r="W45" s="455"/>
      <c r="X45" s="456" t="s">
        <v>923</v>
      </c>
      <c r="Y45" s="455"/>
      <c r="Z45" s="459"/>
      <c r="AA45" s="460"/>
      <c r="AB45" s="459"/>
      <c r="AC45" s="459"/>
      <c r="AD45" s="460"/>
      <c r="AE45" s="455">
        <v>1</v>
      </c>
      <c r="AF45" s="454">
        <v>1</v>
      </c>
      <c r="AG45" s="454">
        <v>8200202</v>
      </c>
      <c r="AH45" s="461" t="s">
        <v>714</v>
      </c>
      <c r="AI45" s="462"/>
      <c r="AJ45" s="458" t="s">
        <v>890</v>
      </c>
    </row>
    <row r="46" spans="1:36" s="512" customFormat="1" ht="49.5" customHeight="1">
      <c r="A46" s="506">
        <v>8200203</v>
      </c>
      <c r="B46" s="505" t="s">
        <v>734</v>
      </c>
      <c r="C46" s="506" t="s">
        <v>737</v>
      </c>
      <c r="D46" s="507" t="s">
        <v>738</v>
      </c>
      <c r="E46" s="508">
        <v>1</v>
      </c>
      <c r="F46" s="509">
        <v>1</v>
      </c>
      <c r="G46" s="510">
        <v>99</v>
      </c>
      <c r="H46" s="509">
        <v>0</v>
      </c>
      <c r="I46" s="509"/>
      <c r="J46" s="510">
        <v>10000</v>
      </c>
      <c r="K46" s="509">
        <v>0</v>
      </c>
      <c r="L46" s="511" t="s">
        <v>863</v>
      </c>
      <c r="M46" s="509" t="s">
        <v>735</v>
      </c>
      <c r="N46" s="395">
        <v>13000</v>
      </c>
      <c r="O46" s="509">
        <v>0</v>
      </c>
      <c r="Q46" s="511" t="s">
        <v>46</v>
      </c>
      <c r="R46" s="512" t="s">
        <v>280</v>
      </c>
      <c r="S46" s="509">
        <v>100060</v>
      </c>
      <c r="T46" s="510">
        <v>10000</v>
      </c>
      <c r="U46" s="512" t="s">
        <v>739</v>
      </c>
      <c r="V46" s="509"/>
      <c r="W46" s="509"/>
      <c r="X46" s="509"/>
      <c r="Y46" s="509"/>
      <c r="Z46" s="513"/>
      <c r="AA46" s="514"/>
      <c r="AB46" s="513"/>
      <c r="AC46" s="513"/>
      <c r="AD46" s="514"/>
      <c r="AE46" s="509">
        <v>1</v>
      </c>
      <c r="AF46" s="515">
        <v>1</v>
      </c>
      <c r="AG46" s="515">
        <v>8200203</v>
      </c>
      <c r="AH46" s="516" t="s">
        <v>864</v>
      </c>
      <c r="AI46" s="516"/>
      <c r="AJ46" s="512" t="s">
        <v>890</v>
      </c>
    </row>
    <row r="47" spans="1:36" s="512" customFormat="1" ht="49.5" customHeight="1">
      <c r="A47" s="506">
        <v>8200204</v>
      </c>
      <c r="B47" s="505" t="s">
        <v>734</v>
      </c>
      <c r="C47" s="506" t="s">
        <v>740</v>
      </c>
      <c r="D47" s="507" t="s">
        <v>741</v>
      </c>
      <c r="E47" s="508">
        <v>1</v>
      </c>
      <c r="F47" s="509">
        <v>1</v>
      </c>
      <c r="G47" s="509">
        <v>1</v>
      </c>
      <c r="H47" s="509">
        <v>0</v>
      </c>
      <c r="I47" s="509"/>
      <c r="J47" s="510">
        <v>15000</v>
      </c>
      <c r="K47" s="509">
        <v>0</v>
      </c>
      <c r="L47" s="511" t="s">
        <v>865</v>
      </c>
      <c r="M47" s="509"/>
      <c r="N47" s="395"/>
      <c r="O47" s="509"/>
      <c r="Q47" s="511" t="s">
        <v>46</v>
      </c>
      <c r="R47" s="512" t="s">
        <v>742</v>
      </c>
      <c r="S47" s="509"/>
      <c r="T47" s="510">
        <v>10000</v>
      </c>
      <c r="U47" s="512" t="s">
        <v>743</v>
      </c>
      <c r="V47" s="509"/>
      <c r="W47" s="510">
        <v>1</v>
      </c>
      <c r="X47" s="509" t="s">
        <v>866</v>
      </c>
      <c r="Y47" s="509"/>
      <c r="Z47" s="513"/>
      <c r="AA47" s="514"/>
      <c r="AB47" s="513"/>
      <c r="AC47" s="513"/>
      <c r="AD47" s="514"/>
      <c r="AE47" s="509">
        <v>1</v>
      </c>
      <c r="AF47" s="515">
        <v>1</v>
      </c>
      <c r="AG47" s="515">
        <v>8200204</v>
      </c>
      <c r="AH47" s="516" t="s">
        <v>867</v>
      </c>
      <c r="AI47" s="516"/>
      <c r="AJ47" s="512" t="s">
        <v>890</v>
      </c>
    </row>
    <row r="48" spans="1:36" s="392" customFormat="1" ht="49.5" customHeight="1">
      <c r="A48" s="382">
        <v>8300101</v>
      </c>
      <c r="B48" s="409" t="s">
        <v>744</v>
      </c>
      <c r="C48" s="382" t="s">
        <v>521</v>
      </c>
      <c r="D48" s="394" t="s">
        <v>928</v>
      </c>
      <c r="E48" s="384">
        <v>3</v>
      </c>
      <c r="F48" s="385">
        <v>1</v>
      </c>
      <c r="G48" s="404">
        <v>99</v>
      </c>
      <c r="H48" s="386">
        <v>0</v>
      </c>
      <c r="I48" s="386"/>
      <c r="J48" s="404">
        <v>1800</v>
      </c>
      <c r="K48" s="385">
        <v>0</v>
      </c>
      <c r="L48" s="401" t="s">
        <v>717</v>
      </c>
      <c r="M48" s="403" t="s">
        <v>927</v>
      </c>
      <c r="N48" s="395">
        <v>10000</v>
      </c>
      <c r="O48" s="410">
        <v>0</v>
      </c>
      <c r="P48" s="403"/>
      <c r="Q48" s="374" t="s">
        <v>46</v>
      </c>
      <c r="R48" s="377"/>
      <c r="S48" s="385"/>
      <c r="T48" s="404"/>
      <c r="U48" s="377"/>
      <c r="V48" s="385"/>
      <c r="W48" s="385"/>
      <c r="X48" s="385"/>
      <c r="Y48" s="385"/>
      <c r="Z48" s="389"/>
      <c r="AA48" s="390"/>
      <c r="AB48" s="389"/>
      <c r="AC48" s="389"/>
      <c r="AD48" s="390"/>
      <c r="AE48" s="386">
        <v>1</v>
      </c>
      <c r="AF48" s="391">
        <v>1</v>
      </c>
      <c r="AG48" s="391">
        <v>8300101</v>
      </c>
      <c r="AH48" s="381" t="s">
        <v>714</v>
      </c>
      <c r="AI48" s="380"/>
      <c r="AJ48" s="392" t="s">
        <v>890</v>
      </c>
    </row>
    <row r="49" spans="1:36" s="392" customFormat="1" ht="49.5" customHeight="1">
      <c r="A49" s="382">
        <v>8300102</v>
      </c>
      <c r="B49" s="409" t="s">
        <v>744</v>
      </c>
      <c r="C49" s="382" t="s">
        <v>745</v>
      </c>
      <c r="D49" s="394" t="s">
        <v>1019</v>
      </c>
      <c r="E49" s="385">
        <v>1</v>
      </c>
      <c r="F49" s="385">
        <v>1</v>
      </c>
      <c r="G49" s="404">
        <v>99</v>
      </c>
      <c r="H49" s="386">
        <v>0</v>
      </c>
      <c r="I49" s="386"/>
      <c r="J49" s="404">
        <v>10500</v>
      </c>
      <c r="K49" s="385">
        <v>0</v>
      </c>
      <c r="L49" s="401" t="s">
        <v>717</v>
      </c>
      <c r="M49" s="403" t="s">
        <v>735</v>
      </c>
      <c r="N49" s="395">
        <v>12500</v>
      </c>
      <c r="O49" s="410">
        <v>0</v>
      </c>
      <c r="P49" s="403"/>
      <c r="Q49" s="374" t="s">
        <v>46</v>
      </c>
      <c r="R49" s="377" t="s">
        <v>746</v>
      </c>
      <c r="S49" s="385"/>
      <c r="T49" s="404"/>
      <c r="U49" s="377"/>
      <c r="V49" s="385"/>
      <c r="W49" s="404">
        <v>1</v>
      </c>
      <c r="X49" s="402" t="s">
        <v>747</v>
      </c>
      <c r="Y49" s="385"/>
      <c r="Z49" s="389"/>
      <c r="AA49" s="390"/>
      <c r="AB49" s="389"/>
      <c r="AC49" s="389"/>
      <c r="AD49" s="390"/>
      <c r="AE49" s="386">
        <v>1</v>
      </c>
      <c r="AF49" s="391">
        <v>1</v>
      </c>
      <c r="AG49" s="391">
        <v>8300102</v>
      </c>
      <c r="AH49" s="381" t="s">
        <v>714</v>
      </c>
      <c r="AI49" s="380"/>
      <c r="AJ49" s="392" t="s">
        <v>890</v>
      </c>
    </row>
    <row r="50" spans="1:36" s="528" customFormat="1" ht="30.95" customHeight="1">
      <c r="A50" s="489">
        <v>8300103</v>
      </c>
      <c r="B50" s="490" t="s">
        <v>744</v>
      </c>
      <c r="C50" s="517" t="s">
        <v>748</v>
      </c>
      <c r="D50" s="518" t="s">
        <v>781</v>
      </c>
      <c r="E50" s="519">
        <v>1</v>
      </c>
      <c r="F50" s="519">
        <v>5</v>
      </c>
      <c r="G50" s="519">
        <v>1</v>
      </c>
      <c r="H50" s="520">
        <v>60000</v>
      </c>
      <c r="I50" s="520"/>
      <c r="J50" s="519">
        <v>15000</v>
      </c>
      <c r="K50" s="519">
        <v>0</v>
      </c>
      <c r="L50" s="496" t="s">
        <v>868</v>
      </c>
      <c r="M50" s="494" t="s">
        <v>736</v>
      </c>
      <c r="N50" s="395">
        <v>12500</v>
      </c>
      <c r="O50" s="519">
        <v>0</v>
      </c>
      <c r="P50" s="494"/>
      <c r="Q50" s="521" t="s">
        <v>46</v>
      </c>
      <c r="R50" s="522" t="s">
        <v>749</v>
      </c>
      <c r="S50" s="519"/>
      <c r="T50" s="519">
        <v>10000</v>
      </c>
      <c r="U50" s="523"/>
      <c r="V50" s="519"/>
      <c r="W50" s="519">
        <v>1</v>
      </c>
      <c r="X50" s="493" t="s">
        <v>750</v>
      </c>
      <c r="Y50" s="519"/>
      <c r="Z50" s="524"/>
      <c r="AA50" s="525"/>
      <c r="AB50" s="524"/>
      <c r="AC50" s="524"/>
      <c r="AD50" s="525"/>
      <c r="AE50" s="520">
        <v>1</v>
      </c>
      <c r="AF50" s="526">
        <v>1</v>
      </c>
      <c r="AG50" s="500">
        <v>8300103</v>
      </c>
      <c r="AH50" s="502" t="s">
        <v>869</v>
      </c>
      <c r="AI50" s="527"/>
      <c r="AJ50" s="528" t="s">
        <v>890</v>
      </c>
    </row>
    <row r="51" spans="1:36" s="528" customFormat="1" ht="30.95" customHeight="1">
      <c r="A51" s="489">
        <v>8300104</v>
      </c>
      <c r="B51" s="490" t="s">
        <v>744</v>
      </c>
      <c r="C51" s="517" t="s">
        <v>751</v>
      </c>
      <c r="D51" s="518" t="s">
        <v>752</v>
      </c>
      <c r="E51" s="519">
        <v>1</v>
      </c>
      <c r="F51" s="519">
        <v>5</v>
      </c>
      <c r="G51" s="519">
        <v>1</v>
      </c>
      <c r="H51" s="520">
        <v>60000</v>
      </c>
      <c r="I51" s="520"/>
      <c r="J51" s="519">
        <v>60000</v>
      </c>
      <c r="K51" s="519">
        <v>0</v>
      </c>
      <c r="L51" s="496" t="s">
        <v>868</v>
      </c>
      <c r="M51" s="494"/>
      <c r="N51" s="395"/>
      <c r="O51" s="519">
        <v>0</v>
      </c>
      <c r="P51" s="497"/>
      <c r="Q51" s="521" t="s">
        <v>46</v>
      </c>
      <c r="R51" s="522" t="s">
        <v>751</v>
      </c>
      <c r="S51" s="519"/>
      <c r="T51" s="519">
        <v>10000</v>
      </c>
      <c r="U51" s="523"/>
      <c r="V51" s="519"/>
      <c r="W51" s="519">
        <v>1</v>
      </c>
      <c r="X51" s="493" t="s">
        <v>753</v>
      </c>
      <c r="Y51" s="519"/>
      <c r="Z51" s="524"/>
      <c r="AA51" s="525"/>
      <c r="AB51" s="524"/>
      <c r="AC51" s="524"/>
      <c r="AD51" s="525"/>
      <c r="AE51" s="520">
        <v>1</v>
      </c>
      <c r="AF51" s="526">
        <v>1</v>
      </c>
      <c r="AG51" s="500">
        <v>8300104</v>
      </c>
      <c r="AH51" s="502" t="s">
        <v>869</v>
      </c>
      <c r="AI51" s="527"/>
      <c r="AJ51" s="528" t="s">
        <v>890</v>
      </c>
    </row>
    <row r="52" spans="1:36" s="458" customFormat="1" ht="49.5" customHeight="1">
      <c r="A52" s="451">
        <v>8300201</v>
      </c>
      <c r="B52" s="466" t="s">
        <v>787</v>
      </c>
      <c r="C52" s="451" t="s">
        <v>521</v>
      </c>
      <c r="D52" s="453" t="s">
        <v>880</v>
      </c>
      <c r="E52" s="454">
        <v>3</v>
      </c>
      <c r="F52" s="455">
        <v>1</v>
      </c>
      <c r="G52" s="464">
        <v>1</v>
      </c>
      <c r="H52" s="455">
        <v>0</v>
      </c>
      <c r="I52" s="455"/>
      <c r="J52" s="464">
        <v>2500</v>
      </c>
      <c r="K52" s="455">
        <v>0</v>
      </c>
      <c r="L52" s="456" t="s">
        <v>717</v>
      </c>
      <c r="M52" s="457" t="s">
        <v>736</v>
      </c>
      <c r="N52" s="404">
        <v>10000</v>
      </c>
      <c r="O52" s="464">
        <v>0</v>
      </c>
      <c r="P52" s="457"/>
      <c r="Q52" s="456" t="s">
        <v>46</v>
      </c>
      <c r="R52" s="463"/>
      <c r="S52" s="455"/>
      <c r="T52" s="464"/>
      <c r="U52" s="463"/>
      <c r="V52" s="455"/>
      <c r="W52" s="455"/>
      <c r="X52" s="455"/>
      <c r="Y52" s="455"/>
      <c r="Z52" s="459"/>
      <c r="AA52" s="460"/>
      <c r="AB52" s="459"/>
      <c r="AC52" s="459"/>
      <c r="AD52" s="460"/>
      <c r="AE52" s="455">
        <v>1</v>
      </c>
      <c r="AF52" s="454">
        <v>1</v>
      </c>
      <c r="AG52" s="454">
        <v>8300201</v>
      </c>
      <c r="AH52" s="461" t="s">
        <v>714</v>
      </c>
      <c r="AI52" s="462"/>
      <c r="AJ52" s="458" t="s">
        <v>890</v>
      </c>
    </row>
    <row r="53" spans="1:36" s="458" customFormat="1" ht="49.5" customHeight="1">
      <c r="A53" s="451">
        <v>8300202</v>
      </c>
      <c r="B53" s="466" t="s">
        <v>787</v>
      </c>
      <c r="C53" s="451" t="s">
        <v>1010</v>
      </c>
      <c r="D53" s="453" t="s">
        <v>924</v>
      </c>
      <c r="E53" s="486">
        <v>1</v>
      </c>
      <c r="F53" s="455">
        <v>1</v>
      </c>
      <c r="G53" s="464">
        <v>1</v>
      </c>
      <c r="H53" s="455">
        <v>0</v>
      </c>
      <c r="I53" s="455"/>
      <c r="J53" s="464">
        <v>6000</v>
      </c>
      <c r="K53" s="455">
        <v>0</v>
      </c>
      <c r="L53" s="456" t="s">
        <v>717</v>
      </c>
      <c r="M53" s="457" t="s">
        <v>736</v>
      </c>
      <c r="N53" s="404">
        <v>35000</v>
      </c>
      <c r="O53" s="464">
        <v>0</v>
      </c>
      <c r="P53" s="457"/>
      <c r="Q53" s="456" t="s">
        <v>46</v>
      </c>
      <c r="R53" s="463"/>
      <c r="S53" s="455"/>
      <c r="T53" s="464"/>
      <c r="U53" s="463"/>
      <c r="V53" s="455"/>
      <c r="W53" s="464">
        <v>1</v>
      </c>
      <c r="X53" s="457" t="s">
        <v>747</v>
      </c>
      <c r="Y53" s="455"/>
      <c r="Z53" s="459"/>
      <c r="AA53" s="460"/>
      <c r="AB53" s="459"/>
      <c r="AC53" s="459"/>
      <c r="AD53" s="460"/>
      <c r="AE53" s="455">
        <v>1</v>
      </c>
      <c r="AF53" s="454">
        <v>1</v>
      </c>
      <c r="AG53" s="454">
        <v>8300202</v>
      </c>
      <c r="AH53" s="461" t="s">
        <v>714</v>
      </c>
      <c r="AI53" s="462"/>
      <c r="AJ53" s="458" t="s">
        <v>890</v>
      </c>
    </row>
    <row r="54" spans="1:36" s="530" customFormat="1" ht="30.95" customHeight="1">
      <c r="A54" s="506">
        <v>8300203</v>
      </c>
      <c r="B54" s="505" t="s">
        <v>787</v>
      </c>
      <c r="C54" s="506" t="s">
        <v>788</v>
      </c>
      <c r="D54" s="507" t="s">
        <v>791</v>
      </c>
      <c r="E54" s="508">
        <v>1</v>
      </c>
      <c r="F54" s="529">
        <v>5</v>
      </c>
      <c r="G54" s="529">
        <v>1</v>
      </c>
      <c r="H54" s="529">
        <v>60000</v>
      </c>
      <c r="I54" s="529"/>
      <c r="J54" s="529">
        <v>15000</v>
      </c>
      <c r="K54" s="529">
        <v>0</v>
      </c>
      <c r="L54" s="511" t="s">
        <v>810</v>
      </c>
      <c r="M54" s="509"/>
      <c r="N54" s="395"/>
      <c r="O54" s="529">
        <v>0</v>
      </c>
      <c r="P54" s="509"/>
      <c r="Q54" s="511" t="s">
        <v>46</v>
      </c>
      <c r="R54" s="530" t="s">
        <v>790</v>
      </c>
      <c r="S54" s="529"/>
      <c r="T54" s="529">
        <v>10000</v>
      </c>
      <c r="U54" s="512" t="s">
        <v>792</v>
      </c>
      <c r="V54" s="529"/>
      <c r="W54" s="529">
        <v>1</v>
      </c>
      <c r="X54" s="509" t="s">
        <v>793</v>
      </c>
      <c r="Y54" s="529"/>
      <c r="Z54" s="531"/>
      <c r="AA54" s="532"/>
      <c r="AB54" s="531"/>
      <c r="AC54" s="531"/>
      <c r="AD54" s="532"/>
      <c r="AE54" s="529">
        <v>1</v>
      </c>
      <c r="AF54" s="533">
        <v>1</v>
      </c>
      <c r="AG54" s="515">
        <v>8300203</v>
      </c>
      <c r="AH54" s="516" t="s">
        <v>870</v>
      </c>
      <c r="AI54" s="534"/>
      <c r="AJ54" s="530" t="s">
        <v>890</v>
      </c>
    </row>
    <row r="55" spans="1:36" s="530" customFormat="1" ht="30.95" customHeight="1">
      <c r="A55" s="506">
        <v>8300204</v>
      </c>
      <c r="B55" s="505" t="s">
        <v>787</v>
      </c>
      <c r="C55" s="506" t="s">
        <v>789</v>
      </c>
      <c r="D55" s="507" t="s">
        <v>794</v>
      </c>
      <c r="E55" s="508">
        <v>1</v>
      </c>
      <c r="F55" s="529">
        <v>5</v>
      </c>
      <c r="G55" s="529">
        <v>1</v>
      </c>
      <c r="H55" s="529">
        <v>60000</v>
      </c>
      <c r="I55" s="529"/>
      <c r="J55" s="529">
        <v>60000</v>
      </c>
      <c r="K55" s="529">
        <v>0</v>
      </c>
      <c r="L55" s="511" t="s">
        <v>810</v>
      </c>
      <c r="M55" s="509"/>
      <c r="N55" s="395"/>
      <c r="O55" s="529">
        <v>0</v>
      </c>
      <c r="P55" s="512"/>
      <c r="Q55" s="511" t="s">
        <v>46</v>
      </c>
      <c r="R55" s="530" t="s">
        <v>795</v>
      </c>
      <c r="S55" s="529"/>
      <c r="T55" s="529">
        <v>10000</v>
      </c>
      <c r="U55" s="535"/>
      <c r="V55" s="529"/>
      <c r="W55" s="529">
        <v>0</v>
      </c>
      <c r="X55" s="509" t="s">
        <v>778</v>
      </c>
      <c r="Y55" s="529"/>
      <c r="Z55" s="531"/>
      <c r="AA55" s="532"/>
      <c r="AB55" s="531"/>
      <c r="AC55" s="531"/>
      <c r="AD55" s="532"/>
      <c r="AE55" s="529">
        <v>1</v>
      </c>
      <c r="AF55" s="533">
        <v>1</v>
      </c>
      <c r="AG55" s="515">
        <v>8300204</v>
      </c>
      <c r="AH55" s="516" t="s">
        <v>870</v>
      </c>
      <c r="AI55" s="534"/>
      <c r="AJ55" s="530" t="s">
        <v>890</v>
      </c>
    </row>
    <row r="56" spans="1:36" s="392" customFormat="1" ht="49.5" customHeight="1">
      <c r="A56" s="567">
        <v>8300301</v>
      </c>
      <c r="B56" s="568" t="s">
        <v>1008</v>
      </c>
      <c r="C56" s="569" t="s">
        <v>1014</v>
      </c>
      <c r="D56" s="394" t="s">
        <v>1012</v>
      </c>
      <c r="E56" s="391">
        <v>3</v>
      </c>
      <c r="F56" s="386">
        <v>1</v>
      </c>
      <c r="G56" s="410">
        <v>1</v>
      </c>
      <c r="H56" s="386">
        <v>0</v>
      </c>
      <c r="I56" s="386"/>
      <c r="J56" s="410">
        <v>2000</v>
      </c>
      <c r="K56" s="386">
        <v>0</v>
      </c>
      <c r="L56" s="374" t="s">
        <v>717</v>
      </c>
      <c r="M56" s="403" t="s">
        <v>736</v>
      </c>
      <c r="N56" s="396">
        <v>10000</v>
      </c>
      <c r="O56" s="410">
        <v>0</v>
      </c>
      <c r="P56" s="403"/>
      <c r="Q56" s="374" t="s">
        <v>46</v>
      </c>
      <c r="R56" s="570"/>
      <c r="S56" s="386"/>
      <c r="T56" s="410"/>
      <c r="U56" s="570"/>
      <c r="V56" s="386"/>
      <c r="W56" s="386"/>
      <c r="X56" s="386"/>
      <c r="Y56" s="386"/>
      <c r="Z56" s="571"/>
      <c r="AA56" s="572"/>
      <c r="AB56" s="571"/>
      <c r="AC56" s="571"/>
      <c r="AD56" s="572"/>
      <c r="AE56" s="386">
        <v>1</v>
      </c>
      <c r="AF56" s="391">
        <v>1</v>
      </c>
      <c r="AG56" s="575">
        <v>8300301</v>
      </c>
      <c r="AH56" s="573" t="s">
        <v>714</v>
      </c>
      <c r="AI56" s="574"/>
      <c r="AJ56" s="392" t="s">
        <v>890</v>
      </c>
    </row>
    <row r="57" spans="1:36" ht="38.25">
      <c r="A57" s="405">
        <v>8300302</v>
      </c>
      <c r="B57" s="568" t="s">
        <v>1008</v>
      </c>
      <c r="C57" s="382" t="s">
        <v>732</v>
      </c>
      <c r="D57" s="394" t="s">
        <v>1013</v>
      </c>
      <c r="E57" s="385">
        <v>1</v>
      </c>
      <c r="F57" s="385">
        <v>1</v>
      </c>
      <c r="G57" s="385">
        <v>1</v>
      </c>
      <c r="H57" s="386">
        <v>0</v>
      </c>
      <c r="I57" s="386"/>
      <c r="J57" s="404">
        <v>20000</v>
      </c>
      <c r="K57" s="385">
        <v>0</v>
      </c>
      <c r="L57" s="401" t="s">
        <v>717</v>
      </c>
      <c r="M57" s="403" t="s">
        <v>736</v>
      </c>
      <c r="N57" s="395">
        <v>12000</v>
      </c>
      <c r="O57" s="386">
        <v>0</v>
      </c>
      <c r="P57" s="376"/>
      <c r="Q57" s="374" t="s">
        <v>46</v>
      </c>
      <c r="R57" s="403" t="s">
        <v>1009</v>
      </c>
      <c r="S57" s="407"/>
      <c r="T57" s="408">
        <v>10000</v>
      </c>
      <c r="U57" s="377" t="s">
        <v>1020</v>
      </c>
      <c r="V57" s="385"/>
      <c r="W57" s="404"/>
      <c r="X57" s="402"/>
      <c r="Y57" s="385"/>
      <c r="Z57" s="389"/>
      <c r="AA57" s="390"/>
      <c r="AB57" s="389"/>
      <c r="AC57" s="389"/>
      <c r="AD57" s="390"/>
      <c r="AE57" s="386">
        <v>1</v>
      </c>
      <c r="AF57" s="391">
        <v>1</v>
      </c>
      <c r="AG57" s="405">
        <v>8300302</v>
      </c>
      <c r="AH57" s="381" t="s">
        <v>714</v>
      </c>
      <c r="AI57" s="380"/>
      <c r="AJ57" s="392" t="s">
        <v>890</v>
      </c>
    </row>
    <row r="58" spans="1:36" s="458" customFormat="1" ht="49.5" customHeight="1">
      <c r="A58" s="487">
        <v>8300401</v>
      </c>
      <c r="B58" s="466" t="s">
        <v>1022</v>
      </c>
      <c r="C58" s="451" t="s">
        <v>1014</v>
      </c>
      <c r="D58" s="453" t="s">
        <v>1012</v>
      </c>
      <c r="E58" s="454">
        <v>3</v>
      </c>
      <c r="F58" s="455">
        <v>1</v>
      </c>
      <c r="G58" s="464">
        <v>1</v>
      </c>
      <c r="H58" s="455">
        <v>0</v>
      </c>
      <c r="I58" s="455"/>
      <c r="J58" s="464">
        <v>2000</v>
      </c>
      <c r="K58" s="455">
        <v>0</v>
      </c>
      <c r="L58" s="456" t="s">
        <v>717</v>
      </c>
      <c r="M58" s="457" t="s">
        <v>736</v>
      </c>
      <c r="N58" s="577">
        <v>10000</v>
      </c>
      <c r="O58" s="464">
        <v>0</v>
      </c>
      <c r="P58" s="457"/>
      <c r="Q58" s="456" t="s">
        <v>46</v>
      </c>
      <c r="R58" s="463"/>
      <c r="S58" s="455"/>
      <c r="T58" s="464"/>
      <c r="U58" s="463"/>
      <c r="V58" s="455"/>
      <c r="W58" s="455"/>
      <c r="X58" s="455"/>
      <c r="Y58" s="455"/>
      <c r="Z58" s="459"/>
      <c r="AA58" s="460"/>
      <c r="AB58" s="459"/>
      <c r="AC58" s="459"/>
      <c r="AD58" s="460"/>
      <c r="AE58" s="455">
        <v>1</v>
      </c>
      <c r="AF58" s="454">
        <v>1</v>
      </c>
      <c r="AG58" s="578">
        <v>8300401</v>
      </c>
      <c r="AH58" s="461" t="s">
        <v>714</v>
      </c>
      <c r="AI58" s="462"/>
      <c r="AJ58" s="458" t="s">
        <v>890</v>
      </c>
    </row>
    <row r="59" spans="1:36" s="98" customFormat="1" ht="25.5">
      <c r="A59" s="487">
        <v>8300402</v>
      </c>
      <c r="B59" s="466" t="s">
        <v>1022</v>
      </c>
      <c r="C59" s="451" t="s">
        <v>116</v>
      </c>
      <c r="D59" s="453" t="s">
        <v>1025</v>
      </c>
      <c r="E59" s="455">
        <v>1</v>
      </c>
      <c r="F59" s="455">
        <v>1</v>
      </c>
      <c r="G59" s="455">
        <v>1</v>
      </c>
      <c r="H59" s="455">
        <v>0</v>
      </c>
      <c r="I59" s="455"/>
      <c r="J59" s="464">
        <v>10000</v>
      </c>
      <c r="K59" s="455">
        <v>0</v>
      </c>
      <c r="L59" s="456" t="s">
        <v>717</v>
      </c>
      <c r="M59" s="457" t="s">
        <v>736</v>
      </c>
      <c r="N59" s="580"/>
      <c r="O59" s="455">
        <v>0</v>
      </c>
      <c r="P59" s="458"/>
      <c r="Q59" s="456" t="s">
        <v>46</v>
      </c>
      <c r="R59" s="457" t="s">
        <v>116</v>
      </c>
      <c r="S59" s="97"/>
      <c r="T59" s="579">
        <v>10000</v>
      </c>
      <c r="U59" s="463" t="s">
        <v>455</v>
      </c>
      <c r="V59" s="580"/>
      <c r="W59" s="464">
        <v>1</v>
      </c>
      <c r="X59" s="457" t="s">
        <v>451</v>
      </c>
      <c r="Y59" s="580"/>
      <c r="Z59" s="581">
        <v>1</v>
      </c>
      <c r="AA59" s="460" t="s">
        <v>451</v>
      </c>
      <c r="AB59" s="459"/>
      <c r="AC59" s="459"/>
      <c r="AD59" s="460"/>
      <c r="AE59" s="455">
        <v>1</v>
      </c>
      <c r="AF59" s="454">
        <v>1</v>
      </c>
      <c r="AG59" s="487">
        <v>8300402</v>
      </c>
      <c r="AH59" s="461" t="s">
        <v>714</v>
      </c>
      <c r="AI59" s="462"/>
      <c r="AJ59" s="458" t="s">
        <v>890</v>
      </c>
    </row>
    <row r="60" spans="1:36" s="458" customFormat="1" ht="49.5" customHeight="1">
      <c r="A60" s="487">
        <v>8300501</v>
      </c>
      <c r="B60" s="466" t="s">
        <v>1023</v>
      </c>
      <c r="C60" s="451" t="s">
        <v>1014</v>
      </c>
      <c r="D60" s="453" t="s">
        <v>1012</v>
      </c>
      <c r="E60" s="454">
        <v>3</v>
      </c>
      <c r="F60" s="455">
        <v>1</v>
      </c>
      <c r="G60" s="464">
        <v>1</v>
      </c>
      <c r="H60" s="455">
        <v>0</v>
      </c>
      <c r="I60" s="455"/>
      <c r="J60" s="464">
        <v>2000</v>
      </c>
      <c r="K60" s="455">
        <v>0</v>
      </c>
      <c r="L60" s="456" t="s">
        <v>717</v>
      </c>
      <c r="M60" s="457" t="s">
        <v>736</v>
      </c>
      <c r="N60" s="577">
        <v>10000</v>
      </c>
      <c r="O60" s="464">
        <v>0</v>
      </c>
      <c r="P60" s="457"/>
      <c r="Q60" s="456" t="s">
        <v>46</v>
      </c>
      <c r="R60" s="463"/>
      <c r="S60" s="455"/>
      <c r="T60" s="464"/>
      <c r="U60" s="463"/>
      <c r="V60" s="455"/>
      <c r="W60" s="455"/>
      <c r="X60" s="455"/>
      <c r="Y60" s="455"/>
      <c r="Z60" s="459"/>
      <c r="AA60" s="460"/>
      <c r="AB60" s="459"/>
      <c r="AC60" s="459"/>
      <c r="AD60" s="460"/>
      <c r="AE60" s="455">
        <v>1</v>
      </c>
      <c r="AF60" s="454">
        <v>1</v>
      </c>
      <c r="AG60" s="578">
        <v>8300501</v>
      </c>
      <c r="AH60" s="461" t="s">
        <v>714</v>
      </c>
      <c r="AI60" s="462"/>
      <c r="AJ60" s="458" t="s">
        <v>890</v>
      </c>
    </row>
    <row r="61" spans="1:36" s="98" customFormat="1" ht="25.5">
      <c r="A61" s="487">
        <v>8300502</v>
      </c>
      <c r="B61" s="466" t="s">
        <v>1023</v>
      </c>
      <c r="C61" s="451" t="s">
        <v>1024</v>
      </c>
      <c r="D61" s="453" t="s">
        <v>1026</v>
      </c>
      <c r="E61" s="455">
        <v>1</v>
      </c>
      <c r="F61" s="455">
        <v>1</v>
      </c>
      <c r="G61" s="455">
        <v>1</v>
      </c>
      <c r="H61" s="455">
        <v>0</v>
      </c>
      <c r="I61" s="455"/>
      <c r="J61" s="464">
        <v>10000</v>
      </c>
      <c r="K61" s="455">
        <v>0</v>
      </c>
      <c r="L61" s="456" t="s">
        <v>717</v>
      </c>
      <c r="M61" s="457" t="s">
        <v>736</v>
      </c>
      <c r="N61" s="580"/>
      <c r="O61" s="455">
        <v>0</v>
      </c>
      <c r="P61" s="458"/>
      <c r="Q61" s="456" t="s">
        <v>46</v>
      </c>
      <c r="R61" s="457" t="s">
        <v>1024</v>
      </c>
      <c r="S61" s="97"/>
      <c r="T61" s="579">
        <v>10000</v>
      </c>
      <c r="U61" s="463" t="s">
        <v>455</v>
      </c>
      <c r="V61" s="580"/>
      <c r="W61" s="464">
        <v>1</v>
      </c>
      <c r="X61" s="457" t="s">
        <v>451</v>
      </c>
      <c r="Y61" s="580"/>
      <c r="Z61" s="581">
        <v>1</v>
      </c>
      <c r="AA61" s="460" t="s">
        <v>451</v>
      </c>
      <c r="AB61" s="459"/>
      <c r="AC61" s="459"/>
      <c r="AD61" s="460"/>
      <c r="AE61" s="455">
        <v>1</v>
      </c>
      <c r="AF61" s="454">
        <v>1</v>
      </c>
      <c r="AG61" s="487">
        <v>8300502</v>
      </c>
      <c r="AH61" s="461" t="s">
        <v>714</v>
      </c>
      <c r="AI61" s="462"/>
      <c r="AJ61" s="458" t="s">
        <v>890</v>
      </c>
    </row>
    <row r="62" spans="1:36" s="392" customFormat="1" ht="49.5" customHeight="1">
      <c r="A62" s="567">
        <v>8400101</v>
      </c>
      <c r="B62" s="568" t="s">
        <v>1016</v>
      </c>
      <c r="C62" s="569" t="s">
        <v>1014</v>
      </c>
      <c r="D62" s="394" t="s">
        <v>1012</v>
      </c>
      <c r="E62" s="391">
        <v>3</v>
      </c>
      <c r="F62" s="386">
        <v>1</v>
      </c>
      <c r="G62" s="410">
        <v>1</v>
      </c>
      <c r="H62" s="386">
        <v>0</v>
      </c>
      <c r="I62" s="386"/>
      <c r="J62" s="410">
        <v>2500</v>
      </c>
      <c r="K62" s="386">
        <v>0</v>
      </c>
      <c r="L62" s="374" t="s">
        <v>717</v>
      </c>
      <c r="M62" s="403" t="s">
        <v>736</v>
      </c>
      <c r="N62" s="396">
        <v>10000</v>
      </c>
      <c r="O62" s="410">
        <v>0</v>
      </c>
      <c r="P62" s="403"/>
      <c r="Q62" s="374" t="s">
        <v>46</v>
      </c>
      <c r="R62" s="570"/>
      <c r="S62" s="386"/>
      <c r="T62" s="410"/>
      <c r="U62" s="570"/>
      <c r="V62" s="386"/>
      <c r="W62" s="386"/>
      <c r="X62" s="386"/>
      <c r="Y62" s="386"/>
      <c r="Z62" s="571"/>
      <c r="AA62" s="572"/>
      <c r="AB62" s="571"/>
      <c r="AC62" s="571"/>
      <c r="AD62" s="572"/>
      <c r="AE62" s="386">
        <v>1</v>
      </c>
      <c r="AF62" s="391">
        <v>1</v>
      </c>
      <c r="AG62" s="391">
        <v>8300201</v>
      </c>
      <c r="AH62" s="573" t="s">
        <v>714</v>
      </c>
      <c r="AI62" s="574"/>
      <c r="AJ62" s="392" t="s">
        <v>890</v>
      </c>
    </row>
    <row r="63" spans="1:36" ht="38.25">
      <c r="A63" s="405">
        <v>8400102</v>
      </c>
      <c r="B63" s="568" t="s">
        <v>1016</v>
      </c>
      <c r="C63" s="382" t="s">
        <v>732</v>
      </c>
      <c r="D63" s="394" t="s">
        <v>1013</v>
      </c>
      <c r="E63" s="385">
        <v>1</v>
      </c>
      <c r="F63" s="385">
        <v>1</v>
      </c>
      <c r="G63" s="385">
        <v>1</v>
      </c>
      <c r="H63" s="386">
        <v>0</v>
      </c>
      <c r="I63" s="386"/>
      <c r="J63" s="404">
        <v>15000</v>
      </c>
      <c r="K63" s="385">
        <v>0</v>
      </c>
      <c r="L63" s="401" t="s">
        <v>717</v>
      </c>
      <c r="M63" s="403" t="s">
        <v>736</v>
      </c>
      <c r="N63" s="395">
        <v>12000</v>
      </c>
      <c r="O63" s="386">
        <v>0</v>
      </c>
      <c r="P63" s="376"/>
      <c r="Q63" s="374" t="s">
        <v>46</v>
      </c>
      <c r="R63" s="403" t="s">
        <v>1009</v>
      </c>
      <c r="S63" s="407"/>
      <c r="T63" s="408">
        <v>10000</v>
      </c>
      <c r="U63" s="377" t="s">
        <v>896</v>
      </c>
      <c r="V63" s="385"/>
      <c r="W63" s="404"/>
      <c r="X63" s="402"/>
      <c r="Y63" s="385"/>
      <c r="Z63" s="389"/>
      <c r="AA63" s="390"/>
      <c r="AB63" s="389"/>
      <c r="AC63" s="389"/>
      <c r="AD63" s="390"/>
      <c r="AE63" s="386">
        <v>1</v>
      </c>
      <c r="AF63" s="391">
        <v>1</v>
      </c>
      <c r="AG63" s="405">
        <v>8100202</v>
      </c>
      <c r="AH63" s="381" t="s">
        <v>714</v>
      </c>
      <c r="AI63" s="380"/>
      <c r="AJ63" s="392" t="s">
        <v>890</v>
      </c>
    </row>
  </sheetData>
  <phoneticPr fontId="22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06"/>
  <sheetViews>
    <sheetView workbookViewId="0">
      <pane xSplit="3" ySplit="3" topLeftCell="D198" activePane="bottomRight" state="frozen"/>
      <selection pane="topRight"/>
      <selection pane="bottomLeft"/>
      <selection pane="bottomRight" activeCell="K205" sqref="K205"/>
    </sheetView>
  </sheetViews>
  <sheetFormatPr defaultColWidth="8.85546875" defaultRowHeight="15"/>
  <cols>
    <col min="1" max="1" width="9.42578125" style="8" customWidth="1"/>
    <col min="2" max="2" width="12.5703125" style="8" customWidth="1"/>
    <col min="3" max="3" width="25.7109375" style="9" customWidth="1"/>
    <col min="4" max="4" width="5.28515625" style="10" customWidth="1"/>
    <col min="5" max="5" width="5.28515625" style="8" customWidth="1"/>
    <col min="6" max="6" width="6.7109375" style="8" customWidth="1"/>
    <col min="7" max="7" width="10.7109375" style="8" customWidth="1"/>
    <col min="8" max="8" width="9"/>
    <col min="9" max="9" width="10.7109375" style="8" customWidth="1"/>
    <col min="10" max="10" width="12.5703125" style="8" customWidth="1"/>
    <col min="11" max="11" width="10.7109375" style="8" customWidth="1"/>
    <col min="12" max="12" width="9.42578125" style="9" customWidth="1"/>
    <col min="13" max="13" width="10.7109375" style="8" customWidth="1"/>
    <col min="14" max="14" width="9.140625" style="8" customWidth="1"/>
    <col min="15" max="15" width="17.7109375" style="8" customWidth="1"/>
    <col min="16" max="16" width="11.85546875" style="8" customWidth="1"/>
    <col min="17" max="17" width="14.7109375" style="9" customWidth="1"/>
    <col min="18" max="18" width="11.42578125" style="8" customWidth="1"/>
    <col min="19" max="19" width="8.85546875" style="9" customWidth="1"/>
    <col min="20" max="20" width="11.7109375" style="8" customWidth="1"/>
    <col min="21" max="21" width="8.42578125" style="9" customWidth="1"/>
    <col min="22" max="22" width="14" style="9" customWidth="1"/>
    <col min="23" max="23" width="11.85546875" style="8" customWidth="1"/>
    <col min="24" max="24" width="12.28515625" style="8" customWidth="1"/>
    <col min="25" max="25" width="12.42578125" style="8" customWidth="1"/>
    <col min="26" max="26" width="12" style="8" customWidth="1"/>
    <col min="27" max="27" width="12.28515625" style="7" customWidth="1"/>
    <col min="28" max="28" width="11.85546875" style="11" customWidth="1"/>
    <col min="29" max="30" width="12.140625" style="7" customWidth="1"/>
    <col min="31" max="31" width="10.85546875" style="11" customWidth="1"/>
    <col min="32" max="16384" width="8.85546875" style="9"/>
  </cols>
  <sheetData>
    <row r="1" spans="1:33" s="4" customFormat="1" ht="32.25" customHeight="1">
      <c r="A1" s="12" t="s">
        <v>0</v>
      </c>
      <c r="B1" s="12" t="s">
        <v>2</v>
      </c>
      <c r="C1" s="12" t="s">
        <v>6</v>
      </c>
      <c r="D1" s="13" t="s">
        <v>5</v>
      </c>
      <c r="E1" s="13" t="s">
        <v>7</v>
      </c>
      <c r="F1" s="13" t="s">
        <v>19</v>
      </c>
      <c r="G1" s="12" t="s">
        <v>221</v>
      </c>
      <c r="H1" s="100" t="s">
        <v>970</v>
      </c>
      <c r="I1" s="12" t="s">
        <v>222</v>
      </c>
      <c r="J1" s="12" t="s">
        <v>223</v>
      </c>
      <c r="K1" s="12" t="s">
        <v>224</v>
      </c>
      <c r="L1" s="12" t="s">
        <v>226</v>
      </c>
      <c r="M1" s="31" t="s">
        <v>227</v>
      </c>
      <c r="N1" s="12" t="s">
        <v>228</v>
      </c>
      <c r="O1" s="32" t="s">
        <v>229</v>
      </c>
      <c r="P1" s="12" t="s">
        <v>230</v>
      </c>
      <c r="Q1" s="13" t="s">
        <v>231</v>
      </c>
      <c r="R1" s="36" t="s">
        <v>232</v>
      </c>
      <c r="S1" s="12" t="s">
        <v>233</v>
      </c>
      <c r="T1" s="31" t="s">
        <v>234</v>
      </c>
      <c r="U1" s="32" t="s">
        <v>235</v>
      </c>
      <c r="V1" s="36" t="s">
        <v>236</v>
      </c>
      <c r="W1" s="32" t="s">
        <v>237</v>
      </c>
      <c r="X1" s="32" t="s">
        <v>238</v>
      </c>
      <c r="Y1" s="32" t="s">
        <v>239</v>
      </c>
      <c r="Z1" s="32" t="s">
        <v>240</v>
      </c>
      <c r="AA1" s="32" t="s">
        <v>241</v>
      </c>
      <c r="AB1" s="32" t="s">
        <v>242</v>
      </c>
      <c r="AC1" s="32" t="s">
        <v>243</v>
      </c>
      <c r="AD1" s="32" t="s">
        <v>244</v>
      </c>
      <c r="AE1" s="32" t="s">
        <v>245</v>
      </c>
      <c r="AF1" s="12" t="s">
        <v>246</v>
      </c>
      <c r="AG1" s="37" t="s">
        <v>247</v>
      </c>
    </row>
    <row r="2" spans="1:33" s="5" customFormat="1" ht="35.1" customHeight="1">
      <c r="A2" s="14" t="s">
        <v>21</v>
      </c>
      <c r="B2" s="15" t="s">
        <v>23</v>
      </c>
      <c r="C2" s="15" t="s">
        <v>27</v>
      </c>
      <c r="D2" s="15" t="s">
        <v>26</v>
      </c>
      <c r="E2" s="15" t="s">
        <v>28</v>
      </c>
      <c r="F2" s="16" t="s">
        <v>340</v>
      </c>
      <c r="G2" s="14" t="s">
        <v>251</v>
      </c>
      <c r="H2" s="14" t="s">
        <v>971</v>
      </c>
      <c r="I2" s="14" t="s">
        <v>252</v>
      </c>
      <c r="J2" s="14" t="s">
        <v>253</v>
      </c>
      <c r="K2" s="14" t="s">
        <v>254</v>
      </c>
      <c r="L2" s="14" t="s">
        <v>256</v>
      </c>
      <c r="M2" s="14" t="s">
        <v>257</v>
      </c>
      <c r="N2" s="14" t="s">
        <v>258</v>
      </c>
      <c r="O2" s="14" t="s">
        <v>259</v>
      </c>
      <c r="P2" s="14" t="s">
        <v>260</v>
      </c>
      <c r="Q2" s="14" t="s">
        <v>261</v>
      </c>
      <c r="R2" s="14" t="s">
        <v>262</v>
      </c>
      <c r="S2" s="14" t="s">
        <v>263</v>
      </c>
      <c r="T2" s="14" t="s">
        <v>264</v>
      </c>
      <c r="U2" s="14" t="s">
        <v>265</v>
      </c>
      <c r="V2" s="14" t="s">
        <v>266</v>
      </c>
      <c r="W2" s="14" t="s">
        <v>267</v>
      </c>
      <c r="X2" s="14" t="s">
        <v>268</v>
      </c>
      <c r="Y2" s="14" t="s">
        <v>269</v>
      </c>
      <c r="Z2" s="14" t="s">
        <v>270</v>
      </c>
      <c r="AA2" s="14" t="s">
        <v>271</v>
      </c>
      <c r="AB2" s="14" t="s">
        <v>272</v>
      </c>
      <c r="AC2" s="14" t="s">
        <v>273</v>
      </c>
      <c r="AD2" s="14" t="s">
        <v>274</v>
      </c>
      <c r="AE2" s="14" t="s">
        <v>275</v>
      </c>
      <c r="AF2" s="5" t="s">
        <v>276</v>
      </c>
      <c r="AG2" s="5" t="s">
        <v>277</v>
      </c>
    </row>
    <row r="3" spans="1:33" s="6" customFormat="1" ht="18" customHeight="1">
      <c r="A3" s="17" t="s">
        <v>41</v>
      </c>
      <c r="B3" s="17" t="s">
        <v>42</v>
      </c>
      <c r="C3" s="17" t="s">
        <v>42</v>
      </c>
      <c r="D3" s="18" t="s">
        <v>41</v>
      </c>
      <c r="E3" s="18" t="s">
        <v>41</v>
      </c>
      <c r="F3" s="17" t="s">
        <v>41</v>
      </c>
      <c r="G3" s="17" t="s">
        <v>41</v>
      </c>
      <c r="H3" s="17" t="s">
        <v>41</v>
      </c>
      <c r="I3" s="17" t="s">
        <v>41</v>
      </c>
      <c r="J3" s="17" t="s">
        <v>41</v>
      </c>
      <c r="K3" s="17" t="s">
        <v>41</v>
      </c>
      <c r="L3" s="17" t="s">
        <v>41</v>
      </c>
      <c r="M3" s="17" t="s">
        <v>42</v>
      </c>
      <c r="N3" s="17" t="s">
        <v>42</v>
      </c>
      <c r="O3" s="17" t="s">
        <v>41</v>
      </c>
      <c r="P3" s="17" t="s">
        <v>41</v>
      </c>
      <c r="Q3" s="17" t="s">
        <v>42</v>
      </c>
      <c r="R3" s="17" t="s">
        <v>42</v>
      </c>
      <c r="S3" s="17" t="s">
        <v>42</v>
      </c>
      <c r="T3" s="17" t="s">
        <v>41</v>
      </c>
      <c r="U3" s="17" t="s">
        <v>41</v>
      </c>
      <c r="V3" s="17" t="s">
        <v>42</v>
      </c>
      <c r="W3" s="17" t="s">
        <v>42</v>
      </c>
      <c r="X3" s="17" t="s">
        <v>41</v>
      </c>
      <c r="Y3" s="17" t="s">
        <v>42</v>
      </c>
      <c r="Z3" s="17" t="s">
        <v>42</v>
      </c>
      <c r="AA3" s="17" t="s">
        <v>41</v>
      </c>
      <c r="AB3" s="17" t="s">
        <v>42</v>
      </c>
      <c r="AC3" s="17" t="s">
        <v>42</v>
      </c>
      <c r="AD3" s="17" t="s">
        <v>41</v>
      </c>
      <c r="AE3" s="17" t="s">
        <v>42</v>
      </c>
      <c r="AF3" s="38" t="s">
        <v>41</v>
      </c>
      <c r="AG3" s="6" t="s">
        <v>41</v>
      </c>
    </row>
    <row r="4" spans="1:33" ht="27.95" customHeight="1">
      <c r="A4" s="8">
        <v>9999901</v>
      </c>
      <c r="B4" s="8" t="s">
        <v>442</v>
      </c>
      <c r="C4" s="19" t="s">
        <v>443</v>
      </c>
      <c r="D4" s="8">
        <v>3</v>
      </c>
      <c r="E4" s="10">
        <v>1</v>
      </c>
      <c r="F4" s="8">
        <v>1</v>
      </c>
      <c r="G4" s="8">
        <v>10000</v>
      </c>
      <c r="I4" s="8">
        <v>0</v>
      </c>
      <c r="J4" s="8">
        <v>0</v>
      </c>
      <c r="K4" s="8">
        <f t="shared" ref="K4:K8" si="0">I4+J4</f>
        <v>0</v>
      </c>
      <c r="L4" s="8">
        <v>0</v>
      </c>
      <c r="M4" s="365" t="s">
        <v>46</v>
      </c>
      <c r="N4" s="8" t="s">
        <v>278</v>
      </c>
      <c r="O4" s="33">
        <v>10000</v>
      </c>
      <c r="P4" s="33">
        <v>0</v>
      </c>
      <c r="Q4" s="33"/>
      <c r="R4" s="34" t="s">
        <v>48</v>
      </c>
      <c r="S4" s="8"/>
      <c r="T4" s="9"/>
      <c r="U4" s="8"/>
      <c r="V4" s="9" t="s">
        <v>48</v>
      </c>
      <c r="W4" s="9"/>
      <c r="Y4" s="8" t="s">
        <v>48</v>
      </c>
      <c r="AA4" s="8"/>
      <c r="AB4" s="7" t="s">
        <v>48</v>
      </c>
      <c r="AC4" s="11"/>
      <c r="AE4" s="7"/>
      <c r="AF4" s="8">
        <v>1</v>
      </c>
      <c r="AG4" s="8">
        <v>1</v>
      </c>
    </row>
    <row r="5" spans="1:33" ht="30" customHeight="1">
      <c r="A5" s="20">
        <v>10100101</v>
      </c>
      <c r="B5" s="21" t="s">
        <v>43</v>
      </c>
      <c r="C5" s="22" t="s">
        <v>407</v>
      </c>
      <c r="D5" s="10">
        <v>3</v>
      </c>
      <c r="E5" s="8">
        <v>1</v>
      </c>
      <c r="F5" s="8">
        <v>1</v>
      </c>
      <c r="G5" s="8">
        <v>10000</v>
      </c>
      <c r="I5" s="8">
        <v>1333</v>
      </c>
      <c r="J5" s="8">
        <v>600</v>
      </c>
      <c r="K5" s="8">
        <f t="shared" si="0"/>
        <v>1933</v>
      </c>
      <c r="L5" s="8">
        <v>0</v>
      </c>
      <c r="M5" s="365" t="s">
        <v>46</v>
      </c>
      <c r="N5" s="21" t="s">
        <v>278</v>
      </c>
      <c r="O5" s="33">
        <v>10000</v>
      </c>
      <c r="P5" s="33">
        <v>0</v>
      </c>
      <c r="Q5" s="34"/>
      <c r="R5" s="364" t="s">
        <v>46</v>
      </c>
      <c r="U5" s="8"/>
      <c r="V5" s="9" t="s">
        <v>48</v>
      </c>
      <c r="Y5" s="8" t="s">
        <v>48</v>
      </c>
      <c r="AB5" s="11" t="s">
        <v>48</v>
      </c>
      <c r="AF5" s="8">
        <v>1</v>
      </c>
      <c r="AG5" s="8">
        <v>1</v>
      </c>
    </row>
    <row r="6" spans="1:33" ht="38.1" customHeight="1">
      <c r="A6" s="20">
        <v>10110101</v>
      </c>
      <c r="B6" s="21" t="s">
        <v>444</v>
      </c>
      <c r="C6" s="22" t="s">
        <v>445</v>
      </c>
      <c r="D6" s="10">
        <v>3</v>
      </c>
      <c r="E6" s="8">
        <v>1</v>
      </c>
      <c r="F6" s="8">
        <v>1</v>
      </c>
      <c r="G6" s="8">
        <v>10000</v>
      </c>
      <c r="I6" s="8">
        <v>3800</v>
      </c>
      <c r="J6" s="8">
        <v>200</v>
      </c>
      <c r="K6" s="8">
        <f t="shared" si="0"/>
        <v>4000</v>
      </c>
      <c r="L6" s="8">
        <v>0</v>
      </c>
      <c r="M6" s="361" t="s">
        <v>46</v>
      </c>
      <c r="N6" s="21" t="s">
        <v>322</v>
      </c>
      <c r="O6" s="33">
        <v>11000</v>
      </c>
      <c r="P6" s="33">
        <v>0</v>
      </c>
      <c r="Q6" s="34"/>
      <c r="R6" s="364" t="s">
        <v>46</v>
      </c>
      <c r="U6" s="8"/>
      <c r="V6" s="9" t="s">
        <v>48</v>
      </c>
      <c r="Y6" s="8" t="s">
        <v>48</v>
      </c>
      <c r="AB6" s="11" t="s">
        <v>48</v>
      </c>
      <c r="AF6" s="8">
        <v>1</v>
      </c>
      <c r="AG6" s="8">
        <v>1</v>
      </c>
    </row>
    <row r="7" spans="1:33" ht="30" customHeight="1">
      <c r="A7" s="20">
        <v>10120101</v>
      </c>
      <c r="B7" s="21" t="s">
        <v>43</v>
      </c>
      <c r="C7" s="22" t="s">
        <v>407</v>
      </c>
      <c r="D7" s="10">
        <v>3</v>
      </c>
      <c r="E7" s="8">
        <v>1</v>
      </c>
      <c r="F7" s="8">
        <v>1</v>
      </c>
      <c r="G7" s="8">
        <v>10000</v>
      </c>
      <c r="I7" s="8">
        <v>1233</v>
      </c>
      <c r="J7" s="8">
        <v>600</v>
      </c>
      <c r="K7" s="8">
        <f t="shared" si="0"/>
        <v>1833</v>
      </c>
      <c r="L7" s="8">
        <v>0</v>
      </c>
      <c r="M7" s="361" t="s">
        <v>46</v>
      </c>
      <c r="N7" s="21" t="s">
        <v>278</v>
      </c>
      <c r="O7" s="33">
        <v>10000</v>
      </c>
      <c r="P7" s="33">
        <v>0</v>
      </c>
      <c r="Q7" s="34"/>
      <c r="R7" s="364" t="s">
        <v>46</v>
      </c>
      <c r="U7" s="33"/>
      <c r="V7" s="34" t="s">
        <v>48</v>
      </c>
      <c r="W7" s="33"/>
      <c r="X7" s="33"/>
      <c r="Y7" s="33" t="s">
        <v>48</v>
      </c>
      <c r="Z7" s="33"/>
      <c r="AA7" s="39"/>
      <c r="AB7" s="40" t="s">
        <v>48</v>
      </c>
      <c r="AC7" s="39"/>
      <c r="AF7" s="8">
        <v>1</v>
      </c>
      <c r="AG7" s="8">
        <v>1</v>
      </c>
    </row>
    <row r="8" spans="1:33" ht="30" customHeight="1">
      <c r="A8" s="20">
        <v>10120102</v>
      </c>
      <c r="B8" s="21" t="s">
        <v>446</v>
      </c>
      <c r="C8" s="22" t="s">
        <v>447</v>
      </c>
      <c r="D8" s="10">
        <v>1</v>
      </c>
      <c r="E8" s="8">
        <v>1</v>
      </c>
      <c r="F8" s="8">
        <v>1</v>
      </c>
      <c r="G8" s="8">
        <v>10000</v>
      </c>
      <c r="I8" s="8">
        <v>1567</v>
      </c>
      <c r="J8" s="8">
        <v>60000</v>
      </c>
      <c r="K8" s="8">
        <f t="shared" si="0"/>
        <v>61567</v>
      </c>
      <c r="L8" s="8">
        <v>0</v>
      </c>
      <c r="M8" s="361" t="s">
        <v>46</v>
      </c>
      <c r="N8" s="21"/>
      <c r="O8" s="33" t="s">
        <v>48</v>
      </c>
      <c r="P8" s="33" t="s">
        <v>48</v>
      </c>
      <c r="Q8" s="34"/>
      <c r="R8" s="33" t="s">
        <v>48</v>
      </c>
      <c r="U8" s="33"/>
      <c r="V8" s="34" t="s">
        <v>448</v>
      </c>
      <c r="W8" s="33"/>
      <c r="X8" s="33">
        <v>0</v>
      </c>
      <c r="Y8" s="362" t="s">
        <v>286</v>
      </c>
      <c r="Z8" s="33"/>
      <c r="AA8" s="39"/>
      <c r="AB8" s="40" t="s">
        <v>48</v>
      </c>
      <c r="AC8" s="39"/>
      <c r="AD8" s="7">
        <v>0</v>
      </c>
      <c r="AE8" s="366" t="s">
        <v>286</v>
      </c>
      <c r="AF8" s="8">
        <v>1</v>
      </c>
      <c r="AG8" s="8">
        <v>0</v>
      </c>
    </row>
    <row r="9" spans="1:33" ht="36.950000000000003" customHeight="1">
      <c r="A9" s="20">
        <v>10130101</v>
      </c>
      <c r="B9" s="21" t="s">
        <v>449</v>
      </c>
      <c r="C9" s="22" t="s">
        <v>450</v>
      </c>
      <c r="D9" s="10">
        <v>3</v>
      </c>
      <c r="E9" s="8">
        <v>1</v>
      </c>
      <c r="F9" s="8">
        <v>1</v>
      </c>
      <c r="G9" s="8">
        <v>10000</v>
      </c>
      <c r="I9" s="8">
        <v>1900</v>
      </c>
      <c r="J9" s="8">
        <v>100</v>
      </c>
      <c r="K9" s="8">
        <f t="shared" ref="K9:K19" si="1">I9+J9</f>
        <v>2000</v>
      </c>
      <c r="L9" s="8">
        <v>0</v>
      </c>
      <c r="M9" s="361" t="s">
        <v>46</v>
      </c>
      <c r="N9" s="21" t="s">
        <v>278</v>
      </c>
      <c r="O9" s="33">
        <v>10000</v>
      </c>
      <c r="P9" s="33">
        <v>0</v>
      </c>
      <c r="Q9" s="34"/>
      <c r="R9" s="362" t="s">
        <v>48</v>
      </c>
      <c r="U9" s="33">
        <v>10000</v>
      </c>
      <c r="V9" s="367" t="s">
        <v>451</v>
      </c>
      <c r="W9" s="33"/>
      <c r="X9" s="33">
        <v>0</v>
      </c>
      <c r="Y9" s="362" t="s">
        <v>452</v>
      </c>
      <c r="Z9" s="33"/>
      <c r="AA9" s="39"/>
      <c r="AB9" s="40" t="s">
        <v>48</v>
      </c>
      <c r="AC9" s="39"/>
      <c r="AF9" s="8">
        <v>1</v>
      </c>
      <c r="AG9" s="8">
        <v>1</v>
      </c>
    </row>
    <row r="10" spans="1:33" ht="39" customHeight="1">
      <c r="A10" s="20">
        <v>10090201</v>
      </c>
      <c r="B10" s="21" t="s">
        <v>453</v>
      </c>
      <c r="C10" s="22" t="s">
        <v>454</v>
      </c>
      <c r="D10" s="10">
        <v>3</v>
      </c>
      <c r="E10" s="8">
        <v>1</v>
      </c>
      <c r="F10" s="8">
        <v>1</v>
      </c>
      <c r="G10" s="8">
        <v>10000</v>
      </c>
      <c r="I10" s="8">
        <v>1500</v>
      </c>
      <c r="J10" s="8">
        <v>500</v>
      </c>
      <c r="K10" s="8">
        <f t="shared" si="1"/>
        <v>2000</v>
      </c>
      <c r="L10" s="8">
        <v>0</v>
      </c>
      <c r="M10" s="361" t="s">
        <v>46</v>
      </c>
      <c r="N10" s="21" t="s">
        <v>322</v>
      </c>
      <c r="O10" s="33">
        <v>10000</v>
      </c>
      <c r="P10" s="33">
        <v>0</v>
      </c>
      <c r="Q10" s="34"/>
      <c r="R10" s="362" t="s">
        <v>48</v>
      </c>
      <c r="U10" s="33">
        <v>10000</v>
      </c>
      <c r="V10" s="367" t="s">
        <v>455</v>
      </c>
      <c r="W10" s="33"/>
      <c r="X10" s="33">
        <v>0</v>
      </c>
      <c r="Y10" s="362" t="s">
        <v>456</v>
      </c>
      <c r="Z10" s="33"/>
      <c r="AA10" s="39"/>
      <c r="AB10" s="40" t="s">
        <v>48</v>
      </c>
      <c r="AC10" s="39"/>
      <c r="AF10" s="8">
        <v>1</v>
      </c>
      <c r="AG10" s="8">
        <v>1</v>
      </c>
    </row>
    <row r="11" spans="1:33" ht="30" customHeight="1">
      <c r="A11" s="20">
        <v>10090202</v>
      </c>
      <c r="B11" s="23" t="s">
        <v>338</v>
      </c>
      <c r="C11" s="24" t="s">
        <v>457</v>
      </c>
      <c r="D11" s="10">
        <v>1</v>
      </c>
      <c r="E11" s="8">
        <v>1</v>
      </c>
      <c r="F11" s="8">
        <v>1</v>
      </c>
      <c r="G11" s="8">
        <v>10000</v>
      </c>
      <c r="I11" s="8">
        <v>3333</v>
      </c>
      <c r="J11" s="8">
        <v>300000</v>
      </c>
      <c r="K11" s="8">
        <f t="shared" si="1"/>
        <v>303333</v>
      </c>
      <c r="L11" s="8">
        <v>0</v>
      </c>
      <c r="M11" s="361" t="s">
        <v>46</v>
      </c>
      <c r="N11" s="35"/>
      <c r="O11" s="33" t="s">
        <v>48</v>
      </c>
      <c r="P11" s="33" t="s">
        <v>48</v>
      </c>
      <c r="Q11" s="34"/>
      <c r="R11" s="33" t="s">
        <v>48</v>
      </c>
      <c r="U11" s="33"/>
      <c r="V11" s="34" t="s">
        <v>48</v>
      </c>
      <c r="W11" s="33"/>
      <c r="X11" s="33"/>
      <c r="Y11" s="33" t="s">
        <v>48</v>
      </c>
      <c r="Z11" s="33"/>
      <c r="AA11" s="39"/>
      <c r="AB11" s="40" t="s">
        <v>48</v>
      </c>
      <c r="AC11" s="39"/>
      <c r="AF11" s="8">
        <v>1</v>
      </c>
      <c r="AG11" s="8">
        <v>0</v>
      </c>
    </row>
    <row r="12" spans="1:33" ht="30" customHeight="1">
      <c r="A12" s="20">
        <v>10060301</v>
      </c>
      <c r="B12" s="21" t="s">
        <v>43</v>
      </c>
      <c r="C12" s="22" t="s">
        <v>407</v>
      </c>
      <c r="D12" s="10">
        <v>3</v>
      </c>
      <c r="E12" s="8">
        <v>1</v>
      </c>
      <c r="F12" s="8">
        <v>1</v>
      </c>
      <c r="G12" s="8">
        <v>10000</v>
      </c>
      <c r="I12" s="8">
        <v>1567</v>
      </c>
      <c r="J12" s="8">
        <v>500</v>
      </c>
      <c r="K12" s="8">
        <f t="shared" si="1"/>
        <v>2067</v>
      </c>
      <c r="L12" s="8">
        <v>0</v>
      </c>
      <c r="M12" s="361" t="s">
        <v>46</v>
      </c>
      <c r="N12" s="21" t="s">
        <v>278</v>
      </c>
      <c r="O12" s="33">
        <v>10000</v>
      </c>
      <c r="P12" s="33">
        <v>0</v>
      </c>
      <c r="Q12" s="34"/>
      <c r="R12" s="364" t="s">
        <v>46</v>
      </c>
      <c r="U12" s="33"/>
      <c r="V12" s="34" t="s">
        <v>48</v>
      </c>
      <c r="W12" s="33"/>
      <c r="X12" s="33"/>
      <c r="Y12" s="33" t="s">
        <v>48</v>
      </c>
      <c r="Z12" s="33"/>
      <c r="AA12" s="39"/>
      <c r="AB12" s="40" t="s">
        <v>48</v>
      </c>
      <c r="AC12" s="39"/>
      <c r="AF12" s="8">
        <v>1</v>
      </c>
      <c r="AG12" s="8">
        <v>1</v>
      </c>
    </row>
    <row r="13" spans="1:33" ht="39.950000000000003" customHeight="1">
      <c r="A13" s="20">
        <v>10060302</v>
      </c>
      <c r="B13" s="21" t="s">
        <v>458</v>
      </c>
      <c r="C13" s="22" t="s">
        <v>459</v>
      </c>
      <c r="D13" s="10">
        <v>1</v>
      </c>
      <c r="E13" s="8">
        <v>1</v>
      </c>
      <c r="F13" s="8">
        <v>99</v>
      </c>
      <c r="G13" s="8">
        <v>10000</v>
      </c>
      <c r="I13" s="8">
        <v>1600</v>
      </c>
      <c r="J13" s="8">
        <v>15000</v>
      </c>
      <c r="K13" s="8">
        <f t="shared" si="1"/>
        <v>16600</v>
      </c>
      <c r="L13" s="8">
        <v>0</v>
      </c>
      <c r="M13" s="361" t="s">
        <v>46</v>
      </c>
      <c r="N13" s="21"/>
      <c r="O13" s="33" t="s">
        <v>48</v>
      </c>
      <c r="P13" s="33" t="s">
        <v>48</v>
      </c>
      <c r="Q13" s="34"/>
      <c r="R13" s="33" t="s">
        <v>48</v>
      </c>
      <c r="U13" s="33">
        <v>10000</v>
      </c>
      <c r="V13" s="34" t="s">
        <v>460</v>
      </c>
      <c r="W13" s="33"/>
      <c r="X13" s="33">
        <v>1</v>
      </c>
      <c r="Y13" s="362" t="s">
        <v>455</v>
      </c>
      <c r="Z13" s="33"/>
      <c r="AA13" s="39"/>
      <c r="AB13" s="40" t="s">
        <v>48</v>
      </c>
      <c r="AC13" s="39"/>
      <c r="AF13" s="8">
        <v>1</v>
      </c>
      <c r="AG13" s="8">
        <v>0</v>
      </c>
    </row>
    <row r="14" spans="1:33" ht="30" customHeight="1">
      <c r="A14" s="20">
        <v>10170401</v>
      </c>
      <c r="B14" s="21" t="s">
        <v>43</v>
      </c>
      <c r="C14" s="22" t="s">
        <v>407</v>
      </c>
      <c r="D14" s="10">
        <v>3</v>
      </c>
      <c r="E14" s="8">
        <v>1</v>
      </c>
      <c r="F14" s="8">
        <v>1</v>
      </c>
      <c r="G14" s="8">
        <v>10000</v>
      </c>
      <c r="I14" s="8">
        <v>2467</v>
      </c>
      <c r="J14" s="8">
        <v>100</v>
      </c>
      <c r="K14" s="8">
        <f t="shared" si="1"/>
        <v>2567</v>
      </c>
      <c r="L14" s="8">
        <v>0</v>
      </c>
      <c r="M14" s="361" t="s">
        <v>46</v>
      </c>
      <c r="N14" s="21" t="s">
        <v>278</v>
      </c>
      <c r="O14" s="33">
        <v>10500</v>
      </c>
      <c r="P14" s="33">
        <v>0</v>
      </c>
      <c r="Q14" s="34"/>
      <c r="R14" s="364" t="s">
        <v>46</v>
      </c>
      <c r="U14" s="33"/>
      <c r="V14" s="34" t="s">
        <v>48</v>
      </c>
      <c r="W14" s="33"/>
      <c r="X14" s="33"/>
      <c r="Y14" s="33" t="s">
        <v>48</v>
      </c>
      <c r="Z14" s="33"/>
      <c r="AA14" s="39"/>
      <c r="AB14" s="40" t="s">
        <v>48</v>
      </c>
      <c r="AC14" s="39"/>
      <c r="AF14" s="8">
        <v>1</v>
      </c>
      <c r="AG14" s="8">
        <v>1</v>
      </c>
    </row>
    <row r="15" spans="1:33" ht="38.1" customHeight="1">
      <c r="A15" s="20">
        <v>10170402</v>
      </c>
      <c r="B15" s="21" t="s">
        <v>461</v>
      </c>
      <c r="C15" s="22" t="s">
        <v>462</v>
      </c>
      <c r="D15" s="10">
        <v>1</v>
      </c>
      <c r="E15" s="8">
        <v>1</v>
      </c>
      <c r="F15" s="8">
        <v>99</v>
      </c>
      <c r="G15" s="8">
        <v>10000</v>
      </c>
      <c r="I15" s="8">
        <v>2867</v>
      </c>
      <c r="J15" s="8">
        <v>4000</v>
      </c>
      <c r="K15" s="8">
        <f t="shared" si="1"/>
        <v>6867</v>
      </c>
      <c r="L15" s="8">
        <v>0</v>
      </c>
      <c r="M15" s="361" t="s">
        <v>46</v>
      </c>
      <c r="N15" s="21" t="s">
        <v>278</v>
      </c>
      <c r="O15" s="33">
        <v>13000</v>
      </c>
      <c r="P15" s="33">
        <v>0</v>
      </c>
      <c r="Q15" s="34"/>
      <c r="R15" s="364" t="s">
        <v>46</v>
      </c>
      <c r="U15" s="33">
        <v>10000</v>
      </c>
      <c r="V15" s="368" t="s">
        <v>463</v>
      </c>
      <c r="W15" s="33"/>
      <c r="X15" s="33">
        <v>0</v>
      </c>
      <c r="Y15" s="362" t="s">
        <v>464</v>
      </c>
      <c r="Z15" s="33"/>
      <c r="AA15" s="39"/>
      <c r="AB15" s="40" t="s">
        <v>48</v>
      </c>
      <c r="AC15" s="39"/>
      <c r="AF15" s="8">
        <v>1</v>
      </c>
      <c r="AG15" s="8">
        <v>1</v>
      </c>
    </row>
    <row r="16" spans="1:33" ht="41.1" customHeight="1">
      <c r="A16" s="20">
        <v>10170403</v>
      </c>
      <c r="B16" s="21" t="s">
        <v>465</v>
      </c>
      <c r="C16" s="22" t="s">
        <v>466</v>
      </c>
      <c r="D16" s="10">
        <v>1</v>
      </c>
      <c r="E16" s="8">
        <v>1</v>
      </c>
      <c r="F16" s="8">
        <v>99</v>
      </c>
      <c r="G16" s="8">
        <v>10000</v>
      </c>
      <c r="I16" s="8">
        <v>3067</v>
      </c>
      <c r="J16" s="8">
        <v>8000</v>
      </c>
      <c r="K16" s="8">
        <f t="shared" si="1"/>
        <v>11067</v>
      </c>
      <c r="L16" s="8">
        <v>0</v>
      </c>
      <c r="M16" s="361" t="s">
        <v>46</v>
      </c>
      <c r="N16" s="21" t="s">
        <v>278</v>
      </c>
      <c r="O16" s="33">
        <v>5000</v>
      </c>
      <c r="P16" s="33">
        <v>0</v>
      </c>
      <c r="Q16" s="34"/>
      <c r="R16" s="364" t="s">
        <v>46</v>
      </c>
      <c r="U16" s="33"/>
      <c r="V16" s="34" t="s">
        <v>48</v>
      </c>
      <c r="W16" s="33"/>
      <c r="X16" s="33"/>
      <c r="Y16" s="33" t="s">
        <v>48</v>
      </c>
      <c r="Z16" s="33"/>
      <c r="AA16" s="39"/>
      <c r="AB16" s="40" t="s">
        <v>48</v>
      </c>
      <c r="AC16" s="39"/>
      <c r="AF16" s="8">
        <v>1</v>
      </c>
      <c r="AG16" s="8">
        <v>0</v>
      </c>
    </row>
    <row r="17" spans="1:33" ht="41.1" customHeight="1">
      <c r="A17" s="20">
        <v>10140401</v>
      </c>
      <c r="B17" s="21" t="s">
        <v>401</v>
      </c>
      <c r="C17" s="22" t="s">
        <v>467</v>
      </c>
      <c r="D17" s="10">
        <v>3</v>
      </c>
      <c r="E17" s="8">
        <v>1</v>
      </c>
      <c r="F17" s="8">
        <v>1</v>
      </c>
      <c r="G17" s="8">
        <v>10000</v>
      </c>
      <c r="I17" s="8">
        <v>2500</v>
      </c>
      <c r="J17" s="8">
        <v>100</v>
      </c>
      <c r="K17" s="8">
        <f t="shared" si="1"/>
        <v>2600</v>
      </c>
      <c r="L17" s="8">
        <v>0</v>
      </c>
      <c r="M17" s="361" t="s">
        <v>46</v>
      </c>
      <c r="N17" s="21" t="s">
        <v>278</v>
      </c>
      <c r="O17" s="33">
        <v>10500</v>
      </c>
      <c r="P17" s="33">
        <v>0</v>
      </c>
      <c r="Q17" s="34"/>
      <c r="R17" s="364" t="s">
        <v>46</v>
      </c>
      <c r="U17" s="33">
        <v>2000</v>
      </c>
      <c r="V17" s="368" t="s">
        <v>468</v>
      </c>
      <c r="W17" s="33"/>
      <c r="X17" s="33"/>
      <c r="Y17" s="33" t="s">
        <v>48</v>
      </c>
      <c r="Z17" s="33"/>
      <c r="AA17" s="39"/>
      <c r="AB17" s="40" t="s">
        <v>48</v>
      </c>
      <c r="AC17" s="39"/>
      <c r="AF17" s="8">
        <v>1</v>
      </c>
      <c r="AG17" s="8">
        <v>1</v>
      </c>
    </row>
    <row r="18" spans="1:33" ht="38.1" customHeight="1">
      <c r="A18" s="20">
        <v>10140402</v>
      </c>
      <c r="B18" s="21" t="s">
        <v>469</v>
      </c>
      <c r="C18" s="22" t="s">
        <v>470</v>
      </c>
      <c r="D18" s="10">
        <v>1</v>
      </c>
      <c r="E18" s="8">
        <v>1</v>
      </c>
      <c r="F18" s="8">
        <v>99</v>
      </c>
      <c r="G18" s="8">
        <v>10000</v>
      </c>
      <c r="I18" s="8">
        <v>4000</v>
      </c>
      <c r="J18" s="8">
        <v>7500</v>
      </c>
      <c r="K18" s="8">
        <f t="shared" si="1"/>
        <v>11500</v>
      </c>
      <c r="L18" s="8">
        <v>0</v>
      </c>
      <c r="M18" s="361" t="s">
        <v>46</v>
      </c>
      <c r="N18" s="26" t="s">
        <v>278</v>
      </c>
      <c r="O18" s="33">
        <v>16000</v>
      </c>
      <c r="P18" s="33">
        <v>0</v>
      </c>
      <c r="Q18" s="34"/>
      <c r="R18" s="33" t="s">
        <v>48</v>
      </c>
      <c r="U18" s="33">
        <v>10000</v>
      </c>
      <c r="V18" s="368" t="s">
        <v>468</v>
      </c>
      <c r="W18" s="33"/>
      <c r="X18" s="33"/>
      <c r="Y18" s="33" t="s">
        <v>48</v>
      </c>
      <c r="Z18" s="33"/>
      <c r="AA18" s="39"/>
      <c r="AB18" s="40" t="s">
        <v>48</v>
      </c>
      <c r="AC18" s="39"/>
      <c r="AF18" s="8">
        <v>1</v>
      </c>
      <c r="AG18" s="8">
        <v>0</v>
      </c>
    </row>
    <row r="19" spans="1:33" ht="38.1" customHeight="1">
      <c r="A19" s="20">
        <v>10140403</v>
      </c>
      <c r="B19" s="21" t="s">
        <v>471</v>
      </c>
      <c r="C19" s="22" t="s">
        <v>472</v>
      </c>
      <c r="D19" s="10">
        <v>1</v>
      </c>
      <c r="E19" s="8">
        <v>1</v>
      </c>
      <c r="F19" s="8">
        <v>99</v>
      </c>
      <c r="G19" s="8">
        <v>10000</v>
      </c>
      <c r="I19" s="8">
        <v>3600</v>
      </c>
      <c r="J19" s="8">
        <v>3400</v>
      </c>
      <c r="K19" s="8">
        <f t="shared" si="1"/>
        <v>7000</v>
      </c>
      <c r="L19" s="8">
        <v>0</v>
      </c>
      <c r="M19" s="361" t="s">
        <v>46</v>
      </c>
      <c r="N19" s="26" t="s">
        <v>278</v>
      </c>
      <c r="O19" s="33">
        <v>5000</v>
      </c>
      <c r="P19" s="33">
        <v>0</v>
      </c>
      <c r="Q19" s="34"/>
      <c r="R19" s="33" t="s">
        <v>48</v>
      </c>
      <c r="U19" s="33"/>
      <c r="V19" s="34" t="s">
        <v>48</v>
      </c>
      <c r="W19" s="33"/>
      <c r="X19" s="33"/>
      <c r="Y19" s="33" t="s">
        <v>48</v>
      </c>
      <c r="Z19" s="33"/>
      <c r="AA19" s="39"/>
      <c r="AB19" s="40" t="s">
        <v>48</v>
      </c>
      <c r="AC19" s="39"/>
      <c r="AF19" s="8">
        <v>1</v>
      </c>
      <c r="AG19" s="8">
        <v>1</v>
      </c>
    </row>
    <row r="20" spans="1:33" ht="30" customHeight="1">
      <c r="A20" s="20">
        <v>2053</v>
      </c>
      <c r="B20" s="21" t="s">
        <v>43</v>
      </c>
      <c r="C20" s="22" t="s">
        <v>407</v>
      </c>
      <c r="D20" s="10">
        <v>3</v>
      </c>
      <c r="E20" s="8">
        <v>1</v>
      </c>
      <c r="F20" s="8">
        <v>1</v>
      </c>
      <c r="G20" s="8">
        <v>10000</v>
      </c>
      <c r="J20" s="8">
        <v>600</v>
      </c>
      <c r="K20" s="8">
        <f t="shared" ref="K20:K25" si="2">I20+J20</f>
        <v>600</v>
      </c>
      <c r="L20" s="8">
        <v>0</v>
      </c>
      <c r="M20" s="361" t="s">
        <v>46</v>
      </c>
      <c r="N20" s="8" t="s">
        <v>278</v>
      </c>
      <c r="O20" s="33">
        <v>10000</v>
      </c>
      <c r="P20" s="33">
        <v>0</v>
      </c>
      <c r="Q20" s="34"/>
      <c r="R20" s="364" t="s">
        <v>46</v>
      </c>
      <c r="U20" s="33"/>
      <c r="V20" s="34" t="s">
        <v>48</v>
      </c>
      <c r="W20" s="33"/>
      <c r="X20" s="33"/>
      <c r="Y20" s="33" t="s">
        <v>48</v>
      </c>
      <c r="Z20" s="33"/>
      <c r="AA20" s="39"/>
      <c r="AB20" s="40" t="s">
        <v>48</v>
      </c>
      <c r="AC20" s="39"/>
      <c r="AF20" s="8">
        <v>1</v>
      </c>
      <c r="AG20" s="8">
        <v>1</v>
      </c>
    </row>
    <row r="21" spans="1:33" ht="30" customHeight="1">
      <c r="A21" s="20">
        <v>10760401</v>
      </c>
      <c r="B21" s="21" t="s">
        <v>49</v>
      </c>
      <c r="C21" s="25" t="s">
        <v>407</v>
      </c>
      <c r="D21" s="10">
        <v>3</v>
      </c>
      <c r="E21" s="8">
        <v>1</v>
      </c>
      <c r="F21" s="8">
        <v>1</v>
      </c>
      <c r="G21" s="8">
        <v>10000</v>
      </c>
      <c r="I21" s="8">
        <v>2200</v>
      </c>
      <c r="J21" s="8">
        <v>100</v>
      </c>
      <c r="K21" s="8">
        <f t="shared" si="2"/>
        <v>2300</v>
      </c>
      <c r="L21" s="8">
        <v>0</v>
      </c>
      <c r="M21" s="361" t="s">
        <v>46</v>
      </c>
      <c r="N21" s="8" t="s">
        <v>278</v>
      </c>
      <c r="O21" s="33">
        <v>10200</v>
      </c>
      <c r="P21" s="33">
        <v>0</v>
      </c>
      <c r="Q21" s="34"/>
      <c r="R21" s="364" t="s">
        <v>46</v>
      </c>
      <c r="U21" s="33"/>
      <c r="V21" s="34" t="s">
        <v>48</v>
      </c>
      <c r="W21" s="33"/>
      <c r="X21" s="33"/>
      <c r="Y21" s="33" t="s">
        <v>48</v>
      </c>
      <c r="Z21" s="33"/>
      <c r="AA21" s="39"/>
      <c r="AB21" s="40" t="s">
        <v>48</v>
      </c>
      <c r="AC21" s="39"/>
      <c r="AF21" s="8">
        <v>1</v>
      </c>
      <c r="AG21" s="8">
        <v>1</v>
      </c>
    </row>
    <row r="22" spans="1:33" ht="36.950000000000003" customHeight="1">
      <c r="A22" s="20">
        <v>10760402</v>
      </c>
      <c r="B22" s="21" t="s">
        <v>473</v>
      </c>
      <c r="C22" s="22" t="s">
        <v>474</v>
      </c>
      <c r="D22" s="10">
        <v>1</v>
      </c>
      <c r="E22" s="8">
        <v>1</v>
      </c>
      <c r="F22" s="8">
        <v>99</v>
      </c>
      <c r="G22" s="8">
        <v>10000</v>
      </c>
      <c r="I22" s="8">
        <v>2833</v>
      </c>
      <c r="J22" s="8">
        <v>8500</v>
      </c>
      <c r="K22" s="8">
        <f t="shared" si="2"/>
        <v>11333</v>
      </c>
      <c r="L22" s="8">
        <v>0</v>
      </c>
      <c r="M22" s="361" t="s">
        <v>46</v>
      </c>
      <c r="N22" s="8" t="s">
        <v>278</v>
      </c>
      <c r="O22" s="33">
        <v>8000</v>
      </c>
      <c r="P22" s="33">
        <v>0</v>
      </c>
      <c r="Q22" s="34"/>
      <c r="R22" s="364" t="s">
        <v>46</v>
      </c>
      <c r="U22" s="33">
        <v>10000</v>
      </c>
      <c r="V22" s="368" t="s">
        <v>475</v>
      </c>
      <c r="W22" s="33"/>
      <c r="X22" s="33"/>
      <c r="Y22" s="33" t="s">
        <v>48</v>
      </c>
      <c r="Z22" s="33"/>
      <c r="AA22" s="39"/>
      <c r="AB22" s="40" t="s">
        <v>48</v>
      </c>
      <c r="AC22" s="39"/>
      <c r="AF22" s="8">
        <v>1</v>
      </c>
      <c r="AG22" s="8">
        <v>0</v>
      </c>
    </row>
    <row r="23" spans="1:33" ht="42" customHeight="1">
      <c r="A23" s="20">
        <v>10760403</v>
      </c>
      <c r="B23" s="21" t="s">
        <v>476</v>
      </c>
      <c r="C23" s="22" t="s">
        <v>477</v>
      </c>
      <c r="D23" s="10">
        <v>1</v>
      </c>
      <c r="E23" s="8">
        <v>1</v>
      </c>
      <c r="F23" s="8">
        <v>99</v>
      </c>
      <c r="G23" s="8">
        <v>10000</v>
      </c>
      <c r="I23" s="8">
        <v>1666</v>
      </c>
      <c r="J23" s="8">
        <v>5000</v>
      </c>
      <c r="K23" s="8">
        <f t="shared" si="2"/>
        <v>6666</v>
      </c>
      <c r="L23" s="8">
        <v>0</v>
      </c>
      <c r="M23" s="361" t="s">
        <v>46</v>
      </c>
      <c r="N23" s="8" t="s">
        <v>322</v>
      </c>
      <c r="O23" s="33">
        <v>15000</v>
      </c>
      <c r="P23" s="33">
        <v>0</v>
      </c>
      <c r="Q23" s="34"/>
      <c r="R23" s="364" t="s">
        <v>46</v>
      </c>
      <c r="U23" s="33"/>
      <c r="V23" s="368" t="s">
        <v>451</v>
      </c>
      <c r="W23" s="33"/>
      <c r="X23" s="33"/>
      <c r="Y23" s="33" t="s">
        <v>48</v>
      </c>
      <c r="Z23" s="33"/>
      <c r="AA23" s="39"/>
      <c r="AB23" s="40" t="s">
        <v>48</v>
      </c>
      <c r="AC23" s="39"/>
      <c r="AF23" s="8">
        <v>1</v>
      </c>
      <c r="AG23" s="8">
        <v>0</v>
      </c>
    </row>
    <row r="24" spans="1:33" ht="35.1" customHeight="1">
      <c r="A24" s="26">
        <v>10190201</v>
      </c>
      <c r="B24" s="21" t="s">
        <v>478</v>
      </c>
      <c r="C24" s="22" t="s">
        <v>407</v>
      </c>
      <c r="D24" s="10">
        <v>3</v>
      </c>
      <c r="E24" s="8">
        <v>1</v>
      </c>
      <c r="F24" s="8">
        <v>1</v>
      </c>
      <c r="G24" s="8">
        <v>10000</v>
      </c>
      <c r="I24" s="8">
        <v>1167</v>
      </c>
      <c r="J24" s="8">
        <v>600</v>
      </c>
      <c r="K24" s="8">
        <f t="shared" si="2"/>
        <v>1767</v>
      </c>
      <c r="L24" s="8">
        <v>0</v>
      </c>
      <c r="M24" s="365" t="s">
        <v>46</v>
      </c>
      <c r="N24" s="8" t="s">
        <v>278</v>
      </c>
      <c r="O24" s="33">
        <v>10000</v>
      </c>
      <c r="P24" s="33">
        <v>0</v>
      </c>
      <c r="Q24" s="34"/>
      <c r="R24" s="364" t="s">
        <v>46</v>
      </c>
      <c r="U24" s="33"/>
      <c r="V24" s="34" t="s">
        <v>48</v>
      </c>
      <c r="W24" s="33"/>
      <c r="X24" s="33"/>
      <c r="Y24" s="33" t="s">
        <v>48</v>
      </c>
      <c r="Z24" s="33"/>
      <c r="AA24" s="39"/>
      <c r="AB24" s="40" t="s">
        <v>48</v>
      </c>
      <c r="AC24" s="39"/>
      <c r="AF24" s="8">
        <v>1</v>
      </c>
      <c r="AG24" s="8">
        <v>1</v>
      </c>
    </row>
    <row r="25" spans="1:33" ht="35.1" customHeight="1">
      <c r="A25" s="26">
        <v>10210201</v>
      </c>
      <c r="B25" s="21" t="s">
        <v>479</v>
      </c>
      <c r="C25" s="22" t="s">
        <v>480</v>
      </c>
      <c r="D25" s="10">
        <v>3</v>
      </c>
      <c r="E25" s="8">
        <v>1</v>
      </c>
      <c r="F25" s="8">
        <v>1</v>
      </c>
      <c r="G25" s="8">
        <v>10000</v>
      </c>
      <c r="I25" s="8">
        <v>1500</v>
      </c>
      <c r="J25" s="8">
        <v>500</v>
      </c>
      <c r="K25" s="8">
        <f t="shared" si="2"/>
        <v>2000</v>
      </c>
      <c r="L25" s="8">
        <v>0</v>
      </c>
      <c r="M25" s="365" t="s">
        <v>46</v>
      </c>
      <c r="N25" s="21" t="s">
        <v>322</v>
      </c>
      <c r="O25" s="33">
        <v>10000</v>
      </c>
      <c r="P25" s="33">
        <v>0</v>
      </c>
      <c r="Q25" s="34"/>
      <c r="R25" s="364" t="s">
        <v>46</v>
      </c>
      <c r="U25" s="33"/>
      <c r="V25" s="34" t="s">
        <v>48</v>
      </c>
      <c r="W25" s="33"/>
      <c r="X25" s="33"/>
      <c r="Y25" s="33" t="s">
        <v>48</v>
      </c>
      <c r="Z25" s="33"/>
      <c r="AA25" s="39"/>
      <c r="AB25" s="40" t="s">
        <v>48</v>
      </c>
      <c r="AC25" s="39"/>
      <c r="AF25" s="8">
        <v>1</v>
      </c>
      <c r="AG25" s="8">
        <v>1</v>
      </c>
    </row>
    <row r="26" spans="1:33" ht="36" customHeight="1">
      <c r="A26" s="27">
        <v>10210202</v>
      </c>
      <c r="B26" s="23" t="s">
        <v>481</v>
      </c>
      <c r="C26" s="25" t="s">
        <v>482</v>
      </c>
      <c r="D26" s="10">
        <v>1</v>
      </c>
      <c r="E26" s="8">
        <v>1</v>
      </c>
      <c r="F26" s="8">
        <v>1</v>
      </c>
      <c r="G26" s="8">
        <v>10000</v>
      </c>
      <c r="I26" s="8">
        <v>2667</v>
      </c>
      <c r="J26" s="8">
        <v>8500</v>
      </c>
      <c r="K26" s="8">
        <f t="shared" ref="K26:K57" si="3">I26+J26</f>
        <v>11167</v>
      </c>
      <c r="L26" s="8">
        <v>0</v>
      </c>
      <c r="M26" s="361" t="s">
        <v>46</v>
      </c>
      <c r="N26" s="21" t="s">
        <v>322</v>
      </c>
      <c r="O26" s="33">
        <v>40000</v>
      </c>
      <c r="P26" s="33">
        <v>0</v>
      </c>
      <c r="Q26" s="34"/>
      <c r="R26" s="364" t="s">
        <v>46</v>
      </c>
      <c r="U26" s="33"/>
      <c r="V26" s="34" t="s">
        <v>48</v>
      </c>
      <c r="W26" s="33"/>
      <c r="X26" s="33"/>
      <c r="Y26" s="33" t="s">
        <v>48</v>
      </c>
      <c r="Z26" s="33"/>
      <c r="AA26" s="39"/>
      <c r="AB26" s="40" t="s">
        <v>48</v>
      </c>
      <c r="AC26" s="39"/>
      <c r="AF26" s="8">
        <v>1</v>
      </c>
      <c r="AG26" s="8">
        <v>0</v>
      </c>
    </row>
    <row r="27" spans="1:33" ht="32.1" customHeight="1">
      <c r="A27" s="21">
        <v>10220201</v>
      </c>
      <c r="B27" s="21" t="s">
        <v>478</v>
      </c>
      <c r="C27" s="22" t="s">
        <v>407</v>
      </c>
      <c r="D27" s="10">
        <v>3</v>
      </c>
      <c r="E27" s="8">
        <v>1</v>
      </c>
      <c r="F27" s="8">
        <v>1</v>
      </c>
      <c r="G27" s="8">
        <v>10000</v>
      </c>
      <c r="I27" s="8">
        <v>900</v>
      </c>
      <c r="J27" s="8">
        <v>600</v>
      </c>
      <c r="K27" s="8">
        <f t="shared" si="3"/>
        <v>1500</v>
      </c>
      <c r="L27" s="8">
        <v>0</v>
      </c>
      <c r="M27" s="361" t="s">
        <v>46</v>
      </c>
      <c r="N27" s="21" t="s">
        <v>278</v>
      </c>
      <c r="O27" s="33">
        <v>10000</v>
      </c>
      <c r="P27" s="33">
        <v>0</v>
      </c>
      <c r="Q27" s="34"/>
      <c r="R27" s="364" t="s">
        <v>46</v>
      </c>
      <c r="U27" s="33"/>
      <c r="V27" s="34" t="s">
        <v>48</v>
      </c>
      <c r="W27" s="33"/>
      <c r="X27" s="33"/>
      <c r="Y27" s="33" t="s">
        <v>48</v>
      </c>
      <c r="Z27" s="33"/>
      <c r="AA27" s="39"/>
      <c r="AB27" s="40" t="s">
        <v>48</v>
      </c>
      <c r="AC27" s="39"/>
      <c r="AF27" s="8">
        <v>1</v>
      </c>
      <c r="AG27" s="8">
        <v>1</v>
      </c>
    </row>
    <row r="28" spans="1:33" ht="57" customHeight="1">
      <c r="A28" s="26">
        <v>10310401</v>
      </c>
      <c r="B28" s="21" t="s">
        <v>483</v>
      </c>
      <c r="C28" s="22" t="s">
        <v>484</v>
      </c>
      <c r="D28" s="10">
        <v>3</v>
      </c>
      <c r="E28" s="8">
        <v>1</v>
      </c>
      <c r="F28" s="8">
        <v>1</v>
      </c>
      <c r="G28" s="8">
        <v>10000</v>
      </c>
      <c r="I28" s="8">
        <v>3133</v>
      </c>
      <c r="J28" s="8">
        <v>50</v>
      </c>
      <c r="K28" s="8">
        <f t="shared" si="3"/>
        <v>3183</v>
      </c>
      <c r="L28" s="8">
        <v>0</v>
      </c>
      <c r="M28" s="361" t="s">
        <v>46</v>
      </c>
      <c r="N28" s="21" t="s">
        <v>278</v>
      </c>
      <c r="O28" s="33">
        <v>13000</v>
      </c>
      <c r="P28" s="33">
        <v>0</v>
      </c>
      <c r="Q28" s="34"/>
      <c r="R28" s="364" t="s">
        <v>46</v>
      </c>
      <c r="U28" s="33">
        <v>10000</v>
      </c>
      <c r="V28" s="368" t="s">
        <v>455</v>
      </c>
      <c r="W28" s="33"/>
      <c r="X28" s="33">
        <v>0</v>
      </c>
      <c r="Y28" s="362" t="s">
        <v>485</v>
      </c>
      <c r="Z28" s="33"/>
      <c r="AA28" s="39">
        <v>0</v>
      </c>
      <c r="AB28" s="364" t="s">
        <v>287</v>
      </c>
      <c r="AC28" s="39"/>
      <c r="AF28" s="8">
        <v>1</v>
      </c>
      <c r="AG28" s="8">
        <v>1</v>
      </c>
    </row>
    <row r="29" spans="1:33" ht="36.950000000000003" customHeight="1">
      <c r="A29" s="26">
        <v>10310402</v>
      </c>
      <c r="B29" s="21" t="s">
        <v>486</v>
      </c>
      <c r="C29" s="22" t="s">
        <v>487</v>
      </c>
      <c r="D29" s="10">
        <v>1</v>
      </c>
      <c r="E29" s="8">
        <v>1</v>
      </c>
      <c r="F29" s="8">
        <v>99</v>
      </c>
      <c r="G29" s="8">
        <v>10000</v>
      </c>
      <c r="I29" s="8">
        <v>2900</v>
      </c>
      <c r="J29" s="8">
        <v>3600</v>
      </c>
      <c r="K29" s="8">
        <f t="shared" si="3"/>
        <v>6500</v>
      </c>
      <c r="L29" s="8">
        <v>0</v>
      </c>
      <c r="M29" s="361" t="s">
        <v>46</v>
      </c>
      <c r="N29" s="21" t="s">
        <v>278</v>
      </c>
      <c r="O29" s="33">
        <v>16000</v>
      </c>
      <c r="P29" s="33">
        <v>0</v>
      </c>
      <c r="Q29" s="34"/>
      <c r="R29" s="364" t="s">
        <v>46</v>
      </c>
      <c r="U29" s="33"/>
      <c r="V29" s="34" t="s">
        <v>48</v>
      </c>
      <c r="W29" s="33"/>
      <c r="X29" s="33"/>
      <c r="Y29" s="33" t="s">
        <v>48</v>
      </c>
      <c r="Z29" s="33"/>
      <c r="AA29" s="39"/>
      <c r="AB29" s="40" t="s">
        <v>48</v>
      </c>
      <c r="AC29" s="39"/>
      <c r="AF29" s="8">
        <v>1</v>
      </c>
      <c r="AG29" s="8">
        <v>0</v>
      </c>
    </row>
    <row r="30" spans="1:33" ht="29.1" customHeight="1">
      <c r="A30" s="26">
        <v>10230201</v>
      </c>
      <c r="B30" s="21" t="s">
        <v>488</v>
      </c>
      <c r="C30" s="22" t="s">
        <v>489</v>
      </c>
      <c r="D30" s="10">
        <v>3</v>
      </c>
      <c r="E30" s="8">
        <v>1</v>
      </c>
      <c r="F30" s="8">
        <v>1</v>
      </c>
      <c r="G30" s="8">
        <v>10000</v>
      </c>
      <c r="I30" s="8">
        <v>1333</v>
      </c>
      <c r="J30" s="8">
        <v>600</v>
      </c>
      <c r="K30" s="8">
        <f t="shared" si="3"/>
        <v>1933</v>
      </c>
      <c r="L30" s="8">
        <v>0</v>
      </c>
      <c r="M30" s="361" t="s">
        <v>46</v>
      </c>
      <c r="N30" s="21" t="s">
        <v>322</v>
      </c>
      <c r="O30" s="33">
        <v>10000</v>
      </c>
      <c r="P30" s="33">
        <v>0</v>
      </c>
      <c r="Q30" s="34"/>
      <c r="R30" s="364" t="s">
        <v>46</v>
      </c>
      <c r="U30" s="33"/>
      <c r="V30" s="34" t="s">
        <v>48</v>
      </c>
      <c r="W30" s="33"/>
      <c r="X30" s="33"/>
      <c r="Y30" s="33" t="s">
        <v>48</v>
      </c>
      <c r="Z30" s="33"/>
      <c r="AA30" s="39"/>
      <c r="AB30" s="40" t="s">
        <v>48</v>
      </c>
      <c r="AC30" s="39"/>
      <c r="AF30" s="8">
        <v>1</v>
      </c>
      <c r="AG30" s="8">
        <v>1</v>
      </c>
    </row>
    <row r="31" spans="1:33" ht="35.1" customHeight="1">
      <c r="A31" s="26">
        <v>10240201</v>
      </c>
      <c r="B31" s="21" t="s">
        <v>490</v>
      </c>
      <c r="C31" s="22" t="s">
        <v>491</v>
      </c>
      <c r="D31" s="10">
        <v>3</v>
      </c>
      <c r="E31" s="8">
        <v>1</v>
      </c>
      <c r="F31" s="8">
        <v>1</v>
      </c>
      <c r="G31" s="8">
        <v>10000</v>
      </c>
      <c r="I31" s="8">
        <v>1667</v>
      </c>
      <c r="J31" s="8">
        <v>400</v>
      </c>
      <c r="K31" s="8">
        <f t="shared" si="3"/>
        <v>2067</v>
      </c>
      <c r="L31" s="8">
        <v>0</v>
      </c>
      <c r="M31" s="361" t="s">
        <v>46</v>
      </c>
      <c r="N31" s="23" t="s">
        <v>322</v>
      </c>
      <c r="O31" s="33">
        <v>10000</v>
      </c>
      <c r="P31" s="33">
        <v>0</v>
      </c>
      <c r="Q31" s="34"/>
      <c r="R31" s="364" t="s">
        <v>46</v>
      </c>
      <c r="U31" s="33"/>
      <c r="V31" s="34" t="s">
        <v>48</v>
      </c>
      <c r="W31" s="33"/>
      <c r="X31" s="33"/>
      <c r="Y31" s="33" t="s">
        <v>48</v>
      </c>
      <c r="Z31" s="33"/>
      <c r="AA31" s="39"/>
      <c r="AB31" s="40" t="s">
        <v>48</v>
      </c>
      <c r="AC31" s="39"/>
      <c r="AF31" s="8">
        <v>1</v>
      </c>
      <c r="AG31" s="8">
        <v>1</v>
      </c>
    </row>
    <row r="32" spans="1:33" ht="35.1" customHeight="1">
      <c r="A32" s="26">
        <v>10240202</v>
      </c>
      <c r="B32" s="21" t="s">
        <v>492</v>
      </c>
      <c r="C32" s="22" t="s">
        <v>493</v>
      </c>
      <c r="D32" s="10">
        <v>1</v>
      </c>
      <c r="E32" s="8">
        <v>1</v>
      </c>
      <c r="F32" s="8">
        <v>99</v>
      </c>
      <c r="G32" s="8">
        <v>10000</v>
      </c>
      <c r="I32" s="8">
        <v>2000</v>
      </c>
      <c r="J32" s="8">
        <v>6000</v>
      </c>
      <c r="K32" s="8">
        <f t="shared" si="3"/>
        <v>8000</v>
      </c>
      <c r="L32" s="8">
        <v>0</v>
      </c>
      <c r="M32" s="361" t="s">
        <v>46</v>
      </c>
      <c r="N32" s="21"/>
      <c r="O32" s="33" t="s">
        <v>48</v>
      </c>
      <c r="P32" s="33" t="s">
        <v>48</v>
      </c>
      <c r="Q32" s="34"/>
      <c r="R32" s="33" t="s">
        <v>48</v>
      </c>
      <c r="U32" s="33">
        <v>10000</v>
      </c>
      <c r="V32" s="368" t="s">
        <v>455</v>
      </c>
      <c r="W32" s="33"/>
      <c r="X32" s="33">
        <v>1</v>
      </c>
      <c r="Y32" s="362" t="s">
        <v>494</v>
      </c>
      <c r="Z32" s="33"/>
      <c r="AA32" s="39"/>
      <c r="AB32" s="40" t="s">
        <v>48</v>
      </c>
      <c r="AC32" s="39"/>
      <c r="AF32" s="8">
        <v>1</v>
      </c>
      <c r="AG32" s="8">
        <v>0</v>
      </c>
    </row>
    <row r="33" spans="1:33" ht="42" customHeight="1">
      <c r="A33" s="21">
        <v>10250201</v>
      </c>
      <c r="B33" s="21" t="s">
        <v>449</v>
      </c>
      <c r="C33" s="22" t="s">
        <v>495</v>
      </c>
      <c r="D33" s="10">
        <v>3</v>
      </c>
      <c r="E33" s="8">
        <v>1</v>
      </c>
      <c r="F33" s="8">
        <v>1</v>
      </c>
      <c r="G33" s="8">
        <v>10000</v>
      </c>
      <c r="I33" s="8">
        <v>1400</v>
      </c>
      <c r="J33" s="8">
        <v>600</v>
      </c>
      <c r="K33" s="8">
        <f t="shared" si="3"/>
        <v>2000</v>
      </c>
      <c r="L33" s="8">
        <v>0</v>
      </c>
      <c r="M33" s="361" t="s">
        <v>46</v>
      </c>
      <c r="N33" s="21" t="s">
        <v>278</v>
      </c>
      <c r="O33" s="33">
        <v>10000</v>
      </c>
      <c r="P33" s="33">
        <v>0</v>
      </c>
      <c r="Q33" s="34"/>
      <c r="R33" s="364" t="s">
        <v>46</v>
      </c>
      <c r="U33" s="33">
        <v>10000</v>
      </c>
      <c r="V33" s="367" t="s">
        <v>451</v>
      </c>
      <c r="W33" s="33"/>
      <c r="X33" s="33">
        <v>0</v>
      </c>
      <c r="Y33" s="362" t="s">
        <v>496</v>
      </c>
      <c r="Z33" s="33"/>
      <c r="AA33" s="39"/>
      <c r="AB33" s="40" t="s">
        <v>48</v>
      </c>
      <c r="AC33" s="39"/>
      <c r="AF33" s="8">
        <v>1</v>
      </c>
      <c r="AG33" s="8">
        <v>1</v>
      </c>
    </row>
    <row r="34" spans="1:33" ht="39" customHeight="1">
      <c r="A34" s="21">
        <v>10260201</v>
      </c>
      <c r="B34" s="21" t="s">
        <v>497</v>
      </c>
      <c r="C34" s="22" t="s">
        <v>498</v>
      </c>
      <c r="D34" s="10">
        <v>3</v>
      </c>
      <c r="E34" s="8">
        <v>1</v>
      </c>
      <c r="F34" s="8">
        <v>1</v>
      </c>
      <c r="G34" s="8">
        <v>10000</v>
      </c>
      <c r="I34" s="8">
        <v>1500</v>
      </c>
      <c r="J34" s="8">
        <v>500</v>
      </c>
      <c r="K34" s="8">
        <f t="shared" si="3"/>
        <v>2000</v>
      </c>
      <c r="L34" s="8">
        <v>0</v>
      </c>
      <c r="M34" s="361" t="s">
        <v>46</v>
      </c>
      <c r="N34" s="21" t="s">
        <v>322</v>
      </c>
      <c r="O34" s="33">
        <v>10000</v>
      </c>
      <c r="P34" s="33">
        <v>0</v>
      </c>
      <c r="Q34" s="34"/>
      <c r="R34" s="364" t="s">
        <v>46</v>
      </c>
      <c r="U34" s="33"/>
      <c r="V34" s="34" t="s">
        <v>48</v>
      </c>
      <c r="W34" s="33"/>
      <c r="X34" s="33"/>
      <c r="Y34" s="33" t="s">
        <v>48</v>
      </c>
      <c r="Z34" s="33"/>
      <c r="AA34" s="39"/>
      <c r="AB34" s="40" t="s">
        <v>48</v>
      </c>
      <c r="AC34" s="39"/>
      <c r="AF34" s="8">
        <v>1</v>
      </c>
      <c r="AG34" s="8">
        <v>1</v>
      </c>
    </row>
    <row r="35" spans="1:33" ht="48" customHeight="1">
      <c r="A35" s="21">
        <v>10330401</v>
      </c>
      <c r="B35" s="21" t="s">
        <v>499</v>
      </c>
      <c r="C35" s="22" t="s">
        <v>500</v>
      </c>
      <c r="D35" s="10">
        <v>3</v>
      </c>
      <c r="E35" s="8">
        <v>1</v>
      </c>
      <c r="F35" s="8">
        <v>1</v>
      </c>
      <c r="G35" s="8">
        <v>10000</v>
      </c>
      <c r="I35" s="8">
        <v>1433</v>
      </c>
      <c r="J35" s="8">
        <v>500</v>
      </c>
      <c r="K35" s="8">
        <f t="shared" si="3"/>
        <v>1933</v>
      </c>
      <c r="L35" s="8">
        <v>0</v>
      </c>
      <c r="M35" s="361" t="s">
        <v>46</v>
      </c>
      <c r="N35" s="21" t="s">
        <v>278</v>
      </c>
      <c r="O35" s="33">
        <v>10000</v>
      </c>
      <c r="P35" s="33">
        <v>0</v>
      </c>
      <c r="Q35" s="34"/>
      <c r="R35" s="364" t="s">
        <v>46</v>
      </c>
      <c r="U35" s="33">
        <v>10000</v>
      </c>
      <c r="V35" s="368" t="s">
        <v>455</v>
      </c>
      <c r="W35" s="33"/>
      <c r="X35" s="33">
        <v>1</v>
      </c>
      <c r="Y35" s="362" t="s">
        <v>501</v>
      </c>
      <c r="Z35" s="33"/>
      <c r="AA35" s="26">
        <v>0</v>
      </c>
      <c r="AB35" s="364" t="s">
        <v>287</v>
      </c>
      <c r="AC35" s="39"/>
      <c r="AF35" s="8">
        <v>1</v>
      </c>
      <c r="AG35" s="8">
        <v>1</v>
      </c>
    </row>
    <row r="36" spans="1:33" ht="45" customHeight="1">
      <c r="A36" s="21">
        <v>10330402</v>
      </c>
      <c r="B36" s="21" t="s">
        <v>502</v>
      </c>
      <c r="C36" s="22" t="s">
        <v>503</v>
      </c>
      <c r="D36" s="10">
        <v>1</v>
      </c>
      <c r="E36" s="8">
        <v>1</v>
      </c>
      <c r="F36" s="8">
        <v>1</v>
      </c>
      <c r="G36" s="8">
        <v>10000</v>
      </c>
      <c r="I36" s="8">
        <v>1467</v>
      </c>
      <c r="J36" s="8">
        <v>10000</v>
      </c>
      <c r="K36" s="8">
        <f t="shared" si="3"/>
        <v>11467</v>
      </c>
      <c r="L36" s="8">
        <v>0</v>
      </c>
      <c r="M36" s="361" t="s">
        <v>46</v>
      </c>
      <c r="N36" s="21" t="s">
        <v>322</v>
      </c>
      <c r="O36" s="33" t="s">
        <v>48</v>
      </c>
      <c r="P36" s="33" t="s">
        <v>48</v>
      </c>
      <c r="Q36" s="34"/>
      <c r="R36" s="33" t="s">
        <v>48</v>
      </c>
      <c r="U36" s="33">
        <v>10000</v>
      </c>
      <c r="V36" s="34" t="s">
        <v>48</v>
      </c>
      <c r="W36" s="33"/>
      <c r="X36" s="33">
        <v>1</v>
      </c>
      <c r="Y36" s="362" t="s">
        <v>451</v>
      </c>
      <c r="Z36" s="33"/>
      <c r="AA36" s="39"/>
      <c r="AB36" s="40" t="s">
        <v>48</v>
      </c>
      <c r="AC36" s="39"/>
      <c r="AF36" s="8">
        <v>1</v>
      </c>
      <c r="AG36" s="8">
        <v>0</v>
      </c>
    </row>
    <row r="37" spans="1:33" ht="35.1" customHeight="1">
      <c r="A37" s="23">
        <v>10330403</v>
      </c>
      <c r="B37" s="23" t="s">
        <v>504</v>
      </c>
      <c r="C37" s="24" t="s">
        <v>505</v>
      </c>
      <c r="D37" s="10">
        <v>4</v>
      </c>
      <c r="E37" s="8">
        <v>1</v>
      </c>
      <c r="F37" s="8">
        <v>0</v>
      </c>
      <c r="G37" s="8">
        <v>10000</v>
      </c>
      <c r="I37" s="8">
        <v>0</v>
      </c>
      <c r="J37" s="8">
        <v>0</v>
      </c>
      <c r="K37" s="8">
        <f t="shared" si="3"/>
        <v>0</v>
      </c>
      <c r="L37" s="8">
        <v>0</v>
      </c>
      <c r="M37" s="361" t="s">
        <v>46</v>
      </c>
      <c r="N37" s="21"/>
      <c r="O37" s="33" t="s">
        <v>48</v>
      </c>
      <c r="P37" s="33" t="s">
        <v>48</v>
      </c>
      <c r="Q37" s="34"/>
      <c r="R37" s="33" t="s">
        <v>48</v>
      </c>
      <c r="U37" s="33">
        <v>10000</v>
      </c>
      <c r="V37" s="368" t="s">
        <v>285</v>
      </c>
      <c r="W37" s="33"/>
      <c r="X37" s="33">
        <v>1</v>
      </c>
      <c r="Y37" s="362" t="s">
        <v>506</v>
      </c>
      <c r="Z37" s="33"/>
      <c r="AA37" s="39">
        <v>1</v>
      </c>
      <c r="AB37" s="40" t="s">
        <v>494</v>
      </c>
      <c r="AC37" s="39"/>
      <c r="AF37" s="8">
        <v>1</v>
      </c>
      <c r="AG37" s="8">
        <v>0</v>
      </c>
    </row>
    <row r="38" spans="1:33" ht="27" customHeight="1">
      <c r="A38" s="27">
        <v>10320401</v>
      </c>
      <c r="B38" s="23" t="s">
        <v>43</v>
      </c>
      <c r="C38" s="24" t="s">
        <v>407</v>
      </c>
      <c r="D38" s="10">
        <v>3</v>
      </c>
      <c r="E38" s="8">
        <v>1</v>
      </c>
      <c r="F38" s="8">
        <v>1</v>
      </c>
      <c r="G38" s="8">
        <v>10000</v>
      </c>
      <c r="I38" s="8">
        <v>1433</v>
      </c>
      <c r="J38" s="8">
        <v>500</v>
      </c>
      <c r="K38" s="8">
        <f t="shared" si="3"/>
        <v>1933</v>
      </c>
      <c r="L38" s="8">
        <v>0</v>
      </c>
      <c r="M38" s="361" t="s">
        <v>46</v>
      </c>
      <c r="N38" s="26" t="s">
        <v>278</v>
      </c>
      <c r="O38" s="33">
        <v>10000</v>
      </c>
      <c r="P38" s="33">
        <v>0</v>
      </c>
      <c r="Q38" s="34"/>
      <c r="R38" s="364" t="s">
        <v>46</v>
      </c>
      <c r="U38" s="33"/>
      <c r="V38" s="34" t="s">
        <v>48</v>
      </c>
      <c r="W38" s="33"/>
      <c r="X38" s="33"/>
      <c r="Y38" s="33" t="s">
        <v>48</v>
      </c>
      <c r="Z38" s="33"/>
      <c r="AA38" s="39"/>
      <c r="AB38" s="40" t="s">
        <v>48</v>
      </c>
      <c r="AC38" s="39"/>
      <c r="AF38" s="8">
        <v>1</v>
      </c>
      <c r="AG38" s="8">
        <v>1</v>
      </c>
    </row>
    <row r="39" spans="1:33" ht="41.1" customHeight="1">
      <c r="A39" s="27">
        <v>10320402</v>
      </c>
      <c r="B39" s="23" t="s">
        <v>507</v>
      </c>
      <c r="C39" s="24" t="s">
        <v>508</v>
      </c>
      <c r="D39" s="10">
        <v>1</v>
      </c>
      <c r="E39" s="8">
        <v>1</v>
      </c>
      <c r="F39" s="8">
        <v>1</v>
      </c>
      <c r="G39" s="8">
        <v>10000</v>
      </c>
      <c r="I39" s="8">
        <v>5933</v>
      </c>
      <c r="J39" s="8">
        <v>3000</v>
      </c>
      <c r="K39" s="8">
        <f t="shared" si="3"/>
        <v>8933</v>
      </c>
      <c r="L39" s="8">
        <v>0</v>
      </c>
      <c r="M39" s="361" t="s">
        <v>46</v>
      </c>
      <c r="O39" s="33" t="s">
        <v>48</v>
      </c>
      <c r="P39" s="33" t="s">
        <v>48</v>
      </c>
      <c r="Q39" s="34"/>
      <c r="R39" s="33" t="s">
        <v>48</v>
      </c>
      <c r="U39" s="33"/>
      <c r="V39" s="34" t="s">
        <v>48</v>
      </c>
      <c r="W39" s="33"/>
      <c r="X39" s="33">
        <v>1</v>
      </c>
      <c r="Y39" s="362" t="s">
        <v>451</v>
      </c>
      <c r="Z39" s="33"/>
      <c r="AA39" s="39"/>
      <c r="AB39" s="40" t="s">
        <v>48</v>
      </c>
      <c r="AC39" s="39"/>
      <c r="AF39" s="8">
        <v>1</v>
      </c>
      <c r="AG39" s="8">
        <v>0</v>
      </c>
    </row>
    <row r="40" spans="1:33" ht="66.95" customHeight="1">
      <c r="A40" s="27">
        <v>10320403</v>
      </c>
      <c r="B40" s="23" t="s">
        <v>509</v>
      </c>
      <c r="C40" s="24" t="s">
        <v>510</v>
      </c>
      <c r="D40" s="10">
        <v>4</v>
      </c>
      <c r="E40" s="8">
        <v>1</v>
      </c>
      <c r="F40" s="8">
        <v>0</v>
      </c>
      <c r="G40" s="8">
        <v>10000</v>
      </c>
      <c r="I40" s="8">
        <v>2433</v>
      </c>
      <c r="J40" s="8">
        <v>180000</v>
      </c>
      <c r="K40" s="8">
        <f t="shared" si="3"/>
        <v>182433</v>
      </c>
      <c r="L40" s="8">
        <v>0</v>
      </c>
      <c r="M40" s="361" t="s">
        <v>46</v>
      </c>
      <c r="O40" s="33">
        <v>40000</v>
      </c>
      <c r="P40" s="33">
        <v>0</v>
      </c>
      <c r="Q40" s="34"/>
      <c r="R40" s="33" t="s">
        <v>48</v>
      </c>
      <c r="U40" s="33"/>
      <c r="V40" s="34" t="s">
        <v>48</v>
      </c>
      <c r="W40" s="33"/>
      <c r="X40" s="33"/>
      <c r="Y40" s="33" t="s">
        <v>48</v>
      </c>
      <c r="Z40" s="33"/>
      <c r="AA40" s="39"/>
      <c r="AB40" s="40" t="s">
        <v>48</v>
      </c>
      <c r="AC40" s="39"/>
      <c r="AF40" s="8">
        <v>1</v>
      </c>
      <c r="AG40" s="8">
        <v>0</v>
      </c>
    </row>
    <row r="41" spans="1:33" ht="30.95" customHeight="1">
      <c r="A41" s="23">
        <v>10340501</v>
      </c>
      <c r="B41" s="23" t="s">
        <v>43</v>
      </c>
      <c r="C41" s="24" t="s">
        <v>407</v>
      </c>
      <c r="D41" s="10">
        <v>3</v>
      </c>
      <c r="E41" s="8">
        <v>1</v>
      </c>
      <c r="F41" s="8">
        <v>1</v>
      </c>
      <c r="G41" s="8">
        <v>10000</v>
      </c>
      <c r="I41" s="8">
        <v>1467</v>
      </c>
      <c r="J41" s="8">
        <v>500</v>
      </c>
      <c r="K41" s="8">
        <f t="shared" si="3"/>
        <v>1967</v>
      </c>
      <c r="L41" s="8">
        <v>0</v>
      </c>
      <c r="M41" s="361" t="s">
        <v>46</v>
      </c>
      <c r="N41" s="8" t="s">
        <v>278</v>
      </c>
      <c r="O41" s="33">
        <v>10000</v>
      </c>
      <c r="P41" s="33">
        <v>0</v>
      </c>
      <c r="Q41" s="34"/>
      <c r="R41" s="364" t="s">
        <v>46</v>
      </c>
      <c r="U41" s="33"/>
      <c r="V41" s="34" t="s">
        <v>48</v>
      </c>
      <c r="W41" s="33"/>
      <c r="X41" s="33"/>
      <c r="Y41" s="33" t="s">
        <v>48</v>
      </c>
      <c r="Z41" s="33"/>
      <c r="AA41" s="39"/>
      <c r="AB41" s="40" t="s">
        <v>48</v>
      </c>
      <c r="AC41" s="39"/>
      <c r="AF41" s="8">
        <v>1</v>
      </c>
      <c r="AG41" s="8">
        <v>1</v>
      </c>
    </row>
    <row r="42" spans="1:33" ht="36.950000000000003" customHeight="1">
      <c r="A42" s="23">
        <v>10340502</v>
      </c>
      <c r="B42" s="27" t="s">
        <v>511</v>
      </c>
      <c r="C42" s="24" t="s">
        <v>512</v>
      </c>
      <c r="D42" s="10">
        <v>4</v>
      </c>
      <c r="E42" s="8">
        <v>1</v>
      </c>
      <c r="F42" s="8">
        <v>0</v>
      </c>
      <c r="G42" s="8">
        <v>10000</v>
      </c>
      <c r="I42" s="8">
        <v>0</v>
      </c>
      <c r="J42" s="8">
        <v>180000</v>
      </c>
      <c r="K42" s="8">
        <f t="shared" si="3"/>
        <v>180000</v>
      </c>
      <c r="L42" s="8">
        <v>0</v>
      </c>
      <c r="M42" s="361" t="s">
        <v>46</v>
      </c>
      <c r="O42" s="33" t="s">
        <v>48</v>
      </c>
      <c r="P42" s="33" t="s">
        <v>48</v>
      </c>
      <c r="Q42" s="34"/>
      <c r="R42" s="33" t="s">
        <v>48</v>
      </c>
      <c r="U42" s="33"/>
      <c r="V42" s="34" t="s">
        <v>48</v>
      </c>
      <c r="W42" s="33"/>
      <c r="X42" s="33">
        <v>1</v>
      </c>
      <c r="Y42" s="362" t="s">
        <v>455</v>
      </c>
      <c r="Z42" s="33"/>
      <c r="AA42" s="33"/>
      <c r="AB42" s="33" t="s">
        <v>48</v>
      </c>
      <c r="AC42" s="39"/>
      <c r="AF42" s="8">
        <v>1</v>
      </c>
      <c r="AG42" s="8">
        <v>0</v>
      </c>
    </row>
    <row r="43" spans="1:33" ht="38.1" customHeight="1">
      <c r="A43" s="23">
        <v>10340512</v>
      </c>
      <c r="B43" s="27" t="s">
        <v>513</v>
      </c>
      <c r="C43" s="24" t="s">
        <v>514</v>
      </c>
      <c r="D43" s="10">
        <v>1</v>
      </c>
      <c r="E43" s="8">
        <v>1</v>
      </c>
      <c r="F43" s="8">
        <v>0</v>
      </c>
      <c r="G43" s="8">
        <v>10000</v>
      </c>
      <c r="I43" s="8">
        <v>0</v>
      </c>
      <c r="J43" s="8">
        <v>0</v>
      </c>
      <c r="K43" s="8">
        <f t="shared" si="3"/>
        <v>0</v>
      </c>
      <c r="L43" s="8">
        <v>0</v>
      </c>
      <c r="M43" s="361" t="s">
        <v>46</v>
      </c>
      <c r="O43" s="33" t="s">
        <v>48</v>
      </c>
      <c r="P43" s="33" t="s">
        <v>48</v>
      </c>
      <c r="Q43" s="34"/>
      <c r="R43" s="33" t="s">
        <v>48</v>
      </c>
      <c r="U43" s="33">
        <v>10000</v>
      </c>
      <c r="V43" s="34" t="s">
        <v>285</v>
      </c>
      <c r="W43" s="33"/>
      <c r="X43" s="33">
        <v>0</v>
      </c>
      <c r="Y43" s="362" t="s">
        <v>515</v>
      </c>
      <c r="Z43" s="33"/>
      <c r="AA43" s="33">
        <v>0</v>
      </c>
      <c r="AB43" s="362" t="s">
        <v>516</v>
      </c>
      <c r="AC43" s="39"/>
      <c r="AF43" s="8">
        <v>1</v>
      </c>
      <c r="AG43" s="8">
        <v>0</v>
      </c>
    </row>
    <row r="44" spans="1:33" ht="33.950000000000003" customHeight="1">
      <c r="A44" s="23">
        <v>10340522</v>
      </c>
      <c r="B44" s="27" t="s">
        <v>517</v>
      </c>
      <c r="C44" s="24" t="s">
        <v>518</v>
      </c>
      <c r="D44" s="10">
        <v>1</v>
      </c>
      <c r="E44" s="8">
        <v>1</v>
      </c>
      <c r="F44" s="8">
        <v>99</v>
      </c>
      <c r="G44" s="8">
        <v>10000</v>
      </c>
      <c r="I44" s="8">
        <v>0</v>
      </c>
      <c r="J44" s="8">
        <v>20000000</v>
      </c>
      <c r="K44" s="8">
        <f t="shared" si="3"/>
        <v>20000000</v>
      </c>
      <c r="L44" s="8">
        <v>0</v>
      </c>
      <c r="M44" s="361" t="s">
        <v>46</v>
      </c>
      <c r="N44" s="8" t="s">
        <v>278</v>
      </c>
      <c r="O44" s="33">
        <v>18000</v>
      </c>
      <c r="P44" s="33">
        <v>0</v>
      </c>
      <c r="Q44" s="34"/>
      <c r="R44" s="33" t="s">
        <v>48</v>
      </c>
      <c r="U44" s="33"/>
      <c r="V44" s="34" t="s">
        <v>48</v>
      </c>
      <c r="W44" s="33"/>
      <c r="X44" s="33"/>
      <c r="Y44" s="33" t="s">
        <v>48</v>
      </c>
      <c r="Z44" s="33"/>
      <c r="AA44" s="33"/>
      <c r="AB44" s="33" t="s">
        <v>48</v>
      </c>
      <c r="AC44" s="39"/>
      <c r="AF44" s="8">
        <v>1</v>
      </c>
      <c r="AG44" s="8">
        <v>0</v>
      </c>
    </row>
    <row r="45" spans="1:33" ht="48" customHeight="1">
      <c r="A45" s="21">
        <v>10340503</v>
      </c>
      <c r="B45" s="23" t="s">
        <v>519</v>
      </c>
      <c r="C45" s="24" t="s">
        <v>520</v>
      </c>
      <c r="D45" s="10">
        <v>1</v>
      </c>
      <c r="E45" s="8">
        <v>1</v>
      </c>
      <c r="F45" s="8">
        <v>99</v>
      </c>
      <c r="G45" s="8">
        <v>10000</v>
      </c>
      <c r="I45" s="8">
        <v>1300</v>
      </c>
      <c r="J45" s="33">
        <v>5000</v>
      </c>
      <c r="K45" s="8">
        <f t="shared" si="3"/>
        <v>6300</v>
      </c>
      <c r="L45" s="8">
        <v>0</v>
      </c>
      <c r="M45" s="365" t="s">
        <v>46</v>
      </c>
      <c r="N45" s="8" t="s">
        <v>322</v>
      </c>
      <c r="O45" s="33">
        <v>6700</v>
      </c>
      <c r="P45" s="33">
        <v>0</v>
      </c>
      <c r="Q45" s="34"/>
      <c r="R45" s="364" t="s">
        <v>46</v>
      </c>
      <c r="U45" s="33">
        <v>10000</v>
      </c>
      <c r="V45" s="368" t="s">
        <v>451</v>
      </c>
      <c r="W45" s="33"/>
      <c r="X45" s="33"/>
      <c r="Y45" s="33" t="s">
        <v>48</v>
      </c>
      <c r="Z45" s="33"/>
      <c r="AA45" s="39"/>
      <c r="AB45" s="40" t="s">
        <v>48</v>
      </c>
      <c r="AC45" s="39"/>
      <c r="AF45" s="8">
        <v>1</v>
      </c>
      <c r="AG45" s="8">
        <v>0</v>
      </c>
    </row>
    <row r="46" spans="1:33" ht="30" customHeight="1">
      <c r="A46" s="23">
        <v>10660101</v>
      </c>
      <c r="B46" s="23" t="s">
        <v>401</v>
      </c>
      <c r="C46" s="24" t="s">
        <v>402</v>
      </c>
      <c r="D46" s="10">
        <v>3</v>
      </c>
      <c r="E46" s="8">
        <v>1</v>
      </c>
      <c r="F46" s="8">
        <v>1</v>
      </c>
      <c r="G46" s="8">
        <v>10000</v>
      </c>
      <c r="I46" s="8">
        <v>1233</v>
      </c>
      <c r="J46" s="8">
        <v>600</v>
      </c>
      <c r="K46" s="8">
        <f t="shared" si="3"/>
        <v>1833</v>
      </c>
      <c r="L46" s="8">
        <v>0</v>
      </c>
      <c r="M46" s="365" t="s">
        <v>46</v>
      </c>
      <c r="N46" s="21" t="s">
        <v>278</v>
      </c>
      <c r="O46" s="33">
        <v>10000</v>
      </c>
      <c r="P46" s="33">
        <v>0</v>
      </c>
      <c r="Q46" s="34"/>
      <c r="R46" s="364" t="s">
        <v>46</v>
      </c>
      <c r="U46" s="33"/>
      <c r="V46" s="34" t="s">
        <v>48</v>
      </c>
      <c r="W46" s="33"/>
      <c r="X46" s="33"/>
      <c r="Y46" s="33" t="s">
        <v>48</v>
      </c>
      <c r="Z46" s="33"/>
      <c r="AA46" s="39"/>
      <c r="AB46" s="40" t="s">
        <v>48</v>
      </c>
      <c r="AC46" s="39"/>
      <c r="AF46" s="8">
        <v>1</v>
      </c>
      <c r="AG46" s="8">
        <v>1</v>
      </c>
    </row>
    <row r="47" spans="1:33" ht="27" customHeight="1">
      <c r="A47" s="23">
        <v>10660102</v>
      </c>
      <c r="B47" s="23" t="s">
        <v>404</v>
      </c>
      <c r="C47" s="24" t="s">
        <v>405</v>
      </c>
      <c r="D47" s="10">
        <v>1</v>
      </c>
      <c r="E47" s="8">
        <v>1</v>
      </c>
      <c r="F47" s="8">
        <v>99</v>
      </c>
      <c r="G47" s="8">
        <v>10000</v>
      </c>
      <c r="I47" s="8">
        <v>1333</v>
      </c>
      <c r="J47" s="8">
        <v>5000</v>
      </c>
      <c r="K47" s="8">
        <f t="shared" si="3"/>
        <v>6333</v>
      </c>
      <c r="L47" s="8">
        <v>0</v>
      </c>
      <c r="M47" s="361" t="s">
        <v>46</v>
      </c>
      <c r="N47" s="21" t="s">
        <v>322</v>
      </c>
      <c r="O47" s="33">
        <v>5000</v>
      </c>
      <c r="P47" s="33">
        <v>0</v>
      </c>
      <c r="Q47" s="34"/>
      <c r="R47" s="364" t="s">
        <v>46</v>
      </c>
      <c r="U47" s="33"/>
      <c r="V47" s="368" t="s">
        <v>451</v>
      </c>
      <c r="W47" s="33"/>
      <c r="X47" s="33"/>
      <c r="Y47" s="33" t="s">
        <v>48</v>
      </c>
      <c r="Z47" s="33"/>
      <c r="AA47" s="39"/>
      <c r="AB47" s="40" t="s">
        <v>48</v>
      </c>
      <c r="AC47" s="39"/>
      <c r="AF47" s="8">
        <v>1</v>
      </c>
      <c r="AG47" s="8">
        <v>0</v>
      </c>
    </row>
    <row r="48" spans="1:33" ht="27" customHeight="1">
      <c r="A48" s="23">
        <v>10720101</v>
      </c>
      <c r="B48" s="23" t="s">
        <v>521</v>
      </c>
      <c r="C48" s="24" t="s">
        <v>522</v>
      </c>
      <c r="D48" s="10">
        <v>3</v>
      </c>
      <c r="E48" s="8">
        <v>1</v>
      </c>
      <c r="F48" s="8">
        <v>1</v>
      </c>
      <c r="G48" s="8">
        <v>10000</v>
      </c>
      <c r="I48" s="8">
        <v>1433</v>
      </c>
      <c r="J48" s="8">
        <v>500</v>
      </c>
      <c r="K48" s="8">
        <f t="shared" si="3"/>
        <v>1933</v>
      </c>
      <c r="L48" s="8">
        <v>0</v>
      </c>
      <c r="M48" s="361" t="s">
        <v>46</v>
      </c>
      <c r="N48" s="21" t="s">
        <v>278</v>
      </c>
      <c r="O48" s="33">
        <v>10000</v>
      </c>
      <c r="P48" s="33">
        <v>0</v>
      </c>
      <c r="Q48" s="34"/>
      <c r="R48" s="364" t="s">
        <v>46</v>
      </c>
      <c r="U48" s="33"/>
      <c r="V48" s="34" t="s">
        <v>48</v>
      </c>
      <c r="W48" s="33"/>
      <c r="X48" s="33"/>
      <c r="Y48" s="33" t="s">
        <v>48</v>
      </c>
      <c r="Z48" s="33"/>
      <c r="AA48" s="39"/>
      <c r="AB48" s="40" t="s">
        <v>48</v>
      </c>
      <c r="AC48" s="39"/>
      <c r="AF48" s="8">
        <v>1</v>
      </c>
      <c r="AG48" s="8">
        <v>1</v>
      </c>
    </row>
    <row r="49" spans="1:33" ht="45" customHeight="1">
      <c r="A49" s="23">
        <v>10720102</v>
      </c>
      <c r="B49" s="23" t="s">
        <v>523</v>
      </c>
      <c r="C49" s="24" t="s">
        <v>524</v>
      </c>
      <c r="D49" s="10">
        <v>1</v>
      </c>
      <c r="E49" s="8">
        <v>1</v>
      </c>
      <c r="F49" s="8">
        <v>99</v>
      </c>
      <c r="G49" s="8">
        <v>10000</v>
      </c>
      <c r="I49" s="8">
        <v>1200</v>
      </c>
      <c r="J49" s="8">
        <v>5000</v>
      </c>
      <c r="K49" s="8">
        <f t="shared" si="3"/>
        <v>6200</v>
      </c>
      <c r="L49" s="8">
        <v>0</v>
      </c>
      <c r="M49" s="361" t="s">
        <v>46</v>
      </c>
      <c r="N49" s="21" t="s">
        <v>322</v>
      </c>
      <c r="O49" s="33">
        <v>13000</v>
      </c>
      <c r="P49" s="33">
        <v>0</v>
      </c>
      <c r="Q49" s="34"/>
      <c r="R49" s="364" t="s">
        <v>46</v>
      </c>
      <c r="U49" s="33">
        <v>2000</v>
      </c>
      <c r="V49" s="368" t="s">
        <v>468</v>
      </c>
      <c r="W49" s="33"/>
      <c r="X49" s="33"/>
      <c r="Y49" s="33" t="s">
        <v>48</v>
      </c>
      <c r="Z49" s="33"/>
      <c r="AA49" s="39"/>
      <c r="AB49" s="33" t="s">
        <v>48</v>
      </c>
      <c r="AC49" s="39"/>
      <c r="AF49" s="8">
        <v>1</v>
      </c>
      <c r="AG49" s="8">
        <v>0</v>
      </c>
    </row>
    <row r="50" spans="1:33" ht="45" customHeight="1">
      <c r="A50" s="23">
        <v>10720103</v>
      </c>
      <c r="B50" s="23" t="s">
        <v>519</v>
      </c>
      <c r="C50" s="24" t="s">
        <v>525</v>
      </c>
      <c r="D50" s="10">
        <v>1</v>
      </c>
      <c r="E50" s="8">
        <v>1</v>
      </c>
      <c r="F50" s="8">
        <v>99</v>
      </c>
      <c r="G50" s="8">
        <v>10000</v>
      </c>
      <c r="I50" s="8">
        <v>1000</v>
      </c>
      <c r="J50" s="33">
        <v>10000</v>
      </c>
      <c r="K50" s="8">
        <f t="shared" si="3"/>
        <v>11000</v>
      </c>
      <c r="L50" s="8">
        <v>0</v>
      </c>
      <c r="M50" s="361" t="s">
        <v>46</v>
      </c>
      <c r="N50" s="21" t="s">
        <v>322</v>
      </c>
      <c r="O50" s="33">
        <v>7500</v>
      </c>
      <c r="P50" s="33">
        <v>0</v>
      </c>
      <c r="Q50" s="34"/>
      <c r="R50" s="364" t="s">
        <v>46</v>
      </c>
      <c r="U50" s="33">
        <v>10000</v>
      </c>
      <c r="V50" s="368" t="s">
        <v>451</v>
      </c>
      <c r="W50" s="33"/>
      <c r="X50" s="33"/>
      <c r="Y50" s="33" t="s">
        <v>48</v>
      </c>
      <c r="Z50" s="33"/>
      <c r="AA50" s="39"/>
      <c r="AB50" s="40" t="s">
        <v>48</v>
      </c>
      <c r="AC50" s="39"/>
      <c r="AF50" s="8">
        <v>1</v>
      </c>
      <c r="AG50" s="8">
        <v>0</v>
      </c>
    </row>
    <row r="51" spans="1:33" ht="35.1" customHeight="1">
      <c r="A51" s="28">
        <v>10610101</v>
      </c>
      <c r="B51" s="28" t="s">
        <v>526</v>
      </c>
      <c r="C51" s="29" t="s">
        <v>527</v>
      </c>
      <c r="D51" s="10">
        <v>3</v>
      </c>
      <c r="E51" s="8">
        <v>1</v>
      </c>
      <c r="F51" s="8">
        <v>1</v>
      </c>
      <c r="G51" s="8">
        <v>10000</v>
      </c>
      <c r="I51" s="8">
        <v>1133</v>
      </c>
      <c r="J51" s="8">
        <v>600</v>
      </c>
      <c r="K51" s="8">
        <f t="shared" si="3"/>
        <v>1733</v>
      </c>
      <c r="L51" s="8">
        <v>0</v>
      </c>
      <c r="M51" s="361" t="s">
        <v>46</v>
      </c>
      <c r="N51" s="21" t="s">
        <v>278</v>
      </c>
      <c r="O51" s="33">
        <v>10000</v>
      </c>
      <c r="P51" s="33">
        <v>0</v>
      </c>
      <c r="Q51" s="34"/>
      <c r="R51" s="364" t="s">
        <v>46</v>
      </c>
      <c r="U51" s="34"/>
      <c r="V51" s="34" t="s">
        <v>48</v>
      </c>
      <c r="W51" s="33"/>
      <c r="X51" s="33"/>
      <c r="Y51" s="33" t="s">
        <v>48</v>
      </c>
      <c r="Z51" s="33"/>
      <c r="AA51" s="39"/>
      <c r="AB51" s="40" t="s">
        <v>48</v>
      </c>
      <c r="AC51" s="39"/>
      <c r="AF51" s="8">
        <v>1</v>
      </c>
      <c r="AG51" s="8">
        <v>1</v>
      </c>
    </row>
    <row r="52" spans="1:33" ht="48" customHeight="1">
      <c r="A52" s="21">
        <v>10550001</v>
      </c>
      <c r="B52" s="21" t="s">
        <v>528</v>
      </c>
      <c r="C52" s="22" t="s">
        <v>529</v>
      </c>
      <c r="D52" s="10">
        <v>3</v>
      </c>
      <c r="E52" s="8">
        <v>1</v>
      </c>
      <c r="F52" s="8">
        <v>1</v>
      </c>
      <c r="G52" s="8">
        <v>10000</v>
      </c>
      <c r="I52" s="8">
        <v>0</v>
      </c>
      <c r="J52" s="8">
        <v>0</v>
      </c>
      <c r="K52" s="8">
        <f t="shared" si="3"/>
        <v>0</v>
      </c>
      <c r="L52" s="8">
        <v>0</v>
      </c>
      <c r="M52" s="361" t="s">
        <v>46</v>
      </c>
      <c r="N52" s="21" t="s">
        <v>322</v>
      </c>
      <c r="O52" s="33">
        <v>15000</v>
      </c>
      <c r="P52" s="33">
        <v>0</v>
      </c>
      <c r="Q52" s="34"/>
      <c r="R52" s="364" t="s">
        <v>46</v>
      </c>
      <c r="U52" s="33">
        <v>10000</v>
      </c>
      <c r="V52" s="368" t="s">
        <v>455</v>
      </c>
      <c r="W52" s="33"/>
      <c r="X52" s="33">
        <v>0</v>
      </c>
      <c r="Y52" s="362" t="s">
        <v>530</v>
      </c>
      <c r="Z52" s="33"/>
      <c r="AA52" s="39"/>
      <c r="AB52" s="40" t="s">
        <v>48</v>
      </c>
      <c r="AC52" s="39"/>
      <c r="AF52" s="8">
        <v>1</v>
      </c>
      <c r="AG52" s="8">
        <v>0</v>
      </c>
    </row>
    <row r="53" spans="1:33" ht="35.1" customHeight="1">
      <c r="A53" s="26">
        <v>10590101</v>
      </c>
      <c r="B53" s="21" t="s">
        <v>531</v>
      </c>
      <c r="C53" s="22" t="s">
        <v>532</v>
      </c>
      <c r="D53" s="10">
        <v>3</v>
      </c>
      <c r="E53" s="8">
        <v>1</v>
      </c>
      <c r="F53" s="8">
        <v>1</v>
      </c>
      <c r="G53" s="8">
        <v>10000</v>
      </c>
      <c r="I53" s="8">
        <v>1267</v>
      </c>
      <c r="J53" s="8">
        <v>600</v>
      </c>
      <c r="K53" s="8">
        <f t="shared" si="3"/>
        <v>1867</v>
      </c>
      <c r="L53" s="8">
        <v>0</v>
      </c>
      <c r="M53" s="361" t="s">
        <v>46</v>
      </c>
      <c r="N53" s="21" t="s">
        <v>322</v>
      </c>
      <c r="O53" s="33">
        <v>10000</v>
      </c>
      <c r="P53" s="33">
        <v>0</v>
      </c>
      <c r="Q53" s="34"/>
      <c r="R53" s="364" t="s">
        <v>46</v>
      </c>
      <c r="U53" s="34"/>
      <c r="V53" s="34" t="s">
        <v>48</v>
      </c>
      <c r="W53" s="33"/>
      <c r="X53" s="33"/>
      <c r="Y53" s="33" t="s">
        <v>48</v>
      </c>
      <c r="Z53" s="33"/>
      <c r="AA53" s="39"/>
      <c r="AB53" s="40" t="s">
        <v>48</v>
      </c>
      <c r="AC53" s="39"/>
      <c r="AF53" s="8">
        <v>1</v>
      </c>
      <c r="AG53" s="8">
        <v>1</v>
      </c>
    </row>
    <row r="54" spans="1:33" ht="35.1" customHeight="1">
      <c r="A54" s="26">
        <v>10600101</v>
      </c>
      <c r="B54" s="21" t="s">
        <v>490</v>
      </c>
      <c r="C54" s="22" t="s">
        <v>533</v>
      </c>
      <c r="D54" s="10">
        <v>3</v>
      </c>
      <c r="E54" s="8">
        <v>1</v>
      </c>
      <c r="F54" s="8">
        <v>1</v>
      </c>
      <c r="G54" s="8">
        <v>10000</v>
      </c>
      <c r="I54" s="8">
        <v>1233</v>
      </c>
      <c r="J54" s="8">
        <v>600</v>
      </c>
      <c r="K54" s="8">
        <f t="shared" si="3"/>
        <v>1833</v>
      </c>
      <c r="L54" s="8">
        <v>0</v>
      </c>
      <c r="M54" s="361" t="s">
        <v>46</v>
      </c>
      <c r="N54" s="21" t="s">
        <v>322</v>
      </c>
      <c r="O54" s="33">
        <v>10000</v>
      </c>
      <c r="P54" s="33">
        <v>0</v>
      </c>
      <c r="Q54" s="34"/>
      <c r="R54" s="364" t="s">
        <v>46</v>
      </c>
      <c r="U54" s="34"/>
      <c r="V54" s="34" t="s">
        <v>48</v>
      </c>
      <c r="W54" s="33"/>
      <c r="X54" s="33"/>
      <c r="Y54" s="33" t="s">
        <v>48</v>
      </c>
      <c r="Z54" s="33"/>
      <c r="AA54" s="39"/>
      <c r="AB54" s="40" t="s">
        <v>48</v>
      </c>
      <c r="AC54" s="39"/>
      <c r="AF54" s="8">
        <v>1</v>
      </c>
      <c r="AG54" s="8">
        <v>1</v>
      </c>
    </row>
    <row r="55" spans="1:33" ht="35.1" customHeight="1">
      <c r="A55" s="26">
        <v>10620101</v>
      </c>
      <c r="B55" s="21" t="s">
        <v>420</v>
      </c>
      <c r="C55" s="22" t="s">
        <v>421</v>
      </c>
      <c r="D55" s="10">
        <v>3</v>
      </c>
      <c r="E55" s="8">
        <v>1</v>
      </c>
      <c r="F55" s="8">
        <v>1</v>
      </c>
      <c r="G55" s="8">
        <v>10000</v>
      </c>
      <c r="I55" s="8">
        <v>1200</v>
      </c>
      <c r="J55" s="8">
        <v>600</v>
      </c>
      <c r="K55" s="8">
        <f t="shared" si="3"/>
        <v>1800</v>
      </c>
      <c r="L55" s="8">
        <v>0</v>
      </c>
      <c r="M55" s="361" t="s">
        <v>46</v>
      </c>
      <c r="N55" s="21" t="s">
        <v>278</v>
      </c>
      <c r="O55" s="33">
        <v>10000</v>
      </c>
      <c r="P55" s="33">
        <v>0</v>
      </c>
      <c r="Q55" s="34"/>
      <c r="R55" s="364" t="s">
        <v>46</v>
      </c>
      <c r="U55" s="34"/>
      <c r="V55" s="34" t="s">
        <v>48</v>
      </c>
      <c r="W55" s="33"/>
      <c r="X55" s="33"/>
      <c r="Y55" s="33" t="s">
        <v>48</v>
      </c>
      <c r="Z55" s="33"/>
      <c r="AA55" s="39"/>
      <c r="AB55" s="40" t="s">
        <v>48</v>
      </c>
      <c r="AC55" s="39"/>
      <c r="AF55" s="8">
        <v>1</v>
      </c>
      <c r="AG55" s="8">
        <v>1</v>
      </c>
    </row>
    <row r="56" spans="1:33" ht="35.1" customHeight="1">
      <c r="A56" s="26">
        <v>10620102</v>
      </c>
      <c r="B56" s="21" t="s">
        <v>423</v>
      </c>
      <c r="C56" s="22" t="s">
        <v>424</v>
      </c>
      <c r="D56" s="10">
        <v>1</v>
      </c>
      <c r="E56" s="8">
        <v>1</v>
      </c>
      <c r="F56" s="8">
        <v>1</v>
      </c>
      <c r="G56" s="8">
        <v>10000</v>
      </c>
      <c r="I56" s="8">
        <v>1200</v>
      </c>
      <c r="J56" s="8">
        <v>8000</v>
      </c>
      <c r="K56" s="8">
        <f t="shared" si="3"/>
        <v>9200</v>
      </c>
      <c r="L56" s="8">
        <v>0</v>
      </c>
      <c r="M56" s="361" t="s">
        <v>46</v>
      </c>
      <c r="N56" s="21"/>
      <c r="O56" s="33" t="s">
        <v>48</v>
      </c>
      <c r="P56" s="33" t="s">
        <v>48</v>
      </c>
      <c r="Q56" s="34"/>
      <c r="R56" s="33" t="s">
        <v>48</v>
      </c>
      <c r="U56" s="33">
        <v>10000</v>
      </c>
      <c r="V56" s="368" t="s">
        <v>451</v>
      </c>
      <c r="W56" s="33"/>
      <c r="X56" s="33">
        <v>1</v>
      </c>
      <c r="Y56" s="362" t="s">
        <v>451</v>
      </c>
      <c r="Z56" s="33"/>
      <c r="AA56" s="39"/>
      <c r="AB56" s="40" t="s">
        <v>48</v>
      </c>
      <c r="AC56" s="39"/>
      <c r="AF56" s="8">
        <v>1</v>
      </c>
      <c r="AG56" s="8">
        <v>0</v>
      </c>
    </row>
    <row r="57" spans="1:33" ht="35.1" customHeight="1">
      <c r="A57" s="26">
        <v>10620103</v>
      </c>
      <c r="B57" s="21" t="s">
        <v>426</v>
      </c>
      <c r="C57" s="22" t="s">
        <v>427</v>
      </c>
      <c r="D57" s="10">
        <v>1</v>
      </c>
      <c r="E57" s="8">
        <v>1</v>
      </c>
      <c r="F57" s="8">
        <v>99</v>
      </c>
      <c r="G57" s="8">
        <v>10000</v>
      </c>
      <c r="I57" s="8">
        <v>1667</v>
      </c>
      <c r="J57" s="8">
        <v>7000</v>
      </c>
      <c r="K57" s="8">
        <f t="shared" si="3"/>
        <v>8667</v>
      </c>
      <c r="L57" s="8">
        <v>0</v>
      </c>
      <c r="M57" s="361" t="s">
        <v>46</v>
      </c>
      <c r="N57" s="21"/>
      <c r="O57" s="33" t="s">
        <v>48</v>
      </c>
      <c r="P57" s="33" t="s">
        <v>48</v>
      </c>
      <c r="Q57" s="34"/>
      <c r="R57" s="33" t="s">
        <v>48</v>
      </c>
      <c r="U57" s="33">
        <v>10000</v>
      </c>
      <c r="V57" s="368" t="s">
        <v>455</v>
      </c>
      <c r="W57" s="33"/>
      <c r="X57" s="33">
        <v>1</v>
      </c>
      <c r="Y57" s="362" t="s">
        <v>475</v>
      </c>
      <c r="Z57" s="33"/>
      <c r="AA57" s="39"/>
      <c r="AB57" s="40" t="s">
        <v>48</v>
      </c>
      <c r="AC57" s="39"/>
      <c r="AF57" s="8">
        <v>1</v>
      </c>
      <c r="AG57" s="8">
        <v>0</v>
      </c>
    </row>
    <row r="58" spans="1:33" ht="35.1" customHeight="1">
      <c r="A58" s="26">
        <v>10630301</v>
      </c>
      <c r="B58" s="21" t="s">
        <v>534</v>
      </c>
      <c r="C58" s="22" t="s">
        <v>535</v>
      </c>
      <c r="D58" s="10">
        <v>3</v>
      </c>
      <c r="E58" s="8">
        <v>1</v>
      </c>
      <c r="F58" s="8">
        <v>1</v>
      </c>
      <c r="G58" s="8">
        <v>10000</v>
      </c>
      <c r="I58" s="8">
        <v>1167</v>
      </c>
      <c r="J58" s="8">
        <v>600</v>
      </c>
      <c r="K58" s="8">
        <f t="shared" ref="K58:K85" si="4">I58+J58</f>
        <v>1767</v>
      </c>
      <c r="L58" s="8">
        <v>0</v>
      </c>
      <c r="M58" s="361" t="s">
        <v>46</v>
      </c>
      <c r="N58" s="21" t="s">
        <v>278</v>
      </c>
      <c r="O58" s="33">
        <v>10000</v>
      </c>
      <c r="P58" s="33">
        <v>0</v>
      </c>
      <c r="Q58" s="34"/>
      <c r="R58" s="364" t="s">
        <v>46</v>
      </c>
      <c r="U58" s="34"/>
      <c r="V58" s="34" t="s">
        <v>48</v>
      </c>
      <c r="W58" s="33"/>
      <c r="X58" s="33"/>
      <c r="Y58" s="33" t="s">
        <v>48</v>
      </c>
      <c r="Z58" s="33"/>
      <c r="AA58" s="39"/>
      <c r="AB58" s="40" t="s">
        <v>48</v>
      </c>
      <c r="AC58" s="39"/>
      <c r="AF58" s="8">
        <v>1</v>
      </c>
      <c r="AG58" s="8">
        <v>1</v>
      </c>
    </row>
    <row r="59" spans="1:33" ht="41.1" customHeight="1">
      <c r="A59" s="26">
        <v>10640401</v>
      </c>
      <c r="B59" s="21" t="s">
        <v>536</v>
      </c>
      <c r="C59" s="22" t="s">
        <v>537</v>
      </c>
      <c r="D59" s="10">
        <v>3</v>
      </c>
      <c r="E59" s="8">
        <v>1</v>
      </c>
      <c r="F59" s="8">
        <v>1</v>
      </c>
      <c r="G59" s="8">
        <v>10000</v>
      </c>
      <c r="I59" s="8">
        <v>1633</v>
      </c>
      <c r="J59" s="8">
        <v>400</v>
      </c>
      <c r="K59" s="8">
        <f t="shared" si="4"/>
        <v>2033</v>
      </c>
      <c r="L59" s="8">
        <v>0</v>
      </c>
      <c r="M59" s="361" t="s">
        <v>46</v>
      </c>
      <c r="N59" s="21" t="s">
        <v>278</v>
      </c>
      <c r="O59" s="33">
        <v>10000</v>
      </c>
      <c r="P59" s="33">
        <v>0</v>
      </c>
      <c r="Q59" s="34"/>
      <c r="R59" s="364" t="s">
        <v>46</v>
      </c>
      <c r="U59" s="34"/>
      <c r="V59" s="34" t="s">
        <v>48</v>
      </c>
      <c r="W59" s="33"/>
      <c r="X59" s="33"/>
      <c r="Y59" s="33" t="s">
        <v>48</v>
      </c>
      <c r="Z59" s="33"/>
      <c r="AA59" s="39"/>
      <c r="AB59" s="40" t="s">
        <v>48</v>
      </c>
      <c r="AC59" s="39"/>
      <c r="AF59" s="8">
        <v>1</v>
      </c>
      <c r="AG59" s="8">
        <v>1</v>
      </c>
    </row>
    <row r="60" spans="1:33" ht="38.1" customHeight="1">
      <c r="A60" s="26">
        <v>10640402</v>
      </c>
      <c r="B60" s="21" t="s">
        <v>538</v>
      </c>
      <c r="C60" s="22" t="s">
        <v>539</v>
      </c>
      <c r="D60" s="10">
        <v>1</v>
      </c>
      <c r="E60" s="8">
        <v>1</v>
      </c>
      <c r="F60" s="8">
        <v>99</v>
      </c>
      <c r="G60" s="8">
        <v>10000</v>
      </c>
      <c r="I60" s="8">
        <v>2200</v>
      </c>
      <c r="J60" s="8">
        <v>5000</v>
      </c>
      <c r="K60" s="8">
        <f t="shared" si="4"/>
        <v>7200</v>
      </c>
      <c r="L60" s="8">
        <v>0</v>
      </c>
      <c r="M60" s="361" t="s">
        <v>46</v>
      </c>
      <c r="N60" s="21" t="s">
        <v>278</v>
      </c>
      <c r="O60" s="33">
        <v>12500</v>
      </c>
      <c r="P60" s="33">
        <v>0</v>
      </c>
      <c r="Q60" s="34"/>
      <c r="R60" s="364" t="s">
        <v>46</v>
      </c>
      <c r="U60" s="34"/>
      <c r="V60" s="34" t="s">
        <v>48</v>
      </c>
      <c r="W60" s="33"/>
      <c r="X60" s="33"/>
      <c r="Y60" s="33" t="s">
        <v>48</v>
      </c>
      <c r="Z60" s="33"/>
      <c r="AA60" s="39"/>
      <c r="AB60" s="40" t="s">
        <v>48</v>
      </c>
      <c r="AC60" s="39"/>
      <c r="AF60" s="8">
        <v>1</v>
      </c>
      <c r="AG60" s="8">
        <v>0</v>
      </c>
    </row>
    <row r="61" spans="1:33" ht="47.1" customHeight="1">
      <c r="A61" s="30">
        <v>10640403</v>
      </c>
      <c r="B61" s="28" t="s">
        <v>523</v>
      </c>
      <c r="C61" s="29" t="s">
        <v>540</v>
      </c>
      <c r="D61" s="10">
        <v>1</v>
      </c>
      <c r="E61" s="8">
        <v>1</v>
      </c>
      <c r="F61" s="8">
        <v>99</v>
      </c>
      <c r="G61" s="8">
        <v>10000</v>
      </c>
      <c r="I61" s="8">
        <v>1733</v>
      </c>
      <c r="J61" s="8">
        <v>10000</v>
      </c>
      <c r="K61" s="8">
        <f t="shared" si="4"/>
        <v>11733</v>
      </c>
      <c r="L61" s="8">
        <v>0</v>
      </c>
      <c r="M61" s="361" t="s">
        <v>46</v>
      </c>
      <c r="N61" s="21" t="s">
        <v>322</v>
      </c>
      <c r="O61" s="33">
        <v>16000</v>
      </c>
      <c r="P61" s="33">
        <v>0</v>
      </c>
      <c r="Q61" s="34"/>
      <c r="R61" s="364" t="s">
        <v>46</v>
      </c>
      <c r="U61" s="33">
        <v>3000</v>
      </c>
      <c r="V61" s="367" t="s">
        <v>468</v>
      </c>
      <c r="W61" s="33"/>
      <c r="X61" s="33"/>
      <c r="Y61" s="33" t="s">
        <v>48</v>
      </c>
      <c r="Z61" s="33"/>
      <c r="AA61" s="39"/>
      <c r="AB61" s="40" t="s">
        <v>48</v>
      </c>
      <c r="AC61" s="39"/>
      <c r="AF61" s="8">
        <v>1</v>
      </c>
      <c r="AG61" s="8">
        <v>0</v>
      </c>
    </row>
    <row r="62" spans="1:33" ht="45" customHeight="1">
      <c r="A62" s="26">
        <v>10440201</v>
      </c>
      <c r="B62" s="21" t="s">
        <v>541</v>
      </c>
      <c r="C62" s="22" t="s">
        <v>542</v>
      </c>
      <c r="D62" s="10">
        <v>3</v>
      </c>
      <c r="E62" s="8">
        <v>1</v>
      </c>
      <c r="F62" s="8">
        <v>1</v>
      </c>
      <c r="G62" s="8">
        <v>10000</v>
      </c>
      <c r="I62" s="8">
        <v>1000</v>
      </c>
      <c r="J62" s="8">
        <v>600</v>
      </c>
      <c r="K62" s="8">
        <f t="shared" si="4"/>
        <v>1600</v>
      </c>
      <c r="L62" s="8">
        <v>0</v>
      </c>
      <c r="M62" s="361" t="s">
        <v>46</v>
      </c>
      <c r="N62" s="8" t="s">
        <v>322</v>
      </c>
      <c r="O62" s="33">
        <v>10000</v>
      </c>
      <c r="P62" s="33">
        <v>0</v>
      </c>
      <c r="Q62" s="34"/>
      <c r="R62" s="364" t="s">
        <v>46</v>
      </c>
      <c r="U62" s="33">
        <v>10000</v>
      </c>
      <c r="V62" s="368" t="s">
        <v>455</v>
      </c>
      <c r="W62" s="33"/>
      <c r="X62" s="33">
        <v>0</v>
      </c>
      <c r="Y62" s="362" t="s">
        <v>543</v>
      </c>
      <c r="Z62" s="33"/>
      <c r="AA62" s="33">
        <v>0</v>
      </c>
      <c r="AB62" s="362" t="s">
        <v>544</v>
      </c>
      <c r="AC62" s="39"/>
      <c r="AF62" s="8">
        <v>1</v>
      </c>
      <c r="AG62" s="8">
        <v>0</v>
      </c>
    </row>
    <row r="63" spans="1:33" ht="36.950000000000003" customHeight="1">
      <c r="A63" s="26">
        <v>10420201</v>
      </c>
      <c r="B63" s="21" t="s">
        <v>545</v>
      </c>
      <c r="C63" s="22" t="s">
        <v>546</v>
      </c>
      <c r="D63" s="10">
        <v>3</v>
      </c>
      <c r="E63" s="8">
        <v>1</v>
      </c>
      <c r="F63" s="8">
        <v>1</v>
      </c>
      <c r="G63" s="8">
        <v>10000</v>
      </c>
      <c r="I63" s="8">
        <v>1333</v>
      </c>
      <c r="J63" s="8">
        <v>600</v>
      </c>
      <c r="K63" s="8">
        <f t="shared" si="4"/>
        <v>1933</v>
      </c>
      <c r="L63" s="8">
        <v>0</v>
      </c>
      <c r="M63" s="361" t="s">
        <v>46</v>
      </c>
      <c r="N63" s="8" t="s">
        <v>322</v>
      </c>
      <c r="O63" s="33">
        <v>10000</v>
      </c>
      <c r="P63" s="33">
        <v>0</v>
      </c>
      <c r="Q63" s="34"/>
      <c r="R63" s="364" t="s">
        <v>46</v>
      </c>
      <c r="U63" s="34"/>
      <c r="V63" s="34" t="s">
        <v>48</v>
      </c>
      <c r="W63" s="33"/>
      <c r="X63" s="33">
        <v>1</v>
      </c>
      <c r="Y63" s="362" t="s">
        <v>547</v>
      </c>
      <c r="Z63" s="33"/>
      <c r="AA63" s="39"/>
      <c r="AB63" s="40" t="s">
        <v>48</v>
      </c>
      <c r="AC63" s="39"/>
      <c r="AF63" s="8">
        <v>1</v>
      </c>
      <c r="AG63" s="8">
        <v>0</v>
      </c>
    </row>
    <row r="64" spans="1:33" ht="54" customHeight="1">
      <c r="A64" s="26">
        <v>10420202</v>
      </c>
      <c r="B64" s="21" t="s">
        <v>548</v>
      </c>
      <c r="C64" s="22" t="s">
        <v>549</v>
      </c>
      <c r="D64" s="10">
        <v>1</v>
      </c>
      <c r="E64" s="8">
        <v>1</v>
      </c>
      <c r="F64" s="8">
        <v>1</v>
      </c>
      <c r="G64" s="8">
        <v>10000</v>
      </c>
      <c r="I64" s="8">
        <v>867</v>
      </c>
      <c r="J64" s="8">
        <v>8000</v>
      </c>
      <c r="K64" s="8">
        <f t="shared" si="4"/>
        <v>8867</v>
      </c>
      <c r="L64" s="8">
        <v>0</v>
      </c>
      <c r="M64" s="361" t="s">
        <v>46</v>
      </c>
      <c r="N64" s="8" t="s">
        <v>322</v>
      </c>
      <c r="O64" s="33">
        <v>16000</v>
      </c>
      <c r="P64" s="33">
        <v>0</v>
      </c>
      <c r="Q64" s="34"/>
      <c r="R64" s="364" t="s">
        <v>46</v>
      </c>
      <c r="U64" s="33">
        <v>10000</v>
      </c>
      <c r="V64" s="368" t="s">
        <v>455</v>
      </c>
      <c r="W64" s="33"/>
      <c r="X64" s="33">
        <v>0</v>
      </c>
      <c r="Y64" s="362" t="s">
        <v>550</v>
      </c>
      <c r="Z64" s="33"/>
      <c r="AA64" s="39"/>
      <c r="AB64" s="40" t="s">
        <v>48</v>
      </c>
      <c r="AC64" s="39"/>
      <c r="AF64" s="8">
        <v>1</v>
      </c>
      <c r="AG64" s="8">
        <v>0</v>
      </c>
    </row>
    <row r="65" spans="1:33" ht="35.1" customHeight="1">
      <c r="A65" s="26">
        <v>10490401</v>
      </c>
      <c r="B65" s="21" t="s">
        <v>449</v>
      </c>
      <c r="C65" s="22" t="s">
        <v>551</v>
      </c>
      <c r="D65" s="10">
        <v>3</v>
      </c>
      <c r="E65" s="8">
        <v>1</v>
      </c>
      <c r="F65" s="8">
        <v>1</v>
      </c>
      <c r="G65" s="8">
        <v>10000</v>
      </c>
      <c r="I65" s="8">
        <v>1433</v>
      </c>
      <c r="J65" s="8">
        <v>500</v>
      </c>
      <c r="K65" s="8">
        <f t="shared" si="4"/>
        <v>1933</v>
      </c>
      <c r="L65" s="8">
        <v>0</v>
      </c>
      <c r="M65" s="365" t="s">
        <v>46</v>
      </c>
      <c r="N65" s="8" t="s">
        <v>278</v>
      </c>
      <c r="O65" s="33">
        <v>10000</v>
      </c>
      <c r="P65" s="33">
        <v>0</v>
      </c>
      <c r="Q65" s="34"/>
      <c r="R65" s="364" t="s">
        <v>46</v>
      </c>
      <c r="U65" s="34"/>
      <c r="V65" s="34" t="s">
        <v>48</v>
      </c>
      <c r="W65" s="33"/>
      <c r="X65" s="33"/>
      <c r="Y65" s="33" t="s">
        <v>48</v>
      </c>
      <c r="Z65" s="33"/>
      <c r="AA65" s="39"/>
      <c r="AB65" s="40" t="s">
        <v>48</v>
      </c>
      <c r="AC65" s="39"/>
      <c r="AF65" s="8">
        <v>1</v>
      </c>
      <c r="AG65" s="8">
        <v>1</v>
      </c>
    </row>
    <row r="66" spans="1:33" ht="54" customHeight="1">
      <c r="A66" s="26">
        <v>10490402</v>
      </c>
      <c r="B66" s="21" t="s">
        <v>541</v>
      </c>
      <c r="C66" s="22" t="s">
        <v>552</v>
      </c>
      <c r="D66" s="10">
        <v>1</v>
      </c>
      <c r="E66" s="8">
        <v>1</v>
      </c>
      <c r="F66" s="8">
        <v>1</v>
      </c>
      <c r="G66" s="8">
        <v>10000</v>
      </c>
      <c r="I66" s="8">
        <v>2167</v>
      </c>
      <c r="J66" s="8">
        <v>5000</v>
      </c>
      <c r="K66" s="8">
        <f t="shared" si="4"/>
        <v>7167</v>
      </c>
      <c r="L66" s="8">
        <v>0</v>
      </c>
      <c r="M66" s="365" t="s">
        <v>46</v>
      </c>
      <c r="N66" s="21" t="s">
        <v>322</v>
      </c>
      <c r="O66" s="33">
        <v>13000</v>
      </c>
      <c r="P66" s="33">
        <v>0</v>
      </c>
      <c r="Q66" s="34"/>
      <c r="R66" s="364" t="s">
        <v>46</v>
      </c>
      <c r="U66" s="33">
        <v>10000</v>
      </c>
      <c r="V66" s="368" t="s">
        <v>451</v>
      </c>
      <c r="W66" s="33"/>
      <c r="X66" s="33">
        <v>0</v>
      </c>
      <c r="Y66" s="362" t="s">
        <v>553</v>
      </c>
      <c r="Z66" s="33"/>
      <c r="AA66" s="33">
        <v>0</v>
      </c>
      <c r="AB66" s="362" t="s">
        <v>544</v>
      </c>
      <c r="AC66" s="39"/>
      <c r="AF66" s="8">
        <v>1</v>
      </c>
      <c r="AG66" s="8">
        <v>0</v>
      </c>
    </row>
    <row r="67" spans="1:33" ht="53.1" customHeight="1">
      <c r="A67" s="27">
        <v>10490403</v>
      </c>
      <c r="B67" s="23" t="s">
        <v>554</v>
      </c>
      <c r="C67" s="24" t="s">
        <v>555</v>
      </c>
      <c r="D67" s="10">
        <v>1</v>
      </c>
      <c r="E67" s="8">
        <v>1</v>
      </c>
      <c r="F67" s="8">
        <v>1</v>
      </c>
      <c r="G67" s="8">
        <v>10000</v>
      </c>
      <c r="I67" s="8">
        <v>1400</v>
      </c>
      <c r="J67" s="8">
        <v>15000</v>
      </c>
      <c r="K67" s="8">
        <v>17000</v>
      </c>
      <c r="L67" s="8">
        <v>0</v>
      </c>
      <c r="M67" s="361" t="s">
        <v>46</v>
      </c>
      <c r="N67" s="21"/>
      <c r="O67" s="33" t="s">
        <v>48</v>
      </c>
      <c r="P67" s="33" t="s">
        <v>48</v>
      </c>
      <c r="Q67" s="34"/>
      <c r="R67" s="33" t="s">
        <v>48</v>
      </c>
      <c r="U67" s="34"/>
      <c r="V67" s="368" t="s">
        <v>556</v>
      </c>
      <c r="W67" s="33"/>
      <c r="X67" s="33">
        <v>0</v>
      </c>
      <c r="Y67" s="362" t="s">
        <v>557</v>
      </c>
      <c r="Z67" s="33"/>
      <c r="AA67" s="33">
        <v>1</v>
      </c>
      <c r="AB67" s="364" t="s">
        <v>547</v>
      </c>
      <c r="AC67" s="39"/>
      <c r="AF67" s="8">
        <v>1</v>
      </c>
      <c r="AG67" s="8">
        <v>0</v>
      </c>
    </row>
    <row r="68" spans="1:33" ht="48.95" customHeight="1">
      <c r="A68" s="27">
        <v>10490404</v>
      </c>
      <c r="B68" s="23" t="s">
        <v>139</v>
      </c>
      <c r="C68" s="24" t="s">
        <v>558</v>
      </c>
      <c r="D68" s="10">
        <v>1</v>
      </c>
      <c r="E68" s="8">
        <v>1</v>
      </c>
      <c r="F68" s="8">
        <v>99</v>
      </c>
      <c r="G68" s="8">
        <v>10000</v>
      </c>
      <c r="I68" s="8">
        <v>1333</v>
      </c>
      <c r="J68" s="8">
        <v>24000</v>
      </c>
      <c r="K68" s="8">
        <f t="shared" si="4"/>
        <v>25333</v>
      </c>
      <c r="L68" s="8">
        <v>0</v>
      </c>
      <c r="M68" s="361" t="s">
        <v>46</v>
      </c>
      <c r="N68" s="21" t="s">
        <v>278</v>
      </c>
      <c r="O68" s="33">
        <v>16000</v>
      </c>
      <c r="P68" s="33">
        <v>0</v>
      </c>
      <c r="Q68" s="34"/>
      <c r="R68" s="364" t="s">
        <v>46</v>
      </c>
      <c r="U68" s="34"/>
      <c r="V68" s="34" t="s">
        <v>48</v>
      </c>
      <c r="W68" s="33"/>
      <c r="X68" s="33"/>
      <c r="Y68" s="33" t="s">
        <v>48</v>
      </c>
      <c r="Z68" s="33"/>
      <c r="AA68" s="39"/>
      <c r="AB68" s="40" t="s">
        <v>48</v>
      </c>
      <c r="AC68" s="39"/>
      <c r="AF68" s="8">
        <v>1</v>
      </c>
      <c r="AG68" s="8">
        <v>0</v>
      </c>
    </row>
    <row r="69" spans="1:33" ht="35.1" customHeight="1">
      <c r="A69" s="21">
        <v>10480201</v>
      </c>
      <c r="B69" s="21" t="s">
        <v>559</v>
      </c>
      <c r="C69" s="22" t="s">
        <v>560</v>
      </c>
      <c r="D69" s="10">
        <v>3</v>
      </c>
      <c r="E69" s="8">
        <v>1</v>
      </c>
      <c r="F69" s="8">
        <v>1</v>
      </c>
      <c r="G69" s="8">
        <v>10000</v>
      </c>
      <c r="I69" s="8">
        <v>1167</v>
      </c>
      <c r="J69" s="8">
        <v>600</v>
      </c>
      <c r="K69" s="8">
        <f t="shared" si="4"/>
        <v>1767</v>
      </c>
      <c r="L69" s="8">
        <v>0</v>
      </c>
      <c r="M69" s="361" t="s">
        <v>46</v>
      </c>
      <c r="N69" s="21" t="s">
        <v>322</v>
      </c>
      <c r="O69" s="33">
        <v>10000</v>
      </c>
      <c r="P69" s="33">
        <v>0</v>
      </c>
      <c r="Q69" s="34"/>
      <c r="R69" s="364" t="s">
        <v>46</v>
      </c>
      <c r="U69" s="34"/>
      <c r="V69" s="34" t="s">
        <v>48</v>
      </c>
      <c r="W69" s="33"/>
      <c r="X69" s="33"/>
      <c r="Y69" s="33" t="s">
        <v>48</v>
      </c>
      <c r="Z69" s="33"/>
      <c r="AA69" s="39"/>
      <c r="AB69" s="40" t="s">
        <v>48</v>
      </c>
      <c r="AC69" s="39"/>
      <c r="AF69" s="8">
        <v>1</v>
      </c>
      <c r="AG69" s="8">
        <v>1</v>
      </c>
    </row>
    <row r="70" spans="1:33" ht="48.95" customHeight="1">
      <c r="A70" s="21">
        <v>10480202</v>
      </c>
      <c r="B70" s="21" t="s">
        <v>561</v>
      </c>
      <c r="C70" s="22" t="s">
        <v>562</v>
      </c>
      <c r="D70" s="10">
        <v>1</v>
      </c>
      <c r="E70" s="8">
        <v>1</v>
      </c>
      <c r="F70" s="8">
        <v>1</v>
      </c>
      <c r="G70" s="8">
        <v>10000</v>
      </c>
      <c r="I70" s="8">
        <v>1333</v>
      </c>
      <c r="J70" s="8">
        <v>15000</v>
      </c>
      <c r="K70" s="8">
        <f t="shared" si="4"/>
        <v>16333</v>
      </c>
      <c r="L70" s="8">
        <v>0</v>
      </c>
      <c r="M70" s="361" t="s">
        <v>46</v>
      </c>
      <c r="N70" s="21" t="s">
        <v>322</v>
      </c>
      <c r="O70" s="33">
        <v>16000</v>
      </c>
      <c r="P70" s="33">
        <v>0</v>
      </c>
      <c r="Q70" s="34"/>
      <c r="R70" s="364" t="s">
        <v>46</v>
      </c>
      <c r="U70" s="33">
        <v>10000</v>
      </c>
      <c r="V70" s="368" t="s">
        <v>285</v>
      </c>
      <c r="W70" s="33"/>
      <c r="X70" s="33">
        <v>0</v>
      </c>
      <c r="Y70" s="364" t="s">
        <v>468</v>
      </c>
      <c r="Z70" s="33"/>
      <c r="AA70" s="39"/>
      <c r="AB70" s="40" t="s">
        <v>48</v>
      </c>
      <c r="AC70" s="39"/>
      <c r="AF70" s="8">
        <v>1</v>
      </c>
      <c r="AG70" s="8">
        <v>0</v>
      </c>
    </row>
    <row r="71" spans="1:33" ht="35.1" customHeight="1">
      <c r="A71" s="21">
        <v>10500401</v>
      </c>
      <c r="B71" s="21" t="s">
        <v>521</v>
      </c>
      <c r="C71" s="22" t="s">
        <v>522</v>
      </c>
      <c r="D71" s="10">
        <v>3</v>
      </c>
      <c r="E71" s="8">
        <v>1</v>
      </c>
      <c r="F71" s="8">
        <v>1</v>
      </c>
      <c r="G71" s="8">
        <v>10000</v>
      </c>
      <c r="I71" s="8">
        <v>1767</v>
      </c>
      <c r="J71" s="8">
        <v>300</v>
      </c>
      <c r="K71" s="8">
        <f t="shared" si="4"/>
        <v>2067</v>
      </c>
      <c r="L71" s="8">
        <v>0</v>
      </c>
      <c r="M71" s="361" t="s">
        <v>46</v>
      </c>
      <c r="N71" s="21" t="s">
        <v>278</v>
      </c>
      <c r="O71" s="33">
        <v>10000</v>
      </c>
      <c r="P71" s="33">
        <v>0</v>
      </c>
      <c r="Q71" s="34"/>
      <c r="R71" s="364" t="s">
        <v>46</v>
      </c>
      <c r="U71" s="34"/>
      <c r="V71" s="34" t="s">
        <v>48</v>
      </c>
      <c r="W71" s="33"/>
      <c r="X71" s="33"/>
      <c r="Y71" s="33" t="s">
        <v>48</v>
      </c>
      <c r="Z71" s="33"/>
      <c r="AA71" s="39"/>
      <c r="AB71" s="40" t="s">
        <v>48</v>
      </c>
      <c r="AC71" s="39"/>
      <c r="AF71" s="8">
        <v>1</v>
      </c>
      <c r="AG71" s="8">
        <v>1</v>
      </c>
    </row>
    <row r="72" spans="1:33" ht="35.1" customHeight="1">
      <c r="A72" s="21">
        <v>10500402</v>
      </c>
      <c r="B72" s="21" t="s">
        <v>563</v>
      </c>
      <c r="C72" s="22" t="s">
        <v>564</v>
      </c>
      <c r="D72" s="10">
        <v>1</v>
      </c>
      <c r="E72" s="8">
        <v>1</v>
      </c>
      <c r="F72" s="8">
        <v>99</v>
      </c>
      <c r="G72" s="8">
        <v>10000</v>
      </c>
      <c r="I72" s="8">
        <v>5200</v>
      </c>
      <c r="J72" s="8">
        <v>2000</v>
      </c>
      <c r="K72" s="8">
        <f t="shared" si="4"/>
        <v>7200</v>
      </c>
      <c r="L72" s="8">
        <v>0</v>
      </c>
      <c r="M72" s="361" t="s">
        <v>46</v>
      </c>
      <c r="N72" s="21" t="s">
        <v>278</v>
      </c>
      <c r="O72" s="33">
        <v>13000</v>
      </c>
      <c r="P72" s="33">
        <v>0</v>
      </c>
      <c r="Q72" s="34"/>
      <c r="R72" s="364" t="s">
        <v>46</v>
      </c>
      <c r="U72" s="34"/>
      <c r="V72" s="34" t="s">
        <v>48</v>
      </c>
      <c r="W72" s="33"/>
      <c r="X72" s="33"/>
      <c r="Y72" s="33" t="s">
        <v>48</v>
      </c>
      <c r="Z72" s="33"/>
      <c r="AA72" s="39"/>
      <c r="AB72" s="40" t="s">
        <v>48</v>
      </c>
      <c r="AC72" s="39"/>
      <c r="AF72" s="8">
        <v>1</v>
      </c>
      <c r="AG72" s="8">
        <v>0</v>
      </c>
    </row>
    <row r="73" spans="1:33" ht="35.1" customHeight="1">
      <c r="A73" s="21">
        <v>10500403</v>
      </c>
      <c r="B73" s="21" t="s">
        <v>565</v>
      </c>
      <c r="C73" s="22" t="s">
        <v>566</v>
      </c>
      <c r="D73" s="10">
        <v>1</v>
      </c>
      <c r="E73" s="8">
        <v>1</v>
      </c>
      <c r="F73" s="8">
        <v>99</v>
      </c>
      <c r="G73" s="8">
        <v>10000</v>
      </c>
      <c r="I73" s="8">
        <v>2533</v>
      </c>
      <c r="J73" s="8">
        <v>9000</v>
      </c>
      <c r="K73" s="8">
        <f t="shared" si="4"/>
        <v>11533</v>
      </c>
      <c r="L73" s="8">
        <v>0</v>
      </c>
      <c r="M73" s="361" t="s">
        <v>46</v>
      </c>
      <c r="N73" s="21" t="s">
        <v>322</v>
      </c>
      <c r="O73" s="33">
        <v>5000</v>
      </c>
      <c r="P73" s="33">
        <v>0</v>
      </c>
      <c r="Q73" s="34"/>
      <c r="R73" s="364" t="s">
        <v>46</v>
      </c>
      <c r="U73" s="33">
        <v>10000</v>
      </c>
      <c r="V73" s="368" t="s">
        <v>455</v>
      </c>
      <c r="W73" s="33"/>
      <c r="X73" s="33"/>
      <c r="Y73" s="33" t="s">
        <v>48</v>
      </c>
      <c r="Z73" s="33"/>
      <c r="AA73" s="39"/>
      <c r="AB73" s="40" t="s">
        <v>48</v>
      </c>
      <c r="AC73" s="39"/>
      <c r="AF73" s="8">
        <v>1</v>
      </c>
      <c r="AG73" s="8">
        <v>0</v>
      </c>
    </row>
    <row r="74" spans="1:33" ht="24.95" customHeight="1">
      <c r="A74" s="26">
        <v>10510401</v>
      </c>
      <c r="B74" s="21" t="s">
        <v>521</v>
      </c>
      <c r="C74" s="22" t="s">
        <v>522</v>
      </c>
      <c r="D74" s="10">
        <v>3</v>
      </c>
      <c r="E74" s="8">
        <v>1</v>
      </c>
      <c r="F74" s="8">
        <v>1</v>
      </c>
      <c r="G74" s="8">
        <v>10000</v>
      </c>
      <c r="I74" s="8">
        <v>1633</v>
      </c>
      <c r="J74" s="8">
        <v>400</v>
      </c>
      <c r="K74" s="8">
        <f t="shared" si="4"/>
        <v>2033</v>
      </c>
      <c r="L74" s="8">
        <v>0</v>
      </c>
      <c r="M74" s="361" t="s">
        <v>46</v>
      </c>
      <c r="N74" s="21" t="s">
        <v>278</v>
      </c>
      <c r="O74" s="33">
        <v>10000</v>
      </c>
      <c r="P74" s="33">
        <v>0</v>
      </c>
      <c r="Q74" s="34"/>
      <c r="R74" s="364" t="s">
        <v>46</v>
      </c>
      <c r="U74" s="34"/>
      <c r="V74" s="34" t="s">
        <v>48</v>
      </c>
      <c r="W74" s="33"/>
      <c r="X74" s="33"/>
      <c r="Y74" s="33" t="s">
        <v>48</v>
      </c>
      <c r="Z74" s="33"/>
      <c r="AA74" s="39"/>
      <c r="AB74" s="40" t="s">
        <v>48</v>
      </c>
      <c r="AC74" s="39"/>
      <c r="AF74" s="8">
        <v>1</v>
      </c>
      <c r="AG74" s="8">
        <v>1</v>
      </c>
    </row>
    <row r="75" spans="1:33" ht="39" customHeight="1">
      <c r="A75" s="26">
        <v>10510402</v>
      </c>
      <c r="B75" s="21" t="s">
        <v>567</v>
      </c>
      <c r="C75" s="22" t="s">
        <v>568</v>
      </c>
      <c r="D75" s="10">
        <v>1</v>
      </c>
      <c r="E75" s="8">
        <v>1</v>
      </c>
      <c r="F75" s="8">
        <v>99</v>
      </c>
      <c r="G75" s="8">
        <v>10000</v>
      </c>
      <c r="I75" s="8">
        <v>1667</v>
      </c>
      <c r="J75" s="8">
        <v>9500</v>
      </c>
      <c r="K75" s="8">
        <f t="shared" si="4"/>
        <v>11167</v>
      </c>
      <c r="L75" s="8">
        <v>0</v>
      </c>
      <c r="M75" s="361" t="s">
        <v>46</v>
      </c>
      <c r="N75" s="21" t="s">
        <v>278</v>
      </c>
      <c r="O75" s="33">
        <v>16000</v>
      </c>
      <c r="P75" s="33">
        <v>0</v>
      </c>
      <c r="Q75" s="34"/>
      <c r="R75" s="364" t="s">
        <v>46</v>
      </c>
      <c r="U75" s="33">
        <v>10000</v>
      </c>
      <c r="V75" s="368" t="s">
        <v>468</v>
      </c>
      <c r="W75" s="33"/>
      <c r="X75" s="33"/>
      <c r="Y75" s="33" t="s">
        <v>48</v>
      </c>
      <c r="Z75" s="33"/>
      <c r="AA75" s="39"/>
      <c r="AB75" s="40" t="s">
        <v>48</v>
      </c>
      <c r="AC75" s="39"/>
      <c r="AF75" s="8">
        <v>1</v>
      </c>
      <c r="AG75" s="8">
        <v>0</v>
      </c>
    </row>
    <row r="76" spans="1:33" ht="35.1" customHeight="1">
      <c r="A76" s="26">
        <v>10510403</v>
      </c>
      <c r="B76" s="21" t="s">
        <v>569</v>
      </c>
      <c r="C76" s="22" t="s">
        <v>570</v>
      </c>
      <c r="D76" s="10">
        <v>1</v>
      </c>
      <c r="E76" s="8">
        <v>1</v>
      </c>
      <c r="F76" s="8">
        <v>99</v>
      </c>
      <c r="G76" s="8">
        <v>10000</v>
      </c>
      <c r="I76" s="8">
        <v>1167</v>
      </c>
      <c r="J76" s="8">
        <v>5500</v>
      </c>
      <c r="K76" s="8">
        <f t="shared" si="4"/>
        <v>6667</v>
      </c>
      <c r="L76" s="8">
        <v>0</v>
      </c>
      <c r="M76" s="361" t="s">
        <v>46</v>
      </c>
      <c r="N76" s="21" t="s">
        <v>278</v>
      </c>
      <c r="O76" s="33">
        <v>13000</v>
      </c>
      <c r="P76" s="33">
        <v>0</v>
      </c>
      <c r="Q76" s="34"/>
      <c r="R76" s="364" t="s">
        <v>46</v>
      </c>
      <c r="U76" s="34"/>
      <c r="V76" s="34" t="s">
        <v>48</v>
      </c>
      <c r="W76" s="33"/>
      <c r="X76" s="33"/>
      <c r="Y76" s="33" t="s">
        <v>48</v>
      </c>
      <c r="Z76" s="33"/>
      <c r="AA76" s="39"/>
      <c r="AB76" s="40" t="s">
        <v>48</v>
      </c>
      <c r="AC76" s="39"/>
      <c r="AF76" s="8">
        <v>1</v>
      </c>
      <c r="AG76" s="8">
        <v>1</v>
      </c>
    </row>
    <row r="77" spans="1:33" ht="35.1" customHeight="1">
      <c r="A77" s="26">
        <v>10510413</v>
      </c>
      <c r="B77" s="21" t="s">
        <v>569</v>
      </c>
      <c r="C77" s="22" t="s">
        <v>571</v>
      </c>
      <c r="D77" s="10">
        <v>1</v>
      </c>
      <c r="E77" s="8">
        <v>1</v>
      </c>
      <c r="F77" s="8">
        <v>99</v>
      </c>
      <c r="G77" s="8">
        <v>10000</v>
      </c>
      <c r="I77" s="8">
        <v>1167</v>
      </c>
      <c r="J77" s="8">
        <v>10000</v>
      </c>
      <c r="K77" s="8">
        <f t="shared" si="4"/>
        <v>11167</v>
      </c>
      <c r="L77" s="8">
        <v>0</v>
      </c>
      <c r="M77" s="361" t="s">
        <v>46</v>
      </c>
      <c r="N77" s="21" t="s">
        <v>278</v>
      </c>
      <c r="O77" s="33">
        <v>13000</v>
      </c>
      <c r="P77" s="33">
        <v>0</v>
      </c>
      <c r="Q77" s="34"/>
      <c r="R77" s="364" t="s">
        <v>46</v>
      </c>
      <c r="U77" s="34"/>
      <c r="V77" s="34" t="s">
        <v>48</v>
      </c>
      <c r="W77" s="33"/>
      <c r="X77" s="33"/>
      <c r="Y77" s="33" t="s">
        <v>48</v>
      </c>
      <c r="Z77" s="33"/>
      <c r="AA77" s="39"/>
      <c r="AB77" s="40" t="s">
        <v>48</v>
      </c>
      <c r="AC77" s="39"/>
      <c r="AF77" s="8">
        <v>1</v>
      </c>
      <c r="AG77" s="8">
        <v>1</v>
      </c>
    </row>
    <row r="78" spans="1:33" ht="35.1" customHeight="1">
      <c r="A78" s="21">
        <v>10520401</v>
      </c>
      <c r="B78" s="21" t="s">
        <v>521</v>
      </c>
      <c r="C78" s="22" t="s">
        <v>522</v>
      </c>
      <c r="D78" s="10">
        <v>3</v>
      </c>
      <c r="E78" s="8">
        <v>1</v>
      </c>
      <c r="F78" s="8">
        <v>1</v>
      </c>
      <c r="G78" s="8">
        <v>10000</v>
      </c>
      <c r="I78" s="8">
        <v>1667</v>
      </c>
      <c r="J78" s="8">
        <v>400</v>
      </c>
      <c r="K78" s="8">
        <f t="shared" si="4"/>
        <v>2067</v>
      </c>
      <c r="L78" s="8">
        <v>0</v>
      </c>
      <c r="M78" s="361" t="s">
        <v>46</v>
      </c>
      <c r="N78" s="21" t="s">
        <v>278</v>
      </c>
      <c r="O78" s="33">
        <v>10000</v>
      </c>
      <c r="P78" s="33">
        <v>0</v>
      </c>
      <c r="Q78" s="34"/>
      <c r="R78" s="364" t="s">
        <v>46</v>
      </c>
      <c r="U78" s="34"/>
      <c r="V78" s="34" t="s">
        <v>48</v>
      </c>
      <c r="W78" s="33"/>
      <c r="X78" s="33"/>
      <c r="Y78" s="33" t="s">
        <v>48</v>
      </c>
      <c r="Z78" s="33"/>
      <c r="AA78" s="39"/>
      <c r="AB78" s="40" t="s">
        <v>48</v>
      </c>
      <c r="AC78" s="39"/>
      <c r="AF78" s="8">
        <v>1</v>
      </c>
      <c r="AG78" s="8">
        <v>1</v>
      </c>
    </row>
    <row r="79" spans="1:33" ht="35.1" customHeight="1">
      <c r="A79" s="21">
        <v>10520402</v>
      </c>
      <c r="B79" s="21" t="s">
        <v>486</v>
      </c>
      <c r="C79" s="22" t="s">
        <v>572</v>
      </c>
      <c r="D79" s="10">
        <v>1</v>
      </c>
      <c r="E79" s="8">
        <v>1</v>
      </c>
      <c r="F79" s="8">
        <v>99</v>
      </c>
      <c r="G79" s="8">
        <v>10000</v>
      </c>
      <c r="I79" s="8">
        <v>1733</v>
      </c>
      <c r="J79" s="8">
        <v>5000</v>
      </c>
      <c r="K79" s="8">
        <f t="shared" si="4"/>
        <v>6733</v>
      </c>
      <c r="L79" s="8">
        <v>0</v>
      </c>
      <c r="M79" s="361" t="s">
        <v>46</v>
      </c>
      <c r="N79" s="21" t="s">
        <v>278</v>
      </c>
      <c r="O79" s="33">
        <v>14000</v>
      </c>
      <c r="P79" s="33">
        <v>0</v>
      </c>
      <c r="Q79" s="34"/>
      <c r="R79" s="364" t="s">
        <v>46</v>
      </c>
      <c r="U79" s="34"/>
      <c r="V79" s="34" t="s">
        <v>48</v>
      </c>
      <c r="W79" s="33"/>
      <c r="X79" s="33"/>
      <c r="Y79" s="33" t="s">
        <v>48</v>
      </c>
      <c r="Z79" s="33"/>
      <c r="AA79" s="39"/>
      <c r="AB79" s="40" t="s">
        <v>48</v>
      </c>
      <c r="AC79" s="39"/>
      <c r="AF79" s="8">
        <v>1</v>
      </c>
      <c r="AG79" s="8">
        <v>1</v>
      </c>
    </row>
    <row r="80" spans="1:33" ht="35.1" customHeight="1">
      <c r="A80" s="21">
        <v>10520403</v>
      </c>
      <c r="B80" s="21" t="s">
        <v>504</v>
      </c>
      <c r="C80" s="22" t="s">
        <v>573</v>
      </c>
      <c r="D80" s="10">
        <v>1</v>
      </c>
      <c r="E80" s="8">
        <v>1</v>
      </c>
      <c r="F80" s="8">
        <v>0</v>
      </c>
      <c r="G80" s="8">
        <v>10000</v>
      </c>
      <c r="I80" s="8">
        <v>1933</v>
      </c>
      <c r="J80" s="8">
        <v>12000</v>
      </c>
      <c r="K80" s="8">
        <f t="shared" si="4"/>
        <v>13933</v>
      </c>
      <c r="L80" s="8">
        <v>0</v>
      </c>
      <c r="M80" s="361" t="s">
        <v>46</v>
      </c>
      <c r="N80" s="21"/>
      <c r="O80" s="33" t="s">
        <v>48</v>
      </c>
      <c r="P80" s="33" t="s">
        <v>48</v>
      </c>
      <c r="Q80" s="34"/>
      <c r="R80" s="33" t="s">
        <v>48</v>
      </c>
      <c r="U80" s="33">
        <v>10000</v>
      </c>
      <c r="V80" s="368" t="s">
        <v>460</v>
      </c>
      <c r="W80" s="33"/>
      <c r="X80" s="33">
        <v>1</v>
      </c>
      <c r="Y80" s="362" t="s">
        <v>451</v>
      </c>
      <c r="Z80" s="33"/>
      <c r="AA80" s="39"/>
      <c r="AB80" s="40" t="s">
        <v>48</v>
      </c>
      <c r="AC80" s="39"/>
      <c r="AF80" s="8">
        <v>1</v>
      </c>
      <c r="AG80" s="8">
        <v>0</v>
      </c>
    </row>
    <row r="81" spans="1:33" ht="35.1" customHeight="1">
      <c r="A81" s="26">
        <v>10530501</v>
      </c>
      <c r="B81" s="21" t="s">
        <v>521</v>
      </c>
      <c r="C81" s="22" t="s">
        <v>522</v>
      </c>
      <c r="D81" s="10">
        <v>3</v>
      </c>
      <c r="E81" s="8">
        <v>1</v>
      </c>
      <c r="F81" s="8">
        <v>1</v>
      </c>
      <c r="G81" s="8">
        <v>10000</v>
      </c>
      <c r="I81" s="8">
        <v>1200</v>
      </c>
      <c r="J81" s="8">
        <v>600</v>
      </c>
      <c r="K81" s="8">
        <f t="shared" si="4"/>
        <v>1800</v>
      </c>
      <c r="L81" s="8">
        <v>0</v>
      </c>
      <c r="M81" s="361" t="s">
        <v>46</v>
      </c>
      <c r="N81" s="21" t="s">
        <v>278</v>
      </c>
      <c r="O81" s="33">
        <v>10000</v>
      </c>
      <c r="P81" s="33">
        <v>0</v>
      </c>
      <c r="Q81" s="34"/>
      <c r="R81" s="364" t="s">
        <v>46</v>
      </c>
      <c r="U81" s="34"/>
      <c r="V81" s="34" t="s">
        <v>48</v>
      </c>
      <c r="W81" s="33"/>
      <c r="X81" s="33"/>
      <c r="Y81" s="33" t="s">
        <v>48</v>
      </c>
      <c r="Z81" s="33"/>
      <c r="AA81" s="39"/>
      <c r="AB81" s="40" t="s">
        <v>48</v>
      </c>
      <c r="AC81" s="39"/>
      <c r="AF81" s="8">
        <v>1</v>
      </c>
      <c r="AG81" s="8">
        <v>1</v>
      </c>
    </row>
    <row r="82" spans="1:33" ht="35.1" customHeight="1">
      <c r="A82" s="26">
        <v>10530502</v>
      </c>
      <c r="B82" s="21" t="s">
        <v>444</v>
      </c>
      <c r="C82" s="22" t="s">
        <v>574</v>
      </c>
      <c r="D82" s="10">
        <v>1</v>
      </c>
      <c r="E82" s="8">
        <v>1</v>
      </c>
      <c r="F82" s="8">
        <v>99</v>
      </c>
      <c r="G82" s="8">
        <v>10000</v>
      </c>
      <c r="I82" s="8">
        <v>3434</v>
      </c>
      <c r="J82" s="8">
        <v>4000</v>
      </c>
      <c r="K82" s="8">
        <f t="shared" si="4"/>
        <v>7434</v>
      </c>
      <c r="L82" s="8">
        <v>0</v>
      </c>
      <c r="M82" s="361" t="s">
        <v>46</v>
      </c>
      <c r="N82" s="21" t="s">
        <v>322</v>
      </c>
      <c r="O82" s="33">
        <v>13000</v>
      </c>
      <c r="P82" s="33">
        <v>0</v>
      </c>
      <c r="Q82" s="34"/>
      <c r="R82" s="364" t="s">
        <v>46</v>
      </c>
      <c r="U82" s="34"/>
      <c r="V82" s="34" t="s">
        <v>48</v>
      </c>
      <c r="W82" s="33"/>
      <c r="X82" s="33"/>
      <c r="Y82" s="33" t="s">
        <v>48</v>
      </c>
      <c r="Z82" s="33"/>
      <c r="AA82" s="39"/>
      <c r="AB82" s="40" t="s">
        <v>48</v>
      </c>
      <c r="AC82" s="39"/>
      <c r="AF82" s="8">
        <v>1</v>
      </c>
      <c r="AG82" s="8">
        <v>0</v>
      </c>
    </row>
    <row r="83" spans="1:33" ht="51" customHeight="1">
      <c r="A83" s="26">
        <v>10530503</v>
      </c>
      <c r="B83" s="21" t="s">
        <v>502</v>
      </c>
      <c r="C83" s="22" t="s">
        <v>575</v>
      </c>
      <c r="D83" s="10">
        <v>1</v>
      </c>
      <c r="E83" s="8">
        <v>1</v>
      </c>
      <c r="F83" s="8" t="s">
        <v>576</v>
      </c>
      <c r="G83" s="8">
        <v>10000</v>
      </c>
      <c r="I83" s="8">
        <v>933</v>
      </c>
      <c r="J83" s="8">
        <v>10000</v>
      </c>
      <c r="K83" s="8">
        <f t="shared" si="4"/>
        <v>10933</v>
      </c>
      <c r="L83" s="8">
        <v>0</v>
      </c>
      <c r="M83" s="361" t="s">
        <v>46</v>
      </c>
      <c r="N83" s="21" t="s">
        <v>322</v>
      </c>
      <c r="O83" s="33">
        <v>17500</v>
      </c>
      <c r="P83" s="33">
        <v>0</v>
      </c>
      <c r="Q83" s="34"/>
      <c r="R83" s="364" t="s">
        <v>46</v>
      </c>
      <c r="U83" s="33">
        <v>10000</v>
      </c>
      <c r="V83" s="34" t="s">
        <v>48</v>
      </c>
      <c r="W83" s="33"/>
      <c r="X83" s="26"/>
      <c r="Y83" s="33" t="s">
        <v>48</v>
      </c>
      <c r="Z83" s="33"/>
      <c r="AA83" s="39"/>
      <c r="AB83" s="40" t="s">
        <v>48</v>
      </c>
      <c r="AC83" s="39"/>
      <c r="AF83" s="8">
        <v>1</v>
      </c>
      <c r="AG83" s="8">
        <v>0</v>
      </c>
    </row>
    <row r="84" spans="1:33" ht="30" customHeight="1">
      <c r="A84" s="26">
        <v>10540501</v>
      </c>
      <c r="B84" s="21" t="s">
        <v>521</v>
      </c>
      <c r="C84" s="22" t="s">
        <v>577</v>
      </c>
      <c r="D84" s="10">
        <v>3</v>
      </c>
      <c r="E84" s="8">
        <v>1</v>
      </c>
      <c r="F84" s="8">
        <v>1</v>
      </c>
      <c r="G84" s="8">
        <v>10000</v>
      </c>
      <c r="I84" s="8">
        <v>1200</v>
      </c>
      <c r="J84" s="8">
        <v>600</v>
      </c>
      <c r="K84" s="8">
        <f t="shared" si="4"/>
        <v>1800</v>
      </c>
      <c r="L84" s="8">
        <v>0</v>
      </c>
      <c r="M84" s="361" t="s">
        <v>46</v>
      </c>
      <c r="N84" s="8" t="s">
        <v>322</v>
      </c>
      <c r="O84" s="33">
        <v>10000</v>
      </c>
      <c r="P84" s="33">
        <v>0</v>
      </c>
      <c r="Q84" s="34"/>
      <c r="R84" s="364" t="s">
        <v>46</v>
      </c>
      <c r="U84" s="34"/>
      <c r="V84" s="34" t="s">
        <v>48</v>
      </c>
      <c r="W84" s="33"/>
      <c r="X84" s="33"/>
      <c r="Y84" s="33" t="s">
        <v>48</v>
      </c>
      <c r="Z84" s="33"/>
      <c r="AA84" s="39"/>
      <c r="AB84" s="40" t="s">
        <v>48</v>
      </c>
      <c r="AC84" s="39"/>
      <c r="AF84" s="8">
        <v>1</v>
      </c>
      <c r="AG84" s="8">
        <v>1</v>
      </c>
    </row>
    <row r="85" spans="1:33" ht="38.1" customHeight="1">
      <c r="A85" s="26">
        <v>10540502</v>
      </c>
      <c r="B85" s="21" t="s">
        <v>578</v>
      </c>
      <c r="C85" s="22" t="s">
        <v>579</v>
      </c>
      <c r="D85" s="10">
        <v>1</v>
      </c>
      <c r="E85" s="8">
        <v>1</v>
      </c>
      <c r="F85" s="8">
        <v>99</v>
      </c>
      <c r="G85" s="8">
        <v>10000</v>
      </c>
      <c r="I85" s="8">
        <v>2000</v>
      </c>
      <c r="J85" s="8">
        <v>9000</v>
      </c>
      <c r="K85" s="8">
        <f t="shared" si="4"/>
        <v>11000</v>
      </c>
      <c r="L85" s="8">
        <v>0</v>
      </c>
      <c r="M85" s="361" t="s">
        <v>46</v>
      </c>
      <c r="O85" s="33" t="s">
        <v>48</v>
      </c>
      <c r="P85" s="33" t="s">
        <v>48</v>
      </c>
      <c r="Q85" s="34"/>
      <c r="R85" s="33" t="s">
        <v>48</v>
      </c>
      <c r="U85" s="33">
        <v>10000</v>
      </c>
      <c r="V85" s="368" t="s">
        <v>455</v>
      </c>
      <c r="W85" s="33"/>
      <c r="X85" s="33">
        <v>1</v>
      </c>
      <c r="Y85" s="362" t="s">
        <v>468</v>
      </c>
      <c r="Z85" s="33"/>
      <c r="AA85" s="33">
        <v>1</v>
      </c>
      <c r="AB85" s="362" t="s">
        <v>455</v>
      </c>
      <c r="AC85" s="39"/>
      <c r="AF85" s="8">
        <v>1</v>
      </c>
      <c r="AG85" s="8">
        <v>0</v>
      </c>
    </row>
    <row r="86" spans="1:33" ht="38.1" customHeight="1">
      <c r="A86" s="26">
        <v>10540503</v>
      </c>
      <c r="B86" s="21" t="s">
        <v>580</v>
      </c>
      <c r="C86" s="22" t="s">
        <v>581</v>
      </c>
      <c r="D86" s="10">
        <v>1</v>
      </c>
      <c r="E86" s="8">
        <v>1</v>
      </c>
      <c r="F86" s="8" t="s">
        <v>582</v>
      </c>
      <c r="G86" s="8">
        <v>10000</v>
      </c>
      <c r="I86" s="8">
        <v>4634</v>
      </c>
      <c r="J86" s="8">
        <v>3500</v>
      </c>
      <c r="K86" s="8">
        <f t="shared" ref="K86:K92" si="5">I86+J86</f>
        <v>8134</v>
      </c>
      <c r="L86" s="8">
        <v>0</v>
      </c>
      <c r="M86" s="361" t="s">
        <v>46</v>
      </c>
      <c r="O86" s="33" t="s">
        <v>48</v>
      </c>
      <c r="P86" s="33" t="s">
        <v>48</v>
      </c>
      <c r="Q86" s="34"/>
      <c r="R86" s="33" t="s">
        <v>48</v>
      </c>
      <c r="U86" s="33">
        <v>10000</v>
      </c>
      <c r="V86" s="368" t="s">
        <v>285</v>
      </c>
      <c r="W86" s="33"/>
      <c r="X86" s="33">
        <v>1</v>
      </c>
      <c r="Y86" s="362" t="s">
        <v>468</v>
      </c>
      <c r="Z86" s="33"/>
      <c r="AA86" s="33">
        <v>1</v>
      </c>
      <c r="AB86" s="362" t="s">
        <v>468</v>
      </c>
      <c r="AC86" s="39"/>
      <c r="AF86" s="8">
        <v>1</v>
      </c>
      <c r="AG86" s="8">
        <v>0</v>
      </c>
    </row>
    <row r="87" spans="1:33" ht="35.1" customHeight="1">
      <c r="A87" s="28">
        <v>10670101</v>
      </c>
      <c r="B87" s="28" t="s">
        <v>583</v>
      </c>
      <c r="C87" s="29" t="s">
        <v>584</v>
      </c>
      <c r="D87" s="10">
        <v>3</v>
      </c>
      <c r="E87" s="8">
        <v>1</v>
      </c>
      <c r="F87" s="8">
        <v>1</v>
      </c>
      <c r="G87" s="8">
        <v>10000</v>
      </c>
      <c r="I87" s="8">
        <v>1200</v>
      </c>
      <c r="J87" s="8">
        <v>600</v>
      </c>
      <c r="K87" s="8">
        <f t="shared" si="5"/>
        <v>1800</v>
      </c>
      <c r="L87" s="8">
        <v>0</v>
      </c>
      <c r="M87" s="361" t="s">
        <v>46</v>
      </c>
      <c r="N87" s="21" t="s">
        <v>322</v>
      </c>
      <c r="O87" s="33">
        <v>10000</v>
      </c>
      <c r="P87" s="33">
        <v>0</v>
      </c>
      <c r="Q87" s="34"/>
      <c r="R87" s="33" t="s">
        <v>48</v>
      </c>
      <c r="U87" s="33">
        <v>10000</v>
      </c>
      <c r="V87" s="369" t="s">
        <v>451</v>
      </c>
      <c r="W87" s="33"/>
      <c r="X87" s="33">
        <v>0</v>
      </c>
      <c r="Y87" s="362" t="s">
        <v>585</v>
      </c>
      <c r="Z87" s="33"/>
      <c r="AA87" s="39"/>
      <c r="AB87" s="40" t="s">
        <v>48</v>
      </c>
      <c r="AC87" s="39"/>
      <c r="AF87" s="8">
        <v>1</v>
      </c>
      <c r="AG87" s="8">
        <v>0</v>
      </c>
    </row>
    <row r="88" spans="1:33" ht="35.1" customHeight="1">
      <c r="A88" s="28">
        <v>10680301</v>
      </c>
      <c r="B88" s="28" t="s">
        <v>490</v>
      </c>
      <c r="C88" s="22" t="s">
        <v>586</v>
      </c>
      <c r="D88" s="10">
        <v>3</v>
      </c>
      <c r="E88" s="8">
        <v>1</v>
      </c>
      <c r="F88" s="8">
        <v>1</v>
      </c>
      <c r="G88" s="8">
        <v>10000</v>
      </c>
      <c r="I88" s="8">
        <v>1333</v>
      </c>
      <c r="J88" s="8">
        <v>600</v>
      </c>
      <c r="K88" s="8">
        <f t="shared" si="5"/>
        <v>1933</v>
      </c>
      <c r="L88" s="8">
        <v>0</v>
      </c>
      <c r="M88" s="361" t="s">
        <v>46</v>
      </c>
      <c r="N88" s="21" t="s">
        <v>322</v>
      </c>
      <c r="O88" s="33">
        <v>10000</v>
      </c>
      <c r="P88" s="33">
        <v>0</v>
      </c>
      <c r="Q88" s="34"/>
      <c r="R88" s="364" t="s">
        <v>46</v>
      </c>
      <c r="U88" s="34"/>
      <c r="V88" s="34" t="s">
        <v>48</v>
      </c>
      <c r="W88" s="33"/>
      <c r="X88" s="33"/>
      <c r="Y88" s="33" t="s">
        <v>48</v>
      </c>
      <c r="Z88" s="33"/>
      <c r="AA88" s="39"/>
      <c r="AB88" s="40" t="s">
        <v>48</v>
      </c>
      <c r="AC88" s="39"/>
      <c r="AF88" s="8">
        <v>1</v>
      </c>
      <c r="AG88" s="8">
        <v>1</v>
      </c>
    </row>
    <row r="89" spans="1:33" ht="35.1" customHeight="1">
      <c r="A89" s="21">
        <v>10680302</v>
      </c>
      <c r="B89" s="21" t="s">
        <v>587</v>
      </c>
      <c r="C89" s="22" t="s">
        <v>588</v>
      </c>
      <c r="D89" s="10">
        <v>1</v>
      </c>
      <c r="E89" s="8">
        <v>1</v>
      </c>
      <c r="F89" s="8">
        <v>1</v>
      </c>
      <c r="G89" s="8">
        <v>10000</v>
      </c>
      <c r="I89" s="8">
        <v>1733</v>
      </c>
      <c r="J89" s="8">
        <v>5000</v>
      </c>
      <c r="K89" s="8">
        <f t="shared" si="5"/>
        <v>6733</v>
      </c>
      <c r="L89" s="8">
        <v>0</v>
      </c>
      <c r="M89" s="361" t="s">
        <v>46</v>
      </c>
      <c r="N89" s="21" t="s">
        <v>322</v>
      </c>
      <c r="O89" s="33">
        <v>13000</v>
      </c>
      <c r="P89" s="33">
        <v>0</v>
      </c>
      <c r="Q89" s="34"/>
      <c r="R89" s="364" t="s">
        <v>46</v>
      </c>
      <c r="U89" s="34"/>
      <c r="V89" s="34" t="s">
        <v>48</v>
      </c>
      <c r="W89" s="33"/>
      <c r="X89" s="33"/>
      <c r="Y89" s="33" t="s">
        <v>48</v>
      </c>
      <c r="Z89" s="33"/>
      <c r="AA89" s="39"/>
      <c r="AB89" s="40" t="s">
        <v>48</v>
      </c>
      <c r="AC89" s="39"/>
      <c r="AF89" s="8">
        <v>1</v>
      </c>
      <c r="AG89" s="8">
        <v>1</v>
      </c>
    </row>
    <row r="90" spans="1:33" ht="35.1" customHeight="1">
      <c r="A90" s="21">
        <v>10690301</v>
      </c>
      <c r="B90" s="21" t="s">
        <v>589</v>
      </c>
      <c r="C90" s="22" t="s">
        <v>590</v>
      </c>
      <c r="D90" s="10">
        <v>3</v>
      </c>
      <c r="E90" s="8">
        <v>1</v>
      </c>
      <c r="F90" s="8">
        <v>1</v>
      </c>
      <c r="G90" s="8">
        <v>10000</v>
      </c>
      <c r="I90" s="8">
        <v>1133</v>
      </c>
      <c r="J90" s="8">
        <v>600</v>
      </c>
      <c r="K90" s="8">
        <f t="shared" si="5"/>
        <v>1733</v>
      </c>
      <c r="L90" s="8">
        <v>0</v>
      </c>
      <c r="M90" s="361" t="s">
        <v>46</v>
      </c>
      <c r="N90" s="21" t="s">
        <v>278</v>
      </c>
      <c r="O90" s="33">
        <v>10000</v>
      </c>
      <c r="P90" s="33">
        <v>0</v>
      </c>
      <c r="Q90" s="34"/>
      <c r="R90" s="364" t="s">
        <v>46</v>
      </c>
      <c r="U90" s="34"/>
      <c r="V90" s="34" t="s">
        <v>48</v>
      </c>
      <c r="W90" s="33"/>
      <c r="X90" s="33"/>
      <c r="Y90" s="33" t="s">
        <v>48</v>
      </c>
      <c r="Z90" s="33"/>
      <c r="AA90" s="39"/>
      <c r="AB90" s="40" t="s">
        <v>48</v>
      </c>
      <c r="AC90" s="39"/>
      <c r="AF90" s="8">
        <v>1</v>
      </c>
      <c r="AG90" s="8">
        <v>1</v>
      </c>
    </row>
    <row r="91" spans="1:33" ht="35.1" customHeight="1">
      <c r="A91" s="21">
        <v>10690302</v>
      </c>
      <c r="B91" s="21" t="s">
        <v>591</v>
      </c>
      <c r="C91" s="22" t="s">
        <v>592</v>
      </c>
      <c r="D91" s="10">
        <v>1</v>
      </c>
      <c r="E91" s="8">
        <v>1</v>
      </c>
      <c r="F91" s="8">
        <v>0</v>
      </c>
      <c r="G91" s="8">
        <v>10000</v>
      </c>
      <c r="I91" s="8">
        <v>1200</v>
      </c>
      <c r="J91" s="8">
        <v>15000</v>
      </c>
      <c r="K91" s="8">
        <f t="shared" si="5"/>
        <v>16200</v>
      </c>
      <c r="L91" s="8">
        <v>0</v>
      </c>
      <c r="M91" s="361" t="s">
        <v>46</v>
      </c>
      <c r="O91" s="33" t="s">
        <v>48</v>
      </c>
      <c r="P91" s="33" t="s">
        <v>48</v>
      </c>
      <c r="Q91" s="34"/>
      <c r="R91" s="33" t="s">
        <v>48</v>
      </c>
      <c r="U91" s="33">
        <v>10000</v>
      </c>
      <c r="V91" s="368" t="s">
        <v>285</v>
      </c>
      <c r="W91" s="33"/>
      <c r="X91" s="33">
        <v>1</v>
      </c>
      <c r="Y91" s="362" t="s">
        <v>475</v>
      </c>
      <c r="Z91" s="33"/>
      <c r="AA91" s="33">
        <v>0</v>
      </c>
      <c r="AB91" s="362" t="s">
        <v>593</v>
      </c>
      <c r="AC91" s="39"/>
      <c r="AF91" s="8">
        <v>1</v>
      </c>
      <c r="AG91" s="8">
        <v>0</v>
      </c>
    </row>
    <row r="92" spans="1:33" ht="35.1" customHeight="1">
      <c r="A92" s="26">
        <v>10700401</v>
      </c>
      <c r="B92" s="21" t="s">
        <v>594</v>
      </c>
      <c r="C92" s="22" t="s">
        <v>595</v>
      </c>
      <c r="D92" s="10">
        <v>3</v>
      </c>
      <c r="E92" s="8">
        <v>1</v>
      </c>
      <c r="F92" s="8">
        <v>1</v>
      </c>
      <c r="G92" s="8">
        <v>10000</v>
      </c>
      <c r="I92" s="8">
        <v>1433</v>
      </c>
      <c r="J92" s="8">
        <v>600</v>
      </c>
      <c r="K92" s="8">
        <f t="shared" si="5"/>
        <v>2033</v>
      </c>
      <c r="L92" s="8">
        <v>0</v>
      </c>
      <c r="M92" s="361" t="s">
        <v>46</v>
      </c>
      <c r="N92" s="21" t="s">
        <v>278</v>
      </c>
      <c r="O92" s="33">
        <v>10000</v>
      </c>
      <c r="P92" s="33">
        <v>0</v>
      </c>
      <c r="Q92" s="34"/>
      <c r="R92" s="364" t="s">
        <v>46</v>
      </c>
      <c r="U92" s="34"/>
      <c r="V92" s="34" t="s">
        <v>48</v>
      </c>
      <c r="W92" s="33"/>
      <c r="X92" s="33"/>
      <c r="Y92" s="33" t="s">
        <v>48</v>
      </c>
      <c r="Z92" s="33"/>
      <c r="AA92" s="39"/>
      <c r="AB92" s="40" t="s">
        <v>48</v>
      </c>
      <c r="AC92" s="39"/>
      <c r="AF92" s="8">
        <v>1</v>
      </c>
      <c r="AG92" s="8">
        <v>1</v>
      </c>
    </row>
    <row r="93" spans="1:33" ht="35.1" customHeight="1">
      <c r="A93" s="26">
        <v>10700402</v>
      </c>
      <c r="B93" s="21" t="s">
        <v>596</v>
      </c>
      <c r="C93" s="22" t="s">
        <v>597</v>
      </c>
      <c r="D93" s="10">
        <v>1</v>
      </c>
      <c r="E93" s="8">
        <v>1</v>
      </c>
      <c r="F93" s="8">
        <v>99</v>
      </c>
      <c r="G93" s="8">
        <v>10000</v>
      </c>
      <c r="I93" s="8">
        <v>1867</v>
      </c>
      <c r="J93" s="8">
        <v>5500</v>
      </c>
      <c r="K93" s="8">
        <f t="shared" ref="K93:K118" si="6">I93+J93</f>
        <v>7367</v>
      </c>
      <c r="L93" s="8">
        <v>0</v>
      </c>
      <c r="M93" s="361" t="s">
        <v>46</v>
      </c>
      <c r="N93" s="21" t="s">
        <v>278</v>
      </c>
      <c r="O93" s="33">
        <v>14000</v>
      </c>
      <c r="P93" s="33">
        <v>0</v>
      </c>
      <c r="Q93" s="34"/>
      <c r="R93" s="364" t="s">
        <v>46</v>
      </c>
      <c r="U93" s="33">
        <v>10000</v>
      </c>
      <c r="V93" s="368" t="s">
        <v>468</v>
      </c>
      <c r="W93" s="33"/>
      <c r="X93" s="33"/>
      <c r="Y93" s="33" t="s">
        <v>48</v>
      </c>
      <c r="Z93" s="33"/>
      <c r="AA93" s="39"/>
      <c r="AB93" s="40" t="s">
        <v>48</v>
      </c>
      <c r="AC93" s="39"/>
      <c r="AF93" s="8">
        <v>1</v>
      </c>
      <c r="AG93" s="8">
        <v>0</v>
      </c>
    </row>
    <row r="94" spans="1:33" ht="35.1" customHeight="1">
      <c r="A94" s="26">
        <v>10710401</v>
      </c>
      <c r="B94" s="21" t="s">
        <v>594</v>
      </c>
      <c r="C94" s="22" t="s">
        <v>595</v>
      </c>
      <c r="D94" s="10">
        <v>3</v>
      </c>
      <c r="E94" s="8">
        <v>1</v>
      </c>
      <c r="F94" s="8">
        <v>1</v>
      </c>
      <c r="G94" s="8">
        <v>10000</v>
      </c>
      <c r="I94" s="8">
        <v>2833</v>
      </c>
      <c r="J94" s="8">
        <v>100</v>
      </c>
      <c r="K94" s="8">
        <f t="shared" si="6"/>
        <v>2933</v>
      </c>
      <c r="L94" s="8">
        <v>0</v>
      </c>
      <c r="M94" s="361" t="s">
        <v>46</v>
      </c>
      <c r="N94" s="21" t="s">
        <v>278</v>
      </c>
      <c r="O94" s="33">
        <v>10900</v>
      </c>
      <c r="P94" s="33">
        <v>0</v>
      </c>
      <c r="Q94" s="34"/>
      <c r="R94" s="364" t="s">
        <v>46</v>
      </c>
      <c r="U94" s="34"/>
      <c r="V94" s="34" t="s">
        <v>48</v>
      </c>
      <c r="W94" s="33"/>
      <c r="X94" s="33"/>
      <c r="Y94" s="33" t="s">
        <v>48</v>
      </c>
      <c r="Z94" s="33"/>
      <c r="AA94" s="39"/>
      <c r="AB94" s="40" t="s">
        <v>48</v>
      </c>
      <c r="AC94" s="39"/>
      <c r="AF94" s="8">
        <v>1</v>
      </c>
      <c r="AG94" s="8">
        <v>1</v>
      </c>
    </row>
    <row r="95" spans="1:33" ht="35.1" customHeight="1">
      <c r="A95" s="27">
        <v>10710402</v>
      </c>
      <c r="B95" s="23" t="s">
        <v>598</v>
      </c>
      <c r="C95" s="22" t="s">
        <v>599</v>
      </c>
      <c r="D95" s="10">
        <v>1</v>
      </c>
      <c r="E95" s="8">
        <v>1</v>
      </c>
      <c r="F95" s="8">
        <v>99</v>
      </c>
      <c r="G95" s="8">
        <v>10000</v>
      </c>
      <c r="I95" s="8">
        <v>7334</v>
      </c>
      <c r="J95" s="8">
        <v>7000</v>
      </c>
      <c r="K95" s="8">
        <f t="shared" si="6"/>
        <v>14334</v>
      </c>
      <c r="L95" s="8">
        <v>0</v>
      </c>
      <c r="M95" s="361" t="s">
        <v>46</v>
      </c>
      <c r="N95" s="21" t="s">
        <v>322</v>
      </c>
      <c r="O95" s="33">
        <v>8000</v>
      </c>
      <c r="P95" s="33">
        <v>0</v>
      </c>
      <c r="Q95" s="34"/>
      <c r="R95" s="364" t="s">
        <v>46</v>
      </c>
      <c r="U95" s="34"/>
      <c r="V95" s="34" t="s">
        <v>451</v>
      </c>
      <c r="W95" s="33"/>
      <c r="X95" s="33"/>
      <c r="Y95" s="33" t="s">
        <v>48</v>
      </c>
      <c r="Z95" s="33"/>
      <c r="AA95" s="39"/>
      <c r="AB95" s="40" t="s">
        <v>48</v>
      </c>
      <c r="AC95" s="39"/>
      <c r="AF95" s="8">
        <v>1</v>
      </c>
      <c r="AG95" s="8">
        <v>0</v>
      </c>
    </row>
    <row r="96" spans="1:33" ht="35.1" customHeight="1">
      <c r="A96" s="26">
        <v>10710403</v>
      </c>
      <c r="B96" s="21" t="s">
        <v>600</v>
      </c>
      <c r="C96" s="22" t="s">
        <v>601</v>
      </c>
      <c r="D96" s="10">
        <v>1</v>
      </c>
      <c r="E96" s="8">
        <v>1</v>
      </c>
      <c r="F96" s="8">
        <v>99</v>
      </c>
      <c r="G96" s="8">
        <v>10000</v>
      </c>
      <c r="I96" s="8">
        <v>4300</v>
      </c>
      <c r="J96" s="8">
        <v>2500</v>
      </c>
      <c r="K96" s="8">
        <f t="shared" si="6"/>
        <v>6800</v>
      </c>
      <c r="L96" s="8">
        <v>0</v>
      </c>
      <c r="M96" s="361" t="s">
        <v>46</v>
      </c>
      <c r="N96" s="21" t="s">
        <v>322</v>
      </c>
      <c r="O96" s="33">
        <v>5000</v>
      </c>
      <c r="P96" s="33">
        <v>0</v>
      </c>
      <c r="Q96" s="34"/>
      <c r="R96" s="364" t="s">
        <v>46</v>
      </c>
      <c r="U96" s="34"/>
      <c r="V96" s="34" t="s">
        <v>451</v>
      </c>
      <c r="W96" s="33"/>
      <c r="X96" s="33"/>
      <c r="Y96" s="33" t="s">
        <v>48</v>
      </c>
      <c r="Z96" s="33"/>
      <c r="AA96" s="39"/>
      <c r="AB96" s="40" t="s">
        <v>48</v>
      </c>
      <c r="AC96" s="39"/>
      <c r="AF96" s="8">
        <v>1</v>
      </c>
      <c r="AG96" s="8">
        <v>0</v>
      </c>
    </row>
    <row r="97" spans="1:33" ht="30" customHeight="1">
      <c r="A97" s="20">
        <v>10040001</v>
      </c>
      <c r="B97" s="21" t="s">
        <v>43</v>
      </c>
      <c r="C97" s="22" t="s">
        <v>407</v>
      </c>
      <c r="D97" s="10">
        <v>3</v>
      </c>
      <c r="E97" s="8">
        <v>1</v>
      </c>
      <c r="F97" s="8">
        <v>1</v>
      </c>
      <c r="G97" s="8">
        <v>10000</v>
      </c>
      <c r="I97" s="8">
        <v>1100</v>
      </c>
      <c r="J97" s="8">
        <v>600</v>
      </c>
      <c r="K97" s="8">
        <f t="shared" si="6"/>
        <v>1700</v>
      </c>
      <c r="L97" s="8">
        <v>0</v>
      </c>
      <c r="M97" s="361" t="s">
        <v>46</v>
      </c>
      <c r="N97" s="8" t="s">
        <v>278</v>
      </c>
      <c r="O97" s="33">
        <v>10000</v>
      </c>
      <c r="P97" s="33">
        <v>0</v>
      </c>
      <c r="Q97" s="34"/>
      <c r="R97" s="364" t="s">
        <v>46</v>
      </c>
      <c r="U97" s="33"/>
      <c r="V97" s="34" t="s">
        <v>48</v>
      </c>
      <c r="W97" s="33"/>
      <c r="X97" s="33"/>
      <c r="Y97" s="33" t="s">
        <v>48</v>
      </c>
      <c r="Z97" s="33"/>
      <c r="AA97" s="39"/>
      <c r="AB97" s="40" t="s">
        <v>48</v>
      </c>
      <c r="AC97" s="39"/>
      <c r="AF97" s="8">
        <v>1</v>
      </c>
      <c r="AG97" s="8">
        <v>1</v>
      </c>
    </row>
    <row r="98" spans="1:33" ht="27.95" customHeight="1">
      <c r="A98" s="8">
        <v>30033001</v>
      </c>
      <c r="B98" s="8" t="s">
        <v>602</v>
      </c>
      <c r="C98" s="19" t="s">
        <v>443</v>
      </c>
      <c r="D98" s="8">
        <v>3</v>
      </c>
      <c r="E98" s="10">
        <v>1</v>
      </c>
      <c r="F98" s="8">
        <v>1</v>
      </c>
      <c r="G98" s="8">
        <v>10000</v>
      </c>
      <c r="I98" s="8">
        <v>1233</v>
      </c>
      <c r="J98" s="8">
        <v>600</v>
      </c>
      <c r="K98" s="8">
        <f t="shared" si="6"/>
        <v>1833</v>
      </c>
      <c r="L98" s="8">
        <v>0</v>
      </c>
      <c r="M98" s="365" t="s">
        <v>46</v>
      </c>
      <c r="N98" s="8" t="s">
        <v>278</v>
      </c>
      <c r="O98" s="33">
        <v>10000</v>
      </c>
      <c r="P98" s="33">
        <v>0</v>
      </c>
      <c r="Q98" s="33"/>
      <c r="R98" s="34" t="s">
        <v>48</v>
      </c>
      <c r="S98" s="8"/>
      <c r="T98" s="9"/>
      <c r="U98" s="33"/>
      <c r="V98" s="34" t="s">
        <v>48</v>
      </c>
      <c r="W98" s="34"/>
      <c r="X98" s="33"/>
      <c r="Y98" s="33" t="s">
        <v>48</v>
      </c>
      <c r="Z98" s="33"/>
      <c r="AA98" s="33"/>
      <c r="AB98" s="39" t="s">
        <v>48</v>
      </c>
      <c r="AC98" s="40"/>
      <c r="AE98" s="7"/>
      <c r="AF98" s="8">
        <v>1</v>
      </c>
      <c r="AG98" s="8">
        <v>1</v>
      </c>
    </row>
    <row r="99" spans="1:33" ht="35.1" customHeight="1">
      <c r="A99" s="42">
        <v>20041001</v>
      </c>
      <c r="B99" s="43" t="s">
        <v>603</v>
      </c>
      <c r="C99" s="44" t="s">
        <v>604</v>
      </c>
      <c r="D99" s="30">
        <v>3</v>
      </c>
      <c r="E99" s="26">
        <v>1</v>
      </c>
      <c r="F99" s="26">
        <v>1</v>
      </c>
      <c r="G99" s="26">
        <v>10000</v>
      </c>
      <c r="I99" s="26">
        <v>667</v>
      </c>
      <c r="J99" s="8">
        <v>600</v>
      </c>
      <c r="K99" s="8">
        <f t="shared" si="6"/>
        <v>1267</v>
      </c>
      <c r="L99" s="8">
        <v>0</v>
      </c>
      <c r="M99" s="361" t="s">
        <v>46</v>
      </c>
      <c r="N99" s="8" t="s">
        <v>278</v>
      </c>
      <c r="O99" s="33">
        <v>10000</v>
      </c>
      <c r="P99" s="33">
        <v>0</v>
      </c>
      <c r="Q99" s="34"/>
      <c r="R99" s="364" t="s">
        <v>46</v>
      </c>
      <c r="U99" s="34"/>
      <c r="V99" s="34" t="s">
        <v>48</v>
      </c>
      <c r="W99" s="33"/>
      <c r="X99" s="33"/>
      <c r="Y99" s="33" t="s">
        <v>48</v>
      </c>
      <c r="Z99" s="33"/>
      <c r="AA99" s="39"/>
      <c r="AB99" s="40" t="s">
        <v>48</v>
      </c>
      <c r="AC99" s="39"/>
      <c r="AF99" s="8">
        <v>1</v>
      </c>
      <c r="AG99" s="8">
        <v>1</v>
      </c>
    </row>
    <row r="100" spans="1:33" ht="35.1" customHeight="1">
      <c r="A100" s="45">
        <v>20041002</v>
      </c>
      <c r="B100" s="43" t="s">
        <v>49</v>
      </c>
      <c r="C100" s="44" t="s">
        <v>605</v>
      </c>
      <c r="D100" s="30">
        <v>1</v>
      </c>
      <c r="E100" s="26">
        <v>1</v>
      </c>
      <c r="F100" s="26">
        <v>99</v>
      </c>
      <c r="G100" s="26">
        <v>10000</v>
      </c>
      <c r="I100" s="26">
        <v>1933</v>
      </c>
      <c r="J100" s="26">
        <v>4500</v>
      </c>
      <c r="K100" s="8">
        <f t="shared" si="6"/>
        <v>6433</v>
      </c>
      <c r="L100" s="8">
        <v>0</v>
      </c>
      <c r="M100" s="365" t="s">
        <v>46</v>
      </c>
      <c r="N100" s="8" t="s">
        <v>278</v>
      </c>
      <c r="O100" s="8">
        <v>14000</v>
      </c>
      <c r="P100" s="33">
        <v>0</v>
      </c>
      <c r="Q100" s="34"/>
      <c r="R100" s="364" t="s">
        <v>46</v>
      </c>
      <c r="U100" s="34"/>
      <c r="V100" s="34" t="s">
        <v>48</v>
      </c>
      <c r="W100" s="33"/>
      <c r="X100" s="33"/>
      <c r="Y100" s="33" t="s">
        <v>48</v>
      </c>
      <c r="Z100" s="33"/>
      <c r="AA100" s="39"/>
      <c r="AB100" s="40" t="s">
        <v>48</v>
      </c>
      <c r="AC100" s="39"/>
      <c r="AF100" s="8">
        <v>1</v>
      </c>
      <c r="AG100" s="8">
        <v>1</v>
      </c>
    </row>
    <row r="101" spans="1:33" ht="35.1" customHeight="1">
      <c r="A101" s="45">
        <v>20041003</v>
      </c>
      <c r="B101" s="43" t="s">
        <v>606</v>
      </c>
      <c r="C101" s="44" t="s">
        <v>607</v>
      </c>
      <c r="D101" s="30">
        <v>1</v>
      </c>
      <c r="E101" s="26">
        <v>1</v>
      </c>
      <c r="F101" s="26">
        <v>99</v>
      </c>
      <c r="G101" s="26">
        <v>10000</v>
      </c>
      <c r="I101" s="26">
        <v>1667</v>
      </c>
      <c r="J101" s="26">
        <v>9000</v>
      </c>
      <c r="K101" s="8">
        <f t="shared" si="6"/>
        <v>10667</v>
      </c>
      <c r="L101" s="8">
        <v>0</v>
      </c>
      <c r="M101" s="365" t="s">
        <v>46</v>
      </c>
      <c r="O101" s="8" t="s">
        <v>48</v>
      </c>
      <c r="R101" s="8" t="s">
        <v>48</v>
      </c>
      <c r="U101" s="34">
        <v>10000</v>
      </c>
      <c r="V101" s="368" t="s">
        <v>475</v>
      </c>
      <c r="W101" s="33"/>
      <c r="X101" s="33"/>
      <c r="Y101" s="33" t="s">
        <v>48</v>
      </c>
      <c r="Z101" s="33"/>
      <c r="AA101" s="39"/>
      <c r="AB101" s="40" t="s">
        <v>48</v>
      </c>
      <c r="AC101" s="39"/>
      <c r="AF101" s="8">
        <v>1</v>
      </c>
      <c r="AG101" s="8">
        <v>0</v>
      </c>
    </row>
    <row r="102" spans="1:33" ht="35.1" customHeight="1">
      <c r="A102" s="46">
        <v>20044001</v>
      </c>
      <c r="B102" s="43" t="s">
        <v>534</v>
      </c>
      <c r="C102" s="44" t="s">
        <v>522</v>
      </c>
      <c r="D102" s="30">
        <v>3</v>
      </c>
      <c r="E102" s="26">
        <v>1</v>
      </c>
      <c r="F102" s="26">
        <v>1</v>
      </c>
      <c r="G102" s="26">
        <v>10000</v>
      </c>
      <c r="I102" s="26">
        <v>1733</v>
      </c>
      <c r="J102" s="8">
        <v>300</v>
      </c>
      <c r="K102" s="8">
        <f t="shared" si="6"/>
        <v>2033</v>
      </c>
      <c r="L102" s="8">
        <v>0</v>
      </c>
      <c r="M102" s="361" t="s">
        <v>46</v>
      </c>
      <c r="N102" s="8" t="s">
        <v>278</v>
      </c>
      <c r="O102" s="8">
        <v>10000</v>
      </c>
      <c r="P102" s="33">
        <v>0</v>
      </c>
      <c r="Q102" s="34"/>
      <c r="R102" s="364" t="s">
        <v>46</v>
      </c>
      <c r="U102" s="34"/>
      <c r="V102" s="34" t="s">
        <v>48</v>
      </c>
      <c r="W102" s="33"/>
      <c r="X102" s="33"/>
      <c r="Y102" s="33" t="s">
        <v>48</v>
      </c>
      <c r="Z102" s="33"/>
      <c r="AA102" s="39"/>
      <c r="AB102" s="40" t="s">
        <v>48</v>
      </c>
      <c r="AC102" s="39"/>
      <c r="AF102" s="8">
        <v>1</v>
      </c>
      <c r="AG102" s="8">
        <v>1</v>
      </c>
    </row>
    <row r="103" spans="1:33" ht="35.1" customHeight="1">
      <c r="A103" s="46">
        <v>20044002</v>
      </c>
      <c r="B103" s="43" t="s">
        <v>563</v>
      </c>
      <c r="C103" s="44" t="s">
        <v>608</v>
      </c>
      <c r="D103" s="30">
        <v>1</v>
      </c>
      <c r="E103" s="26">
        <v>1</v>
      </c>
      <c r="F103" s="26">
        <v>99</v>
      </c>
      <c r="G103" s="26">
        <v>10000</v>
      </c>
      <c r="I103" s="26">
        <v>5033</v>
      </c>
      <c r="J103" s="26">
        <v>2000</v>
      </c>
      <c r="K103" s="8">
        <f t="shared" si="6"/>
        <v>7033</v>
      </c>
      <c r="L103" s="8">
        <v>0</v>
      </c>
      <c r="M103" s="365" t="s">
        <v>46</v>
      </c>
      <c r="N103" s="8" t="s">
        <v>322</v>
      </c>
      <c r="O103" s="8">
        <v>4500</v>
      </c>
      <c r="P103" s="33">
        <v>0</v>
      </c>
      <c r="Q103" s="34"/>
      <c r="R103" s="364" t="s">
        <v>46</v>
      </c>
      <c r="U103" s="34"/>
      <c r="V103" s="367" t="s">
        <v>609</v>
      </c>
      <c r="W103" s="33"/>
      <c r="X103" s="33"/>
      <c r="Y103" s="33" t="s">
        <v>48</v>
      </c>
      <c r="Z103" s="33"/>
      <c r="AA103" s="39"/>
      <c r="AB103" s="40" t="s">
        <v>48</v>
      </c>
      <c r="AC103" s="39"/>
      <c r="AF103" s="8">
        <v>1</v>
      </c>
      <c r="AG103" s="8">
        <v>0</v>
      </c>
    </row>
    <row r="104" spans="1:33" ht="35.1" customHeight="1">
      <c r="A104" s="46">
        <v>20044003</v>
      </c>
      <c r="B104" s="43" t="s">
        <v>610</v>
      </c>
      <c r="C104" s="44" t="s">
        <v>611</v>
      </c>
      <c r="D104" s="30">
        <v>1</v>
      </c>
      <c r="E104" s="26">
        <v>1</v>
      </c>
      <c r="F104" s="26">
        <v>99</v>
      </c>
      <c r="G104" s="26">
        <v>10000</v>
      </c>
      <c r="I104" s="26">
        <v>2100</v>
      </c>
      <c r="J104" s="26">
        <v>9000</v>
      </c>
      <c r="K104" s="8">
        <f t="shared" si="6"/>
        <v>11100</v>
      </c>
      <c r="L104" s="8">
        <v>0</v>
      </c>
      <c r="M104" s="361" t="s">
        <v>46</v>
      </c>
      <c r="N104" s="8" t="s">
        <v>322</v>
      </c>
      <c r="O104" s="8">
        <v>8000</v>
      </c>
      <c r="P104" s="33">
        <v>0</v>
      </c>
      <c r="Q104" s="34"/>
      <c r="R104" s="364" t="s">
        <v>46</v>
      </c>
      <c r="U104" s="34"/>
      <c r="V104" s="367" t="s">
        <v>609</v>
      </c>
      <c r="W104" s="33"/>
      <c r="X104" s="33"/>
      <c r="Y104" s="33" t="s">
        <v>48</v>
      </c>
      <c r="Z104" s="33"/>
      <c r="AA104" s="39"/>
      <c r="AB104" s="40" t="s">
        <v>48</v>
      </c>
      <c r="AC104" s="39"/>
      <c r="AF104" s="8">
        <v>1</v>
      </c>
      <c r="AG104" s="8">
        <v>0</v>
      </c>
    </row>
    <row r="105" spans="1:33" ht="35.1" customHeight="1">
      <c r="A105" s="47">
        <v>20037001</v>
      </c>
      <c r="B105" s="47" t="s">
        <v>521</v>
      </c>
      <c r="C105" s="48" t="s">
        <v>612</v>
      </c>
      <c r="D105" s="30">
        <v>3</v>
      </c>
      <c r="E105" s="26">
        <v>1</v>
      </c>
      <c r="F105" s="26">
        <v>1</v>
      </c>
      <c r="G105" s="26">
        <v>10000</v>
      </c>
      <c r="I105" s="26">
        <v>1233</v>
      </c>
      <c r="J105" s="8">
        <v>600</v>
      </c>
      <c r="K105" s="8">
        <f t="shared" si="6"/>
        <v>1833</v>
      </c>
      <c r="L105" s="8">
        <v>0</v>
      </c>
      <c r="M105" s="361" t="s">
        <v>46</v>
      </c>
      <c r="N105" s="8" t="s">
        <v>278</v>
      </c>
      <c r="O105" s="8">
        <v>10000</v>
      </c>
      <c r="P105" s="33">
        <v>0</v>
      </c>
      <c r="Q105" s="34"/>
      <c r="R105" s="364" t="s">
        <v>46</v>
      </c>
      <c r="U105" s="34">
        <v>10000</v>
      </c>
      <c r="V105" s="368" t="s">
        <v>451</v>
      </c>
      <c r="W105" s="33"/>
      <c r="X105" s="33">
        <v>0</v>
      </c>
      <c r="Y105" s="362" t="s">
        <v>613</v>
      </c>
      <c r="Z105" s="33"/>
      <c r="AA105" s="39"/>
      <c r="AB105" s="40" t="s">
        <v>48</v>
      </c>
      <c r="AC105" s="39"/>
      <c r="AF105" s="8">
        <v>1</v>
      </c>
      <c r="AG105" s="8">
        <v>0</v>
      </c>
    </row>
    <row r="106" spans="1:33" ht="35.1" customHeight="1">
      <c r="A106" s="47">
        <v>20039001</v>
      </c>
      <c r="B106" s="47" t="s">
        <v>614</v>
      </c>
      <c r="C106" s="48" t="s">
        <v>615</v>
      </c>
      <c r="D106" s="30">
        <v>3</v>
      </c>
      <c r="E106" s="26">
        <v>1</v>
      </c>
      <c r="F106" s="26">
        <v>1</v>
      </c>
      <c r="G106" s="26">
        <v>10000</v>
      </c>
      <c r="I106" s="26">
        <v>667</v>
      </c>
      <c r="J106" s="8">
        <v>600</v>
      </c>
      <c r="K106" s="8">
        <f t="shared" si="6"/>
        <v>1267</v>
      </c>
      <c r="L106" s="8">
        <v>0</v>
      </c>
      <c r="M106" s="361" t="s">
        <v>46</v>
      </c>
      <c r="N106" s="8" t="s">
        <v>322</v>
      </c>
      <c r="O106" s="8">
        <v>10000</v>
      </c>
      <c r="P106" s="33">
        <v>0</v>
      </c>
      <c r="Q106" s="34"/>
      <c r="R106" s="364" t="s">
        <v>46</v>
      </c>
      <c r="U106" s="34">
        <v>1000</v>
      </c>
      <c r="V106" s="368" t="s">
        <v>468</v>
      </c>
      <c r="W106" s="33"/>
      <c r="X106" s="33"/>
      <c r="Y106" s="33" t="s">
        <v>48</v>
      </c>
      <c r="Z106" s="33"/>
      <c r="AA106" s="39"/>
      <c r="AB106" s="40" t="s">
        <v>48</v>
      </c>
      <c r="AC106" s="39"/>
      <c r="AF106" s="8">
        <v>1</v>
      </c>
      <c r="AG106" s="8">
        <v>0</v>
      </c>
    </row>
    <row r="107" spans="1:33" s="7" customFormat="1" ht="27.95" customHeight="1">
      <c r="A107" s="47">
        <v>5030401</v>
      </c>
      <c r="B107" s="47" t="s">
        <v>488</v>
      </c>
      <c r="C107" s="44" t="s">
        <v>489</v>
      </c>
      <c r="D107" s="30">
        <v>3</v>
      </c>
      <c r="E107" s="26">
        <v>1</v>
      </c>
      <c r="F107" s="26">
        <v>1</v>
      </c>
      <c r="G107" s="26">
        <v>10000</v>
      </c>
      <c r="H107"/>
      <c r="I107" s="26">
        <v>1500</v>
      </c>
      <c r="J107" s="8">
        <v>500</v>
      </c>
      <c r="K107" s="8">
        <f t="shared" si="6"/>
        <v>2000</v>
      </c>
      <c r="L107" s="8">
        <v>0</v>
      </c>
      <c r="M107" s="361" t="s">
        <v>46</v>
      </c>
      <c r="N107" s="8" t="s">
        <v>322</v>
      </c>
      <c r="O107" s="8">
        <v>10000</v>
      </c>
      <c r="P107" s="33">
        <v>0</v>
      </c>
      <c r="Q107" s="34"/>
      <c r="R107" s="364" t="s">
        <v>46</v>
      </c>
      <c r="S107" s="9"/>
      <c r="T107" s="8"/>
      <c r="U107" s="34"/>
      <c r="V107" s="34" t="s">
        <v>48</v>
      </c>
      <c r="W107" s="33"/>
      <c r="X107" s="33"/>
      <c r="Y107" s="33" t="s">
        <v>48</v>
      </c>
      <c r="Z107" s="33"/>
      <c r="AA107" s="39"/>
      <c r="AB107" s="40" t="s">
        <v>48</v>
      </c>
      <c r="AC107" s="39"/>
      <c r="AE107" s="11"/>
      <c r="AF107" s="8">
        <v>1</v>
      </c>
      <c r="AG107" s="7">
        <v>1</v>
      </c>
    </row>
    <row r="108" spans="1:33" s="7" customFormat="1" ht="30" customHeight="1">
      <c r="A108" s="47">
        <v>5030402</v>
      </c>
      <c r="B108" s="47" t="s">
        <v>616</v>
      </c>
      <c r="C108" s="44" t="s">
        <v>617</v>
      </c>
      <c r="D108" s="30">
        <v>1</v>
      </c>
      <c r="E108" s="26">
        <v>1</v>
      </c>
      <c r="F108" s="26">
        <v>99</v>
      </c>
      <c r="G108" s="26">
        <v>10000</v>
      </c>
      <c r="H108"/>
      <c r="I108" s="26">
        <v>2667</v>
      </c>
      <c r="J108" s="8">
        <v>6000</v>
      </c>
      <c r="K108" s="8">
        <f t="shared" si="6"/>
        <v>8667</v>
      </c>
      <c r="L108" s="8">
        <v>0</v>
      </c>
      <c r="M108" s="361" t="s">
        <v>46</v>
      </c>
      <c r="N108" s="8"/>
      <c r="O108" s="8" t="s">
        <v>48</v>
      </c>
      <c r="P108" s="33"/>
      <c r="Q108" s="34"/>
      <c r="R108" s="33" t="s">
        <v>48</v>
      </c>
      <c r="S108" s="9"/>
      <c r="T108" s="8"/>
      <c r="U108" s="34">
        <v>10000</v>
      </c>
      <c r="V108" s="368" t="s">
        <v>285</v>
      </c>
      <c r="W108" s="33"/>
      <c r="X108" s="33">
        <v>1</v>
      </c>
      <c r="Y108" s="362" t="s">
        <v>468</v>
      </c>
      <c r="Z108" s="33"/>
      <c r="AA108" s="39"/>
      <c r="AB108" s="40" t="s">
        <v>48</v>
      </c>
      <c r="AC108" s="39"/>
      <c r="AE108" s="11"/>
      <c r="AF108" s="8">
        <v>1</v>
      </c>
      <c r="AG108" s="7">
        <v>0</v>
      </c>
    </row>
    <row r="109" spans="1:33" ht="15.75">
      <c r="A109" s="20">
        <v>1703002</v>
      </c>
      <c r="B109" s="21" t="s">
        <v>618</v>
      </c>
      <c r="C109" s="22" t="s">
        <v>447</v>
      </c>
      <c r="D109" s="10">
        <v>1</v>
      </c>
      <c r="E109" s="8">
        <v>1</v>
      </c>
      <c r="F109" s="8">
        <v>1</v>
      </c>
      <c r="G109" s="8">
        <v>10000</v>
      </c>
      <c r="I109" s="8">
        <v>1567</v>
      </c>
      <c r="J109" s="8">
        <v>60000</v>
      </c>
      <c r="K109" s="8">
        <f t="shared" si="6"/>
        <v>61567</v>
      </c>
      <c r="L109" s="8">
        <v>0</v>
      </c>
      <c r="M109" s="361" t="s">
        <v>46</v>
      </c>
      <c r="N109" s="21"/>
      <c r="O109" s="33" t="s">
        <v>48</v>
      </c>
      <c r="P109" s="33" t="s">
        <v>48</v>
      </c>
      <c r="Q109" s="34"/>
      <c r="R109" s="33" t="s">
        <v>48</v>
      </c>
      <c r="U109" s="33"/>
      <c r="V109" s="34" t="s">
        <v>448</v>
      </c>
      <c r="W109" s="33"/>
      <c r="X109" s="33">
        <v>0</v>
      </c>
      <c r="Y109" s="362" t="s">
        <v>286</v>
      </c>
      <c r="Z109" s="33"/>
      <c r="AA109" s="39"/>
      <c r="AB109" s="40" t="s">
        <v>48</v>
      </c>
      <c r="AC109" s="39"/>
      <c r="AD109" s="7">
        <v>0</v>
      </c>
      <c r="AE109" s="366" t="s">
        <v>286</v>
      </c>
      <c r="AF109" s="8">
        <v>1</v>
      </c>
      <c r="AG109" s="8">
        <v>0</v>
      </c>
    </row>
    <row r="110" spans="1:33" ht="15.75">
      <c r="A110" s="20">
        <v>1710002</v>
      </c>
      <c r="B110" s="21" t="s">
        <v>619</v>
      </c>
      <c r="C110" s="22" t="s">
        <v>447</v>
      </c>
      <c r="D110" s="10">
        <v>1</v>
      </c>
      <c r="E110" s="8">
        <v>1</v>
      </c>
      <c r="F110" s="8">
        <v>1</v>
      </c>
      <c r="G110" s="8">
        <v>10000</v>
      </c>
      <c r="I110" s="8">
        <v>1567</v>
      </c>
      <c r="J110" s="8">
        <v>60000</v>
      </c>
      <c r="K110" s="8">
        <f t="shared" si="6"/>
        <v>61567</v>
      </c>
      <c r="L110" s="8">
        <v>0</v>
      </c>
      <c r="M110" s="361" t="s">
        <v>46</v>
      </c>
      <c r="N110" s="21"/>
      <c r="O110" s="33" t="s">
        <v>48</v>
      </c>
      <c r="P110" s="33" t="s">
        <v>48</v>
      </c>
      <c r="Q110" s="34"/>
      <c r="R110" s="33" t="s">
        <v>48</v>
      </c>
      <c r="U110" s="33"/>
      <c r="V110" s="34" t="s">
        <v>448</v>
      </c>
      <c r="W110" s="33"/>
      <c r="X110" s="33">
        <v>0</v>
      </c>
      <c r="Y110" s="362" t="s">
        <v>286</v>
      </c>
      <c r="Z110" s="33"/>
      <c r="AA110" s="39"/>
      <c r="AB110" s="40" t="s">
        <v>48</v>
      </c>
      <c r="AC110" s="39"/>
      <c r="AD110" s="7">
        <v>0</v>
      </c>
      <c r="AE110" s="366" t="s">
        <v>286</v>
      </c>
      <c r="AF110" s="8">
        <v>1</v>
      </c>
      <c r="AG110" s="8">
        <v>0</v>
      </c>
    </row>
    <row r="111" spans="1:33" ht="15.75">
      <c r="A111" s="20">
        <v>1717002</v>
      </c>
      <c r="B111" s="21" t="s">
        <v>620</v>
      </c>
      <c r="C111" s="22" t="s">
        <v>447</v>
      </c>
      <c r="D111" s="10">
        <v>1</v>
      </c>
      <c r="E111" s="8">
        <v>1</v>
      </c>
      <c r="F111" s="8">
        <v>1</v>
      </c>
      <c r="G111" s="8">
        <v>10000</v>
      </c>
      <c r="I111" s="8">
        <v>1567</v>
      </c>
      <c r="J111" s="8">
        <v>60000</v>
      </c>
      <c r="K111" s="8">
        <f t="shared" si="6"/>
        <v>61567</v>
      </c>
      <c r="L111" s="8">
        <v>0</v>
      </c>
      <c r="M111" s="361" t="s">
        <v>46</v>
      </c>
      <c r="N111" s="21"/>
      <c r="O111" s="33" t="s">
        <v>48</v>
      </c>
      <c r="P111" s="33" t="s">
        <v>48</v>
      </c>
      <c r="Q111" s="34"/>
      <c r="R111" s="33" t="s">
        <v>48</v>
      </c>
      <c r="U111" s="33"/>
      <c r="V111" s="34" t="s">
        <v>448</v>
      </c>
      <c r="W111" s="33"/>
      <c r="X111" s="33">
        <v>0</v>
      </c>
      <c r="Y111" s="362" t="s">
        <v>286</v>
      </c>
      <c r="Z111" s="33"/>
      <c r="AA111" s="39"/>
      <c r="AB111" s="40" t="s">
        <v>48</v>
      </c>
      <c r="AC111" s="39"/>
      <c r="AD111" s="7">
        <v>0</v>
      </c>
      <c r="AE111" s="366" t="s">
        <v>286</v>
      </c>
      <c r="AF111" s="8">
        <v>1</v>
      </c>
      <c r="AG111" s="8">
        <v>0</v>
      </c>
    </row>
    <row r="112" spans="1:33" ht="15.75">
      <c r="A112" s="20">
        <v>1724002</v>
      </c>
      <c r="B112" s="21" t="s">
        <v>621</v>
      </c>
      <c r="C112" s="22" t="s">
        <v>447</v>
      </c>
      <c r="D112" s="10">
        <v>1</v>
      </c>
      <c r="E112" s="8">
        <v>1</v>
      </c>
      <c r="F112" s="8">
        <v>1</v>
      </c>
      <c r="G112" s="8">
        <v>10000</v>
      </c>
      <c r="I112" s="8">
        <v>1567</v>
      </c>
      <c r="J112" s="8">
        <v>60000</v>
      </c>
      <c r="K112" s="8">
        <f t="shared" si="6"/>
        <v>61567</v>
      </c>
      <c r="L112" s="8">
        <v>0</v>
      </c>
      <c r="M112" s="361" t="s">
        <v>46</v>
      </c>
      <c r="N112" s="21"/>
      <c r="O112" s="33" t="s">
        <v>48</v>
      </c>
      <c r="P112" s="33" t="s">
        <v>48</v>
      </c>
      <c r="Q112" s="34"/>
      <c r="R112" s="33" t="s">
        <v>48</v>
      </c>
      <c r="U112" s="33"/>
      <c r="V112" s="34" t="s">
        <v>448</v>
      </c>
      <c r="W112" s="33"/>
      <c r="X112" s="33">
        <v>0</v>
      </c>
      <c r="Y112" s="362" t="s">
        <v>286</v>
      </c>
      <c r="Z112" s="33"/>
      <c r="AA112" s="39"/>
      <c r="AB112" s="40" t="s">
        <v>48</v>
      </c>
      <c r="AC112" s="39"/>
      <c r="AD112" s="7">
        <v>0</v>
      </c>
      <c r="AE112" s="366" t="s">
        <v>286</v>
      </c>
      <c r="AF112" s="8">
        <v>1</v>
      </c>
      <c r="AG112" s="8">
        <v>0</v>
      </c>
    </row>
    <row r="113" spans="1:33" ht="24" customHeight="1">
      <c r="A113" s="49">
        <v>6060701</v>
      </c>
      <c r="B113" s="43" t="s">
        <v>43</v>
      </c>
      <c r="C113" s="50" t="s">
        <v>407</v>
      </c>
      <c r="D113" s="10">
        <v>3</v>
      </c>
      <c r="E113" s="8">
        <v>1</v>
      </c>
      <c r="F113" s="8">
        <v>1</v>
      </c>
      <c r="G113" s="8">
        <v>10000</v>
      </c>
      <c r="I113" s="8">
        <v>2600</v>
      </c>
      <c r="J113" s="8">
        <v>100</v>
      </c>
      <c r="K113" s="8">
        <f t="shared" si="6"/>
        <v>2700</v>
      </c>
      <c r="L113" s="8">
        <v>0</v>
      </c>
      <c r="M113" s="361" t="s">
        <v>46</v>
      </c>
      <c r="N113" s="8" t="s">
        <v>278</v>
      </c>
      <c r="O113" s="8">
        <v>10500</v>
      </c>
      <c r="P113" s="33">
        <v>0</v>
      </c>
      <c r="Q113" s="34"/>
      <c r="R113" s="364" t="s">
        <v>46</v>
      </c>
      <c r="U113" s="33"/>
      <c r="V113" s="34" t="s">
        <v>48</v>
      </c>
      <c r="W113" s="33"/>
      <c r="X113" s="33"/>
      <c r="Y113" s="33" t="s">
        <v>48</v>
      </c>
      <c r="Z113" s="33"/>
      <c r="AA113" s="39"/>
      <c r="AB113" s="40" t="s">
        <v>48</v>
      </c>
      <c r="AC113" s="39"/>
      <c r="AE113" s="41"/>
      <c r="AF113" s="8">
        <v>1</v>
      </c>
      <c r="AG113" s="8">
        <v>1</v>
      </c>
    </row>
    <row r="114" spans="1:33" ht="30.95" customHeight="1">
      <c r="A114" s="49">
        <v>6060702</v>
      </c>
      <c r="B114" s="43" t="s">
        <v>622</v>
      </c>
      <c r="C114" s="50" t="s">
        <v>623</v>
      </c>
      <c r="D114" s="10">
        <v>1</v>
      </c>
      <c r="E114" s="8">
        <v>1</v>
      </c>
      <c r="F114" s="8">
        <v>1</v>
      </c>
      <c r="G114" s="8">
        <v>10000</v>
      </c>
      <c r="I114" s="8">
        <v>4033</v>
      </c>
      <c r="J114" s="8">
        <v>3000</v>
      </c>
      <c r="K114" s="8">
        <f t="shared" si="6"/>
        <v>7033</v>
      </c>
      <c r="L114" s="8">
        <v>0</v>
      </c>
      <c r="M114" s="361" t="s">
        <v>46</v>
      </c>
      <c r="N114" s="8" t="s">
        <v>278</v>
      </c>
      <c r="O114" s="8">
        <v>13000</v>
      </c>
      <c r="P114" s="33">
        <v>0</v>
      </c>
      <c r="Q114" s="34"/>
      <c r="R114" s="364" t="s">
        <v>46</v>
      </c>
      <c r="U114" s="9">
        <v>10000</v>
      </c>
      <c r="V114" s="368" t="s">
        <v>468</v>
      </c>
      <c r="W114" s="33"/>
      <c r="X114" s="33"/>
      <c r="Y114" s="33" t="s">
        <v>48</v>
      </c>
      <c r="Z114" s="33"/>
      <c r="AA114" s="39"/>
      <c r="AB114" s="40" t="s">
        <v>48</v>
      </c>
      <c r="AC114" s="39"/>
      <c r="AE114" s="41"/>
      <c r="AF114" s="8">
        <v>1</v>
      </c>
      <c r="AG114" s="8">
        <v>1</v>
      </c>
    </row>
    <row r="115" spans="1:33" ht="33" customHeight="1">
      <c r="A115" s="49">
        <v>6060703</v>
      </c>
      <c r="B115" s="43" t="s">
        <v>624</v>
      </c>
      <c r="C115" s="50" t="s">
        <v>625</v>
      </c>
      <c r="D115" s="10">
        <v>1</v>
      </c>
      <c r="E115" s="8">
        <v>1</v>
      </c>
      <c r="F115" s="8">
        <v>99</v>
      </c>
      <c r="G115" s="8">
        <v>10000</v>
      </c>
      <c r="I115" s="8">
        <v>5333</v>
      </c>
      <c r="J115" s="8">
        <v>7000</v>
      </c>
      <c r="K115" s="8">
        <f t="shared" si="6"/>
        <v>12333</v>
      </c>
      <c r="L115" s="8">
        <v>0</v>
      </c>
      <c r="M115" s="361" t="s">
        <v>46</v>
      </c>
      <c r="N115" s="8" t="s">
        <v>322</v>
      </c>
      <c r="O115" s="8">
        <v>7000</v>
      </c>
      <c r="P115" s="33">
        <v>0</v>
      </c>
      <c r="Q115" s="34"/>
      <c r="R115" s="364" t="s">
        <v>46</v>
      </c>
      <c r="V115" s="363" t="s">
        <v>451</v>
      </c>
      <c r="W115" s="33"/>
      <c r="X115" s="33"/>
      <c r="Y115" s="33" t="s">
        <v>48</v>
      </c>
      <c r="Z115" s="33"/>
      <c r="AA115" s="39"/>
      <c r="AB115" s="40" t="s">
        <v>48</v>
      </c>
      <c r="AC115" s="39"/>
      <c r="AE115" s="41"/>
      <c r="AF115" s="8">
        <v>1</v>
      </c>
      <c r="AG115" s="8">
        <v>0</v>
      </c>
    </row>
    <row r="116" spans="1:33" ht="24" customHeight="1">
      <c r="A116" s="51">
        <v>6060801</v>
      </c>
      <c r="B116" s="43" t="s">
        <v>43</v>
      </c>
      <c r="C116" s="50" t="s">
        <v>407</v>
      </c>
      <c r="D116" s="10">
        <v>3</v>
      </c>
      <c r="E116" s="8">
        <v>1</v>
      </c>
      <c r="F116" s="8">
        <v>1</v>
      </c>
      <c r="G116" s="8">
        <v>10000</v>
      </c>
      <c r="I116" s="8">
        <v>1667</v>
      </c>
      <c r="J116" s="8">
        <v>300</v>
      </c>
      <c r="K116" s="8">
        <f t="shared" si="6"/>
        <v>1967</v>
      </c>
      <c r="L116" s="8">
        <v>0</v>
      </c>
      <c r="M116" s="361" t="s">
        <v>46</v>
      </c>
      <c r="N116" s="8" t="s">
        <v>278</v>
      </c>
      <c r="O116" s="8">
        <v>10000</v>
      </c>
      <c r="P116" s="33">
        <v>0</v>
      </c>
      <c r="Q116" s="34"/>
      <c r="R116" s="364" t="s">
        <v>46</v>
      </c>
      <c r="V116" s="9" t="s">
        <v>48</v>
      </c>
      <c r="W116" s="33"/>
      <c r="X116" s="33"/>
      <c r="Y116" s="33" t="s">
        <v>48</v>
      </c>
      <c r="Z116" s="33"/>
      <c r="AA116" s="39"/>
      <c r="AB116" s="40" t="s">
        <v>48</v>
      </c>
      <c r="AC116" s="39"/>
      <c r="AE116" s="41"/>
      <c r="AF116" s="8">
        <v>1</v>
      </c>
      <c r="AG116" s="8">
        <v>1</v>
      </c>
    </row>
    <row r="117" spans="1:33" ht="33" customHeight="1">
      <c r="A117" s="49">
        <v>6060802</v>
      </c>
      <c r="B117" s="43" t="s">
        <v>626</v>
      </c>
      <c r="C117" s="50" t="s">
        <v>627</v>
      </c>
      <c r="D117" s="10">
        <v>1</v>
      </c>
      <c r="E117" s="8">
        <v>1</v>
      </c>
      <c r="F117" s="8">
        <v>99</v>
      </c>
      <c r="G117" s="8">
        <v>10000</v>
      </c>
      <c r="I117" s="8">
        <v>2667</v>
      </c>
      <c r="J117" s="8">
        <v>13000</v>
      </c>
      <c r="K117" s="8">
        <f t="shared" si="6"/>
        <v>15667</v>
      </c>
      <c r="L117" s="8">
        <v>0</v>
      </c>
      <c r="M117" s="361" t="s">
        <v>46</v>
      </c>
      <c r="N117" s="8" t="s">
        <v>322</v>
      </c>
      <c r="O117" s="8">
        <v>6000</v>
      </c>
      <c r="P117" s="33">
        <v>0</v>
      </c>
      <c r="Q117" s="34"/>
      <c r="R117" s="364" t="s">
        <v>46</v>
      </c>
      <c r="V117" s="9" t="s">
        <v>48</v>
      </c>
      <c r="W117" s="33"/>
      <c r="X117" s="33"/>
      <c r="Y117" s="33" t="s">
        <v>48</v>
      </c>
      <c r="Z117" s="33"/>
      <c r="AA117" s="39"/>
      <c r="AB117" s="40" t="s">
        <v>48</v>
      </c>
      <c r="AC117" s="39"/>
      <c r="AE117" s="41"/>
      <c r="AF117" s="8">
        <v>1</v>
      </c>
      <c r="AG117" s="8">
        <v>0</v>
      </c>
    </row>
    <row r="118" spans="1:33" ht="39" customHeight="1">
      <c r="A118" s="49">
        <v>6060803</v>
      </c>
      <c r="B118" s="43" t="s">
        <v>628</v>
      </c>
      <c r="C118" s="50" t="s">
        <v>629</v>
      </c>
      <c r="D118" s="10">
        <v>1</v>
      </c>
      <c r="E118" s="8">
        <v>1</v>
      </c>
      <c r="F118" s="8">
        <v>99</v>
      </c>
      <c r="G118" s="8">
        <v>10000</v>
      </c>
      <c r="I118" s="8">
        <v>1900</v>
      </c>
      <c r="J118" s="8">
        <v>5000</v>
      </c>
      <c r="K118" s="8">
        <f t="shared" si="6"/>
        <v>6900</v>
      </c>
      <c r="L118" s="8">
        <v>0</v>
      </c>
      <c r="M118" s="361" t="s">
        <v>46</v>
      </c>
      <c r="N118" s="8" t="s">
        <v>278</v>
      </c>
      <c r="O118" s="8">
        <v>13000</v>
      </c>
      <c r="P118" s="33">
        <v>0</v>
      </c>
      <c r="Q118" s="34"/>
      <c r="R118" s="364" t="s">
        <v>46</v>
      </c>
      <c r="U118" s="9">
        <v>10000</v>
      </c>
      <c r="V118" s="368" t="s">
        <v>468</v>
      </c>
      <c r="W118" s="33"/>
      <c r="X118" s="33"/>
      <c r="Y118" s="33" t="s">
        <v>48</v>
      </c>
      <c r="Z118" s="33"/>
      <c r="AA118" s="39"/>
      <c r="AB118" s="40" t="s">
        <v>48</v>
      </c>
      <c r="AC118" s="39"/>
      <c r="AE118" s="41"/>
      <c r="AF118" s="8">
        <v>1</v>
      </c>
      <c r="AG118" s="8">
        <v>0</v>
      </c>
    </row>
    <row r="119" spans="1:33" ht="26.1" customHeight="1">
      <c r="A119" s="51">
        <v>6060901</v>
      </c>
      <c r="B119" s="43" t="s">
        <v>43</v>
      </c>
      <c r="C119" s="50" t="s">
        <v>407</v>
      </c>
      <c r="D119" s="10">
        <v>3</v>
      </c>
      <c r="E119" s="8">
        <v>1</v>
      </c>
      <c r="F119" s="8">
        <v>1</v>
      </c>
      <c r="G119" s="8">
        <v>10000</v>
      </c>
      <c r="I119" s="8">
        <v>2733</v>
      </c>
      <c r="J119" s="8">
        <v>100</v>
      </c>
      <c r="K119" s="8">
        <f t="shared" ref="K119:K125" si="7">I119+J119</f>
        <v>2833</v>
      </c>
      <c r="L119" s="8">
        <v>0</v>
      </c>
      <c r="M119" s="361" t="s">
        <v>46</v>
      </c>
      <c r="N119" s="8" t="s">
        <v>278</v>
      </c>
      <c r="O119" s="8">
        <v>10800</v>
      </c>
      <c r="P119" s="33">
        <v>0</v>
      </c>
      <c r="Q119" s="34"/>
      <c r="R119" s="364" t="s">
        <v>46</v>
      </c>
      <c r="V119" s="34" t="s">
        <v>48</v>
      </c>
      <c r="W119" s="33"/>
      <c r="X119" s="33"/>
      <c r="Y119" s="33" t="s">
        <v>48</v>
      </c>
      <c r="Z119" s="33"/>
      <c r="AA119" s="39"/>
      <c r="AB119" s="40" t="s">
        <v>48</v>
      </c>
      <c r="AC119" s="39"/>
      <c r="AE119" s="41"/>
      <c r="AF119" s="8">
        <v>1</v>
      </c>
      <c r="AG119" s="8">
        <v>1</v>
      </c>
    </row>
    <row r="120" spans="1:33" ht="27" customHeight="1">
      <c r="A120" s="51">
        <v>6060902</v>
      </c>
      <c r="B120" s="43" t="s">
        <v>630</v>
      </c>
      <c r="C120" s="50" t="s">
        <v>631</v>
      </c>
      <c r="D120" s="10">
        <v>1</v>
      </c>
      <c r="E120" s="8">
        <v>1</v>
      </c>
      <c r="F120" s="8">
        <v>0</v>
      </c>
      <c r="G120" s="8">
        <v>10000</v>
      </c>
      <c r="I120" s="8">
        <v>1867</v>
      </c>
      <c r="J120" s="8">
        <v>60000</v>
      </c>
      <c r="K120" s="8">
        <f t="shared" si="7"/>
        <v>61867</v>
      </c>
      <c r="L120" s="8">
        <v>0</v>
      </c>
      <c r="M120" s="361" t="s">
        <v>46</v>
      </c>
      <c r="O120" s="8" t="s">
        <v>48</v>
      </c>
      <c r="P120" s="33"/>
      <c r="Q120" s="34"/>
      <c r="R120" s="33" t="s">
        <v>48</v>
      </c>
      <c r="V120" s="34" t="s">
        <v>448</v>
      </c>
      <c r="W120" s="33"/>
      <c r="X120" s="33">
        <v>0</v>
      </c>
      <c r="Y120" s="362" t="s">
        <v>286</v>
      </c>
      <c r="Z120" s="33"/>
      <c r="AA120" s="39"/>
      <c r="AB120" s="40" t="s">
        <v>48</v>
      </c>
      <c r="AC120" s="39"/>
      <c r="AD120" s="7">
        <v>0</v>
      </c>
      <c r="AE120" s="366" t="s">
        <v>286</v>
      </c>
      <c r="AF120" s="8">
        <v>1</v>
      </c>
      <c r="AG120" s="8">
        <v>0</v>
      </c>
    </row>
    <row r="121" spans="1:33" ht="33" customHeight="1">
      <c r="A121" s="51">
        <v>6060903</v>
      </c>
      <c r="B121" s="43" t="s">
        <v>632</v>
      </c>
      <c r="C121" s="50" t="s">
        <v>633</v>
      </c>
      <c r="D121" s="10">
        <v>1</v>
      </c>
      <c r="E121" s="8">
        <v>1</v>
      </c>
      <c r="F121" s="8">
        <v>99</v>
      </c>
      <c r="G121" s="8">
        <v>10000</v>
      </c>
      <c r="I121" s="8">
        <v>2500</v>
      </c>
      <c r="J121" s="8">
        <v>4500</v>
      </c>
      <c r="K121" s="8">
        <f t="shared" si="7"/>
        <v>7000</v>
      </c>
      <c r="L121" s="8">
        <v>0</v>
      </c>
      <c r="M121" s="361" t="s">
        <v>46</v>
      </c>
      <c r="N121" s="8" t="s">
        <v>322</v>
      </c>
      <c r="O121" s="8">
        <v>13600</v>
      </c>
      <c r="P121" s="33">
        <v>0</v>
      </c>
      <c r="Q121" s="34"/>
      <c r="R121" s="364" t="s">
        <v>46</v>
      </c>
      <c r="U121" s="33"/>
      <c r="V121" s="34" t="s">
        <v>48</v>
      </c>
      <c r="W121" s="33"/>
      <c r="X121" s="33"/>
      <c r="Y121" s="33" t="s">
        <v>48</v>
      </c>
      <c r="Z121" s="33"/>
      <c r="AA121" s="39"/>
      <c r="AB121" s="40" t="s">
        <v>48</v>
      </c>
      <c r="AC121" s="39"/>
      <c r="AE121" s="41"/>
      <c r="AF121" s="8">
        <v>1</v>
      </c>
      <c r="AG121" s="8">
        <v>0</v>
      </c>
    </row>
    <row r="122" spans="1:33" ht="27" customHeight="1">
      <c r="A122" s="51">
        <v>6061302</v>
      </c>
      <c r="B122" s="43" t="s">
        <v>634</v>
      </c>
      <c r="C122" s="50" t="s">
        <v>635</v>
      </c>
      <c r="D122" s="10">
        <v>4</v>
      </c>
      <c r="E122" s="8">
        <v>1</v>
      </c>
      <c r="F122" s="8">
        <v>99</v>
      </c>
      <c r="G122" s="8">
        <v>10000</v>
      </c>
      <c r="I122" s="8">
        <v>0</v>
      </c>
      <c r="J122" s="8">
        <v>0</v>
      </c>
      <c r="K122" s="8">
        <f t="shared" si="7"/>
        <v>0</v>
      </c>
      <c r="L122" s="8">
        <v>0</v>
      </c>
      <c r="M122" s="361" t="s">
        <v>46</v>
      </c>
      <c r="N122" s="8" t="s">
        <v>278</v>
      </c>
      <c r="O122" s="8">
        <v>20000</v>
      </c>
      <c r="P122" s="33">
        <v>0</v>
      </c>
      <c r="Q122" s="34"/>
      <c r="R122" s="364" t="s">
        <v>46</v>
      </c>
      <c r="U122" s="33"/>
      <c r="V122" s="34" t="s">
        <v>48</v>
      </c>
      <c r="W122" s="33"/>
      <c r="X122" s="33"/>
      <c r="Y122" s="33" t="s">
        <v>48</v>
      </c>
      <c r="Z122" s="33"/>
      <c r="AA122" s="39"/>
      <c r="AB122" s="40" t="s">
        <v>48</v>
      </c>
      <c r="AC122" s="39"/>
      <c r="AE122" s="41"/>
      <c r="AF122" s="8">
        <v>1</v>
      </c>
      <c r="AG122" s="8">
        <v>1</v>
      </c>
    </row>
    <row r="123" spans="1:33" ht="27" customHeight="1">
      <c r="A123" s="51">
        <v>6061001</v>
      </c>
      <c r="B123" s="43" t="s">
        <v>43</v>
      </c>
      <c r="C123" s="48" t="s">
        <v>407</v>
      </c>
      <c r="D123" s="30">
        <v>3</v>
      </c>
      <c r="E123" s="26">
        <v>1</v>
      </c>
      <c r="F123" s="26">
        <v>1</v>
      </c>
      <c r="G123" s="26">
        <v>10000</v>
      </c>
      <c r="I123" s="26">
        <v>1500</v>
      </c>
      <c r="J123" s="8">
        <v>500</v>
      </c>
      <c r="K123" s="8">
        <f t="shared" si="7"/>
        <v>2000</v>
      </c>
      <c r="L123" s="8">
        <v>0</v>
      </c>
      <c r="M123" s="361" t="s">
        <v>46</v>
      </c>
      <c r="N123" s="8" t="s">
        <v>278</v>
      </c>
      <c r="O123" s="8">
        <v>10000</v>
      </c>
      <c r="P123" s="33">
        <v>0</v>
      </c>
      <c r="Q123" s="34"/>
      <c r="R123" s="364" t="s">
        <v>46</v>
      </c>
      <c r="V123" s="9" t="s">
        <v>48</v>
      </c>
      <c r="Y123" s="8" t="s">
        <v>48</v>
      </c>
      <c r="AB123" s="11" t="s">
        <v>48</v>
      </c>
      <c r="AF123" s="8">
        <v>1</v>
      </c>
      <c r="AG123" s="8">
        <v>1</v>
      </c>
    </row>
    <row r="124" spans="1:33" ht="36" customHeight="1">
      <c r="A124" s="51">
        <v>6061002</v>
      </c>
      <c r="B124" s="43" t="s">
        <v>72</v>
      </c>
      <c r="C124" s="48" t="s">
        <v>636</v>
      </c>
      <c r="D124" s="30">
        <v>1</v>
      </c>
      <c r="E124" s="26">
        <v>1</v>
      </c>
      <c r="F124" s="26">
        <v>1</v>
      </c>
      <c r="G124" s="26">
        <v>10000</v>
      </c>
      <c r="I124" s="26">
        <v>1050</v>
      </c>
      <c r="J124" s="8">
        <v>5500</v>
      </c>
      <c r="K124" s="8">
        <f t="shared" si="7"/>
        <v>6550</v>
      </c>
      <c r="L124" s="8">
        <v>0</v>
      </c>
      <c r="M124" s="361" t="s">
        <v>46</v>
      </c>
      <c r="N124" s="8" t="s">
        <v>278</v>
      </c>
      <c r="O124" s="8">
        <v>14000</v>
      </c>
      <c r="P124" s="33">
        <v>0</v>
      </c>
      <c r="Q124" s="34"/>
      <c r="R124" s="364" t="s">
        <v>46</v>
      </c>
      <c r="U124" s="9">
        <v>10000</v>
      </c>
      <c r="V124" s="368" t="s">
        <v>468</v>
      </c>
      <c r="Y124" s="8" t="s">
        <v>48</v>
      </c>
      <c r="AB124" s="11" t="s">
        <v>48</v>
      </c>
      <c r="AF124" s="8">
        <v>1</v>
      </c>
      <c r="AG124" s="8">
        <v>1</v>
      </c>
    </row>
    <row r="125" spans="1:33" ht="27" customHeight="1">
      <c r="A125" s="51">
        <v>6061003</v>
      </c>
      <c r="B125" s="43" t="s">
        <v>637</v>
      </c>
      <c r="C125" s="48" t="s">
        <v>638</v>
      </c>
      <c r="D125" s="30">
        <v>1</v>
      </c>
      <c r="E125" s="26">
        <v>1</v>
      </c>
      <c r="F125" s="26">
        <v>99</v>
      </c>
      <c r="G125" s="26">
        <v>10000</v>
      </c>
      <c r="I125" s="26">
        <v>4867</v>
      </c>
      <c r="J125" s="8">
        <v>7000</v>
      </c>
      <c r="K125" s="8">
        <f t="shared" si="7"/>
        <v>11867</v>
      </c>
      <c r="L125" s="8">
        <v>0</v>
      </c>
      <c r="M125" s="361" t="s">
        <v>46</v>
      </c>
      <c r="N125" s="8" t="s">
        <v>278</v>
      </c>
      <c r="O125" s="8">
        <v>17000</v>
      </c>
      <c r="P125" s="33">
        <v>0</v>
      </c>
      <c r="Q125" s="34"/>
      <c r="R125" s="364" t="s">
        <v>46</v>
      </c>
      <c r="V125" s="9" t="s">
        <v>48</v>
      </c>
      <c r="Y125" s="8" t="s">
        <v>48</v>
      </c>
      <c r="AB125" s="11" t="s">
        <v>48</v>
      </c>
      <c r="AF125" s="8">
        <v>1</v>
      </c>
      <c r="AG125" s="8">
        <v>0</v>
      </c>
    </row>
    <row r="126" spans="1:33" ht="36" customHeight="1">
      <c r="A126" s="47">
        <v>6061101</v>
      </c>
      <c r="B126" s="47" t="s">
        <v>639</v>
      </c>
      <c r="C126" s="48" t="s">
        <v>640</v>
      </c>
      <c r="D126" s="30">
        <v>3</v>
      </c>
      <c r="E126" s="26">
        <v>1</v>
      </c>
      <c r="F126" s="26">
        <v>1</v>
      </c>
      <c r="G126" s="26">
        <v>10000</v>
      </c>
      <c r="I126" s="26">
        <v>1767</v>
      </c>
      <c r="J126" s="8">
        <v>200</v>
      </c>
      <c r="K126" s="8">
        <f t="shared" ref="K126:K162" si="8">I126+J126</f>
        <v>1967</v>
      </c>
      <c r="L126" s="8">
        <v>0</v>
      </c>
      <c r="M126" s="361" t="s">
        <v>46</v>
      </c>
      <c r="N126" s="8" t="s">
        <v>278</v>
      </c>
      <c r="O126" s="8">
        <v>10000</v>
      </c>
      <c r="P126" s="33">
        <v>0</v>
      </c>
      <c r="Q126" s="34"/>
      <c r="R126" s="364" t="s">
        <v>46</v>
      </c>
      <c r="U126" s="9">
        <v>10000</v>
      </c>
      <c r="V126" s="368" t="s">
        <v>451</v>
      </c>
      <c r="X126" s="8">
        <v>0</v>
      </c>
      <c r="Y126" s="362" t="s">
        <v>641</v>
      </c>
      <c r="AA126" s="7">
        <v>0</v>
      </c>
      <c r="AB126" s="370" t="s">
        <v>287</v>
      </c>
      <c r="AF126" s="8">
        <v>1</v>
      </c>
      <c r="AG126" s="8">
        <v>1</v>
      </c>
    </row>
    <row r="127" spans="1:33" ht="33.950000000000003" customHeight="1">
      <c r="A127" s="47">
        <v>6061102</v>
      </c>
      <c r="B127" s="47" t="s">
        <v>642</v>
      </c>
      <c r="C127" s="48" t="s">
        <v>643</v>
      </c>
      <c r="D127" s="30">
        <v>1</v>
      </c>
      <c r="E127" s="26">
        <v>1</v>
      </c>
      <c r="F127" s="26">
        <v>99</v>
      </c>
      <c r="G127" s="26">
        <v>10000</v>
      </c>
      <c r="I127" s="26">
        <v>233</v>
      </c>
      <c r="J127" s="8">
        <v>6000</v>
      </c>
      <c r="K127" s="8">
        <f t="shared" si="8"/>
        <v>6233</v>
      </c>
      <c r="L127" s="8">
        <v>0</v>
      </c>
      <c r="M127" s="361" t="s">
        <v>46</v>
      </c>
      <c r="N127" s="8" t="s">
        <v>278</v>
      </c>
      <c r="O127" s="8">
        <v>13600</v>
      </c>
      <c r="P127" s="33">
        <v>0</v>
      </c>
      <c r="Q127" s="34"/>
      <c r="R127" s="364" t="s">
        <v>46</v>
      </c>
      <c r="U127" s="9">
        <v>10000</v>
      </c>
      <c r="V127" s="363" t="s">
        <v>451</v>
      </c>
      <c r="X127" s="8">
        <v>1</v>
      </c>
      <c r="Y127" s="361" t="s">
        <v>455</v>
      </c>
      <c r="AB127" s="11" t="s">
        <v>48</v>
      </c>
      <c r="AF127" s="8">
        <v>1</v>
      </c>
      <c r="AG127" s="8">
        <v>1</v>
      </c>
    </row>
    <row r="128" spans="1:33" ht="33" customHeight="1">
      <c r="A128" s="47">
        <v>6061103</v>
      </c>
      <c r="B128" s="47" t="s">
        <v>644</v>
      </c>
      <c r="C128" s="48" t="s">
        <v>645</v>
      </c>
      <c r="D128" s="30">
        <v>1</v>
      </c>
      <c r="E128" s="26">
        <v>1</v>
      </c>
      <c r="F128" s="26">
        <v>1</v>
      </c>
      <c r="G128" s="26">
        <v>10000</v>
      </c>
      <c r="I128" s="26">
        <v>2667</v>
      </c>
      <c r="J128" s="8">
        <v>9000</v>
      </c>
      <c r="K128" s="8">
        <f t="shared" si="8"/>
        <v>11667</v>
      </c>
      <c r="L128" s="8">
        <v>0</v>
      </c>
      <c r="M128" s="361" t="s">
        <v>46</v>
      </c>
      <c r="N128" s="8" t="s">
        <v>278</v>
      </c>
      <c r="O128" s="8">
        <v>20000</v>
      </c>
      <c r="P128" s="33">
        <v>0</v>
      </c>
      <c r="Q128" s="34"/>
      <c r="R128" s="364" t="s">
        <v>46</v>
      </c>
      <c r="V128" s="9" t="s">
        <v>48</v>
      </c>
      <c r="X128" s="8">
        <v>1</v>
      </c>
      <c r="Y128" s="361" t="s">
        <v>455</v>
      </c>
      <c r="AA128" s="7">
        <v>1</v>
      </c>
      <c r="AB128" s="370" t="s">
        <v>455</v>
      </c>
      <c r="AF128" s="8">
        <v>1</v>
      </c>
      <c r="AG128" s="8">
        <v>1</v>
      </c>
    </row>
    <row r="129" spans="1:33" ht="21.95" customHeight="1">
      <c r="A129" s="47">
        <v>6061201</v>
      </c>
      <c r="B129" s="47" t="s">
        <v>401</v>
      </c>
      <c r="C129" s="48" t="s">
        <v>407</v>
      </c>
      <c r="D129" s="30">
        <v>3</v>
      </c>
      <c r="E129" s="26">
        <v>1</v>
      </c>
      <c r="F129" s="26">
        <v>1</v>
      </c>
      <c r="G129" s="26">
        <v>10000</v>
      </c>
      <c r="I129" s="26">
        <v>1500</v>
      </c>
      <c r="J129" s="8">
        <v>500</v>
      </c>
      <c r="K129" s="8">
        <f t="shared" si="8"/>
        <v>2000</v>
      </c>
      <c r="L129" s="8">
        <v>0</v>
      </c>
      <c r="M129" s="361" t="s">
        <v>46</v>
      </c>
      <c r="N129" s="8" t="s">
        <v>278</v>
      </c>
      <c r="O129" s="8">
        <v>10000</v>
      </c>
      <c r="P129" s="33">
        <v>0</v>
      </c>
      <c r="Q129" s="34"/>
      <c r="R129" s="364" t="s">
        <v>46</v>
      </c>
      <c r="V129" s="9" t="s">
        <v>48</v>
      </c>
      <c r="Y129" s="8" t="s">
        <v>48</v>
      </c>
      <c r="AB129" s="11" t="s">
        <v>48</v>
      </c>
      <c r="AF129" s="8">
        <v>1</v>
      </c>
      <c r="AG129" s="8">
        <v>1</v>
      </c>
    </row>
    <row r="130" spans="1:33" ht="33" customHeight="1">
      <c r="A130" s="47">
        <v>6061202</v>
      </c>
      <c r="B130" s="47" t="s">
        <v>646</v>
      </c>
      <c r="C130" s="48" t="s">
        <v>647</v>
      </c>
      <c r="D130" s="30">
        <v>1</v>
      </c>
      <c r="E130" s="26">
        <v>1</v>
      </c>
      <c r="F130" s="26">
        <v>99</v>
      </c>
      <c r="G130" s="26">
        <v>10000</v>
      </c>
      <c r="I130" s="26">
        <v>1500</v>
      </c>
      <c r="J130" s="8">
        <v>5000</v>
      </c>
      <c r="K130" s="8">
        <f t="shared" si="8"/>
        <v>6500</v>
      </c>
      <c r="L130" s="8">
        <v>0</v>
      </c>
      <c r="M130" s="361" t="s">
        <v>46</v>
      </c>
      <c r="N130" s="8" t="s">
        <v>322</v>
      </c>
      <c r="O130" s="8">
        <v>14000</v>
      </c>
      <c r="P130" s="33">
        <v>0</v>
      </c>
      <c r="Q130" s="34"/>
      <c r="R130" s="364" t="s">
        <v>46</v>
      </c>
      <c r="V130" s="9" t="s">
        <v>48</v>
      </c>
      <c r="Y130" s="8" t="s">
        <v>48</v>
      </c>
      <c r="AB130" s="11" t="s">
        <v>48</v>
      </c>
      <c r="AF130" s="8">
        <v>1</v>
      </c>
      <c r="AG130" s="8">
        <v>0</v>
      </c>
    </row>
    <row r="131" spans="1:33" ht="44.1" customHeight="1">
      <c r="A131" s="47">
        <v>6061203</v>
      </c>
      <c r="B131" s="47" t="s">
        <v>648</v>
      </c>
      <c r="C131" s="48" t="s">
        <v>649</v>
      </c>
      <c r="D131" s="30">
        <v>1</v>
      </c>
      <c r="E131" s="26">
        <v>1</v>
      </c>
      <c r="F131" s="26">
        <v>1</v>
      </c>
      <c r="G131" s="26">
        <v>10000</v>
      </c>
      <c r="I131" s="26">
        <v>6066</v>
      </c>
      <c r="J131" s="8">
        <v>12000</v>
      </c>
      <c r="K131" s="8">
        <f t="shared" si="8"/>
        <v>18066</v>
      </c>
      <c r="L131" s="8">
        <v>0</v>
      </c>
      <c r="M131" s="361" t="s">
        <v>46</v>
      </c>
      <c r="O131" s="8" t="s">
        <v>48</v>
      </c>
      <c r="R131" s="8" t="s">
        <v>48</v>
      </c>
      <c r="V131" s="9" t="s">
        <v>48</v>
      </c>
      <c r="X131" s="8">
        <v>1</v>
      </c>
      <c r="Y131" s="361" t="s">
        <v>501</v>
      </c>
      <c r="AA131" s="7">
        <v>1</v>
      </c>
      <c r="AB131" s="370" t="s">
        <v>451</v>
      </c>
      <c r="AF131" s="8">
        <v>1</v>
      </c>
      <c r="AG131" s="8">
        <v>0</v>
      </c>
    </row>
    <row r="132" spans="1:33" ht="47.1" customHeight="1">
      <c r="A132" s="51">
        <v>6061204</v>
      </c>
      <c r="B132" s="43" t="s">
        <v>650</v>
      </c>
      <c r="C132" s="48" t="s">
        <v>651</v>
      </c>
      <c r="D132" s="10">
        <v>1</v>
      </c>
      <c r="E132" s="8">
        <v>1</v>
      </c>
      <c r="F132" s="8">
        <v>1</v>
      </c>
      <c r="G132" s="8">
        <v>10000</v>
      </c>
      <c r="I132" s="8">
        <v>1733</v>
      </c>
      <c r="J132" s="8">
        <v>9500</v>
      </c>
      <c r="K132" s="8">
        <f t="shared" si="8"/>
        <v>11233</v>
      </c>
      <c r="L132" s="8">
        <v>0</v>
      </c>
      <c r="M132" s="361" t="s">
        <v>46</v>
      </c>
      <c r="O132" s="8" t="s">
        <v>48</v>
      </c>
      <c r="R132" s="8" t="s">
        <v>48</v>
      </c>
      <c r="U132" s="9">
        <v>10000</v>
      </c>
      <c r="V132" s="363" t="s">
        <v>455</v>
      </c>
      <c r="X132" s="8">
        <v>1</v>
      </c>
      <c r="Y132" s="361" t="s">
        <v>652</v>
      </c>
      <c r="AB132" s="11" t="s">
        <v>48</v>
      </c>
      <c r="AF132" s="8">
        <v>1</v>
      </c>
      <c r="AG132" s="8">
        <v>0</v>
      </c>
    </row>
    <row r="133" spans="1:33" ht="27" customHeight="1">
      <c r="A133" s="52">
        <v>6050601</v>
      </c>
      <c r="B133" s="53" t="s">
        <v>653</v>
      </c>
      <c r="C133" s="54" t="s">
        <v>654</v>
      </c>
      <c r="D133" s="30">
        <v>3</v>
      </c>
      <c r="E133" s="26">
        <v>1</v>
      </c>
      <c r="F133" s="26">
        <v>1</v>
      </c>
      <c r="G133" s="26">
        <v>10000</v>
      </c>
      <c r="I133" s="26">
        <v>1667</v>
      </c>
      <c r="J133" s="8">
        <v>300</v>
      </c>
      <c r="K133" s="8">
        <f t="shared" si="8"/>
        <v>1967</v>
      </c>
      <c r="L133" s="8">
        <v>0</v>
      </c>
      <c r="M133" s="361" t="s">
        <v>46</v>
      </c>
      <c r="N133" s="8" t="s">
        <v>278</v>
      </c>
      <c r="O133" s="8">
        <v>10000</v>
      </c>
      <c r="P133" s="33">
        <v>0</v>
      </c>
      <c r="Q133" s="34"/>
      <c r="R133" s="364" t="s">
        <v>46</v>
      </c>
      <c r="V133" s="9" t="s">
        <v>48</v>
      </c>
      <c r="Y133" s="8" t="s">
        <v>48</v>
      </c>
      <c r="AB133" s="11" t="s">
        <v>48</v>
      </c>
      <c r="AF133" s="8">
        <v>1</v>
      </c>
      <c r="AG133" s="8">
        <v>1</v>
      </c>
    </row>
    <row r="134" spans="1:33" ht="44.1" customHeight="1">
      <c r="A134" s="49">
        <v>6050602</v>
      </c>
      <c r="B134" s="43" t="s">
        <v>655</v>
      </c>
      <c r="C134" s="50" t="s">
        <v>656</v>
      </c>
      <c r="D134" s="30">
        <v>1</v>
      </c>
      <c r="E134" s="26">
        <v>1</v>
      </c>
      <c r="F134" s="26">
        <v>0</v>
      </c>
      <c r="G134" s="26">
        <v>10000</v>
      </c>
      <c r="I134" s="26">
        <v>2500</v>
      </c>
      <c r="J134" s="8">
        <v>12000</v>
      </c>
      <c r="K134" s="8">
        <f t="shared" si="8"/>
        <v>14500</v>
      </c>
      <c r="L134" s="8">
        <v>0</v>
      </c>
      <c r="M134" s="361" t="s">
        <v>46</v>
      </c>
      <c r="O134" s="8">
        <v>50000</v>
      </c>
      <c r="P134" s="33">
        <v>0</v>
      </c>
      <c r="Q134" s="34"/>
      <c r="R134" s="33" t="s">
        <v>48</v>
      </c>
      <c r="V134" s="363" t="s">
        <v>455</v>
      </c>
      <c r="X134" s="8">
        <v>1</v>
      </c>
      <c r="Y134" s="361" t="s">
        <v>475</v>
      </c>
      <c r="AB134" s="11" t="s">
        <v>48</v>
      </c>
      <c r="AF134" s="8">
        <v>1</v>
      </c>
      <c r="AG134" s="8">
        <v>0</v>
      </c>
    </row>
    <row r="135" spans="1:33" ht="39" customHeight="1">
      <c r="A135" s="55">
        <v>6050603</v>
      </c>
      <c r="B135" s="56" t="s">
        <v>657</v>
      </c>
      <c r="C135" s="57" t="s">
        <v>658</v>
      </c>
      <c r="D135" s="30">
        <v>1</v>
      </c>
      <c r="E135" s="26">
        <v>1</v>
      </c>
      <c r="F135" s="26">
        <v>99</v>
      </c>
      <c r="G135" s="26">
        <v>10000</v>
      </c>
      <c r="I135" s="26">
        <v>3033</v>
      </c>
      <c r="J135" s="8">
        <v>4000</v>
      </c>
      <c r="K135" s="8">
        <f t="shared" si="8"/>
        <v>7033</v>
      </c>
      <c r="L135" s="8">
        <v>0</v>
      </c>
      <c r="M135" s="361" t="s">
        <v>46</v>
      </c>
      <c r="N135" s="8" t="s">
        <v>278</v>
      </c>
      <c r="O135" s="8">
        <v>13000</v>
      </c>
      <c r="P135" s="33">
        <v>0</v>
      </c>
      <c r="Q135" s="34"/>
      <c r="R135" s="364" t="s">
        <v>46</v>
      </c>
      <c r="U135" s="9">
        <v>10000</v>
      </c>
      <c r="V135" s="363" t="s">
        <v>468</v>
      </c>
      <c r="Y135" s="8" t="s">
        <v>48</v>
      </c>
      <c r="AB135" s="11" t="s">
        <v>48</v>
      </c>
      <c r="AF135" s="8">
        <v>1</v>
      </c>
      <c r="AG135" s="8">
        <v>0</v>
      </c>
    </row>
    <row r="136" spans="1:33" ht="27" customHeight="1">
      <c r="A136" s="52">
        <v>6050701</v>
      </c>
      <c r="B136" s="53" t="s">
        <v>659</v>
      </c>
      <c r="C136" s="54" t="s">
        <v>660</v>
      </c>
      <c r="D136" s="30">
        <v>3</v>
      </c>
      <c r="E136" s="26">
        <v>1</v>
      </c>
      <c r="F136" s="26">
        <v>1</v>
      </c>
      <c r="G136" s="26">
        <v>10000</v>
      </c>
      <c r="I136" s="26">
        <v>1500</v>
      </c>
      <c r="J136" s="8">
        <v>500</v>
      </c>
      <c r="K136" s="8">
        <f t="shared" si="8"/>
        <v>2000</v>
      </c>
      <c r="L136" s="8">
        <v>0</v>
      </c>
      <c r="M136" s="361" t="s">
        <v>46</v>
      </c>
      <c r="N136" s="8" t="s">
        <v>322</v>
      </c>
      <c r="O136" s="8">
        <v>10000</v>
      </c>
      <c r="P136" s="33">
        <v>0</v>
      </c>
      <c r="Q136" s="34"/>
      <c r="R136" s="364" t="s">
        <v>46</v>
      </c>
      <c r="V136" s="9" t="s">
        <v>48</v>
      </c>
      <c r="Y136" s="8" t="s">
        <v>48</v>
      </c>
      <c r="AB136" s="11" t="s">
        <v>48</v>
      </c>
      <c r="AF136" s="8">
        <v>1</v>
      </c>
      <c r="AG136" s="8">
        <v>1</v>
      </c>
    </row>
    <row r="137" spans="1:33" ht="38.1" customHeight="1">
      <c r="A137" s="49">
        <v>6050702</v>
      </c>
      <c r="B137" s="43" t="s">
        <v>661</v>
      </c>
      <c r="C137" s="58" t="s">
        <v>662</v>
      </c>
      <c r="D137" s="30">
        <v>1</v>
      </c>
      <c r="E137" s="26">
        <v>1</v>
      </c>
      <c r="F137" s="26">
        <v>99</v>
      </c>
      <c r="G137" s="26">
        <v>10000</v>
      </c>
      <c r="I137" s="26">
        <v>1333</v>
      </c>
      <c r="J137" s="8">
        <v>7000</v>
      </c>
      <c r="K137" s="8">
        <f t="shared" si="8"/>
        <v>8333</v>
      </c>
      <c r="L137" s="8">
        <v>0</v>
      </c>
      <c r="M137" s="361" t="s">
        <v>46</v>
      </c>
      <c r="N137" s="8" t="s">
        <v>322</v>
      </c>
      <c r="O137" s="8">
        <v>2500</v>
      </c>
      <c r="P137" s="33">
        <v>0</v>
      </c>
      <c r="Q137" s="34"/>
      <c r="R137" s="364" t="s">
        <v>46</v>
      </c>
      <c r="U137" s="9">
        <v>10000</v>
      </c>
      <c r="V137" s="371" t="s">
        <v>663</v>
      </c>
      <c r="Y137" s="8" t="s">
        <v>48</v>
      </c>
      <c r="AB137" s="11" t="s">
        <v>48</v>
      </c>
      <c r="AF137" s="8">
        <v>1</v>
      </c>
      <c r="AG137" s="8">
        <v>0</v>
      </c>
    </row>
    <row r="138" spans="1:33" ht="39.950000000000003" customHeight="1">
      <c r="A138" s="55">
        <v>6050703</v>
      </c>
      <c r="B138" s="56" t="s">
        <v>664</v>
      </c>
      <c r="C138" s="57" t="s">
        <v>665</v>
      </c>
      <c r="D138" s="30">
        <v>1</v>
      </c>
      <c r="E138" s="26">
        <v>1</v>
      </c>
      <c r="F138" s="26">
        <v>99</v>
      </c>
      <c r="G138" s="26">
        <v>10000</v>
      </c>
      <c r="I138" s="26">
        <v>2267</v>
      </c>
      <c r="J138" s="8">
        <v>9000</v>
      </c>
      <c r="K138" s="8">
        <f t="shared" si="8"/>
        <v>11267</v>
      </c>
      <c r="L138" s="8">
        <v>0</v>
      </c>
      <c r="M138" s="361" t="s">
        <v>46</v>
      </c>
      <c r="N138" s="8" t="s">
        <v>322</v>
      </c>
      <c r="O138" s="8" t="s">
        <v>48</v>
      </c>
      <c r="R138" s="8" t="s">
        <v>48</v>
      </c>
      <c r="V138" s="363" t="s">
        <v>455</v>
      </c>
      <c r="X138" s="8">
        <v>1</v>
      </c>
      <c r="Y138" s="361" t="s">
        <v>501</v>
      </c>
      <c r="AB138" s="11" t="s">
        <v>48</v>
      </c>
      <c r="AF138" s="8">
        <v>1</v>
      </c>
      <c r="AG138" s="8">
        <v>0</v>
      </c>
    </row>
    <row r="139" spans="1:33" ht="33.950000000000003" customHeight="1">
      <c r="A139" s="52">
        <v>5020301</v>
      </c>
      <c r="B139" s="53" t="s">
        <v>666</v>
      </c>
      <c r="C139" s="54" t="s">
        <v>667</v>
      </c>
      <c r="D139" s="30">
        <v>3</v>
      </c>
      <c r="E139" s="26">
        <v>1</v>
      </c>
      <c r="F139" s="26">
        <v>1</v>
      </c>
      <c r="G139" s="26">
        <v>10000</v>
      </c>
      <c r="I139" s="26">
        <v>1267</v>
      </c>
      <c r="J139" s="8">
        <v>600</v>
      </c>
      <c r="K139" s="8">
        <f t="shared" si="8"/>
        <v>1867</v>
      </c>
      <c r="L139" s="8">
        <v>0</v>
      </c>
      <c r="M139" s="361" t="s">
        <v>46</v>
      </c>
      <c r="N139" s="8" t="s">
        <v>322</v>
      </c>
      <c r="O139" s="8">
        <v>10000</v>
      </c>
      <c r="P139" s="33">
        <v>0</v>
      </c>
      <c r="Q139" s="34"/>
      <c r="R139" s="364" t="s">
        <v>46</v>
      </c>
      <c r="V139" s="9" t="s">
        <v>48</v>
      </c>
      <c r="Y139" s="8" t="s">
        <v>48</v>
      </c>
      <c r="AB139" s="11" t="s">
        <v>48</v>
      </c>
      <c r="AF139" s="8">
        <v>1</v>
      </c>
      <c r="AG139" s="8">
        <v>1</v>
      </c>
    </row>
    <row r="140" spans="1:33" ht="50.1" customHeight="1">
      <c r="A140" s="49">
        <v>5020302</v>
      </c>
      <c r="B140" s="43" t="s">
        <v>668</v>
      </c>
      <c r="C140" s="50" t="s">
        <v>669</v>
      </c>
      <c r="D140" s="30">
        <v>1</v>
      </c>
      <c r="E140" s="26">
        <v>1</v>
      </c>
      <c r="F140" s="26">
        <v>99</v>
      </c>
      <c r="G140" s="26">
        <v>10000</v>
      </c>
      <c r="I140" s="26">
        <v>1400</v>
      </c>
      <c r="J140" s="8">
        <v>5000</v>
      </c>
      <c r="K140" s="8">
        <f t="shared" si="8"/>
        <v>6400</v>
      </c>
      <c r="L140" s="8">
        <v>0</v>
      </c>
      <c r="M140" s="361" t="s">
        <v>46</v>
      </c>
      <c r="N140" s="8" t="s">
        <v>322</v>
      </c>
      <c r="O140" s="8">
        <v>13600</v>
      </c>
      <c r="P140" s="33">
        <v>0</v>
      </c>
      <c r="Q140" s="34"/>
      <c r="R140" s="364" t="s">
        <v>46</v>
      </c>
      <c r="U140" s="9">
        <v>10000</v>
      </c>
      <c r="V140" s="363" t="s">
        <v>451</v>
      </c>
      <c r="X140" s="8">
        <v>1</v>
      </c>
      <c r="Y140" s="361" t="s">
        <v>455</v>
      </c>
      <c r="AB140" s="11" t="s">
        <v>48</v>
      </c>
      <c r="AF140" s="8">
        <v>1</v>
      </c>
      <c r="AG140" s="8">
        <v>0</v>
      </c>
    </row>
    <row r="141" spans="1:33" ht="41.1" customHeight="1">
      <c r="A141" s="55">
        <v>5020303</v>
      </c>
      <c r="B141" s="56" t="s">
        <v>670</v>
      </c>
      <c r="C141" s="57" t="s">
        <v>671</v>
      </c>
      <c r="D141" s="30">
        <v>1</v>
      </c>
      <c r="E141" s="26">
        <v>1</v>
      </c>
      <c r="F141" s="26">
        <v>99</v>
      </c>
      <c r="G141" s="26">
        <v>10000</v>
      </c>
      <c r="I141" s="26">
        <v>3200</v>
      </c>
      <c r="J141" s="8">
        <v>8000</v>
      </c>
      <c r="K141" s="8">
        <f t="shared" si="8"/>
        <v>11200</v>
      </c>
      <c r="L141" s="8">
        <v>0</v>
      </c>
      <c r="M141" s="361" t="s">
        <v>46</v>
      </c>
      <c r="N141" s="8" t="s">
        <v>322</v>
      </c>
      <c r="O141" s="8">
        <v>17000</v>
      </c>
      <c r="P141" s="33">
        <v>0</v>
      </c>
      <c r="Q141" s="34"/>
      <c r="R141" s="364" t="s">
        <v>46</v>
      </c>
      <c r="U141" s="9">
        <v>10000</v>
      </c>
      <c r="V141" s="363" t="s">
        <v>475</v>
      </c>
      <c r="Y141" s="8" t="s">
        <v>48</v>
      </c>
      <c r="AB141" s="11" t="s">
        <v>48</v>
      </c>
      <c r="AF141" s="8">
        <v>1</v>
      </c>
      <c r="AG141" s="8">
        <v>0</v>
      </c>
    </row>
    <row r="142" spans="1:33" ht="51" customHeight="1">
      <c r="A142" s="52">
        <v>5020201</v>
      </c>
      <c r="B142" s="53" t="s">
        <v>672</v>
      </c>
      <c r="C142" s="48" t="s">
        <v>673</v>
      </c>
      <c r="D142" s="10">
        <v>1</v>
      </c>
      <c r="E142" s="8">
        <v>1</v>
      </c>
      <c r="F142" s="8">
        <v>1</v>
      </c>
      <c r="G142" s="8">
        <v>10000</v>
      </c>
      <c r="I142" s="8">
        <v>1600</v>
      </c>
      <c r="J142" s="8">
        <v>1000</v>
      </c>
      <c r="K142" s="8">
        <f t="shared" si="8"/>
        <v>2600</v>
      </c>
      <c r="L142" s="8">
        <v>0</v>
      </c>
      <c r="M142" s="361" t="s">
        <v>46</v>
      </c>
      <c r="N142" s="8" t="s">
        <v>322</v>
      </c>
      <c r="O142" s="8">
        <v>10000</v>
      </c>
      <c r="P142" s="33">
        <v>0</v>
      </c>
      <c r="Q142" s="34"/>
      <c r="R142" s="364" t="s">
        <v>46</v>
      </c>
      <c r="U142" s="9">
        <v>10000</v>
      </c>
      <c r="V142" s="363" t="s">
        <v>455</v>
      </c>
      <c r="X142" s="8">
        <v>1</v>
      </c>
      <c r="Y142" s="361" t="s">
        <v>674</v>
      </c>
      <c r="AA142" s="8">
        <v>0</v>
      </c>
      <c r="AB142" s="361" t="s">
        <v>544</v>
      </c>
      <c r="AF142" s="8">
        <v>1</v>
      </c>
      <c r="AG142" s="8">
        <v>1</v>
      </c>
    </row>
    <row r="143" spans="1:33" ht="42.95" customHeight="1">
      <c r="A143" s="59">
        <v>6100101</v>
      </c>
      <c r="B143" s="59" t="s">
        <v>521</v>
      </c>
      <c r="C143" s="60" t="s">
        <v>407</v>
      </c>
      <c r="D143" s="30">
        <v>3</v>
      </c>
      <c r="E143" s="26">
        <v>1</v>
      </c>
      <c r="F143" s="26">
        <v>1</v>
      </c>
      <c r="G143" s="26">
        <v>10000</v>
      </c>
      <c r="I143" s="26">
        <v>1367</v>
      </c>
      <c r="J143" s="8">
        <v>600</v>
      </c>
      <c r="K143" s="8">
        <f t="shared" si="8"/>
        <v>1967</v>
      </c>
      <c r="L143" s="8">
        <v>0</v>
      </c>
      <c r="M143" s="361" t="s">
        <v>46</v>
      </c>
      <c r="N143" s="51" t="s">
        <v>278</v>
      </c>
      <c r="O143" s="8">
        <v>10000</v>
      </c>
      <c r="P143" s="33">
        <v>0</v>
      </c>
      <c r="Q143" s="34"/>
      <c r="R143" s="364" t="s">
        <v>46</v>
      </c>
      <c r="V143" s="9" t="s">
        <v>48</v>
      </c>
      <c r="Y143" s="8" t="s">
        <v>48</v>
      </c>
      <c r="AB143" s="11" t="s">
        <v>48</v>
      </c>
      <c r="AF143" s="8">
        <v>1</v>
      </c>
      <c r="AG143" s="8">
        <v>1</v>
      </c>
    </row>
    <row r="144" spans="1:33" ht="38.1" customHeight="1">
      <c r="A144" s="51">
        <v>6100102</v>
      </c>
      <c r="B144" s="51" t="s">
        <v>675</v>
      </c>
      <c r="C144" s="61" t="s">
        <v>676</v>
      </c>
      <c r="D144" s="30">
        <v>1</v>
      </c>
      <c r="E144" s="26">
        <v>1</v>
      </c>
      <c r="F144" s="26">
        <v>99</v>
      </c>
      <c r="G144" s="26">
        <v>10000</v>
      </c>
      <c r="I144" s="26">
        <v>7234</v>
      </c>
      <c r="J144" s="8">
        <v>4000</v>
      </c>
      <c r="K144" s="8">
        <f t="shared" si="8"/>
        <v>11234</v>
      </c>
      <c r="L144" s="8">
        <v>0</v>
      </c>
      <c r="M144" s="361" t="s">
        <v>46</v>
      </c>
      <c r="N144" s="51" t="s">
        <v>322</v>
      </c>
      <c r="O144" s="8">
        <v>13000</v>
      </c>
      <c r="P144" s="33">
        <v>0</v>
      </c>
      <c r="Q144" s="34"/>
      <c r="R144" s="364" t="s">
        <v>46</v>
      </c>
      <c r="V144" s="9" t="s">
        <v>48</v>
      </c>
      <c r="Y144" s="8" t="s">
        <v>48</v>
      </c>
      <c r="AB144" s="11" t="s">
        <v>48</v>
      </c>
      <c r="AF144" s="8">
        <v>1</v>
      </c>
      <c r="AG144" s="8">
        <v>0</v>
      </c>
    </row>
    <row r="145" spans="1:33" ht="38.1" customHeight="1">
      <c r="A145" s="62">
        <v>6100103</v>
      </c>
      <c r="B145" s="56" t="s">
        <v>677</v>
      </c>
      <c r="C145" s="57" t="s">
        <v>678</v>
      </c>
      <c r="D145" s="30">
        <v>1</v>
      </c>
      <c r="E145" s="26">
        <v>1</v>
      </c>
      <c r="F145" s="26">
        <v>99</v>
      </c>
      <c r="G145" s="26">
        <v>10000</v>
      </c>
      <c r="I145" s="26">
        <v>3500</v>
      </c>
      <c r="J145" s="8">
        <v>9000</v>
      </c>
      <c r="K145" s="8">
        <f t="shared" si="8"/>
        <v>12500</v>
      </c>
      <c r="L145" s="8">
        <v>0</v>
      </c>
      <c r="M145" s="361" t="s">
        <v>46</v>
      </c>
      <c r="N145" s="43" t="s">
        <v>322</v>
      </c>
      <c r="O145" s="8">
        <v>3000</v>
      </c>
      <c r="P145" s="33">
        <v>0</v>
      </c>
      <c r="Q145" s="34"/>
      <c r="R145" s="364" t="s">
        <v>46</v>
      </c>
      <c r="V145" s="9" t="s">
        <v>48</v>
      </c>
      <c r="Y145" s="8" t="s">
        <v>48</v>
      </c>
      <c r="AB145" s="11" t="s">
        <v>48</v>
      </c>
      <c r="AF145" s="8">
        <v>1</v>
      </c>
      <c r="AG145" s="8">
        <v>0</v>
      </c>
    </row>
    <row r="146" spans="1:33" ht="29.1" customHeight="1">
      <c r="A146" s="52">
        <v>6100201</v>
      </c>
      <c r="B146" s="53" t="s">
        <v>521</v>
      </c>
      <c r="C146" s="54" t="s">
        <v>407</v>
      </c>
      <c r="D146" s="30">
        <v>3</v>
      </c>
      <c r="E146" s="26">
        <v>1</v>
      </c>
      <c r="F146" s="26">
        <v>1</v>
      </c>
      <c r="G146" s="26">
        <v>10000</v>
      </c>
      <c r="I146" s="26">
        <v>1267</v>
      </c>
      <c r="J146" s="8">
        <v>600</v>
      </c>
      <c r="K146" s="8">
        <f t="shared" si="8"/>
        <v>1867</v>
      </c>
      <c r="L146" s="8">
        <v>0</v>
      </c>
      <c r="M146" s="361" t="s">
        <v>46</v>
      </c>
      <c r="N146" s="51" t="s">
        <v>278</v>
      </c>
      <c r="O146" s="8">
        <v>10000</v>
      </c>
      <c r="P146" s="33">
        <v>0</v>
      </c>
      <c r="Q146" s="34"/>
      <c r="R146" s="364" t="s">
        <v>46</v>
      </c>
      <c r="V146" s="9" t="s">
        <v>48</v>
      </c>
      <c r="Y146" s="8" t="s">
        <v>48</v>
      </c>
      <c r="AB146" s="11" t="s">
        <v>48</v>
      </c>
      <c r="AF146" s="8">
        <v>1</v>
      </c>
      <c r="AG146" s="8">
        <v>1</v>
      </c>
    </row>
    <row r="147" spans="1:33" ht="33" customHeight="1">
      <c r="A147" s="49">
        <v>6100202</v>
      </c>
      <c r="B147" s="43" t="s">
        <v>668</v>
      </c>
      <c r="C147" s="50" t="s">
        <v>679</v>
      </c>
      <c r="D147" s="30">
        <v>1</v>
      </c>
      <c r="E147" s="26">
        <v>1</v>
      </c>
      <c r="F147" s="26">
        <v>99</v>
      </c>
      <c r="G147" s="26">
        <v>10000</v>
      </c>
      <c r="I147" s="26">
        <v>1400</v>
      </c>
      <c r="J147" s="8">
        <v>5000</v>
      </c>
      <c r="K147" s="8">
        <f t="shared" si="8"/>
        <v>6400</v>
      </c>
      <c r="L147" s="8">
        <v>0</v>
      </c>
      <c r="M147" s="361" t="s">
        <v>46</v>
      </c>
      <c r="N147" s="51" t="s">
        <v>322</v>
      </c>
      <c r="O147" s="8">
        <v>13000</v>
      </c>
      <c r="P147" s="33">
        <v>0</v>
      </c>
      <c r="Q147" s="34"/>
      <c r="R147" s="364" t="s">
        <v>46</v>
      </c>
      <c r="U147" s="9">
        <v>10000</v>
      </c>
      <c r="V147" s="363" t="s">
        <v>468</v>
      </c>
      <c r="Y147" s="8" t="s">
        <v>48</v>
      </c>
      <c r="AB147" s="11" t="s">
        <v>48</v>
      </c>
      <c r="AF147" s="8">
        <v>1</v>
      </c>
      <c r="AG147" s="8">
        <v>0</v>
      </c>
    </row>
    <row r="148" spans="1:33" ht="42" customHeight="1">
      <c r="A148" s="55">
        <v>6100203</v>
      </c>
      <c r="B148" s="56" t="s">
        <v>680</v>
      </c>
      <c r="C148" s="57" t="s">
        <v>681</v>
      </c>
      <c r="D148" s="30">
        <v>1</v>
      </c>
      <c r="E148" s="26">
        <v>1</v>
      </c>
      <c r="F148" s="26">
        <v>99</v>
      </c>
      <c r="G148" s="26">
        <v>10000</v>
      </c>
      <c r="I148" s="26">
        <v>3000</v>
      </c>
      <c r="J148" s="8">
        <v>8500</v>
      </c>
      <c r="K148" s="8">
        <f t="shared" si="8"/>
        <v>11500</v>
      </c>
      <c r="L148" s="8">
        <v>0</v>
      </c>
      <c r="M148" s="361" t="s">
        <v>46</v>
      </c>
      <c r="N148" s="43" t="s">
        <v>322</v>
      </c>
      <c r="O148" s="8">
        <v>5000</v>
      </c>
      <c r="P148" s="33">
        <v>0</v>
      </c>
      <c r="Q148" s="34"/>
      <c r="R148" s="364" t="s">
        <v>46</v>
      </c>
      <c r="V148" s="9" t="s">
        <v>48</v>
      </c>
      <c r="Y148" s="8" t="s">
        <v>48</v>
      </c>
      <c r="AB148" s="11" t="s">
        <v>48</v>
      </c>
      <c r="AF148" s="8">
        <v>1</v>
      </c>
      <c r="AG148" s="8">
        <v>0</v>
      </c>
    </row>
    <row r="149" spans="1:33" ht="42" customHeight="1">
      <c r="A149" s="63">
        <v>9142102</v>
      </c>
      <c r="B149" s="56" t="s">
        <v>682</v>
      </c>
      <c r="C149" s="57" t="s">
        <v>683</v>
      </c>
      <c r="D149" s="10">
        <v>1</v>
      </c>
      <c r="E149" s="8">
        <v>1</v>
      </c>
      <c r="F149" s="8">
        <v>99</v>
      </c>
      <c r="G149" s="26">
        <v>10000</v>
      </c>
      <c r="I149" s="26">
        <v>1367</v>
      </c>
      <c r="J149" s="8">
        <v>5000</v>
      </c>
      <c r="K149" s="8">
        <f t="shared" si="8"/>
        <v>6367</v>
      </c>
      <c r="L149" s="8">
        <v>0</v>
      </c>
      <c r="M149" s="361" t="s">
        <v>46</v>
      </c>
      <c r="N149" s="43" t="s">
        <v>322</v>
      </c>
      <c r="O149" s="8">
        <v>13000</v>
      </c>
      <c r="P149" s="33">
        <v>0</v>
      </c>
      <c r="Q149" s="34"/>
      <c r="R149" s="364" t="s">
        <v>46</v>
      </c>
      <c r="U149" s="9">
        <v>10000</v>
      </c>
      <c r="V149" s="363" t="s">
        <v>451</v>
      </c>
      <c r="X149" s="8">
        <v>1</v>
      </c>
      <c r="Y149" s="361" t="s">
        <v>451</v>
      </c>
      <c r="AB149" s="11" t="s">
        <v>48</v>
      </c>
      <c r="AF149" s="8">
        <v>1</v>
      </c>
      <c r="AG149" s="8">
        <v>0</v>
      </c>
    </row>
    <row r="150" spans="1:33" ht="36.950000000000003" customHeight="1">
      <c r="A150" s="64">
        <v>9140402</v>
      </c>
      <c r="B150" s="65" t="s">
        <v>684</v>
      </c>
      <c r="C150" s="44" t="s">
        <v>685</v>
      </c>
      <c r="D150" s="10">
        <v>1</v>
      </c>
      <c r="E150" s="8">
        <v>1</v>
      </c>
      <c r="F150" s="8">
        <v>1</v>
      </c>
      <c r="G150" s="26">
        <v>10000</v>
      </c>
      <c r="I150" s="26">
        <v>3200</v>
      </c>
      <c r="J150" s="8">
        <v>4000</v>
      </c>
      <c r="K150" s="8">
        <f t="shared" si="8"/>
        <v>7200</v>
      </c>
      <c r="L150" s="8">
        <v>0</v>
      </c>
      <c r="M150" s="361" t="s">
        <v>46</v>
      </c>
      <c r="N150" s="43" t="s">
        <v>278</v>
      </c>
      <c r="O150" s="8">
        <v>13000</v>
      </c>
      <c r="P150" s="33">
        <v>0</v>
      </c>
      <c r="Q150" s="34"/>
      <c r="R150" s="364" t="s">
        <v>46</v>
      </c>
      <c r="U150" s="9">
        <v>10000</v>
      </c>
      <c r="V150" s="363" t="s">
        <v>451</v>
      </c>
      <c r="X150" s="8">
        <v>0</v>
      </c>
      <c r="Y150" s="361" t="s">
        <v>686</v>
      </c>
      <c r="AB150" s="11" t="s">
        <v>48</v>
      </c>
      <c r="AF150" s="8">
        <v>1</v>
      </c>
      <c r="AG150" s="8">
        <v>0</v>
      </c>
    </row>
    <row r="151" spans="1:33" ht="39" customHeight="1">
      <c r="A151" s="63">
        <v>9140403</v>
      </c>
      <c r="B151" s="66" t="s">
        <v>622</v>
      </c>
      <c r="C151" s="67" t="s">
        <v>623</v>
      </c>
      <c r="D151" s="10">
        <v>1</v>
      </c>
      <c r="E151" s="8">
        <v>1</v>
      </c>
      <c r="F151" s="8">
        <v>1</v>
      </c>
      <c r="G151" s="26">
        <v>10000</v>
      </c>
      <c r="I151" s="26">
        <v>4033</v>
      </c>
      <c r="J151" s="8">
        <v>7500</v>
      </c>
      <c r="K151" s="8">
        <f t="shared" si="8"/>
        <v>11533</v>
      </c>
      <c r="L151" s="8">
        <v>0</v>
      </c>
      <c r="M151" s="361" t="s">
        <v>46</v>
      </c>
      <c r="N151" s="43" t="s">
        <v>278</v>
      </c>
      <c r="O151" s="8">
        <v>16000</v>
      </c>
      <c r="P151" s="33">
        <v>0</v>
      </c>
      <c r="Q151" s="34"/>
      <c r="R151" s="364" t="s">
        <v>46</v>
      </c>
      <c r="U151" s="9">
        <v>10000</v>
      </c>
      <c r="V151" s="363" t="s">
        <v>468</v>
      </c>
      <c r="Y151" s="8" t="s">
        <v>48</v>
      </c>
      <c r="AB151" s="11" t="s">
        <v>48</v>
      </c>
      <c r="AF151" s="8">
        <v>1</v>
      </c>
      <c r="AG151" s="8">
        <v>0</v>
      </c>
    </row>
    <row r="152" spans="1:33" ht="33.950000000000003" customHeight="1">
      <c r="A152" s="64">
        <v>9140503</v>
      </c>
      <c r="B152" s="65" t="s">
        <v>219</v>
      </c>
      <c r="C152" s="44" t="s">
        <v>687</v>
      </c>
      <c r="D152" s="10">
        <v>1</v>
      </c>
      <c r="E152" s="8">
        <v>1</v>
      </c>
      <c r="F152" s="8">
        <v>99</v>
      </c>
      <c r="G152" s="26">
        <v>10000</v>
      </c>
      <c r="I152" s="26">
        <v>1333</v>
      </c>
      <c r="J152" s="8">
        <v>8000</v>
      </c>
      <c r="K152" s="8">
        <f t="shared" si="8"/>
        <v>9333</v>
      </c>
      <c r="L152" s="8">
        <v>0</v>
      </c>
      <c r="M152" s="361" t="s">
        <v>46</v>
      </c>
      <c r="N152" s="43"/>
      <c r="O152" s="8" t="s">
        <v>48</v>
      </c>
      <c r="P152" s="33"/>
      <c r="Q152" s="34"/>
      <c r="R152" s="33" t="s">
        <v>48</v>
      </c>
      <c r="U152" s="9">
        <v>10000</v>
      </c>
      <c r="V152" s="363" t="s">
        <v>475</v>
      </c>
      <c r="Y152" s="8" t="s">
        <v>48</v>
      </c>
      <c r="AB152" s="11" t="s">
        <v>48</v>
      </c>
      <c r="AF152" s="8">
        <v>1</v>
      </c>
      <c r="AG152" s="8">
        <v>0</v>
      </c>
    </row>
    <row r="153" spans="1:33" ht="36" customHeight="1">
      <c r="A153" s="68">
        <v>9143101</v>
      </c>
      <c r="B153" s="68" t="s">
        <v>688</v>
      </c>
      <c r="C153" s="69" t="s">
        <v>689</v>
      </c>
      <c r="D153" s="10">
        <v>1</v>
      </c>
      <c r="E153" s="8">
        <v>1</v>
      </c>
      <c r="F153" s="8">
        <v>1</v>
      </c>
      <c r="G153" s="26">
        <v>10000</v>
      </c>
      <c r="I153" s="26">
        <v>1500</v>
      </c>
      <c r="J153" s="8">
        <v>1000</v>
      </c>
      <c r="K153" s="8">
        <f t="shared" si="8"/>
        <v>2500</v>
      </c>
      <c r="L153" s="8">
        <v>0</v>
      </c>
      <c r="M153" s="361" t="s">
        <v>46</v>
      </c>
      <c r="N153" s="43" t="s">
        <v>322</v>
      </c>
      <c r="O153" s="8">
        <v>10000</v>
      </c>
      <c r="P153" s="33">
        <v>0</v>
      </c>
      <c r="Q153" s="34"/>
      <c r="R153" s="364" t="s">
        <v>46</v>
      </c>
      <c r="U153" s="9">
        <v>10000</v>
      </c>
      <c r="V153" s="363" t="s">
        <v>451</v>
      </c>
      <c r="X153" s="8">
        <v>1</v>
      </c>
      <c r="Y153" s="361" t="s">
        <v>468</v>
      </c>
      <c r="AB153" s="11" t="s">
        <v>48</v>
      </c>
      <c r="AF153" s="8">
        <v>1</v>
      </c>
      <c r="AG153" s="8">
        <v>0</v>
      </c>
    </row>
    <row r="154" spans="1:33" ht="45" customHeight="1">
      <c r="A154" s="51">
        <v>1505102</v>
      </c>
      <c r="B154" s="51" t="s">
        <v>690</v>
      </c>
      <c r="C154" s="61" t="s">
        <v>691</v>
      </c>
      <c r="D154" s="10">
        <v>1</v>
      </c>
      <c r="E154" s="8">
        <v>1</v>
      </c>
      <c r="F154" s="8" t="s">
        <v>692</v>
      </c>
      <c r="G154" s="8">
        <v>10000</v>
      </c>
      <c r="I154" s="8">
        <v>1333</v>
      </c>
      <c r="J154" s="8">
        <v>5500</v>
      </c>
      <c r="K154" s="8">
        <f t="shared" si="8"/>
        <v>6833</v>
      </c>
      <c r="L154" s="8">
        <v>0</v>
      </c>
      <c r="M154" s="361" t="s">
        <v>46</v>
      </c>
      <c r="N154" s="8" t="s">
        <v>278</v>
      </c>
      <c r="O154" s="8">
        <v>6000</v>
      </c>
      <c r="P154" s="8">
        <v>0</v>
      </c>
      <c r="R154" s="364" t="s">
        <v>46</v>
      </c>
      <c r="V154" s="363" t="s">
        <v>451</v>
      </c>
      <c r="X154" s="8">
        <v>1</v>
      </c>
      <c r="Y154" s="361" t="s">
        <v>455</v>
      </c>
      <c r="AB154" s="11" t="s">
        <v>48</v>
      </c>
      <c r="AF154" s="8">
        <v>1</v>
      </c>
      <c r="AG154" s="8">
        <v>0</v>
      </c>
    </row>
    <row r="155" spans="1:33" ht="48.95" customHeight="1">
      <c r="A155" s="70">
        <v>1508003</v>
      </c>
      <c r="B155" s="70" t="s">
        <v>693</v>
      </c>
      <c r="C155" s="71" t="s">
        <v>694</v>
      </c>
      <c r="D155" s="10">
        <v>1</v>
      </c>
      <c r="E155" s="8">
        <v>1</v>
      </c>
      <c r="F155" s="8">
        <v>99</v>
      </c>
      <c r="G155" s="8">
        <v>10000</v>
      </c>
      <c r="I155" s="8">
        <v>1833</v>
      </c>
      <c r="J155" s="8">
        <v>9000</v>
      </c>
      <c r="K155" s="8">
        <f t="shared" si="8"/>
        <v>10833</v>
      </c>
      <c r="L155" s="8">
        <v>0</v>
      </c>
      <c r="M155" s="361" t="s">
        <v>46</v>
      </c>
      <c r="N155" s="43" t="s">
        <v>322</v>
      </c>
      <c r="O155" s="8">
        <v>16000</v>
      </c>
      <c r="P155" s="33">
        <v>0</v>
      </c>
      <c r="Q155" s="34"/>
      <c r="R155" s="364" t="s">
        <v>46</v>
      </c>
      <c r="U155" s="9">
        <v>10000</v>
      </c>
      <c r="V155" s="363" t="s">
        <v>475</v>
      </c>
      <c r="X155" s="8">
        <v>1</v>
      </c>
      <c r="Y155" s="361" t="s">
        <v>475</v>
      </c>
      <c r="AB155" s="11" t="s">
        <v>48</v>
      </c>
      <c r="AF155" s="8">
        <v>1</v>
      </c>
      <c r="AG155" s="8">
        <v>0</v>
      </c>
    </row>
    <row r="156" spans="1:33" ht="33.950000000000003" customHeight="1">
      <c r="A156" s="51">
        <v>1509002</v>
      </c>
      <c r="B156" s="51" t="s">
        <v>695</v>
      </c>
      <c r="C156" s="61" t="s">
        <v>696</v>
      </c>
      <c r="D156" s="10">
        <v>1</v>
      </c>
      <c r="E156" s="8">
        <v>1</v>
      </c>
      <c r="F156" s="8">
        <v>1</v>
      </c>
      <c r="G156" s="8">
        <v>10000</v>
      </c>
      <c r="I156" s="8">
        <v>0</v>
      </c>
      <c r="J156" s="8">
        <v>6000</v>
      </c>
      <c r="K156" s="8">
        <f t="shared" si="8"/>
        <v>6000</v>
      </c>
      <c r="L156" s="8">
        <v>0</v>
      </c>
      <c r="M156" s="361" t="s">
        <v>46</v>
      </c>
      <c r="N156" s="43" t="s">
        <v>278</v>
      </c>
      <c r="O156" s="8">
        <v>13000</v>
      </c>
      <c r="P156" s="33">
        <v>0</v>
      </c>
      <c r="Q156" s="34"/>
      <c r="R156" s="364" t="s">
        <v>46</v>
      </c>
      <c r="U156" s="9">
        <v>10000</v>
      </c>
      <c r="V156" s="363" t="s">
        <v>455</v>
      </c>
      <c r="X156" s="8">
        <v>1</v>
      </c>
      <c r="Y156" s="361" t="s">
        <v>475</v>
      </c>
      <c r="AB156" s="11" t="s">
        <v>48</v>
      </c>
      <c r="AF156" s="8">
        <v>1</v>
      </c>
      <c r="AG156" s="8">
        <v>0</v>
      </c>
    </row>
    <row r="157" spans="1:33" ht="38.1" customHeight="1">
      <c r="A157" s="43">
        <v>1509003</v>
      </c>
      <c r="B157" s="43" t="s">
        <v>697</v>
      </c>
      <c r="C157" s="72" t="s">
        <v>698</v>
      </c>
      <c r="D157" s="10">
        <v>1</v>
      </c>
      <c r="E157" s="8">
        <v>1</v>
      </c>
      <c r="F157" s="8">
        <v>99</v>
      </c>
      <c r="G157" s="8">
        <v>10000</v>
      </c>
      <c r="I157" s="8">
        <v>0</v>
      </c>
      <c r="J157" s="8">
        <v>10000</v>
      </c>
      <c r="K157" s="8">
        <f t="shared" si="8"/>
        <v>10000</v>
      </c>
      <c r="L157" s="8">
        <v>0</v>
      </c>
      <c r="M157" s="361" t="s">
        <v>46</v>
      </c>
      <c r="N157" s="43" t="s">
        <v>278</v>
      </c>
      <c r="O157" s="8">
        <v>16500</v>
      </c>
      <c r="P157" s="33">
        <v>0</v>
      </c>
      <c r="Q157" s="34"/>
      <c r="R157" s="364" t="s">
        <v>46</v>
      </c>
      <c r="U157" s="9">
        <v>10000</v>
      </c>
      <c r="V157" s="363" t="s">
        <v>468</v>
      </c>
      <c r="Y157" s="8" t="s">
        <v>48</v>
      </c>
      <c r="AB157" s="11" t="s">
        <v>48</v>
      </c>
      <c r="AF157" s="8">
        <v>1</v>
      </c>
      <c r="AG157" s="8">
        <v>0</v>
      </c>
    </row>
    <row r="158" spans="1:33" ht="36" customHeight="1">
      <c r="A158" s="68">
        <v>1510003</v>
      </c>
      <c r="B158" s="68" t="s">
        <v>699</v>
      </c>
      <c r="C158" s="73" t="s">
        <v>700</v>
      </c>
      <c r="D158" s="10">
        <v>1</v>
      </c>
      <c r="E158" s="8">
        <v>1</v>
      </c>
      <c r="F158" s="8">
        <v>1</v>
      </c>
      <c r="G158" s="8">
        <v>10000</v>
      </c>
      <c r="I158" s="8">
        <v>3167</v>
      </c>
      <c r="J158" s="8">
        <v>7000</v>
      </c>
      <c r="K158" s="8">
        <f t="shared" si="8"/>
        <v>10167</v>
      </c>
      <c r="L158" s="8">
        <v>0</v>
      </c>
      <c r="M158" s="361" t="s">
        <v>46</v>
      </c>
      <c r="N158" s="43" t="s">
        <v>322</v>
      </c>
      <c r="O158" s="8">
        <v>5000</v>
      </c>
      <c r="P158" s="33">
        <v>0</v>
      </c>
      <c r="Q158" s="34"/>
      <c r="R158" s="364" t="s">
        <v>46</v>
      </c>
      <c r="V158" s="9" t="s">
        <v>48</v>
      </c>
      <c r="Y158" s="8" t="s">
        <v>48</v>
      </c>
      <c r="AB158" s="11" t="s">
        <v>48</v>
      </c>
      <c r="AF158" s="8">
        <v>1</v>
      </c>
      <c r="AG158" s="8">
        <v>0</v>
      </c>
    </row>
    <row r="159" spans="1:33" ht="30" customHeight="1">
      <c r="A159" s="20">
        <v>5270302</v>
      </c>
      <c r="B159" s="21" t="s">
        <v>446</v>
      </c>
      <c r="C159" s="22" t="s">
        <v>447</v>
      </c>
      <c r="D159" s="10">
        <v>1</v>
      </c>
      <c r="E159" s="8">
        <v>1</v>
      </c>
      <c r="F159" s="8">
        <v>1</v>
      </c>
      <c r="G159" s="8">
        <v>10000</v>
      </c>
      <c r="I159" s="8">
        <v>1567</v>
      </c>
      <c r="J159" s="8">
        <v>60000</v>
      </c>
      <c r="K159" s="8">
        <f t="shared" si="8"/>
        <v>61567</v>
      </c>
      <c r="L159" s="8">
        <v>0</v>
      </c>
      <c r="M159" s="361" t="s">
        <v>46</v>
      </c>
      <c r="N159" s="21"/>
      <c r="O159" s="33" t="s">
        <v>48</v>
      </c>
      <c r="P159" s="33" t="s">
        <v>48</v>
      </c>
      <c r="Q159" s="34"/>
      <c r="R159" s="33" t="s">
        <v>48</v>
      </c>
      <c r="U159" s="33"/>
      <c r="V159" s="481" t="s">
        <v>812</v>
      </c>
      <c r="W159" s="33"/>
      <c r="X159" s="33">
        <v>0</v>
      </c>
      <c r="Y159" s="362" t="s">
        <v>286</v>
      </c>
      <c r="Z159" s="33"/>
      <c r="AA159" s="39"/>
      <c r="AB159" s="40" t="s">
        <v>48</v>
      </c>
      <c r="AC159" s="39"/>
      <c r="AD159" s="7">
        <v>0</v>
      </c>
      <c r="AE159" s="366" t="s">
        <v>286</v>
      </c>
      <c r="AF159" s="8">
        <v>1</v>
      </c>
      <c r="AG159" s="8">
        <v>0</v>
      </c>
    </row>
    <row r="160" spans="1:33" ht="33.950000000000003" customHeight="1">
      <c r="A160" s="52">
        <v>1003101</v>
      </c>
      <c r="B160" s="53" t="s">
        <v>666</v>
      </c>
      <c r="C160" s="54" t="s">
        <v>667</v>
      </c>
      <c r="D160" s="30">
        <v>3</v>
      </c>
      <c r="E160" s="26">
        <v>1</v>
      </c>
      <c r="F160" s="26">
        <v>1</v>
      </c>
      <c r="G160" s="26">
        <v>10000</v>
      </c>
      <c r="I160" s="26">
        <v>1267</v>
      </c>
      <c r="J160" s="8">
        <v>600</v>
      </c>
      <c r="K160" s="8">
        <f t="shared" si="8"/>
        <v>1867</v>
      </c>
      <c r="L160" s="8">
        <v>0</v>
      </c>
      <c r="M160" s="482" t="s">
        <v>810</v>
      </c>
      <c r="N160" s="8" t="s">
        <v>322</v>
      </c>
      <c r="O160" s="8">
        <v>10000</v>
      </c>
      <c r="P160" s="33">
        <v>0</v>
      </c>
      <c r="Q160" s="34"/>
      <c r="R160" s="364" t="s">
        <v>46</v>
      </c>
      <c r="V160" s="9" t="s">
        <v>48</v>
      </c>
      <c r="Y160" s="8" t="s">
        <v>48</v>
      </c>
      <c r="AB160" s="11" t="s">
        <v>48</v>
      </c>
      <c r="AF160" s="8">
        <v>1</v>
      </c>
      <c r="AG160" s="8">
        <v>1</v>
      </c>
    </row>
    <row r="161" spans="1:33" ht="38.1" customHeight="1">
      <c r="A161" s="20">
        <v>500141</v>
      </c>
      <c r="B161" s="480" t="s">
        <v>807</v>
      </c>
      <c r="C161" s="481" t="s">
        <v>808</v>
      </c>
      <c r="D161" s="10">
        <v>1</v>
      </c>
      <c r="E161" s="8">
        <v>1</v>
      </c>
      <c r="F161" s="8">
        <v>99</v>
      </c>
      <c r="G161" s="8">
        <v>10000</v>
      </c>
      <c r="I161" s="8">
        <v>0</v>
      </c>
      <c r="J161" s="8">
        <v>10000</v>
      </c>
      <c r="K161" s="8">
        <f t="shared" si="8"/>
        <v>10000</v>
      </c>
      <c r="L161" s="8">
        <v>0</v>
      </c>
      <c r="M161" s="361" t="s">
        <v>46</v>
      </c>
      <c r="N161" s="21" t="s">
        <v>322</v>
      </c>
      <c r="O161" s="33">
        <v>40000</v>
      </c>
      <c r="P161" s="33">
        <v>0</v>
      </c>
      <c r="Q161" s="34"/>
      <c r="R161" s="364" t="s">
        <v>46</v>
      </c>
      <c r="U161" s="8"/>
      <c r="V161" s="9" t="s">
        <v>48</v>
      </c>
      <c r="Y161" s="8" t="s">
        <v>48</v>
      </c>
      <c r="AB161" s="11" t="s">
        <v>48</v>
      </c>
      <c r="AF161" s="8">
        <v>1</v>
      </c>
      <c r="AG161" s="8">
        <v>1</v>
      </c>
    </row>
    <row r="162" spans="1:33" ht="36.950000000000003" customHeight="1">
      <c r="A162" s="20">
        <v>601011</v>
      </c>
      <c r="B162" s="480" t="s">
        <v>809</v>
      </c>
      <c r="C162" s="481" t="s">
        <v>829</v>
      </c>
      <c r="D162" s="10">
        <v>0</v>
      </c>
      <c r="E162" s="8">
        <v>1</v>
      </c>
      <c r="F162" s="8">
        <v>0</v>
      </c>
      <c r="G162" s="8">
        <v>10000</v>
      </c>
      <c r="I162" s="8">
        <v>0</v>
      </c>
      <c r="J162" s="8">
        <v>60000</v>
      </c>
      <c r="K162" s="8">
        <f t="shared" si="8"/>
        <v>60000</v>
      </c>
      <c r="L162" s="8">
        <v>0</v>
      </c>
      <c r="M162" s="482" t="s">
        <v>811</v>
      </c>
      <c r="N162" s="21"/>
      <c r="O162" s="33"/>
      <c r="P162" s="33"/>
      <c r="Q162" s="34"/>
      <c r="R162" s="362" t="s">
        <v>48</v>
      </c>
      <c r="U162" s="33">
        <v>10000</v>
      </c>
      <c r="V162" s="483" t="s">
        <v>812</v>
      </c>
      <c r="W162" s="33"/>
      <c r="X162" s="33">
        <v>1</v>
      </c>
      <c r="Y162" s="484" t="s">
        <v>813</v>
      </c>
      <c r="Z162" s="33"/>
      <c r="AA162" s="39">
        <v>1</v>
      </c>
      <c r="AB162" s="484" t="s">
        <v>813</v>
      </c>
      <c r="AC162" s="39"/>
      <c r="AF162" s="8">
        <v>1</v>
      </c>
      <c r="AG162" s="8">
        <v>1</v>
      </c>
    </row>
    <row r="163" spans="1:33" ht="36.950000000000003" customHeight="1">
      <c r="A163" s="20">
        <v>601051</v>
      </c>
      <c r="B163" s="480" t="s">
        <v>854</v>
      </c>
      <c r="C163" s="481" t="s">
        <v>830</v>
      </c>
      <c r="D163" s="10">
        <v>1</v>
      </c>
      <c r="E163" s="8">
        <v>1</v>
      </c>
      <c r="F163" s="8">
        <v>1</v>
      </c>
      <c r="G163" s="8">
        <v>10000</v>
      </c>
      <c r="I163" s="8">
        <v>0</v>
      </c>
      <c r="J163" s="8">
        <v>20000</v>
      </c>
      <c r="K163" s="8">
        <f>I163+J163</f>
        <v>20000</v>
      </c>
      <c r="L163" s="8">
        <v>0</v>
      </c>
      <c r="M163" s="482" t="s">
        <v>810</v>
      </c>
      <c r="N163" s="21"/>
      <c r="O163" s="33"/>
      <c r="P163" s="33"/>
      <c r="Q163" s="34"/>
      <c r="R163" s="362" t="s">
        <v>48</v>
      </c>
      <c r="U163" s="33">
        <v>10000</v>
      </c>
      <c r="V163" s="483" t="s">
        <v>814</v>
      </c>
      <c r="W163" s="33"/>
      <c r="X163" s="33">
        <v>1</v>
      </c>
      <c r="Y163" s="484" t="s">
        <v>813</v>
      </c>
      <c r="Z163" s="33"/>
      <c r="AA163" s="39"/>
      <c r="AB163" s="40" t="s">
        <v>48</v>
      </c>
      <c r="AC163" s="39"/>
      <c r="AF163" s="8">
        <v>1</v>
      </c>
      <c r="AG163" s="8">
        <v>1</v>
      </c>
    </row>
    <row r="164" spans="1:33" ht="30" customHeight="1">
      <c r="A164" s="20">
        <v>601052</v>
      </c>
      <c r="B164" s="480" t="s">
        <v>815</v>
      </c>
      <c r="C164" s="22" t="s">
        <v>407</v>
      </c>
      <c r="D164" s="10">
        <v>1</v>
      </c>
      <c r="E164" s="8">
        <v>1</v>
      </c>
      <c r="F164" s="8">
        <v>1</v>
      </c>
      <c r="G164" s="8">
        <v>10000</v>
      </c>
      <c r="I164" s="8">
        <v>0</v>
      </c>
      <c r="J164" s="8">
        <v>18000</v>
      </c>
      <c r="K164" s="8">
        <f t="shared" ref="K164:K165" si="9">I164+J164</f>
        <v>18000</v>
      </c>
      <c r="L164" s="8">
        <v>0</v>
      </c>
      <c r="M164" s="365" t="s">
        <v>46</v>
      </c>
      <c r="N164" s="21" t="s">
        <v>278</v>
      </c>
      <c r="O164" s="33">
        <v>15000</v>
      </c>
      <c r="P164" s="33">
        <v>0</v>
      </c>
      <c r="Q164" s="34"/>
      <c r="R164" s="364" t="s">
        <v>46</v>
      </c>
      <c r="U164" s="8"/>
      <c r="V164" s="9" t="s">
        <v>48</v>
      </c>
      <c r="Y164" s="8" t="s">
        <v>48</v>
      </c>
      <c r="AB164" s="11" t="s">
        <v>48</v>
      </c>
      <c r="AF164" s="8">
        <v>1</v>
      </c>
      <c r="AG164" s="8">
        <v>1</v>
      </c>
    </row>
    <row r="165" spans="1:33" ht="30" customHeight="1">
      <c r="A165" s="20">
        <v>602091</v>
      </c>
      <c r="B165" s="480" t="s">
        <v>816</v>
      </c>
      <c r="C165" s="481" t="s">
        <v>817</v>
      </c>
      <c r="D165" s="10">
        <v>1</v>
      </c>
      <c r="E165" s="8">
        <v>1</v>
      </c>
      <c r="F165" s="8">
        <v>1</v>
      </c>
      <c r="G165" s="8">
        <v>10000</v>
      </c>
      <c r="I165" s="8">
        <v>0</v>
      </c>
      <c r="J165" s="8">
        <v>15000</v>
      </c>
      <c r="K165" s="8">
        <f t="shared" si="9"/>
        <v>15000</v>
      </c>
      <c r="L165" s="8">
        <v>0</v>
      </c>
      <c r="M165" s="365" t="s">
        <v>46</v>
      </c>
      <c r="N165" s="21" t="s">
        <v>278</v>
      </c>
      <c r="O165" s="33">
        <v>12000</v>
      </c>
      <c r="P165" s="33">
        <v>0</v>
      </c>
      <c r="Q165" s="34"/>
      <c r="R165" s="364" t="s">
        <v>46</v>
      </c>
      <c r="U165" s="8"/>
      <c r="V165" s="9" t="s">
        <v>48</v>
      </c>
      <c r="Y165" s="8" t="s">
        <v>48</v>
      </c>
      <c r="AB165" s="11" t="s">
        <v>48</v>
      </c>
      <c r="AF165" s="8">
        <v>1</v>
      </c>
      <c r="AG165" s="8">
        <v>1</v>
      </c>
    </row>
    <row r="166" spans="1:33" ht="30" customHeight="1">
      <c r="A166" s="20">
        <v>602092</v>
      </c>
      <c r="B166" s="480" t="s">
        <v>818</v>
      </c>
      <c r="C166" s="481" t="s">
        <v>819</v>
      </c>
      <c r="D166" s="10">
        <v>1</v>
      </c>
      <c r="E166" s="8">
        <v>1</v>
      </c>
      <c r="F166" s="8">
        <v>1</v>
      </c>
      <c r="G166" s="8">
        <v>10000</v>
      </c>
      <c r="I166" s="8">
        <v>0</v>
      </c>
      <c r="J166" s="8">
        <v>12000</v>
      </c>
      <c r="K166" s="8">
        <f t="shared" ref="K166" si="10">I166+J166</f>
        <v>12000</v>
      </c>
      <c r="L166" s="8">
        <v>0</v>
      </c>
      <c r="M166" s="365" t="s">
        <v>46</v>
      </c>
      <c r="N166" s="21" t="s">
        <v>278</v>
      </c>
      <c r="O166" s="33">
        <v>11000</v>
      </c>
      <c r="P166" s="33">
        <v>0</v>
      </c>
      <c r="Q166" s="34"/>
      <c r="R166" s="364" t="s">
        <v>46</v>
      </c>
      <c r="U166" s="8"/>
      <c r="V166" s="9" t="s">
        <v>48</v>
      </c>
      <c r="Y166" s="8" t="s">
        <v>48</v>
      </c>
      <c r="AB166" s="11" t="s">
        <v>48</v>
      </c>
      <c r="AF166" s="8">
        <v>1</v>
      </c>
      <c r="AG166" s="8">
        <v>1</v>
      </c>
    </row>
    <row r="167" spans="1:33" ht="29.25" customHeight="1">
      <c r="A167" s="20">
        <v>606111</v>
      </c>
      <c r="B167" s="480" t="s">
        <v>820</v>
      </c>
      <c r="C167" s="481" t="s">
        <v>821</v>
      </c>
      <c r="D167" s="10">
        <v>1</v>
      </c>
      <c r="E167" s="8">
        <v>1</v>
      </c>
      <c r="F167" s="8">
        <v>1</v>
      </c>
      <c r="G167" s="8">
        <v>10000</v>
      </c>
      <c r="I167" s="8">
        <v>0</v>
      </c>
      <c r="J167" s="8">
        <v>10000</v>
      </c>
      <c r="K167" s="8">
        <f t="shared" ref="K167:K169" si="11">I167+J167</f>
        <v>10000</v>
      </c>
      <c r="L167" s="8">
        <v>0</v>
      </c>
      <c r="M167" s="365" t="s">
        <v>46</v>
      </c>
      <c r="N167" s="21" t="s">
        <v>278</v>
      </c>
      <c r="O167" s="33">
        <v>11000</v>
      </c>
      <c r="P167" s="33">
        <v>0</v>
      </c>
      <c r="Q167" s="34"/>
      <c r="R167" s="364" t="s">
        <v>46</v>
      </c>
      <c r="U167" s="8"/>
      <c r="V167" s="9" t="s">
        <v>48</v>
      </c>
      <c r="Y167" s="8" t="s">
        <v>48</v>
      </c>
      <c r="AB167" s="11" t="s">
        <v>48</v>
      </c>
      <c r="AF167" s="8">
        <v>1</v>
      </c>
      <c r="AG167" s="8">
        <v>1</v>
      </c>
    </row>
    <row r="168" spans="1:33" ht="30" customHeight="1">
      <c r="A168" s="20">
        <v>606112</v>
      </c>
      <c r="B168" s="480" t="s">
        <v>855</v>
      </c>
      <c r="C168" s="481" t="s">
        <v>824</v>
      </c>
      <c r="D168" s="10">
        <v>1</v>
      </c>
      <c r="E168" s="8">
        <v>1</v>
      </c>
      <c r="F168" s="8">
        <v>1</v>
      </c>
      <c r="G168" s="8">
        <v>10000</v>
      </c>
      <c r="I168" s="8">
        <v>0</v>
      </c>
      <c r="J168" s="8">
        <v>20000</v>
      </c>
      <c r="K168" s="8">
        <f t="shared" si="11"/>
        <v>20000</v>
      </c>
      <c r="L168" s="8">
        <v>0</v>
      </c>
      <c r="M168" s="361" t="s">
        <v>46</v>
      </c>
      <c r="N168" s="21"/>
      <c r="O168" s="33" t="s">
        <v>48</v>
      </c>
      <c r="P168" s="33" t="s">
        <v>48</v>
      </c>
      <c r="Q168" s="34"/>
      <c r="R168" s="33" t="s">
        <v>48</v>
      </c>
      <c r="U168" s="33"/>
      <c r="V168" s="481" t="s">
        <v>812</v>
      </c>
      <c r="W168" s="33"/>
      <c r="X168" s="33">
        <v>0</v>
      </c>
      <c r="Y168" s="362" t="s">
        <v>286</v>
      </c>
      <c r="Z168" s="33"/>
      <c r="AA168" s="39"/>
      <c r="AB168" s="40" t="s">
        <v>48</v>
      </c>
      <c r="AC168" s="39"/>
      <c r="AD168" s="7">
        <v>0</v>
      </c>
      <c r="AE168" s="366" t="s">
        <v>286</v>
      </c>
      <c r="AF168" s="8">
        <v>1</v>
      </c>
      <c r="AG168" s="8">
        <v>0</v>
      </c>
    </row>
    <row r="169" spans="1:33" ht="53.1" customHeight="1">
      <c r="A169" s="27">
        <v>605051</v>
      </c>
      <c r="B169" s="23" t="s">
        <v>850</v>
      </c>
      <c r="C169" s="24" t="s">
        <v>851</v>
      </c>
      <c r="D169" s="10">
        <v>1</v>
      </c>
      <c r="E169" s="8">
        <v>1</v>
      </c>
      <c r="F169" s="8">
        <v>1</v>
      </c>
      <c r="G169" s="8">
        <v>10000</v>
      </c>
      <c r="I169" s="8">
        <v>0</v>
      </c>
      <c r="J169" s="8">
        <v>10000</v>
      </c>
      <c r="K169" s="8">
        <f t="shared" si="11"/>
        <v>10000</v>
      </c>
      <c r="L169" s="8">
        <v>0</v>
      </c>
      <c r="M169" s="361" t="s">
        <v>46</v>
      </c>
      <c r="N169" s="21"/>
      <c r="O169" s="33" t="s">
        <v>48</v>
      </c>
      <c r="P169" s="33" t="s">
        <v>48</v>
      </c>
      <c r="Q169" s="34"/>
      <c r="R169" s="33" t="s">
        <v>48</v>
      </c>
      <c r="U169" s="34"/>
      <c r="V169" s="368" t="s">
        <v>556</v>
      </c>
      <c r="W169" s="33"/>
      <c r="X169" s="33">
        <v>0</v>
      </c>
      <c r="Y169" s="362" t="s">
        <v>557</v>
      </c>
      <c r="Z169" s="33"/>
      <c r="AA169" s="33">
        <v>1</v>
      </c>
      <c r="AB169" s="364" t="s">
        <v>547</v>
      </c>
      <c r="AC169" s="39"/>
      <c r="AF169" s="8">
        <v>1</v>
      </c>
      <c r="AG169" s="8">
        <v>0</v>
      </c>
    </row>
    <row r="170" spans="1:33" ht="45" customHeight="1">
      <c r="A170" s="20">
        <v>605052</v>
      </c>
      <c r="B170" s="23" t="s">
        <v>823</v>
      </c>
      <c r="C170" s="24" t="s">
        <v>822</v>
      </c>
      <c r="D170" s="10">
        <v>1</v>
      </c>
      <c r="E170" s="8">
        <v>1</v>
      </c>
      <c r="F170" s="8">
        <v>99</v>
      </c>
      <c r="G170" s="8">
        <v>10000</v>
      </c>
      <c r="I170" s="8">
        <v>0</v>
      </c>
      <c r="J170" s="8">
        <v>16000</v>
      </c>
      <c r="K170" s="8">
        <f t="shared" ref="K170" si="12">I170+J170</f>
        <v>16000</v>
      </c>
      <c r="L170" s="8">
        <v>0</v>
      </c>
      <c r="M170" s="361" t="s">
        <v>46</v>
      </c>
      <c r="N170" s="21" t="s">
        <v>322</v>
      </c>
      <c r="O170" s="33">
        <v>13000</v>
      </c>
      <c r="P170" s="33">
        <v>0</v>
      </c>
      <c r="Q170" s="34"/>
      <c r="R170" s="364" t="s">
        <v>46</v>
      </c>
      <c r="U170" s="33">
        <v>10000</v>
      </c>
      <c r="V170" s="368" t="s">
        <v>468</v>
      </c>
      <c r="W170" s="33"/>
      <c r="X170" s="33"/>
      <c r="Y170" s="33" t="s">
        <v>48</v>
      </c>
      <c r="Z170" s="33"/>
      <c r="AA170" s="39"/>
      <c r="AB170" s="33" t="s">
        <v>48</v>
      </c>
      <c r="AC170" s="39"/>
      <c r="AF170" s="8">
        <v>1</v>
      </c>
      <c r="AG170" s="8">
        <v>0</v>
      </c>
    </row>
    <row r="171" spans="1:33" ht="45" customHeight="1">
      <c r="A171" s="20">
        <v>605053</v>
      </c>
      <c r="B171" s="23" t="s">
        <v>823</v>
      </c>
      <c r="C171" s="24" t="s">
        <v>822</v>
      </c>
      <c r="D171" s="10">
        <v>1</v>
      </c>
      <c r="E171" s="8">
        <v>1</v>
      </c>
      <c r="F171" s="8">
        <v>99</v>
      </c>
      <c r="G171" s="8">
        <v>10000</v>
      </c>
      <c r="I171" s="8">
        <v>0</v>
      </c>
      <c r="J171" s="8">
        <v>16000</v>
      </c>
      <c r="K171" s="8">
        <f t="shared" ref="K171" si="13">I171+J171</f>
        <v>16000</v>
      </c>
      <c r="L171" s="8">
        <v>0</v>
      </c>
      <c r="M171" s="361" t="s">
        <v>46</v>
      </c>
      <c r="N171" s="21" t="s">
        <v>322</v>
      </c>
      <c r="O171" s="33">
        <v>13000</v>
      </c>
      <c r="P171" s="33">
        <v>0</v>
      </c>
      <c r="Q171" s="34"/>
      <c r="R171" s="364" t="s">
        <v>46</v>
      </c>
      <c r="U171" s="33">
        <v>10000</v>
      </c>
      <c r="V171" s="483" t="s">
        <v>925</v>
      </c>
      <c r="W171" s="33"/>
      <c r="X171" s="33"/>
      <c r="Y171" s="33" t="s">
        <v>48</v>
      </c>
      <c r="Z171" s="33"/>
      <c r="AA171" s="39"/>
      <c r="AB171" s="33" t="s">
        <v>48</v>
      </c>
      <c r="AC171" s="39"/>
      <c r="AF171" s="8">
        <v>1</v>
      </c>
      <c r="AG171" s="8">
        <v>0</v>
      </c>
    </row>
    <row r="172" spans="1:33" ht="45" customHeight="1">
      <c r="A172" s="20">
        <v>605061</v>
      </c>
      <c r="B172" s="23" t="s">
        <v>827</v>
      </c>
      <c r="C172" s="24" t="s">
        <v>825</v>
      </c>
      <c r="D172" s="10">
        <v>1</v>
      </c>
      <c r="E172" s="8">
        <v>1</v>
      </c>
      <c r="F172" s="8">
        <v>99</v>
      </c>
      <c r="G172" s="8">
        <v>10000</v>
      </c>
      <c r="I172" s="8">
        <v>0</v>
      </c>
      <c r="J172" s="8">
        <v>5433</v>
      </c>
      <c r="K172" s="8">
        <f t="shared" ref="K172:K175" si="14">I172+J172</f>
        <v>5433</v>
      </c>
      <c r="L172" s="8">
        <v>0</v>
      </c>
      <c r="M172" s="361" t="s">
        <v>46</v>
      </c>
      <c r="N172" s="480" t="s">
        <v>826</v>
      </c>
      <c r="O172" s="33">
        <v>13000</v>
      </c>
      <c r="P172" s="33">
        <v>0</v>
      </c>
      <c r="Q172" s="34"/>
      <c r="R172" s="364" t="s">
        <v>46</v>
      </c>
      <c r="U172" s="33">
        <v>10000</v>
      </c>
      <c r="V172" s="368" t="s">
        <v>468</v>
      </c>
      <c r="W172" s="33"/>
      <c r="X172" s="33"/>
      <c r="Y172" s="33" t="s">
        <v>48</v>
      </c>
      <c r="Z172" s="33"/>
      <c r="AA172" s="39"/>
      <c r="AB172" s="33" t="s">
        <v>48</v>
      </c>
      <c r="AC172" s="39"/>
      <c r="AF172" s="8">
        <v>1</v>
      </c>
      <c r="AG172" s="8">
        <v>0</v>
      </c>
    </row>
    <row r="173" spans="1:33" ht="45" customHeight="1">
      <c r="A173" s="20">
        <v>605062</v>
      </c>
      <c r="B173" s="23" t="s">
        <v>828</v>
      </c>
      <c r="C173" s="24" t="s">
        <v>831</v>
      </c>
      <c r="D173" s="10">
        <v>1</v>
      </c>
      <c r="E173" s="8">
        <v>1</v>
      </c>
      <c r="F173" s="8">
        <v>99</v>
      </c>
      <c r="G173" s="8">
        <v>10000</v>
      </c>
      <c r="I173" s="8">
        <v>0</v>
      </c>
      <c r="J173" s="8">
        <v>15433</v>
      </c>
      <c r="K173" s="8">
        <f t="shared" si="14"/>
        <v>15433</v>
      </c>
      <c r="L173" s="8">
        <v>0</v>
      </c>
      <c r="M173" s="361" t="s">
        <v>46</v>
      </c>
      <c r="N173" s="21" t="s">
        <v>322</v>
      </c>
      <c r="O173" s="33">
        <v>13000</v>
      </c>
      <c r="P173" s="33">
        <v>0</v>
      </c>
      <c r="Q173" s="34"/>
      <c r="R173" s="364" t="s">
        <v>46</v>
      </c>
      <c r="U173" s="33">
        <v>10000</v>
      </c>
      <c r="V173" s="368" t="s">
        <v>468</v>
      </c>
      <c r="W173" s="33"/>
      <c r="X173" s="33">
        <v>1</v>
      </c>
      <c r="Y173" s="484" t="s">
        <v>813</v>
      </c>
      <c r="Z173" s="33"/>
      <c r="AA173" s="39"/>
      <c r="AB173" s="33" t="s">
        <v>48</v>
      </c>
      <c r="AC173" s="39"/>
      <c r="AF173" s="8">
        <v>1</v>
      </c>
      <c r="AG173" s="8">
        <v>0</v>
      </c>
    </row>
    <row r="174" spans="1:33" ht="31.5" customHeight="1">
      <c r="A174" s="20">
        <v>603061</v>
      </c>
      <c r="B174" s="480" t="s">
        <v>858</v>
      </c>
      <c r="C174" s="481" t="s">
        <v>832</v>
      </c>
      <c r="D174" s="10">
        <v>1</v>
      </c>
      <c r="E174" s="8">
        <v>1</v>
      </c>
      <c r="F174" s="8">
        <v>1</v>
      </c>
      <c r="G174" s="8">
        <v>10000</v>
      </c>
      <c r="I174" s="8">
        <v>0</v>
      </c>
      <c r="J174" s="8">
        <v>10000</v>
      </c>
      <c r="K174" s="8">
        <f t="shared" si="14"/>
        <v>10000</v>
      </c>
      <c r="L174" s="8">
        <v>0</v>
      </c>
      <c r="M174" s="365" t="s">
        <v>46</v>
      </c>
      <c r="N174" s="21" t="s">
        <v>278</v>
      </c>
      <c r="O174" s="33">
        <v>11000</v>
      </c>
      <c r="P174" s="33">
        <v>0</v>
      </c>
      <c r="Q174" s="34"/>
      <c r="R174" s="364" t="s">
        <v>46</v>
      </c>
      <c r="U174" s="8"/>
      <c r="V174" s="9" t="s">
        <v>48</v>
      </c>
      <c r="Y174" s="8" t="s">
        <v>48</v>
      </c>
      <c r="AB174" s="11" t="s">
        <v>48</v>
      </c>
      <c r="AF174" s="8">
        <v>1</v>
      </c>
      <c r="AG174" s="8">
        <v>1</v>
      </c>
    </row>
    <row r="175" spans="1:33" ht="31.5" customHeight="1">
      <c r="A175" s="20">
        <v>603062</v>
      </c>
      <c r="B175" s="480" t="s">
        <v>857</v>
      </c>
      <c r="C175" s="481" t="s">
        <v>833</v>
      </c>
      <c r="D175" s="10">
        <v>1</v>
      </c>
      <c r="E175" s="8">
        <v>1</v>
      </c>
      <c r="F175" s="8">
        <v>1</v>
      </c>
      <c r="G175" s="8">
        <v>10000</v>
      </c>
      <c r="I175" s="8">
        <v>0</v>
      </c>
      <c r="J175" s="8">
        <v>12000</v>
      </c>
      <c r="K175" s="8">
        <f t="shared" si="14"/>
        <v>12000</v>
      </c>
      <c r="L175" s="8">
        <v>0</v>
      </c>
      <c r="M175" s="365" t="s">
        <v>46</v>
      </c>
      <c r="N175" s="21" t="s">
        <v>278</v>
      </c>
      <c r="O175" s="33">
        <v>11000</v>
      </c>
      <c r="P175" s="33">
        <v>0</v>
      </c>
      <c r="Q175" s="34"/>
      <c r="R175" s="364" t="s">
        <v>46</v>
      </c>
      <c r="U175" s="8"/>
      <c r="V175" s="9" t="s">
        <v>48</v>
      </c>
      <c r="Y175" s="8" t="s">
        <v>48</v>
      </c>
      <c r="AB175" s="11" t="s">
        <v>48</v>
      </c>
      <c r="AF175" s="8">
        <v>1</v>
      </c>
      <c r="AG175" s="8">
        <v>1</v>
      </c>
    </row>
    <row r="176" spans="1:33" ht="31.5" customHeight="1">
      <c r="A176" s="20">
        <v>604081</v>
      </c>
      <c r="B176" s="480" t="s">
        <v>834</v>
      </c>
      <c r="C176" s="481" t="s">
        <v>836</v>
      </c>
      <c r="D176" s="10">
        <v>1</v>
      </c>
      <c r="E176" s="8">
        <v>1</v>
      </c>
      <c r="F176" s="8">
        <v>1</v>
      </c>
      <c r="G176" s="8">
        <v>10000</v>
      </c>
      <c r="I176" s="8">
        <v>0</v>
      </c>
      <c r="J176" s="8">
        <v>18000</v>
      </c>
      <c r="K176" s="8">
        <f t="shared" ref="K176:K178" si="15">I176+J176</f>
        <v>18000</v>
      </c>
      <c r="L176" s="8">
        <v>0</v>
      </c>
      <c r="M176" s="365" t="s">
        <v>46</v>
      </c>
      <c r="N176" s="21" t="s">
        <v>278</v>
      </c>
      <c r="O176" s="33">
        <v>6500</v>
      </c>
      <c r="P176" s="33">
        <v>0</v>
      </c>
      <c r="Q176" s="34"/>
      <c r="R176" s="364" t="s">
        <v>46</v>
      </c>
      <c r="U176" s="8"/>
      <c r="V176" s="9" t="s">
        <v>48</v>
      </c>
      <c r="Y176" s="8" t="s">
        <v>48</v>
      </c>
      <c r="AB176" s="11" t="s">
        <v>48</v>
      </c>
      <c r="AF176" s="8">
        <v>1</v>
      </c>
      <c r="AG176" s="8">
        <v>1</v>
      </c>
    </row>
    <row r="177" spans="1:33" ht="31.5" customHeight="1">
      <c r="A177" s="20">
        <v>550351</v>
      </c>
      <c r="B177" s="480" t="s">
        <v>965</v>
      </c>
      <c r="C177" s="481" t="s">
        <v>836</v>
      </c>
      <c r="D177" s="10">
        <v>1</v>
      </c>
      <c r="E177" s="8">
        <v>1</v>
      </c>
      <c r="F177" s="8">
        <v>1</v>
      </c>
      <c r="G177" s="8">
        <v>10000</v>
      </c>
      <c r="I177" s="8">
        <v>0</v>
      </c>
      <c r="J177" s="8">
        <v>18000</v>
      </c>
      <c r="K177" s="8">
        <f t="shared" ref="K177" si="16">I177+J177</f>
        <v>18000</v>
      </c>
      <c r="L177" s="8">
        <v>0</v>
      </c>
      <c r="M177" s="365" t="s">
        <v>46</v>
      </c>
      <c r="N177" s="21" t="s">
        <v>278</v>
      </c>
      <c r="O177" s="33">
        <v>5500</v>
      </c>
      <c r="P177" s="33">
        <v>0</v>
      </c>
      <c r="Q177" s="34"/>
      <c r="R177" s="364" t="s">
        <v>46</v>
      </c>
      <c r="U177" s="8"/>
      <c r="V177" s="9" t="s">
        <v>48</v>
      </c>
      <c r="Y177" s="8" t="s">
        <v>48</v>
      </c>
      <c r="AB177" s="11" t="s">
        <v>48</v>
      </c>
      <c r="AF177" s="8">
        <v>1</v>
      </c>
      <c r="AG177" s="8">
        <v>1</v>
      </c>
    </row>
    <row r="178" spans="1:33" ht="31.5" customHeight="1">
      <c r="A178" s="20">
        <v>604082</v>
      </c>
      <c r="B178" s="480" t="s">
        <v>835</v>
      </c>
      <c r="C178" s="481" t="s">
        <v>837</v>
      </c>
      <c r="D178" s="10">
        <v>1</v>
      </c>
      <c r="E178" s="8">
        <v>1</v>
      </c>
      <c r="F178" s="8">
        <v>1</v>
      </c>
      <c r="G178" s="8">
        <v>10000</v>
      </c>
      <c r="I178" s="8">
        <v>0</v>
      </c>
      <c r="J178" s="8">
        <v>8000</v>
      </c>
      <c r="K178" s="8">
        <f t="shared" si="15"/>
        <v>8000</v>
      </c>
      <c r="L178" s="8">
        <v>0</v>
      </c>
      <c r="M178" s="365" t="s">
        <v>46</v>
      </c>
      <c r="N178" s="21" t="s">
        <v>278</v>
      </c>
      <c r="O178" s="33">
        <v>11000</v>
      </c>
      <c r="P178" s="33">
        <v>0</v>
      </c>
      <c r="Q178" s="34"/>
      <c r="R178" s="364" t="s">
        <v>46</v>
      </c>
      <c r="U178" s="8"/>
      <c r="V178" s="9" t="s">
        <v>48</v>
      </c>
      <c r="Y178" s="8" t="s">
        <v>48</v>
      </c>
      <c r="AB178" s="11" t="s">
        <v>48</v>
      </c>
      <c r="AF178" s="8">
        <v>1</v>
      </c>
      <c r="AG178" s="8">
        <v>1</v>
      </c>
    </row>
    <row r="179" spans="1:33" ht="31.5" customHeight="1">
      <c r="A179" s="20">
        <v>604071</v>
      </c>
      <c r="B179" s="480" t="s">
        <v>840</v>
      </c>
      <c r="C179" s="481" t="s">
        <v>841</v>
      </c>
      <c r="D179" s="10">
        <v>1</v>
      </c>
      <c r="E179" s="8">
        <v>1</v>
      </c>
      <c r="F179" s="8">
        <v>1</v>
      </c>
      <c r="G179" s="8">
        <v>10000</v>
      </c>
      <c r="I179" s="8">
        <v>0</v>
      </c>
      <c r="J179" s="8">
        <v>10000</v>
      </c>
      <c r="K179" s="8">
        <f t="shared" ref="K179" si="17">I179+J179</f>
        <v>10000</v>
      </c>
      <c r="L179" s="8">
        <v>0</v>
      </c>
      <c r="M179" s="365" t="s">
        <v>46</v>
      </c>
      <c r="N179" s="21" t="s">
        <v>278</v>
      </c>
      <c r="O179" s="33">
        <v>11000</v>
      </c>
      <c r="P179" s="33">
        <v>0</v>
      </c>
      <c r="Q179" s="34"/>
      <c r="R179" s="364" t="s">
        <v>46</v>
      </c>
      <c r="U179" s="8"/>
      <c r="V179" s="9" t="s">
        <v>48</v>
      </c>
      <c r="Y179" s="8" t="s">
        <v>48</v>
      </c>
      <c r="AB179" s="11" t="s">
        <v>48</v>
      </c>
      <c r="AF179" s="8">
        <v>1</v>
      </c>
      <c r="AG179" s="8">
        <v>1</v>
      </c>
    </row>
    <row r="180" spans="1:33" ht="36.950000000000003" customHeight="1">
      <c r="A180" s="20">
        <v>604072</v>
      </c>
      <c r="B180" s="480" t="s">
        <v>838</v>
      </c>
      <c r="C180" s="481" t="s">
        <v>842</v>
      </c>
      <c r="D180" s="10">
        <v>1</v>
      </c>
      <c r="E180" s="8">
        <v>1</v>
      </c>
      <c r="F180" s="8">
        <v>1</v>
      </c>
      <c r="G180" s="8">
        <v>10000</v>
      </c>
      <c r="I180" s="8">
        <v>0</v>
      </c>
      <c r="J180" s="8">
        <v>20000</v>
      </c>
      <c r="K180" s="8">
        <f>I180+J180</f>
        <v>20000</v>
      </c>
      <c r="L180" s="8">
        <v>0</v>
      </c>
      <c r="M180" s="482" t="s">
        <v>810</v>
      </c>
      <c r="N180" s="21"/>
      <c r="O180" s="33"/>
      <c r="P180" s="33"/>
      <c r="Q180" s="34"/>
      <c r="R180" s="362" t="s">
        <v>48</v>
      </c>
      <c r="U180" s="33">
        <v>10000</v>
      </c>
      <c r="V180" s="483" t="s">
        <v>814</v>
      </c>
      <c r="W180" s="33"/>
      <c r="X180" s="33">
        <v>1</v>
      </c>
      <c r="Y180" s="484" t="s">
        <v>813</v>
      </c>
      <c r="Z180" s="33"/>
      <c r="AA180" s="39"/>
      <c r="AB180" s="40" t="s">
        <v>48</v>
      </c>
      <c r="AC180" s="39"/>
      <c r="AF180" s="8">
        <v>1</v>
      </c>
      <c r="AG180" s="8">
        <v>1</v>
      </c>
    </row>
    <row r="181" spans="1:33" ht="36.950000000000003" customHeight="1">
      <c r="A181" s="20">
        <v>604073</v>
      </c>
      <c r="B181" s="480" t="s">
        <v>839</v>
      </c>
      <c r="C181" s="481" t="s">
        <v>843</v>
      </c>
      <c r="D181" s="10">
        <v>1</v>
      </c>
      <c r="E181" s="8">
        <v>1</v>
      </c>
      <c r="F181" s="8">
        <v>1</v>
      </c>
      <c r="G181" s="8">
        <v>10000</v>
      </c>
      <c r="I181" s="8">
        <v>0</v>
      </c>
      <c r="J181" s="8">
        <v>20000</v>
      </c>
      <c r="K181" s="8">
        <f>I181+J181</f>
        <v>20000</v>
      </c>
      <c r="L181" s="8">
        <v>0</v>
      </c>
      <c r="M181" s="482" t="s">
        <v>810</v>
      </c>
      <c r="N181" s="21"/>
      <c r="O181" s="33"/>
      <c r="P181" s="33"/>
      <c r="Q181" s="34"/>
      <c r="R181" s="362" t="s">
        <v>48</v>
      </c>
      <c r="U181" s="33">
        <v>10000</v>
      </c>
      <c r="V181" s="483" t="s">
        <v>814</v>
      </c>
      <c r="W181" s="33"/>
      <c r="X181" s="33">
        <v>1</v>
      </c>
      <c r="Y181" s="484" t="s">
        <v>813</v>
      </c>
      <c r="Z181" s="33"/>
      <c r="AA181" s="39"/>
      <c r="AB181" s="40" t="s">
        <v>48</v>
      </c>
      <c r="AC181" s="39"/>
      <c r="AF181" s="8">
        <v>1</v>
      </c>
      <c r="AG181" s="8">
        <v>1</v>
      </c>
    </row>
    <row r="182" spans="1:33" ht="31.5" customHeight="1">
      <c r="A182" s="20">
        <v>604091</v>
      </c>
      <c r="B182" s="480" t="s">
        <v>844</v>
      </c>
      <c r="C182" s="481" t="s">
        <v>847</v>
      </c>
      <c r="D182" s="10">
        <v>1</v>
      </c>
      <c r="E182" s="8">
        <v>1</v>
      </c>
      <c r="F182" s="8">
        <v>1</v>
      </c>
      <c r="G182" s="8">
        <v>10000</v>
      </c>
      <c r="I182" s="8">
        <v>0</v>
      </c>
      <c r="J182" s="8">
        <v>25000</v>
      </c>
      <c r="K182" s="8">
        <f t="shared" ref="K182:K184" si="18">I182+J182</f>
        <v>25000</v>
      </c>
      <c r="L182" s="8">
        <v>0</v>
      </c>
      <c r="M182" s="365" t="s">
        <v>46</v>
      </c>
      <c r="N182" s="21" t="s">
        <v>278</v>
      </c>
      <c r="O182" s="33">
        <v>8000</v>
      </c>
      <c r="P182" s="33">
        <v>0</v>
      </c>
      <c r="Q182" s="34"/>
      <c r="R182" s="364" t="s">
        <v>46</v>
      </c>
      <c r="U182" s="8"/>
      <c r="V182" s="9" t="s">
        <v>48</v>
      </c>
      <c r="Y182" s="8" t="s">
        <v>48</v>
      </c>
      <c r="AB182" s="11" t="s">
        <v>48</v>
      </c>
      <c r="AF182" s="8">
        <v>1</v>
      </c>
      <c r="AG182" s="8">
        <v>1</v>
      </c>
    </row>
    <row r="183" spans="1:33" ht="31.5" customHeight="1">
      <c r="A183" s="20">
        <v>604092</v>
      </c>
      <c r="B183" s="480" t="s">
        <v>845</v>
      </c>
      <c r="C183" s="481" t="s">
        <v>833</v>
      </c>
      <c r="D183" s="10">
        <v>1</v>
      </c>
      <c r="E183" s="8">
        <v>1</v>
      </c>
      <c r="F183" s="8">
        <v>1</v>
      </c>
      <c r="G183" s="8">
        <v>10000</v>
      </c>
      <c r="I183" s="8">
        <v>0</v>
      </c>
      <c r="J183" s="8">
        <v>15000</v>
      </c>
      <c r="K183" s="8">
        <f t="shared" si="18"/>
        <v>15000</v>
      </c>
      <c r="L183" s="8">
        <v>0</v>
      </c>
      <c r="M183" s="365" t="s">
        <v>46</v>
      </c>
      <c r="N183" s="21" t="s">
        <v>278</v>
      </c>
      <c r="O183" s="33">
        <v>15500</v>
      </c>
      <c r="P183" s="33">
        <v>0</v>
      </c>
      <c r="Q183" s="34"/>
      <c r="R183" s="364" t="s">
        <v>46</v>
      </c>
      <c r="U183" s="8"/>
      <c r="V183" s="9" t="s">
        <v>48</v>
      </c>
      <c r="Y183" s="8" t="s">
        <v>48</v>
      </c>
      <c r="AB183" s="11" t="s">
        <v>48</v>
      </c>
      <c r="AF183" s="8">
        <v>1</v>
      </c>
      <c r="AG183" s="8">
        <v>1</v>
      </c>
    </row>
    <row r="184" spans="1:33" ht="45" customHeight="1">
      <c r="A184" s="20">
        <v>604093</v>
      </c>
      <c r="B184" s="23" t="s">
        <v>846</v>
      </c>
      <c r="C184" s="24" t="s">
        <v>848</v>
      </c>
      <c r="D184" s="10">
        <v>1</v>
      </c>
      <c r="E184" s="8">
        <v>1</v>
      </c>
      <c r="F184" s="8">
        <v>1</v>
      </c>
      <c r="G184" s="8">
        <v>10000</v>
      </c>
      <c r="I184" s="8">
        <v>0</v>
      </c>
      <c r="J184" s="8">
        <v>10000</v>
      </c>
      <c r="K184" s="8">
        <f t="shared" si="18"/>
        <v>10000</v>
      </c>
      <c r="L184" s="8">
        <v>0</v>
      </c>
      <c r="M184" s="361" t="s">
        <v>46</v>
      </c>
      <c r="N184" s="480" t="s">
        <v>849</v>
      </c>
      <c r="O184" s="33">
        <v>13000</v>
      </c>
      <c r="P184" s="33">
        <v>0</v>
      </c>
      <c r="Q184" s="34"/>
      <c r="R184" s="364" t="s">
        <v>46</v>
      </c>
      <c r="U184" s="33">
        <v>10000</v>
      </c>
      <c r="V184" s="483" t="s">
        <v>896</v>
      </c>
      <c r="W184" s="33"/>
      <c r="X184" s="33"/>
      <c r="Y184" s="33" t="s">
        <v>48</v>
      </c>
      <c r="Z184" s="33"/>
      <c r="AA184" s="39"/>
      <c r="AB184" s="33" t="s">
        <v>48</v>
      </c>
      <c r="AC184" s="39"/>
      <c r="AF184" s="8">
        <v>1</v>
      </c>
      <c r="AG184" s="8">
        <v>0</v>
      </c>
    </row>
    <row r="185" spans="1:33" ht="31.5" customHeight="1">
      <c r="A185" s="20">
        <v>604094</v>
      </c>
      <c r="B185" s="480" t="s">
        <v>966</v>
      </c>
      <c r="C185" s="481" t="s">
        <v>847</v>
      </c>
      <c r="D185" s="10">
        <v>1</v>
      </c>
      <c r="E185" s="8">
        <v>1</v>
      </c>
      <c r="F185" s="8">
        <v>1</v>
      </c>
      <c r="G185" s="8">
        <v>10000</v>
      </c>
      <c r="I185" s="8">
        <v>0</v>
      </c>
      <c r="J185" s="8">
        <v>22000</v>
      </c>
      <c r="K185" s="8">
        <v>22000</v>
      </c>
      <c r="L185" s="8">
        <v>0</v>
      </c>
      <c r="M185" s="365" t="s">
        <v>46</v>
      </c>
      <c r="N185" s="21" t="s">
        <v>278</v>
      </c>
      <c r="O185" s="33">
        <v>5625</v>
      </c>
      <c r="P185" s="33">
        <v>0</v>
      </c>
      <c r="Q185" s="34"/>
      <c r="R185" s="364" t="s">
        <v>46</v>
      </c>
      <c r="U185" s="8"/>
      <c r="V185" s="9" t="s">
        <v>48</v>
      </c>
      <c r="Y185" s="8" t="s">
        <v>48</v>
      </c>
      <c r="AB185" s="11" t="s">
        <v>48</v>
      </c>
      <c r="AF185" s="8">
        <v>1</v>
      </c>
      <c r="AG185" s="8">
        <v>1</v>
      </c>
    </row>
    <row r="186" spans="1:33" ht="38.1" customHeight="1">
      <c r="A186" s="20">
        <v>604101</v>
      </c>
      <c r="B186" s="480" t="s">
        <v>856</v>
      </c>
      <c r="C186" s="481" t="s">
        <v>853</v>
      </c>
      <c r="D186" s="10">
        <v>1</v>
      </c>
      <c r="E186" s="8">
        <v>1</v>
      </c>
      <c r="F186" s="8">
        <v>99</v>
      </c>
      <c r="G186" s="8">
        <v>10000</v>
      </c>
      <c r="I186" s="8">
        <v>0</v>
      </c>
      <c r="J186" s="8">
        <v>10000</v>
      </c>
      <c r="K186" s="8">
        <v>8500</v>
      </c>
      <c r="L186" s="8">
        <v>0</v>
      </c>
      <c r="M186" s="361" t="s">
        <v>46</v>
      </c>
      <c r="N186" s="21" t="s">
        <v>322</v>
      </c>
      <c r="O186" s="33">
        <v>11000</v>
      </c>
      <c r="P186" s="33">
        <v>0</v>
      </c>
      <c r="Q186" s="34"/>
      <c r="R186" s="364" t="s">
        <v>46</v>
      </c>
      <c r="U186" s="8"/>
      <c r="V186" s="9" t="s">
        <v>48</v>
      </c>
      <c r="Y186" s="8" t="s">
        <v>48</v>
      </c>
      <c r="AB186" s="11" t="s">
        <v>48</v>
      </c>
      <c r="AF186" s="8">
        <v>1</v>
      </c>
      <c r="AG186" s="8">
        <v>1</v>
      </c>
    </row>
    <row r="187" spans="1:33" ht="42" customHeight="1">
      <c r="A187" s="26">
        <v>510021</v>
      </c>
      <c r="B187" s="542" t="s">
        <v>737</v>
      </c>
      <c r="C187" s="375" t="s">
        <v>737</v>
      </c>
      <c r="D187" s="8">
        <v>0</v>
      </c>
      <c r="E187" s="8">
        <v>1</v>
      </c>
      <c r="F187" s="8">
        <v>99</v>
      </c>
      <c r="G187" s="8">
        <v>10000</v>
      </c>
      <c r="I187" s="8">
        <v>0</v>
      </c>
      <c r="J187" s="8">
        <v>2500</v>
      </c>
      <c r="K187" s="8">
        <v>8000</v>
      </c>
      <c r="L187" s="8">
        <v>0</v>
      </c>
      <c r="M187" s="361" t="s">
        <v>46</v>
      </c>
      <c r="N187" s="8" t="s">
        <v>48</v>
      </c>
      <c r="O187" s="8" t="s">
        <v>48</v>
      </c>
      <c r="P187" s="8" t="s">
        <v>48</v>
      </c>
      <c r="Q187" s="8" t="s">
        <v>48</v>
      </c>
      <c r="R187" s="9"/>
      <c r="S187" s="8"/>
      <c r="U187" s="8">
        <v>10000</v>
      </c>
      <c r="V187" s="483" t="s">
        <v>894</v>
      </c>
      <c r="W187" s="8" t="s">
        <v>48</v>
      </c>
      <c r="Y187" s="8" t="s">
        <v>48</v>
      </c>
      <c r="Z187" s="39" t="s">
        <v>48</v>
      </c>
      <c r="AA187" s="8"/>
      <c r="AB187" s="11" t="s">
        <v>48</v>
      </c>
      <c r="AC187" s="11"/>
      <c r="AE187" s="11" t="s">
        <v>48</v>
      </c>
      <c r="AF187" s="8">
        <v>1</v>
      </c>
      <c r="AG187" s="8">
        <v>0</v>
      </c>
    </row>
    <row r="188" spans="1:33" ht="50.25" customHeight="1">
      <c r="A188" s="20">
        <v>510024</v>
      </c>
      <c r="B188" s="480" t="s">
        <v>895</v>
      </c>
      <c r="C188" s="481" t="s">
        <v>951</v>
      </c>
      <c r="D188" s="10">
        <v>1</v>
      </c>
      <c r="E188" s="8">
        <v>1</v>
      </c>
      <c r="F188" s="8">
        <v>99</v>
      </c>
      <c r="G188" s="8">
        <v>10000</v>
      </c>
      <c r="I188" s="8">
        <v>0</v>
      </c>
      <c r="J188" s="8">
        <v>5000</v>
      </c>
      <c r="K188" s="8">
        <v>5000</v>
      </c>
      <c r="L188" s="8">
        <v>0</v>
      </c>
      <c r="M188" s="365" t="s">
        <v>46</v>
      </c>
      <c r="N188" s="21" t="s">
        <v>278</v>
      </c>
      <c r="O188" s="33">
        <v>500000</v>
      </c>
      <c r="P188" s="33">
        <v>0</v>
      </c>
      <c r="Q188" s="34"/>
      <c r="R188" s="364" t="s">
        <v>46</v>
      </c>
      <c r="U188" s="8"/>
      <c r="V188" s="543" t="s">
        <v>896</v>
      </c>
      <c r="Y188" s="8" t="s">
        <v>48</v>
      </c>
      <c r="AB188" s="11" t="s">
        <v>48</v>
      </c>
      <c r="AF188" s="8">
        <v>1</v>
      </c>
      <c r="AG188" s="8">
        <v>1</v>
      </c>
    </row>
    <row r="189" spans="1:33" ht="38.1" customHeight="1">
      <c r="A189" s="20">
        <v>606141</v>
      </c>
      <c r="B189" s="480" t="s">
        <v>920</v>
      </c>
      <c r="C189" s="481" t="s">
        <v>952</v>
      </c>
      <c r="D189" s="10">
        <v>1</v>
      </c>
      <c r="E189" s="8">
        <v>1</v>
      </c>
      <c r="F189" s="8">
        <v>99</v>
      </c>
      <c r="G189" s="8">
        <v>10000</v>
      </c>
      <c r="I189" s="8">
        <v>0</v>
      </c>
      <c r="J189" s="8">
        <v>12000</v>
      </c>
      <c r="K189" s="8">
        <v>12000</v>
      </c>
      <c r="L189" s="8">
        <v>0</v>
      </c>
      <c r="M189" s="361" t="s">
        <v>46</v>
      </c>
      <c r="N189" s="21" t="s">
        <v>322</v>
      </c>
      <c r="O189" s="33">
        <v>7500</v>
      </c>
      <c r="P189" s="33">
        <v>0</v>
      </c>
      <c r="Q189" s="34"/>
      <c r="R189" s="364" t="s">
        <v>46</v>
      </c>
      <c r="U189" s="8"/>
      <c r="V189" s="9" t="s">
        <v>48</v>
      </c>
      <c r="Y189" s="8" t="s">
        <v>48</v>
      </c>
      <c r="AB189" s="11" t="s">
        <v>48</v>
      </c>
      <c r="AF189" s="8">
        <v>1</v>
      </c>
      <c r="AG189" s="8">
        <v>1</v>
      </c>
    </row>
    <row r="190" spans="1:33" ht="45.75" customHeight="1">
      <c r="A190" s="20">
        <v>102001</v>
      </c>
      <c r="B190" s="480" t="s">
        <v>921</v>
      </c>
      <c r="C190" s="481" t="s">
        <v>953</v>
      </c>
      <c r="D190" s="10">
        <v>1</v>
      </c>
      <c r="E190" s="8">
        <v>1</v>
      </c>
      <c r="F190" s="8">
        <v>99</v>
      </c>
      <c r="G190" s="8">
        <v>10000</v>
      </c>
      <c r="I190" s="8">
        <v>0</v>
      </c>
      <c r="J190" s="8">
        <v>12000</v>
      </c>
      <c r="K190" s="8">
        <v>12000</v>
      </c>
      <c r="L190" s="8">
        <v>0</v>
      </c>
      <c r="M190" s="361" t="s">
        <v>46</v>
      </c>
      <c r="N190" s="21" t="s">
        <v>322</v>
      </c>
      <c r="O190" s="33">
        <v>15000</v>
      </c>
      <c r="P190" s="33">
        <v>0</v>
      </c>
      <c r="Q190" s="34"/>
      <c r="R190" s="364" t="s">
        <v>46</v>
      </c>
      <c r="U190" s="8"/>
      <c r="V190" s="9" t="s">
        <v>48</v>
      </c>
      <c r="Y190" s="8" t="s">
        <v>48</v>
      </c>
      <c r="AB190" s="11" t="s">
        <v>48</v>
      </c>
      <c r="AF190" s="8">
        <v>1</v>
      </c>
      <c r="AG190" s="8">
        <v>1</v>
      </c>
    </row>
    <row r="191" spans="1:33" ht="45.75" customHeight="1">
      <c r="A191" s="20">
        <v>3002800</v>
      </c>
      <c r="B191" s="480" t="s">
        <v>929</v>
      </c>
      <c r="C191" s="481" t="s">
        <v>954</v>
      </c>
      <c r="D191" s="10">
        <v>1</v>
      </c>
      <c r="E191" s="8">
        <v>1</v>
      </c>
      <c r="F191" s="8">
        <v>99</v>
      </c>
      <c r="G191" s="8">
        <v>10000</v>
      </c>
      <c r="I191" s="8">
        <v>0</v>
      </c>
      <c r="J191" s="8">
        <v>3000</v>
      </c>
      <c r="K191" s="8">
        <v>3000</v>
      </c>
      <c r="L191" s="8">
        <v>0</v>
      </c>
      <c r="M191" s="361" t="s">
        <v>46</v>
      </c>
      <c r="N191" s="21" t="s">
        <v>322</v>
      </c>
      <c r="O191" s="33">
        <v>10000</v>
      </c>
      <c r="P191" s="33">
        <v>0</v>
      </c>
      <c r="Q191" s="34"/>
      <c r="R191" s="364" t="s">
        <v>46</v>
      </c>
      <c r="U191" s="8"/>
      <c r="V191" s="9" t="s">
        <v>48</v>
      </c>
      <c r="Y191" s="8" t="s">
        <v>48</v>
      </c>
      <c r="AB191" s="11" t="s">
        <v>48</v>
      </c>
      <c r="AF191" s="8">
        <v>1</v>
      </c>
      <c r="AG191" s="8">
        <v>1</v>
      </c>
    </row>
    <row r="192" spans="1:33" ht="45.75" customHeight="1">
      <c r="A192" s="20">
        <v>601030</v>
      </c>
      <c r="B192" s="480" t="s">
        <v>930</v>
      </c>
      <c r="C192" s="481" t="s">
        <v>955</v>
      </c>
      <c r="D192" s="10">
        <v>1</v>
      </c>
      <c r="E192" s="8">
        <v>1</v>
      </c>
      <c r="F192" s="8">
        <v>99</v>
      </c>
      <c r="G192" s="8">
        <v>10000</v>
      </c>
      <c r="I192" s="8">
        <v>0</v>
      </c>
      <c r="J192" s="8">
        <v>3000</v>
      </c>
      <c r="K192" s="8">
        <v>3000</v>
      </c>
      <c r="L192" s="8">
        <v>0</v>
      </c>
      <c r="M192" s="361" t="s">
        <v>46</v>
      </c>
      <c r="N192" s="21" t="s">
        <v>322</v>
      </c>
      <c r="O192" s="33">
        <v>10000</v>
      </c>
      <c r="P192" s="33">
        <v>0</v>
      </c>
      <c r="Q192" s="34"/>
      <c r="R192" s="364" t="s">
        <v>46</v>
      </c>
      <c r="U192" s="8"/>
      <c r="V192" s="9" t="s">
        <v>48</v>
      </c>
      <c r="Y192" s="8" t="s">
        <v>48</v>
      </c>
      <c r="AB192" s="11" t="s">
        <v>48</v>
      </c>
      <c r="AF192" s="8">
        <v>1</v>
      </c>
      <c r="AG192" s="8">
        <v>1</v>
      </c>
    </row>
    <row r="193" spans="1:33" ht="45.75" customHeight="1">
      <c r="A193" s="20">
        <v>601040</v>
      </c>
      <c r="B193" s="480" t="s">
        <v>931</v>
      </c>
      <c r="C193" s="481" t="s">
        <v>956</v>
      </c>
      <c r="D193" s="10">
        <v>1</v>
      </c>
      <c r="E193" s="8">
        <v>1</v>
      </c>
      <c r="F193" s="8">
        <v>99</v>
      </c>
      <c r="G193" s="8">
        <v>10000</v>
      </c>
      <c r="I193" s="8">
        <v>0</v>
      </c>
      <c r="J193" s="8">
        <v>3000</v>
      </c>
      <c r="K193" s="8">
        <v>3000</v>
      </c>
      <c r="L193" s="8">
        <v>0</v>
      </c>
      <c r="M193" s="361" t="s">
        <v>46</v>
      </c>
      <c r="N193" s="21" t="s">
        <v>322</v>
      </c>
      <c r="O193" s="33">
        <v>10000</v>
      </c>
      <c r="P193" s="33">
        <v>0</v>
      </c>
      <c r="Q193" s="34"/>
      <c r="R193" s="364" t="s">
        <v>46</v>
      </c>
      <c r="U193" s="8"/>
      <c r="V193" s="9" t="s">
        <v>48</v>
      </c>
      <c r="Y193" s="8" t="s">
        <v>48</v>
      </c>
      <c r="AB193" s="11" t="s">
        <v>48</v>
      </c>
      <c r="AF193" s="8">
        <v>1</v>
      </c>
      <c r="AG193" s="8">
        <v>1</v>
      </c>
    </row>
    <row r="194" spans="1:33" ht="45.75" customHeight="1">
      <c r="A194" s="20">
        <v>600000</v>
      </c>
      <c r="B194" s="480" t="s">
        <v>932</v>
      </c>
      <c r="C194" s="481" t="s">
        <v>933</v>
      </c>
      <c r="D194" s="10">
        <v>1</v>
      </c>
      <c r="E194" s="8">
        <v>1</v>
      </c>
      <c r="F194" s="8">
        <v>99</v>
      </c>
      <c r="G194" s="8">
        <v>10000</v>
      </c>
      <c r="I194" s="8">
        <v>0</v>
      </c>
      <c r="J194" s="8">
        <v>3000</v>
      </c>
      <c r="K194" s="8">
        <v>3000</v>
      </c>
      <c r="L194" s="8">
        <v>0</v>
      </c>
      <c r="M194" s="361" t="s">
        <v>46</v>
      </c>
      <c r="N194" s="21" t="s">
        <v>322</v>
      </c>
      <c r="O194" s="33">
        <v>10000</v>
      </c>
      <c r="P194" s="33">
        <v>0</v>
      </c>
      <c r="Q194" s="34"/>
      <c r="R194" s="364" t="s">
        <v>46</v>
      </c>
      <c r="U194" s="8"/>
      <c r="V194" s="9" t="s">
        <v>48</v>
      </c>
      <c r="Y194" s="8" t="s">
        <v>48</v>
      </c>
      <c r="AB194" s="11" t="s">
        <v>48</v>
      </c>
      <c r="AF194" s="8">
        <v>1</v>
      </c>
      <c r="AG194" s="8">
        <v>1</v>
      </c>
    </row>
    <row r="195" spans="1:33" ht="45.75" customHeight="1">
      <c r="A195" s="20">
        <v>500120</v>
      </c>
      <c r="B195" s="480" t="s">
        <v>950</v>
      </c>
      <c r="C195" s="481" t="s">
        <v>957</v>
      </c>
      <c r="D195" s="10">
        <v>1</v>
      </c>
      <c r="E195" s="8">
        <v>1</v>
      </c>
      <c r="F195" s="8">
        <v>99</v>
      </c>
      <c r="G195" s="8">
        <v>10000</v>
      </c>
      <c r="I195" s="8">
        <v>0</v>
      </c>
      <c r="J195" s="8">
        <v>2500</v>
      </c>
      <c r="K195" s="8">
        <v>2500</v>
      </c>
      <c r="L195" s="8">
        <v>0</v>
      </c>
      <c r="M195" s="361" t="s">
        <v>46</v>
      </c>
      <c r="N195" s="21" t="s">
        <v>322</v>
      </c>
      <c r="O195" s="33">
        <v>10000</v>
      </c>
      <c r="P195" s="33">
        <v>0</v>
      </c>
      <c r="Q195" s="34"/>
      <c r="R195" s="364" t="s">
        <v>46</v>
      </c>
      <c r="U195" s="8"/>
      <c r="V195" s="9" t="s">
        <v>48</v>
      </c>
      <c r="Y195" s="8" t="s">
        <v>48</v>
      </c>
      <c r="AB195" s="11" t="s">
        <v>48</v>
      </c>
      <c r="AF195" s="8">
        <v>1</v>
      </c>
      <c r="AG195" s="8">
        <v>1</v>
      </c>
    </row>
    <row r="196" spans="1:33" ht="45.75" customHeight="1">
      <c r="A196" s="20">
        <v>500130</v>
      </c>
      <c r="B196" s="480" t="s">
        <v>934</v>
      </c>
      <c r="C196" s="481" t="s">
        <v>935</v>
      </c>
      <c r="D196" s="10">
        <v>1</v>
      </c>
      <c r="E196" s="8">
        <v>1</v>
      </c>
      <c r="F196" s="8">
        <v>99</v>
      </c>
      <c r="G196" s="8">
        <v>10000</v>
      </c>
      <c r="I196" s="8">
        <v>0</v>
      </c>
      <c r="J196" s="8">
        <v>2500</v>
      </c>
      <c r="K196" s="8">
        <v>2500</v>
      </c>
      <c r="L196" s="8">
        <v>0</v>
      </c>
      <c r="M196" s="361" t="s">
        <v>46</v>
      </c>
      <c r="N196" s="21" t="s">
        <v>322</v>
      </c>
      <c r="O196" s="33">
        <v>10000</v>
      </c>
      <c r="P196" s="33">
        <v>0</v>
      </c>
      <c r="Q196" s="34"/>
      <c r="R196" s="364" t="s">
        <v>46</v>
      </c>
      <c r="U196" s="8"/>
      <c r="V196" s="9" t="s">
        <v>48</v>
      </c>
      <c r="Y196" s="8" t="s">
        <v>48</v>
      </c>
      <c r="AB196" s="11" t="s">
        <v>48</v>
      </c>
      <c r="AF196" s="8">
        <v>1</v>
      </c>
      <c r="AG196" s="8">
        <v>1</v>
      </c>
    </row>
    <row r="197" spans="1:33" ht="45.75" customHeight="1">
      <c r="A197" s="20">
        <v>605030</v>
      </c>
      <c r="B197" s="480" t="s">
        <v>936</v>
      </c>
      <c r="C197" s="481" t="s">
        <v>937</v>
      </c>
      <c r="D197" s="10">
        <v>1</v>
      </c>
      <c r="E197" s="8">
        <v>1</v>
      </c>
      <c r="F197" s="8">
        <v>99</v>
      </c>
      <c r="G197" s="8">
        <v>10000</v>
      </c>
      <c r="I197" s="8">
        <v>0</v>
      </c>
      <c r="J197" s="8">
        <v>2500</v>
      </c>
      <c r="K197" s="8">
        <v>2500</v>
      </c>
      <c r="L197" s="8">
        <v>0</v>
      </c>
      <c r="M197" s="361" t="s">
        <v>46</v>
      </c>
      <c r="N197" s="21" t="s">
        <v>322</v>
      </c>
      <c r="O197" s="33">
        <v>10000</v>
      </c>
      <c r="P197" s="33">
        <v>0</v>
      </c>
      <c r="Q197" s="34"/>
      <c r="R197" s="364" t="s">
        <v>46</v>
      </c>
      <c r="U197" s="8"/>
      <c r="V197" s="9" t="s">
        <v>48</v>
      </c>
      <c r="Y197" s="8" t="s">
        <v>48</v>
      </c>
      <c r="AB197" s="11" t="s">
        <v>48</v>
      </c>
      <c r="AF197" s="8">
        <v>1</v>
      </c>
      <c r="AG197" s="8">
        <v>1</v>
      </c>
    </row>
    <row r="198" spans="1:33" ht="45.75" customHeight="1">
      <c r="A198" s="20">
        <v>605040</v>
      </c>
      <c r="B198" s="480" t="s">
        <v>938</v>
      </c>
      <c r="C198" s="481" t="s">
        <v>939</v>
      </c>
      <c r="D198" s="10">
        <v>1</v>
      </c>
      <c r="E198" s="8">
        <v>1</v>
      </c>
      <c r="F198" s="8">
        <v>99</v>
      </c>
      <c r="G198" s="8">
        <v>10000</v>
      </c>
      <c r="I198" s="8">
        <v>0</v>
      </c>
      <c r="J198" s="8">
        <v>2500</v>
      </c>
      <c r="K198" s="8">
        <v>2500</v>
      </c>
      <c r="L198" s="8">
        <v>0</v>
      </c>
      <c r="M198" s="361" t="s">
        <v>46</v>
      </c>
      <c r="N198" s="21" t="s">
        <v>322</v>
      </c>
      <c r="O198" s="33">
        <v>10000</v>
      </c>
      <c r="P198" s="33">
        <v>0</v>
      </c>
      <c r="Q198" s="34"/>
      <c r="R198" s="364" t="s">
        <v>46</v>
      </c>
      <c r="U198" s="8"/>
      <c r="V198" s="9" t="s">
        <v>48</v>
      </c>
      <c r="Y198" s="8" t="s">
        <v>48</v>
      </c>
      <c r="AB198" s="11" t="s">
        <v>48</v>
      </c>
      <c r="AF198" s="8">
        <v>1</v>
      </c>
      <c r="AG198" s="8">
        <v>1</v>
      </c>
    </row>
    <row r="199" spans="1:33" ht="45.75" customHeight="1">
      <c r="A199" s="20">
        <v>602010</v>
      </c>
      <c r="B199" s="480" t="s">
        <v>940</v>
      </c>
      <c r="C199" s="481" t="s">
        <v>941</v>
      </c>
      <c r="D199" s="10">
        <v>1</v>
      </c>
      <c r="E199" s="8">
        <v>1</v>
      </c>
      <c r="F199" s="8">
        <v>99</v>
      </c>
      <c r="G199" s="8">
        <v>10000</v>
      </c>
      <c r="I199" s="8">
        <v>0</v>
      </c>
      <c r="J199" s="8">
        <v>2500</v>
      </c>
      <c r="K199" s="8">
        <v>2500</v>
      </c>
      <c r="L199" s="8">
        <v>0</v>
      </c>
      <c r="M199" s="361" t="s">
        <v>46</v>
      </c>
      <c r="N199" s="21" t="s">
        <v>322</v>
      </c>
      <c r="O199" s="33">
        <v>10000</v>
      </c>
      <c r="P199" s="33">
        <v>0</v>
      </c>
      <c r="Q199" s="34"/>
      <c r="R199" s="364" t="s">
        <v>46</v>
      </c>
      <c r="U199" s="8"/>
      <c r="V199" s="9" t="s">
        <v>48</v>
      </c>
      <c r="Y199" s="8" t="s">
        <v>48</v>
      </c>
      <c r="AB199" s="11" t="s">
        <v>48</v>
      </c>
      <c r="AF199" s="8">
        <v>1</v>
      </c>
      <c r="AG199" s="8">
        <v>1</v>
      </c>
    </row>
    <row r="200" spans="1:33" ht="45.75" customHeight="1">
      <c r="A200" s="20">
        <v>101710</v>
      </c>
      <c r="B200" s="480" t="s">
        <v>944</v>
      </c>
      <c r="C200" s="481" t="s">
        <v>945</v>
      </c>
      <c r="D200" s="10">
        <v>1</v>
      </c>
      <c r="E200" s="8">
        <v>1</v>
      </c>
      <c r="F200" s="8">
        <v>99</v>
      </c>
      <c r="G200" s="8">
        <v>10000</v>
      </c>
      <c r="I200" s="8">
        <v>0</v>
      </c>
      <c r="J200" s="8">
        <v>2500</v>
      </c>
      <c r="K200" s="8">
        <v>2500</v>
      </c>
      <c r="L200" s="8">
        <v>0</v>
      </c>
      <c r="M200" s="361" t="s">
        <v>46</v>
      </c>
      <c r="N200" s="21" t="s">
        <v>322</v>
      </c>
      <c r="O200" s="33">
        <v>10000</v>
      </c>
      <c r="P200" s="33">
        <v>0</v>
      </c>
      <c r="Q200" s="34"/>
      <c r="R200" s="364" t="s">
        <v>46</v>
      </c>
      <c r="U200" s="8"/>
      <c r="V200" s="9" t="s">
        <v>48</v>
      </c>
      <c r="Y200" s="8" t="s">
        <v>48</v>
      </c>
      <c r="AB200" s="11" t="s">
        <v>48</v>
      </c>
      <c r="AF200" s="8">
        <v>1</v>
      </c>
      <c r="AG200" s="8">
        <v>1</v>
      </c>
    </row>
    <row r="201" spans="1:33" ht="45.75" customHeight="1">
      <c r="A201" s="20">
        <v>101820</v>
      </c>
      <c r="B201" s="480" t="s">
        <v>942</v>
      </c>
      <c r="C201" s="481" t="s">
        <v>943</v>
      </c>
      <c r="D201" s="10">
        <v>1</v>
      </c>
      <c r="E201" s="8">
        <v>1</v>
      </c>
      <c r="F201" s="8">
        <v>99</v>
      </c>
      <c r="G201" s="8">
        <v>10000</v>
      </c>
      <c r="I201" s="8">
        <v>0</v>
      </c>
      <c r="J201" s="8">
        <v>2500</v>
      </c>
      <c r="K201" s="8">
        <v>2500</v>
      </c>
      <c r="L201" s="8">
        <v>0</v>
      </c>
      <c r="M201" s="361" t="s">
        <v>46</v>
      </c>
      <c r="N201" s="21" t="s">
        <v>322</v>
      </c>
      <c r="O201" s="33">
        <v>10000</v>
      </c>
      <c r="P201" s="33">
        <v>0</v>
      </c>
      <c r="Q201" s="34"/>
      <c r="R201" s="364" t="s">
        <v>46</v>
      </c>
      <c r="U201" s="8"/>
      <c r="V201" s="9" t="s">
        <v>48</v>
      </c>
      <c r="Y201" s="8" t="s">
        <v>48</v>
      </c>
      <c r="AB201" s="11" t="s">
        <v>48</v>
      </c>
      <c r="AF201" s="8">
        <v>1</v>
      </c>
      <c r="AG201" s="8">
        <v>1</v>
      </c>
    </row>
    <row r="202" spans="1:33" ht="45.75" customHeight="1">
      <c r="A202" s="20">
        <v>100310</v>
      </c>
      <c r="B202" s="480" t="s">
        <v>946</v>
      </c>
      <c r="C202" s="481" t="s">
        <v>947</v>
      </c>
      <c r="D202" s="10">
        <v>1</v>
      </c>
      <c r="E202" s="8">
        <v>1</v>
      </c>
      <c r="F202" s="8">
        <v>99</v>
      </c>
      <c r="G202" s="8">
        <v>10000</v>
      </c>
      <c r="I202" s="8">
        <v>0</v>
      </c>
      <c r="J202" s="8">
        <v>2500</v>
      </c>
      <c r="K202" s="8">
        <v>2500</v>
      </c>
      <c r="L202" s="8">
        <v>0</v>
      </c>
      <c r="M202" s="361" t="s">
        <v>46</v>
      </c>
      <c r="N202" s="21" t="s">
        <v>322</v>
      </c>
      <c r="O202" s="33">
        <v>10000</v>
      </c>
      <c r="P202" s="33">
        <v>0</v>
      </c>
      <c r="Q202" s="34"/>
      <c r="R202" s="364" t="s">
        <v>46</v>
      </c>
      <c r="U202" s="8"/>
      <c r="V202" s="9" t="s">
        <v>48</v>
      </c>
      <c r="Y202" s="8" t="s">
        <v>48</v>
      </c>
      <c r="AB202" s="11" t="s">
        <v>48</v>
      </c>
      <c r="AF202" s="8">
        <v>1</v>
      </c>
      <c r="AG202" s="8">
        <v>1</v>
      </c>
    </row>
    <row r="203" spans="1:33" ht="45.75" customHeight="1">
      <c r="A203" s="20">
        <v>102910</v>
      </c>
      <c r="B203" s="480" t="s">
        <v>948</v>
      </c>
      <c r="C203" s="481" t="s">
        <v>949</v>
      </c>
      <c r="D203" s="10">
        <v>1</v>
      </c>
      <c r="E203" s="8">
        <v>1</v>
      </c>
      <c r="F203" s="8">
        <v>99</v>
      </c>
      <c r="G203" s="8">
        <v>10000</v>
      </c>
      <c r="I203" s="8">
        <v>0</v>
      </c>
      <c r="J203" s="8">
        <v>2500</v>
      </c>
      <c r="K203" s="8">
        <v>2500</v>
      </c>
      <c r="L203" s="8">
        <v>0</v>
      </c>
      <c r="M203" s="361" t="s">
        <v>46</v>
      </c>
      <c r="N203" s="21" t="s">
        <v>322</v>
      </c>
      <c r="O203" s="33">
        <v>10000</v>
      </c>
      <c r="P203" s="33">
        <v>0</v>
      </c>
      <c r="Q203" s="34"/>
      <c r="R203" s="364" t="s">
        <v>46</v>
      </c>
      <c r="U203" s="8"/>
      <c r="V203" s="9" t="s">
        <v>48</v>
      </c>
      <c r="Y203" s="8" t="s">
        <v>48</v>
      </c>
      <c r="AB203" s="11" t="s">
        <v>48</v>
      </c>
      <c r="AF203" s="8">
        <v>1</v>
      </c>
      <c r="AG203" s="8">
        <v>1</v>
      </c>
    </row>
    <row r="204" spans="1:33" ht="45.75" customHeight="1">
      <c r="A204" s="20">
        <v>606131</v>
      </c>
      <c r="B204" s="480" t="s">
        <v>967</v>
      </c>
      <c r="C204" s="481" t="s">
        <v>968</v>
      </c>
      <c r="D204" s="10">
        <v>1</v>
      </c>
      <c r="E204" s="8">
        <v>1</v>
      </c>
      <c r="F204" s="8">
        <v>99</v>
      </c>
      <c r="G204" s="8">
        <v>10000</v>
      </c>
      <c r="I204" s="8">
        <v>0</v>
      </c>
      <c r="J204" s="8">
        <v>8000</v>
      </c>
      <c r="K204" s="8">
        <v>12000</v>
      </c>
      <c r="L204" s="8">
        <v>0</v>
      </c>
      <c r="M204" s="361" t="s">
        <v>46</v>
      </c>
      <c r="N204" s="21" t="s">
        <v>322</v>
      </c>
      <c r="O204" s="33">
        <v>7500</v>
      </c>
      <c r="P204" s="33">
        <v>0</v>
      </c>
      <c r="Q204" s="34"/>
      <c r="R204" s="364" t="s">
        <v>46</v>
      </c>
      <c r="U204" s="8"/>
      <c r="V204" s="9" t="s">
        <v>48</v>
      </c>
      <c r="Y204" s="8" t="s">
        <v>48</v>
      </c>
      <c r="AB204" s="11" t="s">
        <v>48</v>
      </c>
      <c r="AF204" s="8">
        <v>1</v>
      </c>
      <c r="AG204" s="8">
        <v>1</v>
      </c>
    </row>
    <row r="205" spans="1:33" ht="45" customHeight="1">
      <c r="A205" s="20">
        <v>5605061</v>
      </c>
      <c r="B205" s="23" t="s">
        <v>827</v>
      </c>
      <c r="C205" s="24" t="s">
        <v>825</v>
      </c>
      <c r="D205" s="10">
        <v>1</v>
      </c>
      <c r="E205" s="8">
        <v>1</v>
      </c>
      <c r="F205" s="8">
        <v>99</v>
      </c>
      <c r="G205" s="8">
        <v>10000</v>
      </c>
      <c r="I205" s="8">
        <v>0</v>
      </c>
      <c r="J205" s="8">
        <v>5433</v>
      </c>
      <c r="K205" s="8">
        <f t="shared" ref="K205:K206" si="19">I205+J205</f>
        <v>5433</v>
      </c>
      <c r="L205" s="8">
        <v>0</v>
      </c>
      <c r="M205" s="361" t="s">
        <v>46</v>
      </c>
      <c r="N205" s="480" t="s">
        <v>735</v>
      </c>
      <c r="O205" s="33">
        <v>13000</v>
      </c>
      <c r="P205" s="33">
        <v>0</v>
      </c>
      <c r="Q205" s="34"/>
      <c r="R205" s="364" t="s">
        <v>46</v>
      </c>
      <c r="U205" s="33">
        <v>10000</v>
      </c>
      <c r="V205" s="368" t="s">
        <v>468</v>
      </c>
      <c r="W205" s="33"/>
      <c r="X205" s="33"/>
      <c r="Y205" s="33" t="s">
        <v>48</v>
      </c>
      <c r="Z205" s="33"/>
      <c r="AA205" s="39"/>
      <c r="AB205" s="33" t="s">
        <v>48</v>
      </c>
      <c r="AC205" s="39"/>
      <c r="AF205" s="8">
        <v>1</v>
      </c>
      <c r="AG205" s="8">
        <v>0</v>
      </c>
    </row>
    <row r="206" spans="1:33" ht="45" customHeight="1">
      <c r="A206" s="20">
        <v>5605062</v>
      </c>
      <c r="B206" s="23" t="s">
        <v>828</v>
      </c>
      <c r="C206" s="24" t="s">
        <v>831</v>
      </c>
      <c r="D206" s="10">
        <v>1</v>
      </c>
      <c r="E206" s="8">
        <v>1</v>
      </c>
      <c r="F206" s="8">
        <v>99</v>
      </c>
      <c r="G206" s="8">
        <v>10000</v>
      </c>
      <c r="I206" s="8">
        <v>0</v>
      </c>
      <c r="J206" s="8">
        <v>15433</v>
      </c>
      <c r="K206" s="8">
        <f t="shared" si="19"/>
        <v>15433</v>
      </c>
      <c r="L206" s="8">
        <v>0</v>
      </c>
      <c r="M206" s="361" t="s">
        <v>46</v>
      </c>
      <c r="N206" s="21" t="s">
        <v>322</v>
      </c>
      <c r="O206" s="33">
        <v>13000</v>
      </c>
      <c r="P206" s="33">
        <v>0</v>
      </c>
      <c r="Q206" s="34"/>
      <c r="R206" s="364" t="s">
        <v>46</v>
      </c>
      <c r="U206" s="33">
        <v>10000</v>
      </c>
      <c r="V206" s="368" t="s">
        <v>468</v>
      </c>
      <c r="W206" s="33"/>
      <c r="X206" s="33">
        <v>1</v>
      </c>
      <c r="Y206" s="484" t="s">
        <v>813</v>
      </c>
      <c r="Z206" s="33"/>
      <c r="AA206" s="39"/>
      <c r="AB206" s="33" t="s">
        <v>48</v>
      </c>
      <c r="AC206" s="39"/>
      <c r="AF206" s="8">
        <v>1</v>
      </c>
      <c r="AG206" s="8">
        <v>0</v>
      </c>
    </row>
  </sheetData>
  <phoneticPr fontId="22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7"/>
  <sheetViews>
    <sheetView workbookViewId="0">
      <selection activeCell="AA7" sqref="AA7"/>
    </sheetView>
  </sheetViews>
  <sheetFormatPr defaultRowHeight="15"/>
  <cols>
    <col min="2" max="2" width="13" bestFit="1" customWidth="1"/>
    <col min="3" max="3" width="20.42578125" customWidth="1"/>
    <col min="9" max="9" width="9" style="550"/>
    <col min="16" max="35" width="9" style="550"/>
  </cols>
  <sheetData>
    <row r="1" spans="1:35" ht="45">
      <c r="A1" s="13" t="s">
        <v>0</v>
      </c>
      <c r="B1" s="12" t="s">
        <v>2</v>
      </c>
      <c r="C1" s="12" t="s">
        <v>6</v>
      </c>
      <c r="D1" s="77" t="s">
        <v>5</v>
      </c>
      <c r="E1" s="77" t="s">
        <v>7</v>
      </c>
      <c r="F1" s="77" t="s">
        <v>969</v>
      </c>
      <c r="G1" s="13" t="s">
        <v>13</v>
      </c>
      <c r="H1" s="100" t="s">
        <v>221</v>
      </c>
      <c r="I1" s="549" t="s">
        <v>970</v>
      </c>
      <c r="J1" s="100" t="s">
        <v>224</v>
      </c>
      <c r="K1" s="100" t="s">
        <v>225</v>
      </c>
      <c r="L1" s="12" t="s">
        <v>228</v>
      </c>
      <c r="M1" s="32" t="s">
        <v>229</v>
      </c>
      <c r="N1" s="12" t="s">
        <v>230</v>
      </c>
      <c r="O1" s="13" t="s">
        <v>231</v>
      </c>
      <c r="P1" s="552" t="s">
        <v>232</v>
      </c>
      <c r="Q1" s="560" t="s">
        <v>976</v>
      </c>
      <c r="R1" s="560" t="s">
        <v>978</v>
      </c>
      <c r="S1" s="560" t="s">
        <v>980</v>
      </c>
      <c r="T1" s="560" t="s">
        <v>991</v>
      </c>
      <c r="U1" s="560" t="s">
        <v>992</v>
      </c>
      <c r="V1" s="564" t="s">
        <v>233</v>
      </c>
      <c r="W1" s="564" t="s">
        <v>235</v>
      </c>
      <c r="X1" s="565" t="s">
        <v>236</v>
      </c>
      <c r="Y1" s="565" t="s">
        <v>1000</v>
      </c>
      <c r="Z1" s="565" t="s">
        <v>1001</v>
      </c>
      <c r="AA1" s="553" t="s">
        <v>237</v>
      </c>
      <c r="AB1" s="566" t="s">
        <v>238</v>
      </c>
      <c r="AC1" s="554" t="s">
        <v>239</v>
      </c>
      <c r="AD1" s="553" t="s">
        <v>240</v>
      </c>
      <c r="AE1" s="566" t="s">
        <v>241</v>
      </c>
      <c r="AF1" s="555" t="s">
        <v>242</v>
      </c>
      <c r="AG1" s="553" t="s">
        <v>243</v>
      </c>
      <c r="AH1" s="566" t="s">
        <v>244</v>
      </c>
      <c r="AI1" s="556" t="s">
        <v>245</v>
      </c>
    </row>
    <row r="2" spans="1:35" ht="45">
      <c r="A2" s="15" t="s">
        <v>21</v>
      </c>
      <c r="B2" s="15" t="s">
        <v>23</v>
      </c>
      <c r="C2" s="15" t="s">
        <v>27</v>
      </c>
      <c r="D2" s="80" t="s">
        <v>26</v>
      </c>
      <c r="E2" s="79" t="s">
        <v>28</v>
      </c>
      <c r="F2" s="79" t="s">
        <v>972</v>
      </c>
      <c r="G2" s="15" t="s">
        <v>34</v>
      </c>
      <c r="H2" s="14" t="s">
        <v>251</v>
      </c>
      <c r="I2" s="14" t="s">
        <v>971</v>
      </c>
      <c r="J2" s="14" t="s">
        <v>254</v>
      </c>
      <c r="K2" s="14" t="s">
        <v>255</v>
      </c>
      <c r="L2" s="14" t="s">
        <v>258</v>
      </c>
      <c r="M2" s="14" t="s">
        <v>259</v>
      </c>
      <c r="N2" s="14" t="s">
        <v>260</v>
      </c>
      <c r="O2" s="14" t="s">
        <v>261</v>
      </c>
      <c r="P2" s="14" t="s">
        <v>262</v>
      </c>
      <c r="Q2" s="14" t="s">
        <v>977</v>
      </c>
      <c r="R2" s="14" t="s">
        <v>979</v>
      </c>
      <c r="S2" s="14" t="s">
        <v>981</v>
      </c>
      <c r="T2" s="14" t="s">
        <v>990</v>
      </c>
      <c r="U2" s="14" t="s">
        <v>993</v>
      </c>
      <c r="V2" s="14" t="s">
        <v>263</v>
      </c>
      <c r="W2" s="14" t="s">
        <v>265</v>
      </c>
      <c r="X2" s="14" t="s">
        <v>266</v>
      </c>
      <c r="Y2" s="14" t="s">
        <v>997</v>
      </c>
      <c r="Z2" s="14" t="s">
        <v>998</v>
      </c>
      <c r="AA2" s="187" t="s">
        <v>267</v>
      </c>
      <c r="AB2" s="14" t="s">
        <v>1003</v>
      </c>
      <c r="AC2" s="5" t="s">
        <v>269</v>
      </c>
      <c r="AD2" s="187" t="s">
        <v>270</v>
      </c>
      <c r="AE2" s="14" t="s">
        <v>1004</v>
      </c>
      <c r="AF2" s="5" t="s">
        <v>272</v>
      </c>
      <c r="AG2" s="187" t="s">
        <v>273</v>
      </c>
      <c r="AH2" s="14" t="s">
        <v>1005</v>
      </c>
      <c r="AI2" s="225" t="s">
        <v>275</v>
      </c>
    </row>
    <row r="3" spans="1:35">
      <c r="A3" s="18" t="s">
        <v>41</v>
      </c>
      <c r="B3" s="17" t="s">
        <v>42</v>
      </c>
      <c r="C3" s="17" t="s">
        <v>42</v>
      </c>
      <c r="D3" s="81" t="s">
        <v>41</v>
      </c>
      <c r="E3" s="81" t="s">
        <v>41</v>
      </c>
      <c r="F3" s="81" t="s">
        <v>41</v>
      </c>
      <c r="G3" s="18" t="s">
        <v>42</v>
      </c>
      <c r="H3" s="17" t="s">
        <v>41</v>
      </c>
      <c r="I3" s="18" t="s">
        <v>42</v>
      </c>
      <c r="J3" s="17" t="s">
        <v>41</v>
      </c>
      <c r="K3" s="17" t="s">
        <v>41</v>
      </c>
      <c r="L3" s="17" t="s">
        <v>42</v>
      </c>
      <c r="M3" s="17" t="s">
        <v>41</v>
      </c>
      <c r="N3" s="17" t="s">
        <v>41</v>
      </c>
      <c r="O3" s="17" t="s">
        <v>42</v>
      </c>
      <c r="P3" s="14" t="s">
        <v>42</v>
      </c>
      <c r="Q3" s="14" t="s">
        <v>41</v>
      </c>
      <c r="R3" s="14" t="s">
        <v>41</v>
      </c>
      <c r="S3" s="14" t="s">
        <v>41</v>
      </c>
      <c r="T3" s="14" t="s">
        <v>41</v>
      </c>
      <c r="U3" s="14" t="s">
        <v>41</v>
      </c>
      <c r="V3" s="14" t="s">
        <v>42</v>
      </c>
      <c r="W3" s="14" t="s">
        <v>41</v>
      </c>
      <c r="X3" s="14" t="s">
        <v>41</v>
      </c>
      <c r="Y3" s="14" t="s">
        <v>41</v>
      </c>
      <c r="Z3" s="14" t="s">
        <v>41</v>
      </c>
      <c r="AA3" s="557" t="s">
        <v>42</v>
      </c>
      <c r="AB3" s="558" t="s">
        <v>41</v>
      </c>
      <c r="AC3" s="558" t="s">
        <v>42</v>
      </c>
      <c r="AD3" s="557" t="s">
        <v>42</v>
      </c>
      <c r="AE3" s="558" t="s">
        <v>41</v>
      </c>
      <c r="AF3" s="558" t="s">
        <v>42</v>
      </c>
      <c r="AG3" s="557" t="s">
        <v>42</v>
      </c>
      <c r="AH3" s="558" t="s">
        <v>41</v>
      </c>
      <c r="AI3" s="559" t="s">
        <v>42</v>
      </c>
    </row>
    <row r="4" spans="1:35">
      <c r="A4">
        <v>802020</v>
      </c>
      <c r="B4" s="546" t="s">
        <v>985</v>
      </c>
      <c r="C4" s="546" t="s">
        <v>988</v>
      </c>
      <c r="D4">
        <v>0</v>
      </c>
      <c r="E4">
        <v>1</v>
      </c>
      <c r="F4">
        <v>2</v>
      </c>
      <c r="G4">
        <v>100010</v>
      </c>
      <c r="H4">
        <v>0</v>
      </c>
      <c r="I4" s="551" t="s">
        <v>973</v>
      </c>
      <c r="J4">
        <v>0</v>
      </c>
      <c r="K4">
        <v>0</v>
      </c>
      <c r="Q4" s="563"/>
      <c r="R4" s="563"/>
      <c r="S4" s="563"/>
      <c r="T4" s="563"/>
      <c r="U4" s="563"/>
      <c r="AA4" s="551" t="s">
        <v>983</v>
      </c>
      <c r="AB4" s="561">
        <v>1</v>
      </c>
      <c r="AC4" s="551" t="s">
        <v>989</v>
      </c>
    </row>
    <row r="5" spans="1:35">
      <c r="A5">
        <v>802021</v>
      </c>
      <c r="B5" s="546" t="s">
        <v>986</v>
      </c>
      <c r="C5" s="546" t="s">
        <v>987</v>
      </c>
      <c r="D5">
        <v>0</v>
      </c>
      <c r="E5">
        <v>1</v>
      </c>
      <c r="F5">
        <v>2</v>
      </c>
      <c r="G5">
        <v>100020</v>
      </c>
      <c r="H5">
        <v>0</v>
      </c>
      <c r="I5" s="551" t="s">
        <v>974</v>
      </c>
      <c r="J5">
        <v>0</v>
      </c>
      <c r="K5">
        <v>0</v>
      </c>
      <c r="Q5" s="563">
        <v>2</v>
      </c>
      <c r="R5" s="561">
        <v>10000</v>
      </c>
      <c r="S5" s="561">
        <v>2</v>
      </c>
      <c r="T5" s="562">
        <v>9000</v>
      </c>
      <c r="U5" s="562">
        <v>9000</v>
      </c>
      <c r="V5" s="561" t="s">
        <v>1002</v>
      </c>
      <c r="W5" s="561">
        <v>10000</v>
      </c>
      <c r="X5" s="562"/>
      <c r="Y5" s="562">
        <v>1000</v>
      </c>
      <c r="Z5" s="562">
        <v>200</v>
      </c>
      <c r="AA5" s="551"/>
      <c r="AB5" s="561"/>
      <c r="AC5" s="551"/>
    </row>
    <row r="6" spans="1:35">
      <c r="A6">
        <v>802022</v>
      </c>
      <c r="B6" s="546" t="s">
        <v>984</v>
      </c>
      <c r="C6" s="546" t="s">
        <v>999</v>
      </c>
      <c r="D6">
        <v>0</v>
      </c>
      <c r="E6">
        <v>1</v>
      </c>
      <c r="F6">
        <v>2</v>
      </c>
      <c r="G6">
        <v>100030</v>
      </c>
      <c r="H6">
        <v>0</v>
      </c>
      <c r="I6" s="551" t="s">
        <v>973</v>
      </c>
      <c r="J6">
        <v>10000</v>
      </c>
      <c r="K6">
        <v>10000</v>
      </c>
      <c r="L6" s="546" t="s">
        <v>975</v>
      </c>
      <c r="M6" s="546">
        <v>2000</v>
      </c>
      <c r="N6" s="546">
        <v>0</v>
      </c>
      <c r="P6" s="551" t="s">
        <v>973</v>
      </c>
      <c r="Q6" s="561">
        <v>3</v>
      </c>
      <c r="R6" s="561">
        <v>10000</v>
      </c>
      <c r="S6" s="561">
        <v>2</v>
      </c>
      <c r="T6" s="561">
        <v>2000</v>
      </c>
      <c r="U6" s="561">
        <v>2000</v>
      </c>
      <c r="V6" s="561" t="s">
        <v>982</v>
      </c>
      <c r="W6" s="561">
        <v>10000</v>
      </c>
      <c r="X6" s="561">
        <v>3000</v>
      </c>
      <c r="Y6" s="561"/>
      <c r="Z6" s="561"/>
    </row>
    <row r="7" spans="1:35">
      <c r="A7">
        <v>800001</v>
      </c>
      <c r="B7" s="546" t="s">
        <v>994</v>
      </c>
      <c r="C7" s="546" t="s">
        <v>995</v>
      </c>
      <c r="D7">
        <v>0</v>
      </c>
      <c r="E7">
        <v>1</v>
      </c>
      <c r="F7">
        <v>4</v>
      </c>
      <c r="G7">
        <v>100040</v>
      </c>
      <c r="H7">
        <v>0</v>
      </c>
      <c r="I7" s="551" t="s">
        <v>973</v>
      </c>
      <c r="J7">
        <v>0</v>
      </c>
      <c r="K7">
        <v>0</v>
      </c>
      <c r="L7" s="546"/>
      <c r="M7" s="546"/>
      <c r="N7" s="546"/>
      <c r="P7" s="551"/>
      <c r="Q7" s="561">
        <v>2</v>
      </c>
      <c r="R7" s="561">
        <v>10000</v>
      </c>
      <c r="S7" s="561">
        <v>13</v>
      </c>
      <c r="T7" s="561">
        <v>1031</v>
      </c>
      <c r="U7" s="561">
        <v>3</v>
      </c>
      <c r="V7" s="561" t="s">
        <v>996</v>
      </c>
      <c r="W7" s="561">
        <v>10000</v>
      </c>
      <c r="X7" s="561">
        <v>0</v>
      </c>
      <c r="Y7" s="561"/>
      <c r="Z7" s="561"/>
    </row>
  </sheetData>
  <phoneticPr fontId="33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B35" sqref="B35"/>
    </sheetView>
  </sheetViews>
  <sheetFormatPr defaultColWidth="9" defaultRowHeight="15"/>
  <cols>
    <col min="1" max="1" width="14.5703125" customWidth="1"/>
    <col min="2" max="2" width="50.85546875" style="2" customWidth="1"/>
    <col min="4" max="4" width="30.85546875" customWidth="1"/>
    <col min="5" max="5" width="20.28515625" customWidth="1"/>
  </cols>
  <sheetData>
    <row r="1" spans="1:5" s="1" customFormat="1" ht="37.5" customHeight="1">
      <c r="A1" s="3" t="s">
        <v>701</v>
      </c>
      <c r="B1" s="3" t="s">
        <v>702</v>
      </c>
      <c r="C1" s="3" t="s">
        <v>233</v>
      </c>
      <c r="D1" s="3" t="s">
        <v>703</v>
      </c>
      <c r="E1" s="3" t="s">
        <v>704</v>
      </c>
    </row>
    <row r="2" spans="1:5" ht="90">
      <c r="A2" t="s">
        <v>705</v>
      </c>
      <c r="B2" s="2" t="s">
        <v>706</v>
      </c>
      <c r="C2" t="str">
        <f>A2</f>
        <v>点燃</v>
      </c>
      <c r="D2" t="s">
        <v>707</v>
      </c>
      <c r="E2" t="s">
        <v>708</v>
      </c>
    </row>
    <row r="3" spans="1:5">
      <c r="A3" t="s">
        <v>213</v>
      </c>
    </row>
  </sheetData>
  <phoneticPr fontId="22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33"/>
  <sheetViews>
    <sheetView zoomScale="90" zoomScaleNormal="90" workbookViewId="0">
      <pane xSplit="4" ySplit="3" topLeftCell="E19" activePane="bottomRight" state="frozen"/>
      <selection pane="topRight"/>
      <selection pane="bottomLeft"/>
      <selection pane="bottomRight" activeCell="A28" sqref="A28:XFD28"/>
    </sheetView>
  </sheetViews>
  <sheetFormatPr defaultColWidth="8.85546875" defaultRowHeight="15"/>
  <cols>
    <col min="1" max="1" width="8.42578125" style="10" customWidth="1"/>
    <col min="2" max="2" width="10.85546875" style="10" customWidth="1"/>
    <col min="3" max="3" width="11" style="10" customWidth="1"/>
    <col min="4" max="4" width="39.28515625" style="10" customWidth="1"/>
    <col min="5" max="5" width="5.7109375" style="2" customWidth="1"/>
    <col min="6" max="6" width="9.7109375" style="10" customWidth="1"/>
    <col min="7" max="7" width="8.85546875" style="75" customWidth="1"/>
    <col min="8" max="8" width="9.5703125" style="34" customWidth="1"/>
    <col min="9" max="9" width="9.42578125" style="34" customWidth="1"/>
    <col min="10" max="10" width="13.28515625" style="34" customWidth="1"/>
    <col min="11" max="11" width="13.42578125" style="34" customWidth="1"/>
    <col min="12" max="13" width="9.7109375" style="34" customWidth="1"/>
    <col min="14" max="14" width="10.85546875" style="34" customWidth="1"/>
    <col min="15" max="15" width="8.42578125" style="34" customWidth="1"/>
    <col min="16" max="16" width="12.7109375" style="34" customWidth="1"/>
    <col min="17" max="18" width="8.42578125" style="34" customWidth="1"/>
    <col min="19" max="19" width="9.7109375" style="34" customWidth="1"/>
    <col min="20" max="21" width="10.7109375" style="34" customWidth="1"/>
    <col min="22" max="22" width="10.85546875" style="34" customWidth="1"/>
    <col min="23" max="23" width="12.7109375" style="34" customWidth="1"/>
    <col min="24" max="24" width="12" style="34" customWidth="1"/>
    <col min="25" max="25" width="10.85546875" style="34" customWidth="1"/>
    <col min="26" max="26" width="11.85546875" style="34" customWidth="1"/>
    <col min="27" max="27" width="9.5703125" style="34" customWidth="1"/>
    <col min="28" max="28" width="8.85546875" style="34"/>
    <col min="29" max="30" width="12" style="34" customWidth="1"/>
    <col min="31" max="31" width="12" style="76" customWidth="1"/>
    <col min="32" max="32" width="12.85546875" style="10" customWidth="1"/>
    <col min="33" max="33" width="15.5703125" style="2" customWidth="1"/>
    <col min="34" max="34" width="14.28515625" style="2" customWidth="1"/>
    <col min="35" max="16384" width="8.85546875" style="34"/>
  </cols>
  <sheetData>
    <row r="1" spans="1:34" s="4" customFormat="1" ht="33.950000000000003" customHeight="1">
      <c r="A1" s="77" t="s">
        <v>0</v>
      </c>
      <c r="B1" s="77" t="s">
        <v>709</v>
      </c>
      <c r="C1" s="77" t="s">
        <v>2</v>
      </c>
      <c r="D1" s="77" t="s">
        <v>6</v>
      </c>
      <c r="E1" s="77" t="s">
        <v>5</v>
      </c>
      <c r="F1" s="77" t="s">
        <v>7</v>
      </c>
      <c r="G1" s="77" t="s">
        <v>19</v>
      </c>
      <c r="H1" s="78" t="s">
        <v>221</v>
      </c>
      <c r="I1" s="78" t="s">
        <v>224</v>
      </c>
      <c r="J1" s="78" t="s">
        <v>226</v>
      </c>
      <c r="K1" s="87" t="s">
        <v>227</v>
      </c>
      <c r="L1" s="78" t="s">
        <v>228</v>
      </c>
      <c r="M1" s="88" t="s">
        <v>229</v>
      </c>
      <c r="N1" s="78" t="s">
        <v>230</v>
      </c>
      <c r="O1" s="89" t="s">
        <v>231</v>
      </c>
      <c r="P1" s="90" t="s">
        <v>232</v>
      </c>
      <c r="Q1" s="78" t="s">
        <v>233</v>
      </c>
      <c r="R1" s="78" t="s">
        <v>234</v>
      </c>
      <c r="S1" s="88" t="s">
        <v>235</v>
      </c>
      <c r="T1" s="90" t="s">
        <v>236</v>
      </c>
      <c r="U1" s="88" t="s">
        <v>237</v>
      </c>
      <c r="V1" s="88" t="s">
        <v>238</v>
      </c>
      <c r="W1" s="88" t="s">
        <v>239</v>
      </c>
      <c r="X1" s="88" t="s">
        <v>240</v>
      </c>
      <c r="Y1" s="88" t="s">
        <v>241</v>
      </c>
      <c r="Z1" s="90" t="s">
        <v>242</v>
      </c>
      <c r="AA1" s="88" t="s">
        <v>243</v>
      </c>
      <c r="AB1" s="88" t="s">
        <v>244</v>
      </c>
      <c r="AC1" s="90" t="s">
        <v>245</v>
      </c>
      <c r="AD1" s="12" t="s">
        <v>246</v>
      </c>
      <c r="AE1" s="37" t="s">
        <v>247</v>
      </c>
      <c r="AF1" s="77" t="s">
        <v>13</v>
      </c>
      <c r="AG1" s="92" t="s">
        <v>339</v>
      </c>
      <c r="AH1" s="92" t="s">
        <v>16</v>
      </c>
    </row>
    <row r="2" spans="1:34" s="74" customFormat="1" ht="45">
      <c r="A2" s="79" t="s">
        <v>21</v>
      </c>
      <c r="B2" s="372" t="s">
        <v>710</v>
      </c>
      <c r="C2" s="79" t="s">
        <v>23</v>
      </c>
      <c r="D2" s="79" t="s">
        <v>27</v>
      </c>
      <c r="E2" s="80" t="s">
        <v>26</v>
      </c>
      <c r="F2" s="79" t="s">
        <v>28</v>
      </c>
      <c r="G2" s="79" t="s">
        <v>340</v>
      </c>
      <c r="H2" s="5" t="s">
        <v>251</v>
      </c>
      <c r="I2" s="5" t="s">
        <v>254</v>
      </c>
      <c r="J2" s="5" t="s">
        <v>256</v>
      </c>
      <c r="K2" s="5" t="s">
        <v>257</v>
      </c>
      <c r="L2" s="5" t="s">
        <v>258</v>
      </c>
      <c r="M2" s="5" t="s">
        <v>259</v>
      </c>
      <c r="N2" s="5" t="s">
        <v>260</v>
      </c>
      <c r="O2" s="5" t="s">
        <v>261</v>
      </c>
      <c r="P2" s="5" t="s">
        <v>262</v>
      </c>
      <c r="Q2" s="5" t="s">
        <v>263</v>
      </c>
      <c r="R2" s="5" t="s">
        <v>264</v>
      </c>
      <c r="S2" s="5" t="s">
        <v>265</v>
      </c>
      <c r="T2" s="5" t="s">
        <v>266</v>
      </c>
      <c r="U2" s="5" t="s">
        <v>267</v>
      </c>
      <c r="V2" s="5" t="s">
        <v>268</v>
      </c>
      <c r="W2" s="5" t="s">
        <v>269</v>
      </c>
      <c r="X2" s="5" t="s">
        <v>270</v>
      </c>
      <c r="Y2" s="5" t="s">
        <v>271</v>
      </c>
      <c r="Z2" s="5" t="s">
        <v>272</v>
      </c>
      <c r="AA2" s="5" t="s">
        <v>273</v>
      </c>
      <c r="AB2" s="5" t="s">
        <v>274</v>
      </c>
      <c r="AC2" s="5" t="s">
        <v>275</v>
      </c>
      <c r="AD2" s="5" t="s">
        <v>276</v>
      </c>
      <c r="AE2" s="5" t="s">
        <v>277</v>
      </c>
      <c r="AF2" s="79" t="s">
        <v>34</v>
      </c>
      <c r="AG2" s="93" t="s">
        <v>35</v>
      </c>
      <c r="AH2" s="93" t="s">
        <v>37</v>
      </c>
    </row>
    <row r="3" spans="1:34" s="4" customFormat="1" ht="23.1" customHeight="1">
      <c r="A3" s="81" t="s">
        <v>41</v>
      </c>
      <c r="B3" s="81"/>
      <c r="C3" s="81" t="s">
        <v>42</v>
      </c>
      <c r="D3" s="81" t="s">
        <v>42</v>
      </c>
      <c r="E3" s="81" t="s">
        <v>41</v>
      </c>
      <c r="F3" s="81" t="s">
        <v>41</v>
      </c>
      <c r="G3" s="81" t="s">
        <v>41</v>
      </c>
      <c r="H3" s="6" t="s">
        <v>41</v>
      </c>
      <c r="I3" s="6" t="s">
        <v>41</v>
      </c>
      <c r="J3" s="6" t="s">
        <v>41</v>
      </c>
      <c r="K3" s="6" t="s">
        <v>42</v>
      </c>
      <c r="L3" s="6" t="s">
        <v>42</v>
      </c>
      <c r="M3" s="6" t="s">
        <v>41</v>
      </c>
      <c r="N3" s="6" t="s">
        <v>41</v>
      </c>
      <c r="O3" s="6" t="s">
        <v>42</v>
      </c>
      <c r="P3" s="6" t="s">
        <v>42</v>
      </c>
      <c r="Q3" s="6" t="s">
        <v>42</v>
      </c>
      <c r="R3" s="6" t="s">
        <v>41</v>
      </c>
      <c r="S3" s="6" t="s">
        <v>41</v>
      </c>
      <c r="T3" s="6" t="s">
        <v>42</v>
      </c>
      <c r="U3" s="6" t="s">
        <v>42</v>
      </c>
      <c r="V3" s="6" t="s">
        <v>41</v>
      </c>
      <c r="W3" s="6" t="s">
        <v>42</v>
      </c>
      <c r="X3" s="6" t="s">
        <v>42</v>
      </c>
      <c r="Y3" s="6" t="s">
        <v>41</v>
      </c>
      <c r="Z3" s="6" t="s">
        <v>42</v>
      </c>
      <c r="AA3" s="6" t="s">
        <v>42</v>
      </c>
      <c r="AB3" s="6" t="s">
        <v>41</v>
      </c>
      <c r="AC3" s="6" t="s">
        <v>42</v>
      </c>
      <c r="AD3" s="38" t="s">
        <v>41</v>
      </c>
      <c r="AE3" s="6" t="s">
        <v>41</v>
      </c>
      <c r="AF3" s="81" t="s">
        <v>42</v>
      </c>
      <c r="AG3" s="94" t="s">
        <v>42</v>
      </c>
      <c r="AH3" s="94" t="s">
        <v>42</v>
      </c>
    </row>
    <row r="4" spans="1:34" ht="60">
      <c r="A4" s="8">
        <v>90001</v>
      </c>
      <c r="B4" s="8"/>
      <c r="C4" s="82" t="s">
        <v>341</v>
      </c>
      <c r="D4" s="19" t="s">
        <v>342</v>
      </c>
      <c r="E4" s="8">
        <v>0</v>
      </c>
      <c r="F4" s="8">
        <v>8</v>
      </c>
      <c r="G4" s="83">
        <v>0</v>
      </c>
      <c r="H4" s="33">
        <v>10000</v>
      </c>
      <c r="I4" s="33">
        <v>0</v>
      </c>
      <c r="J4" s="33">
        <v>0</v>
      </c>
      <c r="K4" s="26" t="s">
        <v>343</v>
      </c>
      <c r="Q4" s="22" t="s">
        <v>344</v>
      </c>
      <c r="S4" s="34">
        <v>10000</v>
      </c>
      <c r="T4" s="34" t="s">
        <v>48</v>
      </c>
      <c r="U4" s="22" t="s">
        <v>345</v>
      </c>
      <c r="V4" s="34">
        <v>1</v>
      </c>
      <c r="W4" s="22" t="s">
        <v>346</v>
      </c>
      <c r="AD4" s="33">
        <v>1</v>
      </c>
      <c r="AE4" s="33">
        <v>0</v>
      </c>
      <c r="AF4" s="8">
        <v>90001</v>
      </c>
      <c r="AG4" s="19" t="s">
        <v>347</v>
      </c>
      <c r="AH4" s="9"/>
    </row>
    <row r="5" spans="1:34" ht="60">
      <c r="A5" s="8">
        <v>90002</v>
      </c>
      <c r="B5" s="8"/>
      <c r="C5" s="8" t="s">
        <v>348</v>
      </c>
      <c r="D5" s="19" t="s">
        <v>349</v>
      </c>
      <c r="E5" s="8">
        <v>0</v>
      </c>
      <c r="F5" s="8">
        <v>8</v>
      </c>
      <c r="G5" s="83">
        <v>0</v>
      </c>
      <c r="H5" s="33">
        <v>10000</v>
      </c>
      <c r="I5" s="33">
        <v>0</v>
      </c>
      <c r="J5" s="33">
        <v>0</v>
      </c>
      <c r="K5" s="26" t="s">
        <v>343</v>
      </c>
      <c r="Q5" s="22" t="s">
        <v>350</v>
      </c>
      <c r="S5" s="34">
        <v>10000</v>
      </c>
      <c r="T5" s="34" t="s">
        <v>48</v>
      </c>
      <c r="U5" s="22" t="s">
        <v>351</v>
      </c>
      <c r="V5" s="34">
        <v>1</v>
      </c>
      <c r="W5" s="22" t="s">
        <v>352</v>
      </c>
      <c r="AD5" s="33">
        <v>1</v>
      </c>
      <c r="AE5" s="33">
        <v>0</v>
      </c>
      <c r="AF5" s="8">
        <v>90002</v>
      </c>
      <c r="AG5" s="19" t="s">
        <v>347</v>
      </c>
      <c r="AH5" s="9"/>
    </row>
    <row r="6" spans="1:34" ht="75">
      <c r="A6" s="8">
        <v>90003</v>
      </c>
      <c r="B6" s="8"/>
      <c r="C6" s="8" t="s">
        <v>353</v>
      </c>
      <c r="D6" s="19" t="s">
        <v>354</v>
      </c>
      <c r="E6" s="8">
        <v>0</v>
      </c>
      <c r="F6" s="8">
        <v>8</v>
      </c>
      <c r="G6" s="83">
        <v>0</v>
      </c>
      <c r="H6" s="33">
        <v>10000</v>
      </c>
      <c r="I6" s="33">
        <v>0</v>
      </c>
      <c r="J6" s="33">
        <v>0</v>
      </c>
      <c r="K6" s="26" t="s">
        <v>343</v>
      </c>
      <c r="Q6" s="34" t="s">
        <v>330</v>
      </c>
      <c r="S6" s="34">
        <v>10000</v>
      </c>
      <c r="T6" s="34" t="s">
        <v>48</v>
      </c>
      <c r="U6" s="34" t="s">
        <v>331</v>
      </c>
      <c r="V6" s="34">
        <v>1</v>
      </c>
      <c r="W6" s="22" t="s">
        <v>355</v>
      </c>
      <c r="X6" s="34" t="s">
        <v>48</v>
      </c>
      <c r="Y6" s="34" t="s">
        <v>48</v>
      </c>
      <c r="Z6" s="34" t="s">
        <v>48</v>
      </c>
      <c r="AB6" s="34" t="s">
        <v>48</v>
      </c>
      <c r="AC6" s="34" t="s">
        <v>48</v>
      </c>
      <c r="AD6" s="33">
        <v>1</v>
      </c>
      <c r="AE6" s="33">
        <v>0</v>
      </c>
      <c r="AF6" s="8">
        <v>90003</v>
      </c>
      <c r="AG6" s="19" t="s">
        <v>347</v>
      </c>
      <c r="AH6" s="9"/>
    </row>
    <row r="7" spans="1:34" ht="75">
      <c r="A7" s="8">
        <v>90004</v>
      </c>
      <c r="B7" s="8"/>
      <c r="C7" s="8" t="s">
        <v>356</v>
      </c>
      <c r="D7" s="19" t="s">
        <v>357</v>
      </c>
      <c r="E7" s="8">
        <v>0</v>
      </c>
      <c r="F7" s="8">
        <v>8</v>
      </c>
      <c r="G7" s="83">
        <v>0</v>
      </c>
      <c r="H7" s="33">
        <v>10000</v>
      </c>
      <c r="I7" s="33">
        <v>0</v>
      </c>
      <c r="J7" s="33">
        <v>0</v>
      </c>
      <c r="K7" s="26" t="s">
        <v>343</v>
      </c>
      <c r="Q7" s="22" t="s">
        <v>313</v>
      </c>
      <c r="S7" s="34">
        <v>10000</v>
      </c>
      <c r="T7" s="34" t="s">
        <v>48</v>
      </c>
      <c r="U7" s="22" t="s">
        <v>358</v>
      </c>
      <c r="V7" s="34">
        <v>1</v>
      </c>
      <c r="W7" s="22" t="s">
        <v>355</v>
      </c>
      <c r="AD7" s="33">
        <v>1</v>
      </c>
      <c r="AE7" s="33">
        <v>0</v>
      </c>
      <c r="AF7" s="8">
        <v>90004</v>
      </c>
      <c r="AG7" s="19" t="s">
        <v>347</v>
      </c>
      <c r="AH7" s="9"/>
    </row>
    <row r="8" spans="1:34" ht="75">
      <c r="A8" s="8">
        <v>90005</v>
      </c>
      <c r="B8" s="8"/>
      <c r="C8" s="8" t="s">
        <v>359</v>
      </c>
      <c r="D8" s="19" t="s">
        <v>360</v>
      </c>
      <c r="E8" s="8">
        <v>0</v>
      </c>
      <c r="F8" s="8">
        <v>8</v>
      </c>
      <c r="G8" s="83">
        <v>0</v>
      </c>
      <c r="H8" s="33">
        <v>10000</v>
      </c>
      <c r="I8" s="33">
        <v>0</v>
      </c>
      <c r="J8" s="33">
        <v>0</v>
      </c>
      <c r="K8" s="26" t="s">
        <v>343</v>
      </c>
      <c r="Q8" s="22" t="s">
        <v>361</v>
      </c>
      <c r="S8" s="34">
        <v>10000</v>
      </c>
      <c r="T8" s="34" t="s">
        <v>48</v>
      </c>
      <c r="U8" s="22" t="s">
        <v>362</v>
      </c>
      <c r="V8" s="34">
        <v>1</v>
      </c>
      <c r="W8" s="22" t="s">
        <v>355</v>
      </c>
      <c r="AD8" s="33">
        <v>1</v>
      </c>
      <c r="AE8" s="33">
        <v>0</v>
      </c>
      <c r="AF8" s="8">
        <v>90005</v>
      </c>
      <c r="AG8" s="19" t="s">
        <v>347</v>
      </c>
      <c r="AH8" s="9"/>
    </row>
    <row r="9" spans="1:34" ht="75">
      <c r="A9" s="8">
        <v>90006</v>
      </c>
      <c r="B9" s="8"/>
      <c r="C9" s="8" t="s">
        <v>363</v>
      </c>
      <c r="D9" s="19" t="s">
        <v>364</v>
      </c>
      <c r="E9" s="8">
        <v>0</v>
      </c>
      <c r="F9" s="8">
        <v>8</v>
      </c>
      <c r="G9" s="83">
        <v>0</v>
      </c>
      <c r="H9" s="33">
        <v>10000</v>
      </c>
      <c r="I9" s="33">
        <v>0</v>
      </c>
      <c r="J9" s="33">
        <v>0</v>
      </c>
      <c r="K9" s="26" t="s">
        <v>343</v>
      </c>
      <c r="Q9" s="22" t="s">
        <v>365</v>
      </c>
      <c r="S9" s="34">
        <v>10000</v>
      </c>
      <c r="T9" s="34" t="s">
        <v>48</v>
      </c>
      <c r="U9" s="22" t="s">
        <v>366</v>
      </c>
      <c r="V9" s="34">
        <v>1</v>
      </c>
      <c r="W9" s="22" t="s">
        <v>355</v>
      </c>
      <c r="AD9" s="33">
        <v>1</v>
      </c>
      <c r="AE9" s="33">
        <v>0</v>
      </c>
      <c r="AF9" s="8">
        <v>90006</v>
      </c>
      <c r="AG9" s="19" t="s">
        <v>347</v>
      </c>
      <c r="AH9" s="9"/>
    </row>
    <row r="10" spans="1:34" ht="60">
      <c r="A10" s="8">
        <v>90007</v>
      </c>
      <c r="B10" s="8"/>
      <c r="C10" s="8" t="s">
        <v>367</v>
      </c>
      <c r="D10" s="19" t="s">
        <v>368</v>
      </c>
      <c r="E10" s="8">
        <v>0</v>
      </c>
      <c r="F10" s="8">
        <v>8</v>
      </c>
      <c r="G10" s="83">
        <v>0</v>
      </c>
      <c r="H10" s="33">
        <v>10000</v>
      </c>
      <c r="I10" s="33">
        <v>0</v>
      </c>
      <c r="J10" s="33">
        <v>0</v>
      </c>
      <c r="K10" s="26" t="s">
        <v>343</v>
      </c>
      <c r="Q10" s="22" t="s">
        <v>369</v>
      </c>
      <c r="S10" s="34">
        <v>10000</v>
      </c>
      <c r="T10" s="34" t="s">
        <v>48</v>
      </c>
      <c r="U10" s="34" t="s">
        <v>370</v>
      </c>
      <c r="V10" s="34">
        <v>1</v>
      </c>
      <c r="W10" s="22" t="s">
        <v>371</v>
      </c>
      <c r="AD10" s="33">
        <v>1</v>
      </c>
      <c r="AE10" s="33">
        <v>0</v>
      </c>
      <c r="AF10" s="8">
        <v>90007</v>
      </c>
      <c r="AG10" s="19" t="s">
        <v>347</v>
      </c>
      <c r="AH10" s="9"/>
    </row>
    <row r="11" spans="1:34" ht="60">
      <c r="A11" s="8">
        <v>90008</v>
      </c>
      <c r="B11" s="8"/>
      <c r="C11" s="8" t="s">
        <v>372</v>
      </c>
      <c r="D11" s="19" t="s">
        <v>373</v>
      </c>
      <c r="E11" s="8">
        <v>0</v>
      </c>
      <c r="F11" s="8">
        <v>8</v>
      </c>
      <c r="G11" s="83">
        <v>0</v>
      </c>
      <c r="H11" s="33">
        <v>10000</v>
      </c>
      <c r="I11" s="33">
        <v>0</v>
      </c>
      <c r="J11" s="33">
        <v>0</v>
      </c>
      <c r="K11" s="26" t="s">
        <v>343</v>
      </c>
      <c r="Q11" s="22" t="s">
        <v>374</v>
      </c>
      <c r="S11" s="34">
        <v>10000</v>
      </c>
      <c r="T11" s="34" t="s">
        <v>48</v>
      </c>
      <c r="U11" s="34" t="s">
        <v>375</v>
      </c>
      <c r="V11" s="34">
        <v>1</v>
      </c>
      <c r="W11" s="22" t="s">
        <v>371</v>
      </c>
      <c r="AD11" s="33">
        <v>1</v>
      </c>
      <c r="AE11" s="33">
        <v>0</v>
      </c>
      <c r="AF11" s="8">
        <v>90008</v>
      </c>
      <c r="AG11" s="19" t="s">
        <v>347</v>
      </c>
      <c r="AH11" s="9"/>
    </row>
    <row r="12" spans="1:34" ht="45">
      <c r="A12" s="8">
        <v>90009</v>
      </c>
      <c r="B12" s="8"/>
      <c r="C12" s="82" t="s">
        <v>376</v>
      </c>
      <c r="D12" s="19" t="s">
        <v>377</v>
      </c>
      <c r="E12" s="8">
        <v>6</v>
      </c>
      <c r="F12" s="8">
        <v>5</v>
      </c>
      <c r="G12" s="83">
        <v>1</v>
      </c>
      <c r="H12" s="33">
        <v>10000</v>
      </c>
      <c r="I12" s="33">
        <v>0</v>
      </c>
      <c r="J12" s="33">
        <v>0</v>
      </c>
      <c r="K12" s="26" t="s">
        <v>279</v>
      </c>
      <c r="Q12" s="22" t="s">
        <v>344</v>
      </c>
      <c r="S12" s="34">
        <v>10000</v>
      </c>
      <c r="T12" s="34" t="s">
        <v>48</v>
      </c>
      <c r="U12" s="22" t="s">
        <v>345</v>
      </c>
      <c r="V12" s="34">
        <v>1</v>
      </c>
      <c r="W12" s="22" t="s">
        <v>378</v>
      </c>
      <c r="AD12" s="33">
        <v>1</v>
      </c>
      <c r="AE12" s="33">
        <v>0</v>
      </c>
      <c r="AF12" s="8">
        <v>90009</v>
      </c>
      <c r="AG12" s="19" t="s">
        <v>379</v>
      </c>
      <c r="AH12" s="9"/>
    </row>
    <row r="13" spans="1:34" ht="45">
      <c r="A13" s="8">
        <v>90010</v>
      </c>
      <c r="B13" s="8"/>
      <c r="C13" s="82" t="s">
        <v>380</v>
      </c>
      <c r="D13" s="19" t="s">
        <v>381</v>
      </c>
      <c r="E13" s="8">
        <v>6</v>
      </c>
      <c r="F13" s="8">
        <v>5</v>
      </c>
      <c r="G13" s="83">
        <v>1</v>
      </c>
      <c r="H13" s="33">
        <v>10000</v>
      </c>
      <c r="I13" s="33">
        <v>0</v>
      </c>
      <c r="J13" s="33">
        <v>0</v>
      </c>
      <c r="K13" s="26" t="s">
        <v>279</v>
      </c>
      <c r="Q13" s="22" t="s">
        <v>382</v>
      </c>
      <c r="S13" s="34">
        <v>10000</v>
      </c>
      <c r="T13" s="34" t="s">
        <v>48</v>
      </c>
      <c r="U13" s="22" t="s">
        <v>383</v>
      </c>
      <c r="V13" s="34">
        <v>1</v>
      </c>
      <c r="W13" s="22" t="s">
        <v>384</v>
      </c>
      <c r="AD13" s="33">
        <v>1</v>
      </c>
      <c r="AE13" s="33">
        <v>0</v>
      </c>
      <c r="AF13" s="8">
        <v>90010</v>
      </c>
      <c r="AG13" s="19" t="s">
        <v>379</v>
      </c>
      <c r="AH13" s="9"/>
    </row>
    <row r="14" spans="1:34" ht="45">
      <c r="A14" s="8">
        <v>90011</v>
      </c>
      <c r="B14" s="8"/>
      <c r="C14" s="82" t="s">
        <v>385</v>
      </c>
      <c r="D14" s="19" t="s">
        <v>386</v>
      </c>
      <c r="E14" s="8">
        <v>6</v>
      </c>
      <c r="F14" s="8">
        <v>5</v>
      </c>
      <c r="G14" s="83">
        <v>1</v>
      </c>
      <c r="H14" s="33">
        <v>10000</v>
      </c>
      <c r="I14" s="33">
        <v>0</v>
      </c>
      <c r="J14" s="33">
        <v>0</v>
      </c>
      <c r="K14" s="26" t="s">
        <v>279</v>
      </c>
      <c r="Q14" s="22" t="s">
        <v>350</v>
      </c>
      <c r="S14" s="34">
        <v>10000</v>
      </c>
      <c r="T14" s="34" t="s">
        <v>48</v>
      </c>
      <c r="U14" s="22" t="s">
        <v>351</v>
      </c>
      <c r="V14" s="34">
        <v>1</v>
      </c>
      <c r="W14" s="22" t="s">
        <v>387</v>
      </c>
      <c r="AD14" s="33">
        <v>1</v>
      </c>
      <c r="AE14" s="33">
        <v>0</v>
      </c>
      <c r="AF14" s="8">
        <v>90011</v>
      </c>
      <c r="AG14" s="19" t="s">
        <v>379</v>
      </c>
      <c r="AH14" s="9"/>
    </row>
    <row r="15" spans="1:34" ht="45">
      <c r="A15" s="8">
        <v>90012</v>
      </c>
      <c r="B15" s="8"/>
      <c r="C15" s="82" t="s">
        <v>388</v>
      </c>
      <c r="D15" s="19" t="s">
        <v>389</v>
      </c>
      <c r="E15" s="8">
        <v>6</v>
      </c>
      <c r="F15" s="8">
        <v>5</v>
      </c>
      <c r="G15" s="83">
        <v>1</v>
      </c>
      <c r="H15" s="33">
        <v>10000</v>
      </c>
      <c r="I15" s="33">
        <v>0</v>
      </c>
      <c r="J15" s="33">
        <v>0</v>
      </c>
      <c r="K15" s="26" t="s">
        <v>279</v>
      </c>
      <c r="Q15" s="34" t="s">
        <v>330</v>
      </c>
      <c r="S15" s="34">
        <v>10000</v>
      </c>
      <c r="T15" s="34" t="s">
        <v>48</v>
      </c>
      <c r="U15" s="34" t="s">
        <v>331</v>
      </c>
      <c r="V15" s="34">
        <v>1</v>
      </c>
      <c r="W15" s="22" t="s">
        <v>390</v>
      </c>
      <c r="AD15" s="33">
        <v>1</v>
      </c>
      <c r="AE15" s="33">
        <v>0</v>
      </c>
      <c r="AF15" s="8">
        <v>90012</v>
      </c>
      <c r="AG15" s="19" t="s">
        <v>379</v>
      </c>
      <c r="AH15" s="9"/>
    </row>
    <row r="16" spans="1:34" ht="45">
      <c r="A16" s="8">
        <v>90013</v>
      </c>
      <c r="B16" s="8"/>
      <c r="C16" s="82" t="s">
        <v>391</v>
      </c>
      <c r="D16" s="19" t="s">
        <v>392</v>
      </c>
      <c r="E16" s="8">
        <v>6</v>
      </c>
      <c r="F16" s="8">
        <v>5</v>
      </c>
      <c r="G16" s="83">
        <v>1</v>
      </c>
      <c r="H16" s="33">
        <v>10000</v>
      </c>
      <c r="I16" s="33">
        <v>0</v>
      </c>
      <c r="J16" s="33">
        <v>0</v>
      </c>
      <c r="K16" s="26" t="s">
        <v>279</v>
      </c>
      <c r="Q16" s="22" t="s">
        <v>313</v>
      </c>
      <c r="S16" s="34">
        <v>10000</v>
      </c>
      <c r="T16" s="34" t="s">
        <v>48</v>
      </c>
      <c r="U16" s="22" t="s">
        <v>358</v>
      </c>
      <c r="V16" s="34">
        <v>1</v>
      </c>
      <c r="W16" s="22" t="s">
        <v>390</v>
      </c>
      <c r="AD16" s="33">
        <v>1</v>
      </c>
      <c r="AE16" s="33">
        <v>0</v>
      </c>
      <c r="AF16" s="8">
        <v>90013</v>
      </c>
      <c r="AG16" s="19" t="s">
        <v>379</v>
      </c>
      <c r="AH16" s="9"/>
    </row>
    <row r="17" spans="1:34" ht="45">
      <c r="A17" s="8">
        <v>90014</v>
      </c>
      <c r="B17" s="8"/>
      <c r="C17" s="82" t="s">
        <v>393</v>
      </c>
      <c r="D17" s="19" t="s">
        <v>394</v>
      </c>
      <c r="E17" s="8">
        <v>6</v>
      </c>
      <c r="F17" s="8">
        <v>5</v>
      </c>
      <c r="G17" s="83">
        <v>1</v>
      </c>
      <c r="H17" s="33">
        <v>10000</v>
      </c>
      <c r="I17" s="33">
        <v>0</v>
      </c>
      <c r="J17" s="33">
        <v>0</v>
      </c>
      <c r="K17" s="26" t="s">
        <v>279</v>
      </c>
      <c r="Q17" s="22" t="s">
        <v>361</v>
      </c>
      <c r="S17" s="34">
        <v>10000</v>
      </c>
      <c r="T17" s="34" t="s">
        <v>48</v>
      </c>
      <c r="U17" s="22" t="s">
        <v>362</v>
      </c>
      <c r="V17" s="34">
        <v>1</v>
      </c>
      <c r="W17" s="22" t="s">
        <v>390</v>
      </c>
      <c r="AD17" s="33">
        <v>1</v>
      </c>
      <c r="AE17" s="33">
        <v>0</v>
      </c>
      <c r="AF17" s="8">
        <v>90014</v>
      </c>
      <c r="AG17" s="19" t="s">
        <v>379</v>
      </c>
      <c r="AH17" s="9"/>
    </row>
    <row r="18" spans="1:34" ht="45">
      <c r="A18" s="8">
        <v>90015</v>
      </c>
      <c r="B18" s="8"/>
      <c r="C18" s="82" t="s">
        <v>395</v>
      </c>
      <c r="D18" s="19" t="s">
        <v>396</v>
      </c>
      <c r="E18" s="8">
        <v>6</v>
      </c>
      <c r="F18" s="8">
        <v>5</v>
      </c>
      <c r="G18" s="83">
        <v>1</v>
      </c>
      <c r="H18" s="33">
        <v>10000</v>
      </c>
      <c r="I18" s="33">
        <v>0</v>
      </c>
      <c r="J18" s="33">
        <v>0</v>
      </c>
      <c r="K18" s="26" t="s">
        <v>279</v>
      </c>
      <c r="Q18" s="22" t="s">
        <v>365</v>
      </c>
      <c r="S18" s="34">
        <v>10000</v>
      </c>
      <c r="T18" s="34" t="s">
        <v>48</v>
      </c>
      <c r="U18" s="22" t="s">
        <v>366</v>
      </c>
      <c r="V18" s="34">
        <v>1</v>
      </c>
      <c r="W18" s="22" t="s">
        <v>390</v>
      </c>
      <c r="AD18" s="33">
        <v>1</v>
      </c>
      <c r="AE18" s="33">
        <v>0</v>
      </c>
      <c r="AF18" s="8">
        <v>90015</v>
      </c>
      <c r="AG18" s="19" t="s">
        <v>379</v>
      </c>
      <c r="AH18" s="9"/>
    </row>
    <row r="19" spans="1:34" ht="45">
      <c r="A19" s="8">
        <v>90016</v>
      </c>
      <c r="B19" s="8"/>
      <c r="C19" s="82" t="s">
        <v>397</v>
      </c>
      <c r="D19" s="19" t="s">
        <v>398</v>
      </c>
      <c r="E19" s="8">
        <v>6</v>
      </c>
      <c r="F19" s="8">
        <v>5</v>
      </c>
      <c r="G19" s="83">
        <v>1</v>
      </c>
      <c r="H19" s="33">
        <v>10000</v>
      </c>
      <c r="I19" s="33">
        <v>0</v>
      </c>
      <c r="J19" s="33">
        <v>0</v>
      </c>
      <c r="K19" s="26" t="s">
        <v>279</v>
      </c>
      <c r="Q19" s="22" t="s">
        <v>369</v>
      </c>
      <c r="S19" s="34">
        <v>10000</v>
      </c>
      <c r="T19" s="34" t="s">
        <v>48</v>
      </c>
      <c r="U19" s="34" t="s">
        <v>370</v>
      </c>
      <c r="V19" s="34">
        <v>1</v>
      </c>
      <c r="W19" s="22" t="s">
        <v>384</v>
      </c>
      <c r="AD19" s="33">
        <v>1</v>
      </c>
      <c r="AE19" s="33">
        <v>0</v>
      </c>
      <c r="AF19" s="8">
        <v>90016</v>
      </c>
      <c r="AG19" s="19" t="s">
        <v>379</v>
      </c>
      <c r="AH19" s="9"/>
    </row>
    <row r="20" spans="1:34" ht="45">
      <c r="A20" s="8">
        <v>90017</v>
      </c>
      <c r="B20" s="8"/>
      <c r="C20" s="82" t="s">
        <v>399</v>
      </c>
      <c r="D20" s="19" t="s">
        <v>400</v>
      </c>
      <c r="E20" s="8">
        <v>6</v>
      </c>
      <c r="F20" s="8">
        <v>5</v>
      </c>
      <c r="G20" s="83">
        <v>1</v>
      </c>
      <c r="H20" s="33">
        <v>10000</v>
      </c>
      <c r="I20" s="33">
        <v>0</v>
      </c>
      <c r="J20" s="33">
        <v>0</v>
      </c>
      <c r="K20" s="26" t="s">
        <v>279</v>
      </c>
      <c r="Q20" s="22" t="s">
        <v>374</v>
      </c>
      <c r="S20" s="34">
        <v>10000</v>
      </c>
      <c r="T20" s="34" t="s">
        <v>48</v>
      </c>
      <c r="U20" s="34" t="s">
        <v>375</v>
      </c>
      <c r="V20" s="34">
        <v>1</v>
      </c>
      <c r="W20" s="22" t="s">
        <v>384</v>
      </c>
      <c r="AD20" s="33">
        <v>1</v>
      </c>
      <c r="AE20" s="33">
        <v>0</v>
      </c>
      <c r="AF20" s="8">
        <v>90017</v>
      </c>
      <c r="AG20" s="19" t="s">
        <v>379</v>
      </c>
      <c r="AH20" s="9"/>
    </row>
    <row r="21" spans="1:34" s="19" customFormat="1" ht="48" customHeight="1">
      <c r="A21" s="23">
        <v>101401</v>
      </c>
      <c r="B21" s="23"/>
      <c r="C21" s="23" t="s">
        <v>401</v>
      </c>
      <c r="D21" s="24" t="s">
        <v>402</v>
      </c>
      <c r="E21" s="84">
        <v>3</v>
      </c>
      <c r="F21" s="82">
        <v>1</v>
      </c>
      <c r="G21" s="82">
        <v>1</v>
      </c>
      <c r="H21" s="33">
        <v>60000</v>
      </c>
      <c r="I21" s="82">
        <v>1000</v>
      </c>
      <c r="J21" s="82">
        <v>0</v>
      </c>
      <c r="K21" s="359" t="s">
        <v>46</v>
      </c>
      <c r="L21" s="21" t="s">
        <v>278</v>
      </c>
      <c r="M21" s="82">
        <v>10000</v>
      </c>
      <c r="N21" s="82">
        <v>123</v>
      </c>
      <c r="P21" s="360" t="s">
        <v>403</v>
      </c>
      <c r="R21" s="82"/>
      <c r="S21" s="82"/>
      <c r="U21" s="82"/>
      <c r="V21" s="82"/>
      <c r="W21" s="82"/>
      <c r="X21" s="82"/>
      <c r="Y21" s="91"/>
      <c r="Z21" s="95"/>
      <c r="AA21" s="91"/>
      <c r="AB21" s="91"/>
      <c r="AC21" s="95"/>
      <c r="AD21" s="33">
        <v>1</v>
      </c>
      <c r="AE21" s="33">
        <v>1</v>
      </c>
      <c r="AG21" s="19">
        <v>1</v>
      </c>
    </row>
    <row r="22" spans="1:34" s="19" customFormat="1" ht="39" customHeight="1">
      <c r="A22" s="23">
        <v>101402</v>
      </c>
      <c r="B22" s="23"/>
      <c r="C22" s="23" t="s">
        <v>404</v>
      </c>
      <c r="D22" s="24" t="s">
        <v>405</v>
      </c>
      <c r="E22" s="84">
        <v>1</v>
      </c>
      <c r="F22" s="82">
        <v>1</v>
      </c>
      <c r="G22" s="82">
        <v>99</v>
      </c>
      <c r="H22" s="33">
        <v>60000</v>
      </c>
      <c r="I22" s="82">
        <v>2000</v>
      </c>
      <c r="J22" s="82">
        <v>0</v>
      </c>
      <c r="K22" s="360" t="s">
        <v>46</v>
      </c>
      <c r="L22" s="21" t="s">
        <v>322</v>
      </c>
      <c r="M22" s="82">
        <v>10000</v>
      </c>
      <c r="N22" s="82">
        <v>123</v>
      </c>
      <c r="P22" s="360" t="s">
        <v>403</v>
      </c>
      <c r="R22" s="82"/>
      <c r="S22" s="82"/>
      <c r="U22" s="82"/>
      <c r="V22" s="82"/>
      <c r="W22" s="82"/>
      <c r="X22" s="82"/>
      <c r="Y22" s="91"/>
      <c r="Z22" s="95"/>
      <c r="AA22" s="91"/>
      <c r="AB22" s="91"/>
      <c r="AC22" s="95"/>
      <c r="AD22" s="33">
        <v>1</v>
      </c>
      <c r="AE22" s="33">
        <v>1</v>
      </c>
      <c r="AG22" s="19">
        <v>1</v>
      </c>
    </row>
    <row r="23" spans="1:34" ht="33.950000000000003" customHeight="1">
      <c r="A23" s="85">
        <v>100101</v>
      </c>
      <c r="B23" s="85"/>
      <c r="C23" s="85" t="s">
        <v>406</v>
      </c>
      <c r="D23" s="72" t="s">
        <v>407</v>
      </c>
      <c r="E23" s="10">
        <v>3</v>
      </c>
      <c r="F23" s="8">
        <v>5</v>
      </c>
      <c r="G23" s="8">
        <v>1</v>
      </c>
      <c r="H23" s="33">
        <v>60000</v>
      </c>
      <c r="I23" s="82">
        <v>1000</v>
      </c>
      <c r="J23" s="8">
        <v>0</v>
      </c>
      <c r="K23" s="361" t="s">
        <v>408</v>
      </c>
      <c r="L23" s="26" t="s">
        <v>278</v>
      </c>
      <c r="M23" s="8">
        <v>10000</v>
      </c>
      <c r="N23" s="33">
        <v>1100</v>
      </c>
      <c r="O23" s="9"/>
      <c r="P23" s="362" t="s">
        <v>409</v>
      </c>
      <c r="Q23" s="9"/>
      <c r="R23" s="8"/>
      <c r="S23" s="8"/>
      <c r="T23" s="9"/>
      <c r="U23" s="8"/>
      <c r="V23" s="8"/>
      <c r="W23" s="8"/>
      <c r="X23" s="8"/>
      <c r="Y23" s="7"/>
      <c r="Z23" s="11"/>
      <c r="AA23" s="7"/>
      <c r="AB23" s="7"/>
      <c r="AC23" s="11"/>
      <c r="AD23" s="33">
        <v>1</v>
      </c>
      <c r="AE23" s="96">
        <v>1</v>
      </c>
      <c r="AF23" s="2">
        <v>100701</v>
      </c>
      <c r="AG23" s="2" t="s">
        <v>410</v>
      </c>
    </row>
    <row r="24" spans="1:34" ht="33" customHeight="1">
      <c r="A24" s="85">
        <v>100401</v>
      </c>
      <c r="B24" s="85"/>
      <c r="C24" s="85" t="s">
        <v>411</v>
      </c>
      <c r="D24" s="86" t="s">
        <v>412</v>
      </c>
      <c r="E24" s="10">
        <v>3</v>
      </c>
      <c r="F24" s="8">
        <v>5</v>
      </c>
      <c r="G24" s="8">
        <v>1</v>
      </c>
      <c r="H24" s="33">
        <v>60000</v>
      </c>
      <c r="I24" s="82">
        <v>1000</v>
      </c>
      <c r="J24" s="8">
        <v>0</v>
      </c>
      <c r="K24" s="361" t="s">
        <v>408</v>
      </c>
      <c r="L24" s="26" t="s">
        <v>322</v>
      </c>
      <c r="M24" s="8">
        <v>10000</v>
      </c>
      <c r="N24" s="33">
        <v>1100</v>
      </c>
      <c r="O24" s="9"/>
      <c r="P24" s="362" t="s">
        <v>413</v>
      </c>
      <c r="Q24" s="9"/>
      <c r="R24" s="8"/>
      <c r="S24" s="8"/>
      <c r="T24" s="9"/>
      <c r="U24" s="8"/>
      <c r="V24" s="8"/>
      <c r="W24" s="8"/>
      <c r="X24" s="8"/>
      <c r="Y24" s="7"/>
      <c r="Z24" s="11"/>
      <c r="AA24" s="7"/>
      <c r="AB24" s="7"/>
      <c r="AC24" s="11"/>
      <c r="AD24" s="33">
        <v>1</v>
      </c>
      <c r="AE24" s="96">
        <v>1</v>
      </c>
      <c r="AF24" s="2">
        <v>101070</v>
      </c>
      <c r="AG24" s="2" t="s">
        <v>410</v>
      </c>
    </row>
    <row r="25" spans="1:34" ht="33" customHeight="1">
      <c r="A25" s="85">
        <v>100402</v>
      </c>
      <c r="B25" s="85"/>
      <c r="C25" s="85" t="s">
        <v>414</v>
      </c>
      <c r="D25" s="86" t="s">
        <v>415</v>
      </c>
      <c r="E25" s="10">
        <v>1</v>
      </c>
      <c r="F25" s="8">
        <v>5</v>
      </c>
      <c r="G25" s="8">
        <v>1</v>
      </c>
      <c r="H25" s="33">
        <v>60000</v>
      </c>
      <c r="I25" s="82">
        <v>3000</v>
      </c>
      <c r="J25" s="8">
        <v>0</v>
      </c>
      <c r="K25" s="361" t="s">
        <v>416</v>
      </c>
      <c r="L25" s="26" t="s">
        <v>278</v>
      </c>
      <c r="M25" s="8">
        <v>12000</v>
      </c>
      <c r="N25" s="33">
        <v>1100</v>
      </c>
      <c r="O25" s="9"/>
      <c r="P25" s="362" t="s">
        <v>417</v>
      </c>
      <c r="Q25" s="9"/>
      <c r="R25" s="8"/>
      <c r="S25" s="8"/>
      <c r="T25" s="9"/>
      <c r="U25" s="8"/>
      <c r="V25" s="8"/>
      <c r="W25" s="8"/>
      <c r="X25" s="8"/>
      <c r="Y25" s="7"/>
      <c r="Z25" s="11"/>
      <c r="AA25" s="7"/>
      <c r="AB25" s="7"/>
      <c r="AC25" s="11"/>
      <c r="AD25" s="33">
        <v>1</v>
      </c>
      <c r="AE25" s="96">
        <v>1</v>
      </c>
      <c r="AF25" s="2">
        <v>502020</v>
      </c>
      <c r="AG25" s="2" t="s">
        <v>418</v>
      </c>
    </row>
    <row r="26" spans="1:34" ht="36.950000000000003" customHeight="1">
      <c r="A26" s="85">
        <v>101201</v>
      </c>
      <c r="B26" s="85"/>
      <c r="C26" s="85" t="s">
        <v>43</v>
      </c>
      <c r="D26" s="72" t="s">
        <v>407</v>
      </c>
      <c r="E26" s="10">
        <v>3</v>
      </c>
      <c r="F26" s="8">
        <v>5</v>
      </c>
      <c r="G26" s="8">
        <v>1</v>
      </c>
      <c r="H26" s="33">
        <v>60000</v>
      </c>
      <c r="I26" s="82">
        <v>1000</v>
      </c>
      <c r="J26" s="8">
        <v>0</v>
      </c>
      <c r="K26" s="361" t="s">
        <v>408</v>
      </c>
      <c r="L26" s="26" t="s">
        <v>278</v>
      </c>
      <c r="M26" s="8">
        <v>10000</v>
      </c>
      <c r="N26" s="33">
        <v>1100</v>
      </c>
      <c r="O26" s="9"/>
      <c r="P26" s="362" t="s">
        <v>419</v>
      </c>
      <c r="Q26" s="9"/>
      <c r="R26" s="8"/>
      <c r="S26" s="8"/>
      <c r="T26" s="9"/>
      <c r="U26" s="8"/>
      <c r="V26" s="8"/>
      <c r="W26" s="8"/>
      <c r="X26" s="8"/>
      <c r="Y26" s="7"/>
      <c r="Z26" s="11"/>
      <c r="AA26" s="7"/>
      <c r="AB26" s="7"/>
      <c r="AC26" s="11"/>
      <c r="AD26" s="33">
        <v>1</v>
      </c>
      <c r="AE26" s="96">
        <v>1</v>
      </c>
      <c r="AF26" s="2">
        <v>101201</v>
      </c>
      <c r="AG26" s="2" t="s">
        <v>410</v>
      </c>
    </row>
    <row r="27" spans="1:34" ht="30" customHeight="1">
      <c r="A27" s="85">
        <v>101301</v>
      </c>
      <c r="B27" s="85"/>
      <c r="C27" s="85" t="s">
        <v>420</v>
      </c>
      <c r="D27" s="50" t="s">
        <v>421</v>
      </c>
      <c r="E27" s="10">
        <v>3</v>
      </c>
      <c r="F27" s="8">
        <v>5</v>
      </c>
      <c r="G27" s="8">
        <v>1</v>
      </c>
      <c r="H27" s="33">
        <v>60000</v>
      </c>
      <c r="I27" s="82">
        <v>1000</v>
      </c>
      <c r="J27" s="8">
        <v>0</v>
      </c>
      <c r="K27" s="361" t="s">
        <v>408</v>
      </c>
      <c r="L27" s="21" t="s">
        <v>278</v>
      </c>
      <c r="M27" s="8">
        <v>10000</v>
      </c>
      <c r="N27" s="33">
        <v>1100</v>
      </c>
      <c r="O27" s="9"/>
      <c r="P27" s="362" t="s">
        <v>422</v>
      </c>
      <c r="Q27" s="9"/>
      <c r="R27" s="8"/>
      <c r="S27" s="9"/>
      <c r="T27" s="9"/>
      <c r="U27" s="8"/>
      <c r="V27" s="8"/>
      <c r="W27" s="8"/>
      <c r="X27" s="8"/>
      <c r="Y27" s="7"/>
      <c r="Z27" s="11"/>
      <c r="AA27" s="7"/>
      <c r="AB27" s="7"/>
      <c r="AC27" s="11"/>
      <c r="AD27" s="33">
        <v>1</v>
      </c>
      <c r="AE27" s="96">
        <v>1</v>
      </c>
      <c r="AF27" s="2">
        <v>101301</v>
      </c>
      <c r="AG27" s="2" t="s">
        <v>410</v>
      </c>
    </row>
    <row r="28" spans="1:34" ht="30.95" customHeight="1">
      <c r="A28" s="85">
        <v>101302</v>
      </c>
      <c r="B28" s="85"/>
      <c r="C28" s="85" t="s">
        <v>423</v>
      </c>
      <c r="D28" s="50" t="s">
        <v>424</v>
      </c>
      <c r="E28" s="10">
        <v>1</v>
      </c>
      <c r="F28" s="8">
        <v>5</v>
      </c>
      <c r="G28" s="8">
        <v>99</v>
      </c>
      <c r="H28" s="33">
        <v>60000</v>
      </c>
      <c r="I28" s="8">
        <v>15000</v>
      </c>
      <c r="J28" s="8">
        <v>0</v>
      </c>
      <c r="K28" s="361" t="s">
        <v>416</v>
      </c>
      <c r="L28" s="21"/>
      <c r="M28" s="8" t="s">
        <v>48</v>
      </c>
      <c r="N28" s="8" t="s">
        <v>48</v>
      </c>
      <c r="O28" s="9"/>
      <c r="P28" s="8" t="s">
        <v>48</v>
      </c>
      <c r="Q28" s="9"/>
      <c r="R28" s="8"/>
      <c r="S28" s="8">
        <v>8000</v>
      </c>
      <c r="T28" s="363" t="s">
        <v>337</v>
      </c>
      <c r="U28" s="8"/>
      <c r="V28" s="8">
        <v>1</v>
      </c>
      <c r="W28" s="361" t="s">
        <v>425</v>
      </c>
      <c r="X28" s="8"/>
      <c r="Y28" s="7"/>
      <c r="Z28" s="11"/>
      <c r="AA28" s="7"/>
      <c r="AB28" s="7"/>
      <c r="AC28" s="11"/>
      <c r="AD28" s="33">
        <v>1</v>
      </c>
      <c r="AE28" s="96">
        <v>1</v>
      </c>
      <c r="AF28" s="2">
        <v>101302</v>
      </c>
      <c r="AG28" s="2" t="s">
        <v>418</v>
      </c>
    </row>
    <row r="29" spans="1:34" ht="30" customHeight="1">
      <c r="A29" s="85">
        <v>101303</v>
      </c>
      <c r="B29" s="85"/>
      <c r="C29" s="85" t="s">
        <v>426</v>
      </c>
      <c r="D29" s="50" t="s">
        <v>427</v>
      </c>
      <c r="E29" s="10">
        <v>1</v>
      </c>
      <c r="F29" s="8">
        <v>5</v>
      </c>
      <c r="G29" s="8">
        <v>99</v>
      </c>
      <c r="H29" s="33">
        <v>60000</v>
      </c>
      <c r="I29" s="8">
        <v>12000</v>
      </c>
      <c r="J29" s="8">
        <v>0</v>
      </c>
      <c r="K29" s="361" t="s">
        <v>428</v>
      </c>
      <c r="L29" s="21"/>
      <c r="M29" s="8" t="s">
        <v>48</v>
      </c>
      <c r="N29" s="8" t="s">
        <v>48</v>
      </c>
      <c r="O29" s="9"/>
      <c r="P29" s="8" t="s">
        <v>48</v>
      </c>
      <c r="Q29" s="9"/>
      <c r="R29" s="8"/>
      <c r="S29" s="8">
        <v>10000</v>
      </c>
      <c r="T29" s="363" t="s">
        <v>337</v>
      </c>
      <c r="U29" s="8"/>
      <c r="V29" s="8">
        <v>1</v>
      </c>
      <c r="W29" s="361" t="s">
        <v>429</v>
      </c>
      <c r="X29" s="8"/>
      <c r="Y29" s="7"/>
      <c r="Z29" s="11"/>
      <c r="AA29" s="7"/>
      <c r="AB29" s="7"/>
      <c r="AC29" s="11"/>
      <c r="AD29" s="33">
        <v>1</v>
      </c>
      <c r="AE29" s="96">
        <v>1</v>
      </c>
      <c r="AF29" s="2">
        <v>101303</v>
      </c>
      <c r="AG29" s="2" t="s">
        <v>430</v>
      </c>
    </row>
    <row r="30" spans="1:34" ht="36.950000000000003" customHeight="1">
      <c r="A30" s="85">
        <v>101501</v>
      </c>
      <c r="B30" s="373"/>
      <c r="C30" s="85" t="s">
        <v>431</v>
      </c>
      <c r="D30" s="72" t="s">
        <v>432</v>
      </c>
      <c r="E30" s="10">
        <v>3</v>
      </c>
      <c r="F30" s="8">
        <v>5</v>
      </c>
      <c r="G30" s="8">
        <v>1</v>
      </c>
      <c r="H30" s="33">
        <v>60000</v>
      </c>
      <c r="I30" s="82">
        <v>1000</v>
      </c>
      <c r="J30" s="8">
        <v>0</v>
      </c>
      <c r="K30" s="361" t="s">
        <v>408</v>
      </c>
      <c r="L30" s="26" t="s">
        <v>322</v>
      </c>
      <c r="M30" s="8">
        <v>10000</v>
      </c>
      <c r="N30" s="33">
        <v>1100</v>
      </c>
      <c r="O30" s="9"/>
      <c r="P30" s="362" t="s">
        <v>433</v>
      </c>
      <c r="Q30" s="9"/>
      <c r="R30" s="8"/>
      <c r="S30" s="8"/>
      <c r="T30" s="9"/>
      <c r="U30" s="8"/>
      <c r="V30" s="8"/>
      <c r="W30" s="8"/>
      <c r="X30" s="8"/>
      <c r="Y30" s="7"/>
      <c r="Z30" s="11"/>
      <c r="AA30" s="7"/>
      <c r="AB30" s="7"/>
      <c r="AC30" s="11"/>
      <c r="AD30" s="33">
        <v>1</v>
      </c>
      <c r="AE30" s="96">
        <v>1</v>
      </c>
      <c r="AF30" s="2">
        <v>101501</v>
      </c>
      <c r="AG30" s="2" t="s">
        <v>410</v>
      </c>
    </row>
    <row r="31" spans="1:34" ht="35.1" customHeight="1">
      <c r="A31" s="85">
        <v>101502</v>
      </c>
      <c r="B31" s="85"/>
      <c r="C31" s="85" t="s">
        <v>434</v>
      </c>
      <c r="D31" s="72" t="s">
        <v>407</v>
      </c>
      <c r="E31" s="84">
        <v>1</v>
      </c>
      <c r="F31" s="82">
        <v>5</v>
      </c>
      <c r="G31" s="82">
        <v>1</v>
      </c>
      <c r="H31" s="33">
        <v>60000</v>
      </c>
      <c r="I31" s="82">
        <v>4000</v>
      </c>
      <c r="J31" s="82">
        <v>0</v>
      </c>
      <c r="K31" s="360" t="s">
        <v>416</v>
      </c>
      <c r="L31" s="26" t="s">
        <v>278</v>
      </c>
      <c r="M31" s="82">
        <v>15000</v>
      </c>
      <c r="N31" s="26">
        <v>1100</v>
      </c>
      <c r="O31" s="19"/>
      <c r="P31" s="364" t="s">
        <v>435</v>
      </c>
      <c r="AD31" s="33">
        <v>1</v>
      </c>
      <c r="AE31" s="96">
        <v>1</v>
      </c>
      <c r="AF31" s="2">
        <v>101502</v>
      </c>
      <c r="AG31" s="2" t="s">
        <v>418</v>
      </c>
    </row>
    <row r="32" spans="1:34" ht="29.1" customHeight="1">
      <c r="A32" s="85">
        <v>101601</v>
      </c>
      <c r="B32" s="85"/>
      <c r="C32" s="85" t="s">
        <v>436</v>
      </c>
      <c r="D32" s="72" t="s">
        <v>437</v>
      </c>
      <c r="E32" s="10">
        <v>3</v>
      </c>
      <c r="F32" s="8">
        <v>5</v>
      </c>
      <c r="G32" s="8">
        <v>1</v>
      </c>
      <c r="H32" s="33">
        <v>60000</v>
      </c>
      <c r="I32" s="82">
        <v>1000</v>
      </c>
      <c r="J32" s="8">
        <v>0</v>
      </c>
      <c r="K32" s="361" t="s">
        <v>408</v>
      </c>
      <c r="L32" s="26" t="s">
        <v>278</v>
      </c>
      <c r="M32" s="8">
        <v>10000</v>
      </c>
      <c r="N32" s="33">
        <v>1200</v>
      </c>
      <c r="O32" s="9"/>
      <c r="P32" s="362" t="s">
        <v>438</v>
      </c>
      <c r="Q32" s="9"/>
      <c r="R32" s="8"/>
      <c r="S32" s="8"/>
      <c r="T32" s="9"/>
      <c r="U32" s="8"/>
      <c r="V32" s="8"/>
      <c r="W32" s="8"/>
      <c r="X32" s="8"/>
      <c r="Y32" s="7"/>
      <c r="Z32" s="11"/>
      <c r="AA32" s="7"/>
      <c r="AB32" s="7"/>
      <c r="AC32" s="11"/>
      <c r="AD32" s="33">
        <v>1</v>
      </c>
      <c r="AE32" s="96">
        <v>1</v>
      </c>
      <c r="AF32" s="2">
        <v>101601</v>
      </c>
      <c r="AG32" s="2" t="s">
        <v>410</v>
      </c>
    </row>
    <row r="33" spans="1:33" ht="24.95" customHeight="1">
      <c r="A33" s="85">
        <v>101602</v>
      </c>
      <c r="B33" s="85"/>
      <c r="C33" s="85" t="s">
        <v>439</v>
      </c>
      <c r="D33" s="72" t="s">
        <v>440</v>
      </c>
      <c r="E33" s="84">
        <v>1</v>
      </c>
      <c r="F33" s="82">
        <v>5</v>
      </c>
      <c r="G33" s="82">
        <v>99</v>
      </c>
      <c r="H33" s="33">
        <v>60000</v>
      </c>
      <c r="I33" s="82">
        <v>4000</v>
      </c>
      <c r="J33" s="82">
        <v>0</v>
      </c>
      <c r="K33" s="360" t="s">
        <v>416</v>
      </c>
      <c r="L33" s="26" t="s">
        <v>278</v>
      </c>
      <c r="M33" s="82">
        <v>15500</v>
      </c>
      <c r="N33" s="26">
        <v>1200</v>
      </c>
      <c r="O33" s="19"/>
      <c r="P33" s="364" t="s">
        <v>441</v>
      </c>
      <c r="AD33" s="33">
        <v>1</v>
      </c>
      <c r="AE33" s="96">
        <v>1</v>
      </c>
      <c r="AF33" s="2">
        <v>101602</v>
      </c>
      <c r="AG33" s="2" t="s">
        <v>418</v>
      </c>
    </row>
  </sheetData>
  <phoneticPr fontId="22" type="noConversion"/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SkillData</vt:lpstr>
      <vt:lpstr>SkillValue</vt:lpstr>
      <vt:lpstr>PetSkill</vt:lpstr>
      <vt:lpstr>MonsterSkillValue</vt:lpstr>
      <vt:lpstr>PassiveSkill</vt:lpstr>
      <vt:lpstr>MagicList</vt:lpstr>
      <vt:lpstr>(PetSkill)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陈绍治</dc:creator>
  <cp:lastModifiedBy>Capsule</cp:lastModifiedBy>
  <cp:revision>1</cp:revision>
  <dcterms:created xsi:type="dcterms:W3CDTF">2015-10-29T06:12:00Z</dcterms:created>
  <dcterms:modified xsi:type="dcterms:W3CDTF">2018-04-08T05:27:28Z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2052-10.1.0.6382</vt:lpwstr>
  </property>
</Properties>
</file>