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\Desktop\daima\ENG3005-report\"/>
    </mc:Choice>
  </mc:AlternateContent>
  <xr:revisionPtr revIDLastSave="0" documentId="13_ncr:1_{3579F72C-9E25-42AB-8CFD-247A4BD34D2A}" xr6:coauthVersionLast="47" xr6:coauthVersionMax="47" xr10:uidLastSave="{00000000-0000-0000-0000-000000000000}"/>
  <bookViews>
    <workbookView xWindow="4896" yWindow="3000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1" l="1"/>
  <c r="D99" i="1"/>
  <c r="E99" i="1"/>
  <c r="F99" i="1"/>
  <c r="G99" i="1"/>
  <c r="H99" i="1"/>
  <c r="I99" i="1"/>
  <c r="J99" i="1"/>
  <c r="K99" i="1"/>
  <c r="L99" i="1"/>
  <c r="M99" i="1"/>
  <c r="B99" i="1"/>
  <c r="B100" i="1"/>
  <c r="B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B106" i="1"/>
  <c r="B107" i="1"/>
  <c r="B104" i="1"/>
  <c r="B105" i="1"/>
  <c r="B102" i="1"/>
  <c r="B103" i="1"/>
  <c r="C101" i="1"/>
  <c r="D101" i="1"/>
  <c r="E101" i="1"/>
  <c r="F101" i="1"/>
  <c r="G101" i="1"/>
  <c r="H101" i="1"/>
  <c r="I101" i="1"/>
  <c r="J101" i="1"/>
  <c r="K101" i="1"/>
  <c r="L101" i="1"/>
  <c r="M101" i="1"/>
  <c r="C100" i="1"/>
  <c r="D100" i="1"/>
  <c r="E100" i="1"/>
  <c r="F100" i="1"/>
  <c r="G100" i="1"/>
  <c r="H100" i="1"/>
  <c r="I100" i="1"/>
  <c r="J100" i="1"/>
  <c r="K100" i="1"/>
  <c r="L100" i="1"/>
  <c r="M100" i="1"/>
  <c r="R89" i="1"/>
  <c r="R90" i="1"/>
  <c r="R91" i="1"/>
  <c r="R92" i="1"/>
  <c r="R93" i="1"/>
  <c r="R94" i="1"/>
  <c r="R95" i="1"/>
  <c r="R96" i="1"/>
  <c r="Q90" i="1"/>
  <c r="Q91" i="1"/>
  <c r="Q92" i="1"/>
  <c r="Q93" i="1"/>
  <c r="Q94" i="1"/>
  <c r="Q95" i="1"/>
  <c r="Q96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P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P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</calcChain>
</file>

<file path=xl/sharedStrings.xml><?xml version="1.0" encoding="utf-8"?>
<sst xmlns="http://schemas.openxmlformats.org/spreadsheetml/2006/main" count="8" uniqueCount="5">
  <si>
    <t>Atm</t>
  </si>
  <si>
    <t>Airbox</t>
  </si>
  <si>
    <t>Inlet</t>
  </si>
  <si>
    <t>peff</t>
    <phoneticPr fontId="1" type="noConversion"/>
  </si>
  <si>
    <t>uinf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</si>
</sst>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等线"/>
      <family val="3"/>
      <charset val="134"/>
    </font>
    <font>
      <sz val="12"/>
      <color indexed="10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"/>
  <sheetViews>
    <sheetView tabSelected="1" topLeftCell="A88" workbookViewId="0">
      <selection activeCell="Q101" sqref="Q101"/>
    </sheetView>
  </sheetViews>
  <sheetFormatPr defaultRowHeight="13.8" x14ac:dyDescent="0.25"/>
  <cols>
    <col min="4" max="4" width="23.109375" customWidth="1"/>
  </cols>
  <sheetData>
    <row r="1" spans="1:22" ht="15.6" x14ac:dyDescent="0.25">
      <c r="H1" s="1">
        <v>236</v>
      </c>
      <c r="I1" s="1">
        <v>195</v>
      </c>
      <c r="J1" s="1">
        <v>175</v>
      </c>
      <c r="K1" s="1">
        <v>175</v>
      </c>
      <c r="L1" s="1">
        <v>178</v>
      </c>
      <c r="M1" s="1">
        <v>182</v>
      </c>
      <c r="N1" s="1">
        <v>124</v>
      </c>
      <c r="O1" s="1">
        <v>118</v>
      </c>
      <c r="P1" s="1">
        <v>132</v>
      </c>
      <c r="Q1" s="1">
        <v>148</v>
      </c>
      <c r="R1" s="1">
        <v>168</v>
      </c>
      <c r="S1" s="1">
        <v>180</v>
      </c>
      <c r="T1" s="2">
        <v>186</v>
      </c>
      <c r="U1" s="1">
        <v>244</v>
      </c>
      <c r="V1" s="1">
        <v>192</v>
      </c>
    </row>
    <row r="2" spans="1:22" ht="15.6" x14ac:dyDescent="0.25">
      <c r="H2" s="1">
        <v>146</v>
      </c>
      <c r="I2" s="1">
        <v>220</v>
      </c>
      <c r="J2" s="1">
        <v>197</v>
      </c>
      <c r="K2" s="1">
        <v>187</v>
      </c>
      <c r="L2" s="1">
        <v>188</v>
      </c>
      <c r="M2" s="1">
        <v>187</v>
      </c>
      <c r="N2" s="1">
        <v>58</v>
      </c>
      <c r="O2" s="1">
        <v>88</v>
      </c>
      <c r="P2" s="1">
        <v>106</v>
      </c>
      <c r="Q2" s="1">
        <v>146</v>
      </c>
      <c r="R2" s="1">
        <v>164</v>
      </c>
      <c r="S2" s="1">
        <v>180</v>
      </c>
      <c r="T2" s="2">
        <v>186</v>
      </c>
      <c r="U2" s="1">
        <v>244</v>
      </c>
      <c r="V2" s="1">
        <v>194</v>
      </c>
    </row>
    <row r="3" spans="1:22" ht="15.6" x14ac:dyDescent="0.25">
      <c r="A3" s="1">
        <v>236</v>
      </c>
      <c r="B3" s="1">
        <v>146</v>
      </c>
      <c r="C3" s="1">
        <v>244</v>
      </c>
      <c r="D3" s="1">
        <v>242</v>
      </c>
      <c r="E3" s="1">
        <v>247</v>
      </c>
      <c r="F3" s="1">
        <v>248</v>
      </c>
      <c r="G3" s="1">
        <v>247</v>
      </c>
      <c r="H3" s="1">
        <v>244</v>
      </c>
      <c r="I3" s="1">
        <v>235</v>
      </c>
      <c r="J3" s="1">
        <v>212</v>
      </c>
      <c r="K3" s="1">
        <v>199</v>
      </c>
      <c r="L3" s="1">
        <v>194</v>
      </c>
      <c r="M3" s="1">
        <v>189</v>
      </c>
      <c r="N3" s="1">
        <v>13</v>
      </c>
      <c r="O3" s="1">
        <v>54</v>
      </c>
      <c r="P3" s="1">
        <v>116</v>
      </c>
      <c r="Q3" s="1">
        <v>146</v>
      </c>
      <c r="R3" s="1">
        <v>166</v>
      </c>
      <c r="S3" s="1">
        <v>178</v>
      </c>
      <c r="T3" s="2">
        <v>186</v>
      </c>
      <c r="U3" s="1">
        <v>244</v>
      </c>
      <c r="V3" s="1">
        <v>198</v>
      </c>
    </row>
    <row r="4" spans="1:22" ht="15.6" x14ac:dyDescent="0.25">
      <c r="A4" s="1">
        <v>195</v>
      </c>
      <c r="B4" s="1">
        <v>220</v>
      </c>
      <c r="C4" s="1">
        <v>235</v>
      </c>
      <c r="D4" s="2">
        <v>239</v>
      </c>
      <c r="E4" s="1">
        <v>236</v>
      </c>
      <c r="F4" s="1">
        <v>238</v>
      </c>
      <c r="G4" s="1">
        <v>242</v>
      </c>
      <c r="H4" s="1">
        <v>242</v>
      </c>
      <c r="I4" s="2">
        <v>239</v>
      </c>
      <c r="J4" s="1">
        <v>217</v>
      </c>
      <c r="K4" s="1">
        <v>203</v>
      </c>
      <c r="L4" s="1">
        <v>196</v>
      </c>
      <c r="M4" s="1">
        <v>190</v>
      </c>
      <c r="N4" s="1">
        <v>8</v>
      </c>
      <c r="O4" s="1">
        <v>42</v>
      </c>
      <c r="P4" s="1">
        <v>119</v>
      </c>
      <c r="Q4" s="1">
        <v>148</v>
      </c>
      <c r="R4" s="1">
        <v>165</v>
      </c>
      <c r="S4" s="1">
        <v>178</v>
      </c>
      <c r="T4" s="2">
        <v>186</v>
      </c>
      <c r="U4" s="1">
        <v>244</v>
      </c>
      <c r="V4" s="1">
        <v>200</v>
      </c>
    </row>
    <row r="5" spans="1:22" ht="15.6" x14ac:dyDescent="0.25">
      <c r="A5" s="1">
        <v>175</v>
      </c>
      <c r="B5" s="1">
        <v>197</v>
      </c>
      <c r="C5" s="1">
        <v>212</v>
      </c>
      <c r="D5" s="1">
        <v>217</v>
      </c>
      <c r="E5" s="1">
        <v>217</v>
      </c>
      <c r="F5" s="1">
        <v>220</v>
      </c>
      <c r="G5" s="1">
        <v>226</v>
      </c>
      <c r="H5" s="1">
        <v>247</v>
      </c>
      <c r="I5" s="1">
        <v>236</v>
      </c>
      <c r="J5" s="1">
        <v>217</v>
      </c>
      <c r="K5" s="2">
        <v>205</v>
      </c>
      <c r="L5" s="2">
        <v>197</v>
      </c>
      <c r="M5" s="1">
        <v>190</v>
      </c>
      <c r="N5" s="1">
        <v>156</v>
      </c>
      <c r="O5" s="1">
        <v>154</v>
      </c>
      <c r="P5" s="1">
        <v>154</v>
      </c>
      <c r="Q5" s="1">
        <v>153</v>
      </c>
      <c r="R5" s="1">
        <v>154</v>
      </c>
      <c r="S5" s="1">
        <v>158</v>
      </c>
      <c r="T5" s="2">
        <v>186</v>
      </c>
      <c r="U5" s="1">
        <v>244</v>
      </c>
      <c r="V5" s="1">
        <v>210</v>
      </c>
    </row>
    <row r="6" spans="1:22" ht="15.6" x14ac:dyDescent="0.25">
      <c r="A6" s="1">
        <v>175</v>
      </c>
      <c r="B6" s="1">
        <v>187</v>
      </c>
      <c r="C6" s="1">
        <v>199</v>
      </c>
      <c r="D6" s="1">
        <v>203</v>
      </c>
      <c r="E6" s="2">
        <v>205</v>
      </c>
      <c r="F6" s="1">
        <v>209</v>
      </c>
      <c r="G6" s="1">
        <v>217</v>
      </c>
      <c r="H6" s="1">
        <v>248</v>
      </c>
      <c r="I6" s="1">
        <v>238</v>
      </c>
      <c r="J6" s="1">
        <v>220</v>
      </c>
      <c r="K6" s="1">
        <v>209</v>
      </c>
      <c r="L6" s="1">
        <v>200</v>
      </c>
      <c r="M6" s="1">
        <v>192</v>
      </c>
      <c r="N6" s="1">
        <v>164</v>
      </c>
      <c r="O6" s="1">
        <v>162</v>
      </c>
      <c r="P6" s="1">
        <v>162</v>
      </c>
      <c r="Q6" s="1">
        <v>160</v>
      </c>
      <c r="R6" s="1">
        <v>160</v>
      </c>
      <c r="S6" s="1">
        <v>162</v>
      </c>
      <c r="T6" s="2">
        <v>186</v>
      </c>
      <c r="U6" s="1">
        <v>244</v>
      </c>
      <c r="V6" s="1">
        <v>214</v>
      </c>
    </row>
    <row r="7" spans="1:22" ht="15.6" x14ac:dyDescent="0.25">
      <c r="A7" s="1">
        <v>178</v>
      </c>
      <c r="B7" s="1">
        <v>188</v>
      </c>
      <c r="C7" s="1">
        <v>194</v>
      </c>
      <c r="D7" s="1">
        <v>196</v>
      </c>
      <c r="E7" s="2">
        <v>197</v>
      </c>
      <c r="F7" s="1">
        <v>200</v>
      </c>
      <c r="G7" s="1">
        <v>205</v>
      </c>
      <c r="H7" s="1">
        <v>247</v>
      </c>
      <c r="I7" s="1">
        <v>242</v>
      </c>
      <c r="J7" s="1">
        <v>226</v>
      </c>
      <c r="K7" s="1">
        <v>217</v>
      </c>
      <c r="L7" s="1">
        <v>205</v>
      </c>
      <c r="M7" s="1">
        <v>196</v>
      </c>
      <c r="N7" s="1">
        <v>172</v>
      </c>
      <c r="O7" s="1">
        <v>170</v>
      </c>
      <c r="P7" s="1">
        <v>169</v>
      </c>
      <c r="Q7" s="1">
        <v>168</v>
      </c>
      <c r="R7" s="1">
        <v>164</v>
      </c>
      <c r="S7" s="1">
        <v>164</v>
      </c>
      <c r="T7" s="2">
        <v>186</v>
      </c>
      <c r="U7" s="1">
        <v>246</v>
      </c>
      <c r="V7" s="1">
        <v>218</v>
      </c>
    </row>
    <row r="8" spans="1:22" ht="15.6" x14ac:dyDescent="0.25">
      <c r="A8" s="1">
        <v>182</v>
      </c>
      <c r="B8" s="1">
        <v>187</v>
      </c>
      <c r="C8" s="1">
        <v>189</v>
      </c>
      <c r="D8" s="1">
        <v>190</v>
      </c>
      <c r="E8" s="1">
        <v>190</v>
      </c>
      <c r="F8" s="1">
        <v>192</v>
      </c>
      <c r="G8" s="1">
        <v>196</v>
      </c>
    </row>
    <row r="9" spans="1:22" ht="15.6" x14ac:dyDescent="0.25">
      <c r="A9" s="1">
        <v>124</v>
      </c>
      <c r="B9" s="1">
        <v>58</v>
      </c>
      <c r="C9" s="1">
        <v>13</v>
      </c>
      <c r="D9" s="1">
        <v>8</v>
      </c>
      <c r="E9" s="1">
        <v>156</v>
      </c>
      <c r="F9" s="1">
        <v>164</v>
      </c>
      <c r="G9" s="1">
        <v>172</v>
      </c>
    </row>
    <row r="10" spans="1:22" ht="15.6" x14ac:dyDescent="0.25">
      <c r="A10" s="1">
        <v>118</v>
      </c>
      <c r="B10" s="1">
        <v>88</v>
      </c>
      <c r="C10" s="1">
        <v>54</v>
      </c>
      <c r="D10" s="1">
        <v>42</v>
      </c>
      <c r="E10" s="1">
        <v>154</v>
      </c>
      <c r="F10" s="1">
        <v>162</v>
      </c>
      <c r="G10" s="1">
        <v>170</v>
      </c>
    </row>
    <row r="11" spans="1:22" ht="15.6" x14ac:dyDescent="0.25">
      <c r="A11" s="1">
        <v>132</v>
      </c>
      <c r="B11" s="1">
        <v>106</v>
      </c>
      <c r="C11" s="1">
        <v>116</v>
      </c>
      <c r="D11" s="1">
        <v>119</v>
      </c>
      <c r="E11" s="1">
        <v>154</v>
      </c>
      <c r="F11" s="1">
        <v>162</v>
      </c>
      <c r="G11" s="1">
        <v>169</v>
      </c>
    </row>
    <row r="12" spans="1:22" ht="15.6" x14ac:dyDescent="0.25">
      <c r="A12" s="1">
        <v>148</v>
      </c>
      <c r="B12" s="1">
        <v>146</v>
      </c>
      <c r="C12" s="1">
        <v>146</v>
      </c>
      <c r="D12" s="1">
        <v>148</v>
      </c>
      <c r="E12" s="1">
        <v>153</v>
      </c>
      <c r="F12" s="1">
        <v>160</v>
      </c>
      <c r="G12" s="1">
        <v>168</v>
      </c>
    </row>
    <row r="13" spans="1:22" ht="15.6" x14ac:dyDescent="0.25">
      <c r="A13" s="1">
        <v>168</v>
      </c>
      <c r="B13" s="1">
        <v>164</v>
      </c>
      <c r="C13" s="1">
        <v>166</v>
      </c>
      <c r="D13" s="1">
        <v>165</v>
      </c>
      <c r="E13" s="1">
        <v>154</v>
      </c>
      <c r="F13" s="1">
        <v>160</v>
      </c>
      <c r="G13" s="1">
        <v>164</v>
      </c>
    </row>
    <row r="14" spans="1:22" ht="15.6" x14ac:dyDescent="0.25">
      <c r="A14" s="1">
        <v>180</v>
      </c>
      <c r="B14" s="1">
        <v>180</v>
      </c>
      <c r="C14" s="1">
        <v>178</v>
      </c>
      <c r="D14" s="1">
        <v>178</v>
      </c>
      <c r="E14" s="1">
        <v>158</v>
      </c>
      <c r="F14" s="1">
        <v>162</v>
      </c>
      <c r="G14" s="1">
        <v>164</v>
      </c>
    </row>
    <row r="15" spans="1:22" ht="15.6" x14ac:dyDescent="0.25">
      <c r="A15" s="2">
        <v>186</v>
      </c>
      <c r="B15" s="2">
        <v>186</v>
      </c>
      <c r="C15" s="2">
        <v>186</v>
      </c>
      <c r="D15" s="2">
        <v>186</v>
      </c>
      <c r="E15" s="2">
        <v>186</v>
      </c>
      <c r="F15" s="2">
        <v>186</v>
      </c>
      <c r="G15" s="2">
        <v>186</v>
      </c>
    </row>
    <row r="16" spans="1:22" ht="15.6" x14ac:dyDescent="0.25">
      <c r="A16" s="1">
        <v>244</v>
      </c>
      <c r="B16" s="1">
        <v>244</v>
      </c>
      <c r="C16" s="1">
        <v>244</v>
      </c>
      <c r="D16" s="1">
        <v>244</v>
      </c>
      <c r="E16" s="1">
        <v>244</v>
      </c>
      <c r="F16" s="1">
        <v>244</v>
      </c>
      <c r="G16" s="1">
        <v>246</v>
      </c>
    </row>
    <row r="17" spans="1:16" ht="15.6" x14ac:dyDescent="0.25">
      <c r="A17" s="1">
        <v>192</v>
      </c>
      <c r="B17" s="1">
        <v>194</v>
      </c>
      <c r="C17" s="1">
        <v>198</v>
      </c>
      <c r="D17" s="1">
        <v>200</v>
      </c>
      <c r="E17" s="1">
        <v>210</v>
      </c>
      <c r="F17" s="1">
        <v>214</v>
      </c>
      <c r="G17" s="1">
        <v>218</v>
      </c>
    </row>
    <row r="21" spans="1:16" x14ac:dyDescent="0.25">
      <c r="A21" s="5"/>
      <c r="B21" s="4">
        <v>1</v>
      </c>
      <c r="C21" s="4">
        <v>3</v>
      </c>
      <c r="D21" s="4">
        <v>5</v>
      </c>
      <c r="E21" s="4">
        <v>7</v>
      </c>
      <c r="F21" s="4">
        <v>9</v>
      </c>
      <c r="G21" s="4">
        <v>11</v>
      </c>
      <c r="H21" s="4">
        <v>2</v>
      </c>
      <c r="I21" s="4">
        <v>4</v>
      </c>
      <c r="J21" s="4">
        <v>6</v>
      </c>
      <c r="K21" s="4">
        <v>8</v>
      </c>
      <c r="L21" s="4">
        <v>10</v>
      </c>
      <c r="M21" s="4">
        <v>12</v>
      </c>
      <c r="N21" s="4" t="s">
        <v>0</v>
      </c>
      <c r="O21" s="4" t="s">
        <v>1</v>
      </c>
      <c r="P21" s="4" t="s">
        <v>2</v>
      </c>
    </row>
    <row r="22" spans="1:16" x14ac:dyDescent="0.25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4">
        <v>0</v>
      </c>
      <c r="B23" s="4">
        <v>196</v>
      </c>
      <c r="C23" s="4">
        <v>158</v>
      </c>
      <c r="D23" s="4">
        <v>152</v>
      </c>
      <c r="E23" s="4">
        <v>158</v>
      </c>
      <c r="F23" s="4">
        <v>167</v>
      </c>
      <c r="G23" s="4">
        <v>177</v>
      </c>
      <c r="H23" s="4">
        <v>184</v>
      </c>
      <c r="I23" s="4">
        <v>156</v>
      </c>
      <c r="J23" s="4">
        <v>155</v>
      </c>
      <c r="K23" s="4">
        <v>164</v>
      </c>
      <c r="L23" s="4">
        <v>170</v>
      </c>
      <c r="M23" s="4">
        <v>182</v>
      </c>
      <c r="N23" s="4">
        <v>186</v>
      </c>
      <c r="O23" s="4">
        <v>244</v>
      </c>
      <c r="P23" s="4">
        <v>190</v>
      </c>
    </row>
    <row r="24" spans="1:1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4">
        <v>5</v>
      </c>
      <c r="B25" s="4">
        <v>236</v>
      </c>
      <c r="C25" s="4">
        <v>195</v>
      </c>
      <c r="D25" s="4">
        <v>175</v>
      </c>
      <c r="E25" s="4">
        <v>175</v>
      </c>
      <c r="F25" s="4">
        <v>178</v>
      </c>
      <c r="G25" s="4">
        <v>182</v>
      </c>
      <c r="H25" s="4">
        <v>124</v>
      </c>
      <c r="I25" s="4">
        <v>118</v>
      </c>
      <c r="J25" s="4">
        <v>132</v>
      </c>
      <c r="K25" s="4">
        <v>148</v>
      </c>
      <c r="L25" s="4">
        <v>168</v>
      </c>
      <c r="M25" s="4">
        <v>180</v>
      </c>
      <c r="N25" s="4">
        <v>186</v>
      </c>
      <c r="O25" s="4">
        <v>244</v>
      </c>
      <c r="P25" s="4">
        <v>192</v>
      </c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4">
        <v>10</v>
      </c>
      <c r="B27" s="4">
        <v>146</v>
      </c>
      <c r="C27" s="4">
        <v>220</v>
      </c>
      <c r="D27" s="4">
        <v>197</v>
      </c>
      <c r="E27" s="4">
        <v>187</v>
      </c>
      <c r="F27" s="4">
        <v>188</v>
      </c>
      <c r="G27" s="4">
        <v>187</v>
      </c>
      <c r="H27" s="4">
        <v>58</v>
      </c>
      <c r="I27" s="4">
        <v>88</v>
      </c>
      <c r="J27" s="4">
        <v>106</v>
      </c>
      <c r="K27" s="4">
        <v>146</v>
      </c>
      <c r="L27" s="4">
        <v>164</v>
      </c>
      <c r="M27" s="4">
        <v>180</v>
      </c>
      <c r="N27" s="4">
        <v>186</v>
      </c>
      <c r="O27" s="4">
        <v>244</v>
      </c>
      <c r="P27" s="4">
        <v>194</v>
      </c>
    </row>
    <row r="28" spans="1:1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4">
        <v>15</v>
      </c>
      <c r="B29" s="4">
        <v>244</v>
      </c>
      <c r="C29" s="4">
        <v>235</v>
      </c>
      <c r="D29" s="4">
        <v>212</v>
      </c>
      <c r="E29" s="4">
        <v>199</v>
      </c>
      <c r="F29" s="4">
        <v>194</v>
      </c>
      <c r="G29" s="4">
        <v>189</v>
      </c>
      <c r="H29" s="4">
        <v>13</v>
      </c>
      <c r="I29" s="4">
        <v>54</v>
      </c>
      <c r="J29" s="4">
        <v>116</v>
      </c>
      <c r="K29" s="4">
        <v>146</v>
      </c>
      <c r="L29" s="4">
        <v>166</v>
      </c>
      <c r="M29" s="4">
        <v>178</v>
      </c>
      <c r="N29" s="4">
        <v>186</v>
      </c>
      <c r="O29" s="4">
        <v>244</v>
      </c>
      <c r="P29" s="4">
        <v>198</v>
      </c>
    </row>
    <row r="30" spans="1:1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4">
        <v>17.5</v>
      </c>
      <c r="B31" s="4">
        <v>242</v>
      </c>
      <c r="C31" s="4">
        <v>239</v>
      </c>
      <c r="D31" s="4">
        <v>217</v>
      </c>
      <c r="E31" s="4">
        <v>203</v>
      </c>
      <c r="F31" s="4">
        <v>196</v>
      </c>
      <c r="G31" s="4">
        <v>190</v>
      </c>
      <c r="H31" s="4">
        <v>8</v>
      </c>
      <c r="I31" s="4">
        <v>42</v>
      </c>
      <c r="J31" s="4">
        <v>119</v>
      </c>
      <c r="K31" s="4">
        <v>148</v>
      </c>
      <c r="L31" s="4">
        <v>165</v>
      </c>
      <c r="M31" s="4">
        <v>178</v>
      </c>
      <c r="N31" s="4">
        <v>186</v>
      </c>
      <c r="O31" s="4">
        <v>244</v>
      </c>
      <c r="P31" s="4">
        <v>200</v>
      </c>
    </row>
    <row r="32" spans="1:1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4">
        <v>20</v>
      </c>
      <c r="B33" s="4">
        <v>247</v>
      </c>
      <c r="C33" s="4">
        <v>236</v>
      </c>
      <c r="D33" s="4">
        <v>217</v>
      </c>
      <c r="E33" s="4">
        <v>205</v>
      </c>
      <c r="F33" s="4">
        <v>197</v>
      </c>
      <c r="G33" s="4">
        <v>190</v>
      </c>
      <c r="H33" s="4">
        <v>156</v>
      </c>
      <c r="I33" s="4">
        <v>154</v>
      </c>
      <c r="J33" s="4">
        <v>154</v>
      </c>
      <c r="K33" s="4">
        <v>153</v>
      </c>
      <c r="L33" s="4">
        <v>154</v>
      </c>
      <c r="M33" s="4">
        <v>158</v>
      </c>
      <c r="N33" s="4">
        <v>186</v>
      </c>
      <c r="O33" s="4">
        <v>244</v>
      </c>
      <c r="P33" s="4">
        <v>210</v>
      </c>
    </row>
    <row r="34" spans="1:1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4">
        <v>22.5</v>
      </c>
      <c r="B35" s="4">
        <v>248</v>
      </c>
      <c r="C35" s="4">
        <v>238</v>
      </c>
      <c r="D35" s="4">
        <v>220</v>
      </c>
      <c r="E35" s="4">
        <v>209</v>
      </c>
      <c r="F35" s="4">
        <v>200</v>
      </c>
      <c r="G35" s="4">
        <v>192</v>
      </c>
      <c r="H35" s="4">
        <v>164</v>
      </c>
      <c r="I35" s="4">
        <v>162</v>
      </c>
      <c r="J35" s="4">
        <v>162</v>
      </c>
      <c r="K35" s="4">
        <v>160</v>
      </c>
      <c r="L35" s="4">
        <v>160</v>
      </c>
      <c r="M35" s="4">
        <v>162</v>
      </c>
      <c r="N35" s="4">
        <v>186</v>
      </c>
      <c r="O35" s="4">
        <v>244</v>
      </c>
      <c r="P35" s="4">
        <v>214</v>
      </c>
    </row>
    <row r="36" spans="1:1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5">
      <c r="A37" s="4">
        <v>25</v>
      </c>
      <c r="B37" s="4">
        <v>247</v>
      </c>
      <c r="C37" s="4">
        <v>242</v>
      </c>
      <c r="D37" s="4">
        <v>226</v>
      </c>
      <c r="E37" s="4">
        <v>217</v>
      </c>
      <c r="F37" s="4">
        <v>205</v>
      </c>
      <c r="G37" s="4">
        <v>196</v>
      </c>
      <c r="H37" s="4">
        <v>172</v>
      </c>
      <c r="I37" s="4">
        <v>170</v>
      </c>
      <c r="J37" s="4">
        <v>169</v>
      </c>
      <c r="K37" s="4">
        <v>168</v>
      </c>
      <c r="L37" s="4">
        <v>164</v>
      </c>
      <c r="M37" s="4">
        <v>164</v>
      </c>
      <c r="N37" s="4">
        <v>186</v>
      </c>
      <c r="O37" s="4">
        <v>246</v>
      </c>
      <c r="P37" s="4">
        <v>218</v>
      </c>
    </row>
    <row r="38" spans="1:1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69" spans="1:16" x14ac:dyDescent="0.25">
      <c r="B69">
        <v>1</v>
      </c>
      <c r="C69">
        <v>3</v>
      </c>
      <c r="D69">
        <v>5</v>
      </c>
      <c r="E69">
        <v>7</v>
      </c>
      <c r="F69">
        <v>9</v>
      </c>
      <c r="G69">
        <v>11</v>
      </c>
      <c r="H69">
        <v>2</v>
      </c>
      <c r="I69">
        <v>4</v>
      </c>
      <c r="J69">
        <v>6</v>
      </c>
      <c r="K69">
        <v>8</v>
      </c>
      <c r="L69">
        <v>10</v>
      </c>
      <c r="M69">
        <v>12</v>
      </c>
      <c r="N69" t="s">
        <v>0</v>
      </c>
      <c r="O69" t="s">
        <v>1</v>
      </c>
      <c r="P69" t="s">
        <v>2</v>
      </c>
    </row>
    <row r="70" spans="1:16" x14ac:dyDescent="0.25">
      <c r="A70">
        <v>0</v>
      </c>
      <c r="B70">
        <v>196</v>
      </c>
      <c r="C70">
        <v>158</v>
      </c>
      <c r="D70">
        <v>152</v>
      </c>
      <c r="E70">
        <v>158</v>
      </c>
      <c r="F70">
        <v>167</v>
      </c>
      <c r="G70">
        <v>177</v>
      </c>
      <c r="H70">
        <v>184</v>
      </c>
      <c r="I70">
        <v>156</v>
      </c>
      <c r="J70">
        <v>155</v>
      </c>
      <c r="K70">
        <v>164</v>
      </c>
      <c r="L70">
        <v>170</v>
      </c>
      <c r="M70">
        <v>182</v>
      </c>
      <c r="N70">
        <v>186</v>
      </c>
      <c r="O70">
        <v>244</v>
      </c>
      <c r="P70">
        <v>190</v>
      </c>
    </row>
    <row r="71" spans="1:16" x14ac:dyDescent="0.25">
      <c r="A71">
        <v>5</v>
      </c>
      <c r="B71">
        <v>236</v>
      </c>
      <c r="C71">
        <v>195</v>
      </c>
      <c r="D71">
        <v>175</v>
      </c>
      <c r="E71">
        <v>175</v>
      </c>
      <c r="F71">
        <v>178</v>
      </c>
      <c r="G71">
        <v>182</v>
      </c>
      <c r="H71">
        <v>124</v>
      </c>
      <c r="I71">
        <v>118</v>
      </c>
      <c r="J71">
        <v>132</v>
      </c>
      <c r="K71">
        <v>148</v>
      </c>
      <c r="L71">
        <v>168</v>
      </c>
      <c r="M71">
        <v>180</v>
      </c>
      <c r="N71">
        <v>186</v>
      </c>
      <c r="O71">
        <v>244</v>
      </c>
      <c r="P71">
        <v>192</v>
      </c>
    </row>
    <row r="72" spans="1:16" x14ac:dyDescent="0.25">
      <c r="A72">
        <v>10</v>
      </c>
      <c r="B72">
        <v>146</v>
      </c>
      <c r="C72">
        <v>220</v>
      </c>
      <c r="D72">
        <v>197</v>
      </c>
      <c r="E72">
        <v>187</v>
      </c>
      <c r="F72">
        <v>188</v>
      </c>
      <c r="G72">
        <v>187</v>
      </c>
      <c r="H72">
        <v>58</v>
      </c>
      <c r="I72">
        <v>88</v>
      </c>
      <c r="J72">
        <v>106</v>
      </c>
      <c r="K72">
        <v>146</v>
      </c>
      <c r="L72">
        <v>164</v>
      </c>
      <c r="M72">
        <v>180</v>
      </c>
      <c r="N72">
        <v>186</v>
      </c>
      <c r="O72">
        <v>244</v>
      </c>
      <c r="P72">
        <v>194</v>
      </c>
    </row>
    <row r="73" spans="1:16" x14ac:dyDescent="0.25">
      <c r="A73">
        <v>15</v>
      </c>
      <c r="B73">
        <v>244</v>
      </c>
      <c r="C73">
        <v>235</v>
      </c>
      <c r="D73">
        <v>212</v>
      </c>
      <c r="E73">
        <v>199</v>
      </c>
      <c r="F73">
        <v>194</v>
      </c>
      <c r="G73">
        <v>189</v>
      </c>
      <c r="H73">
        <v>13</v>
      </c>
      <c r="I73">
        <v>54</v>
      </c>
      <c r="J73">
        <v>116</v>
      </c>
      <c r="K73">
        <v>146</v>
      </c>
      <c r="L73">
        <v>166</v>
      </c>
      <c r="M73">
        <v>178</v>
      </c>
      <c r="N73">
        <v>186</v>
      </c>
      <c r="O73">
        <v>244</v>
      </c>
      <c r="P73">
        <v>198</v>
      </c>
    </row>
    <row r="74" spans="1:16" x14ac:dyDescent="0.25">
      <c r="A74">
        <v>17.5</v>
      </c>
      <c r="B74">
        <v>242</v>
      </c>
      <c r="C74">
        <v>239</v>
      </c>
      <c r="D74">
        <v>217</v>
      </c>
      <c r="E74">
        <v>203</v>
      </c>
      <c r="F74">
        <v>196</v>
      </c>
      <c r="G74">
        <v>190</v>
      </c>
      <c r="H74">
        <v>8</v>
      </c>
      <c r="I74">
        <v>42</v>
      </c>
      <c r="J74">
        <v>119</v>
      </c>
      <c r="K74">
        <v>148</v>
      </c>
      <c r="L74">
        <v>165</v>
      </c>
      <c r="M74">
        <v>178</v>
      </c>
      <c r="N74">
        <v>186</v>
      </c>
      <c r="O74">
        <v>244</v>
      </c>
      <c r="P74">
        <v>200</v>
      </c>
    </row>
    <row r="75" spans="1:16" x14ac:dyDescent="0.25">
      <c r="A75">
        <v>20</v>
      </c>
      <c r="B75">
        <v>247</v>
      </c>
      <c r="C75">
        <v>236</v>
      </c>
      <c r="D75">
        <v>217</v>
      </c>
      <c r="E75">
        <v>205</v>
      </c>
      <c r="F75">
        <v>197</v>
      </c>
      <c r="G75">
        <v>190</v>
      </c>
      <c r="H75">
        <v>156</v>
      </c>
      <c r="I75">
        <v>154</v>
      </c>
      <c r="J75">
        <v>154</v>
      </c>
      <c r="K75">
        <v>153</v>
      </c>
      <c r="L75">
        <v>154</v>
      </c>
      <c r="M75">
        <v>158</v>
      </c>
      <c r="N75">
        <v>186</v>
      </c>
      <c r="O75">
        <v>244</v>
      </c>
      <c r="P75">
        <v>210</v>
      </c>
    </row>
    <row r="76" spans="1:16" x14ac:dyDescent="0.25">
      <c r="A76">
        <v>22.5</v>
      </c>
      <c r="B76">
        <v>248</v>
      </c>
      <c r="C76">
        <v>238</v>
      </c>
      <c r="D76">
        <v>220</v>
      </c>
      <c r="E76">
        <v>209</v>
      </c>
      <c r="F76">
        <v>200</v>
      </c>
      <c r="G76">
        <v>192</v>
      </c>
      <c r="H76">
        <v>164</v>
      </c>
      <c r="I76">
        <v>162</v>
      </c>
      <c r="J76">
        <v>162</v>
      </c>
      <c r="K76">
        <v>160</v>
      </c>
      <c r="L76">
        <v>160</v>
      </c>
      <c r="M76">
        <v>162</v>
      </c>
      <c r="N76">
        <v>186</v>
      </c>
      <c r="O76">
        <v>244</v>
      </c>
      <c r="P76">
        <v>214</v>
      </c>
    </row>
    <row r="77" spans="1:16" x14ac:dyDescent="0.25">
      <c r="A77">
        <v>25</v>
      </c>
      <c r="B77">
        <v>247</v>
      </c>
      <c r="C77">
        <v>242</v>
      </c>
      <c r="D77">
        <v>226</v>
      </c>
      <c r="E77">
        <v>217</v>
      </c>
      <c r="F77">
        <v>205</v>
      </c>
      <c r="G77">
        <v>196</v>
      </c>
      <c r="H77">
        <v>172</v>
      </c>
      <c r="I77">
        <v>170</v>
      </c>
      <c r="J77">
        <v>169</v>
      </c>
      <c r="K77">
        <v>168</v>
      </c>
      <c r="L77">
        <v>164</v>
      </c>
      <c r="M77">
        <v>164</v>
      </c>
      <c r="N77">
        <v>186</v>
      </c>
      <c r="O77">
        <v>246</v>
      </c>
      <c r="P77">
        <v>218</v>
      </c>
    </row>
    <row r="80" spans="1:16" x14ac:dyDescent="0.25">
      <c r="A80">
        <v>0</v>
      </c>
      <c r="B80">
        <f t="shared" ref="B80:N80" si="0">B70-$N70</f>
        <v>10</v>
      </c>
      <c r="C80">
        <f t="shared" si="0"/>
        <v>-28</v>
      </c>
      <c r="D80">
        <f t="shared" si="0"/>
        <v>-34</v>
      </c>
      <c r="E80">
        <f t="shared" si="0"/>
        <v>-28</v>
      </c>
      <c r="F80">
        <f t="shared" si="0"/>
        <v>-19</v>
      </c>
      <c r="G80">
        <f t="shared" si="0"/>
        <v>-9</v>
      </c>
      <c r="H80">
        <f t="shared" si="0"/>
        <v>-2</v>
      </c>
      <c r="I80">
        <f t="shared" si="0"/>
        <v>-30</v>
      </c>
      <c r="J80">
        <f t="shared" si="0"/>
        <v>-31</v>
      </c>
      <c r="K80">
        <f t="shared" si="0"/>
        <v>-22</v>
      </c>
      <c r="L80">
        <f t="shared" si="0"/>
        <v>-16</v>
      </c>
      <c r="M80">
        <f t="shared" si="0"/>
        <v>-4</v>
      </c>
      <c r="N80">
        <f t="shared" si="0"/>
        <v>0</v>
      </c>
      <c r="O80">
        <f>O70-$N70</f>
        <v>58</v>
      </c>
      <c r="P80">
        <f>P70-$N70</f>
        <v>4</v>
      </c>
    </row>
    <row r="81" spans="1:18" x14ac:dyDescent="0.25">
      <c r="A81">
        <v>5</v>
      </c>
      <c r="B81">
        <f t="shared" ref="B81:P81" si="1">B71-$N71</f>
        <v>50</v>
      </c>
      <c r="C81">
        <f t="shared" si="1"/>
        <v>9</v>
      </c>
      <c r="D81">
        <f t="shared" si="1"/>
        <v>-11</v>
      </c>
      <c r="E81">
        <f t="shared" si="1"/>
        <v>-11</v>
      </c>
      <c r="F81">
        <f t="shared" si="1"/>
        <v>-8</v>
      </c>
      <c r="G81">
        <f t="shared" si="1"/>
        <v>-4</v>
      </c>
      <c r="H81">
        <f t="shared" si="1"/>
        <v>-62</v>
      </c>
      <c r="I81">
        <f t="shared" si="1"/>
        <v>-68</v>
      </c>
      <c r="J81">
        <f t="shared" si="1"/>
        <v>-54</v>
      </c>
      <c r="K81">
        <f t="shared" si="1"/>
        <v>-38</v>
      </c>
      <c r="L81">
        <f t="shared" si="1"/>
        <v>-18</v>
      </c>
      <c r="M81">
        <f t="shared" si="1"/>
        <v>-6</v>
      </c>
      <c r="N81">
        <f t="shared" si="1"/>
        <v>0</v>
      </c>
      <c r="O81">
        <f t="shared" si="1"/>
        <v>58</v>
      </c>
      <c r="P81">
        <f t="shared" si="1"/>
        <v>6</v>
      </c>
    </row>
    <row r="82" spans="1:18" x14ac:dyDescent="0.25">
      <c r="A82">
        <v>10</v>
      </c>
      <c r="B82">
        <f t="shared" ref="B82:P82" si="2">B72-$N72</f>
        <v>-40</v>
      </c>
      <c r="C82">
        <f t="shared" si="2"/>
        <v>34</v>
      </c>
      <c r="D82">
        <f t="shared" si="2"/>
        <v>11</v>
      </c>
      <c r="E82">
        <f t="shared" si="2"/>
        <v>1</v>
      </c>
      <c r="F82">
        <f t="shared" si="2"/>
        <v>2</v>
      </c>
      <c r="G82">
        <f t="shared" si="2"/>
        <v>1</v>
      </c>
      <c r="H82">
        <f t="shared" si="2"/>
        <v>-128</v>
      </c>
      <c r="I82">
        <f t="shared" si="2"/>
        <v>-98</v>
      </c>
      <c r="J82">
        <f t="shared" si="2"/>
        <v>-80</v>
      </c>
      <c r="K82">
        <f t="shared" si="2"/>
        <v>-40</v>
      </c>
      <c r="L82">
        <f t="shared" si="2"/>
        <v>-22</v>
      </c>
      <c r="M82">
        <f t="shared" si="2"/>
        <v>-6</v>
      </c>
      <c r="N82">
        <f t="shared" si="2"/>
        <v>0</v>
      </c>
      <c r="O82">
        <f t="shared" si="2"/>
        <v>58</v>
      </c>
      <c r="P82">
        <f t="shared" si="2"/>
        <v>8</v>
      </c>
    </row>
    <row r="83" spans="1:18" x14ac:dyDescent="0.25">
      <c r="A83">
        <v>15</v>
      </c>
      <c r="B83">
        <f t="shared" ref="B83:P83" si="3">B73-$N73</f>
        <v>58</v>
      </c>
      <c r="C83">
        <f t="shared" si="3"/>
        <v>49</v>
      </c>
      <c r="D83">
        <f t="shared" si="3"/>
        <v>26</v>
      </c>
      <c r="E83">
        <f t="shared" si="3"/>
        <v>13</v>
      </c>
      <c r="F83">
        <f t="shared" si="3"/>
        <v>8</v>
      </c>
      <c r="G83">
        <f t="shared" si="3"/>
        <v>3</v>
      </c>
      <c r="H83">
        <f t="shared" si="3"/>
        <v>-173</v>
      </c>
      <c r="I83">
        <f t="shared" si="3"/>
        <v>-132</v>
      </c>
      <c r="J83">
        <f t="shared" si="3"/>
        <v>-70</v>
      </c>
      <c r="K83">
        <f t="shared" si="3"/>
        <v>-40</v>
      </c>
      <c r="L83">
        <f t="shared" si="3"/>
        <v>-20</v>
      </c>
      <c r="M83">
        <f t="shared" si="3"/>
        <v>-8</v>
      </c>
      <c r="N83">
        <f t="shared" si="3"/>
        <v>0</v>
      </c>
      <c r="O83">
        <f t="shared" si="3"/>
        <v>58</v>
      </c>
      <c r="P83">
        <f t="shared" si="3"/>
        <v>12</v>
      </c>
    </row>
    <row r="84" spans="1:18" x14ac:dyDescent="0.25">
      <c r="A84">
        <v>17.5</v>
      </c>
      <c r="B84">
        <f t="shared" ref="B84:P84" si="4">B74-$N74</f>
        <v>56</v>
      </c>
      <c r="C84">
        <f t="shared" si="4"/>
        <v>53</v>
      </c>
      <c r="D84">
        <f t="shared" si="4"/>
        <v>31</v>
      </c>
      <c r="E84">
        <f t="shared" si="4"/>
        <v>17</v>
      </c>
      <c r="F84">
        <f t="shared" si="4"/>
        <v>10</v>
      </c>
      <c r="G84">
        <f t="shared" si="4"/>
        <v>4</v>
      </c>
      <c r="H84">
        <f t="shared" si="4"/>
        <v>-178</v>
      </c>
      <c r="I84">
        <f t="shared" si="4"/>
        <v>-144</v>
      </c>
      <c r="J84">
        <f t="shared" si="4"/>
        <v>-67</v>
      </c>
      <c r="K84">
        <f t="shared" si="4"/>
        <v>-38</v>
      </c>
      <c r="L84">
        <f t="shared" si="4"/>
        <v>-21</v>
      </c>
      <c r="M84">
        <f t="shared" si="4"/>
        <v>-8</v>
      </c>
      <c r="N84">
        <f t="shared" si="4"/>
        <v>0</v>
      </c>
      <c r="O84">
        <f t="shared" si="4"/>
        <v>58</v>
      </c>
      <c r="P84">
        <f t="shared" si="4"/>
        <v>14</v>
      </c>
    </row>
    <row r="85" spans="1:18" x14ac:dyDescent="0.25">
      <c r="A85">
        <v>20</v>
      </c>
      <c r="B85">
        <f t="shared" ref="B85:P85" si="5">B75-$N75</f>
        <v>61</v>
      </c>
      <c r="C85">
        <f t="shared" si="5"/>
        <v>50</v>
      </c>
      <c r="D85">
        <f t="shared" si="5"/>
        <v>31</v>
      </c>
      <c r="E85">
        <f t="shared" si="5"/>
        <v>19</v>
      </c>
      <c r="F85">
        <f t="shared" si="5"/>
        <v>11</v>
      </c>
      <c r="G85">
        <f t="shared" si="5"/>
        <v>4</v>
      </c>
      <c r="H85">
        <f t="shared" si="5"/>
        <v>-30</v>
      </c>
      <c r="I85">
        <f t="shared" si="5"/>
        <v>-32</v>
      </c>
      <c r="J85">
        <f t="shared" si="5"/>
        <v>-32</v>
      </c>
      <c r="K85">
        <f t="shared" si="5"/>
        <v>-33</v>
      </c>
      <c r="L85">
        <f t="shared" si="5"/>
        <v>-32</v>
      </c>
      <c r="M85">
        <f t="shared" si="5"/>
        <v>-28</v>
      </c>
      <c r="N85">
        <f t="shared" si="5"/>
        <v>0</v>
      </c>
      <c r="O85">
        <f t="shared" si="5"/>
        <v>58</v>
      </c>
      <c r="P85">
        <f t="shared" si="5"/>
        <v>24</v>
      </c>
    </row>
    <row r="86" spans="1:18" x14ac:dyDescent="0.25">
      <c r="A86">
        <v>22.5</v>
      </c>
      <c r="B86">
        <f t="shared" ref="B86:P86" si="6">B76-$N76</f>
        <v>62</v>
      </c>
      <c r="C86">
        <f t="shared" si="6"/>
        <v>52</v>
      </c>
      <c r="D86">
        <f t="shared" si="6"/>
        <v>34</v>
      </c>
      <c r="E86">
        <f t="shared" si="6"/>
        <v>23</v>
      </c>
      <c r="F86">
        <f t="shared" si="6"/>
        <v>14</v>
      </c>
      <c r="G86">
        <f t="shared" si="6"/>
        <v>6</v>
      </c>
      <c r="H86">
        <f t="shared" si="6"/>
        <v>-22</v>
      </c>
      <c r="I86">
        <f t="shared" si="6"/>
        <v>-24</v>
      </c>
      <c r="J86">
        <f t="shared" si="6"/>
        <v>-24</v>
      </c>
      <c r="K86">
        <f t="shared" si="6"/>
        <v>-26</v>
      </c>
      <c r="L86">
        <f t="shared" si="6"/>
        <v>-26</v>
      </c>
      <c r="M86">
        <f t="shared" si="6"/>
        <v>-24</v>
      </c>
      <c r="N86">
        <f t="shared" si="6"/>
        <v>0</v>
      </c>
      <c r="O86">
        <f t="shared" si="6"/>
        <v>58</v>
      </c>
      <c r="P86">
        <f t="shared" si="6"/>
        <v>28</v>
      </c>
    </row>
    <row r="87" spans="1:18" x14ac:dyDescent="0.25">
      <c r="A87">
        <v>25</v>
      </c>
      <c r="B87">
        <f t="shared" ref="B87:P87" si="7">B77-$N77</f>
        <v>61</v>
      </c>
      <c r="C87">
        <f t="shared" si="7"/>
        <v>56</v>
      </c>
      <c r="D87">
        <f t="shared" si="7"/>
        <v>40</v>
      </c>
      <c r="E87">
        <f t="shared" si="7"/>
        <v>31</v>
      </c>
      <c r="F87">
        <f t="shared" si="7"/>
        <v>19</v>
      </c>
      <c r="G87">
        <f t="shared" si="7"/>
        <v>10</v>
      </c>
      <c r="H87">
        <f t="shared" si="7"/>
        <v>-14</v>
      </c>
      <c r="I87">
        <f t="shared" si="7"/>
        <v>-16</v>
      </c>
      <c r="J87">
        <f t="shared" si="7"/>
        <v>-17</v>
      </c>
      <c r="K87">
        <f t="shared" si="7"/>
        <v>-18</v>
      </c>
      <c r="L87">
        <f t="shared" si="7"/>
        <v>-22</v>
      </c>
      <c r="M87">
        <f t="shared" si="7"/>
        <v>-22</v>
      </c>
      <c r="N87">
        <f t="shared" si="7"/>
        <v>0</v>
      </c>
      <c r="O87">
        <f t="shared" si="7"/>
        <v>60</v>
      </c>
      <c r="P87">
        <f t="shared" si="7"/>
        <v>32</v>
      </c>
    </row>
    <row r="88" spans="1:18" x14ac:dyDescent="0.25">
      <c r="Q88" t="s">
        <v>3</v>
      </c>
      <c r="R88" t="s">
        <v>4</v>
      </c>
    </row>
    <row r="89" spans="1:18" x14ac:dyDescent="0.25">
      <c r="B89">
        <f t="shared" ref="B89:N89" si="8">B80*9.81</f>
        <v>98.100000000000009</v>
      </c>
      <c r="C89">
        <f t="shared" si="8"/>
        <v>-274.68</v>
      </c>
      <c r="D89">
        <f t="shared" si="8"/>
        <v>-333.54</v>
      </c>
      <c r="E89">
        <f t="shared" si="8"/>
        <v>-274.68</v>
      </c>
      <c r="F89">
        <f t="shared" si="8"/>
        <v>-186.39000000000001</v>
      </c>
      <c r="G89">
        <f t="shared" si="8"/>
        <v>-88.29</v>
      </c>
      <c r="H89">
        <f t="shared" si="8"/>
        <v>-19.62</v>
      </c>
      <c r="I89">
        <f t="shared" si="8"/>
        <v>-294.3</v>
      </c>
      <c r="J89">
        <f t="shared" si="8"/>
        <v>-304.11</v>
      </c>
      <c r="K89">
        <f t="shared" si="8"/>
        <v>-215.82000000000002</v>
      </c>
      <c r="L89">
        <f t="shared" si="8"/>
        <v>-156.96</v>
      </c>
      <c r="M89">
        <f t="shared" si="8"/>
        <v>-39.24</v>
      </c>
      <c r="N89">
        <f t="shared" si="8"/>
        <v>0</v>
      </c>
      <c r="O89">
        <f>O80*9.81</f>
        <v>568.98</v>
      </c>
      <c r="P89">
        <f>P80*9.81</f>
        <v>39.24</v>
      </c>
      <c r="Q89">
        <f>85/135*P89</f>
        <v>24.706666666666667</v>
      </c>
      <c r="R89">
        <f>SQRT(2*(O89-Q89)/1.2)</f>
        <v>30.118469785535623</v>
      </c>
    </row>
    <row r="90" spans="1:18" x14ac:dyDescent="0.25">
      <c r="B90">
        <f t="shared" ref="B90:P90" si="9">B81*9.81</f>
        <v>490.5</v>
      </c>
      <c r="C90">
        <f t="shared" si="9"/>
        <v>88.29</v>
      </c>
      <c r="D90">
        <f t="shared" si="9"/>
        <v>-107.91000000000001</v>
      </c>
      <c r="E90">
        <f t="shared" si="9"/>
        <v>-107.91000000000001</v>
      </c>
      <c r="F90">
        <f t="shared" si="9"/>
        <v>-78.48</v>
      </c>
      <c r="G90">
        <f t="shared" si="9"/>
        <v>-39.24</v>
      </c>
      <c r="H90">
        <f t="shared" si="9"/>
        <v>-608.22</v>
      </c>
      <c r="I90">
        <f t="shared" si="9"/>
        <v>-667.08</v>
      </c>
      <c r="J90">
        <f t="shared" si="9"/>
        <v>-529.74</v>
      </c>
      <c r="K90">
        <f t="shared" si="9"/>
        <v>-372.78000000000003</v>
      </c>
      <c r="L90">
        <f t="shared" si="9"/>
        <v>-176.58</v>
      </c>
      <c r="M90">
        <f t="shared" si="9"/>
        <v>-58.86</v>
      </c>
      <c r="N90">
        <f t="shared" si="9"/>
        <v>0</v>
      </c>
      <c r="O90">
        <f t="shared" si="9"/>
        <v>568.98</v>
      </c>
      <c r="P90">
        <f t="shared" si="9"/>
        <v>58.86</v>
      </c>
      <c r="Q90">
        <f t="shared" ref="Q90:Q96" si="10">85/135*P90</f>
        <v>37.06</v>
      </c>
      <c r="R90">
        <f t="shared" ref="R90:R96" si="11">SQRT(2*(O90-Q90)/1.2)</f>
        <v>29.774709626347889</v>
      </c>
    </row>
    <row r="91" spans="1:18" x14ac:dyDescent="0.25">
      <c r="B91">
        <f t="shared" ref="B91:P91" si="12">B82*9.81</f>
        <v>-392.40000000000003</v>
      </c>
      <c r="C91">
        <f t="shared" si="12"/>
        <v>333.54</v>
      </c>
      <c r="D91">
        <f t="shared" si="12"/>
        <v>107.91000000000001</v>
      </c>
      <c r="E91">
        <f t="shared" si="12"/>
        <v>9.81</v>
      </c>
      <c r="F91">
        <f t="shared" si="12"/>
        <v>19.62</v>
      </c>
      <c r="G91">
        <f t="shared" si="12"/>
        <v>9.81</v>
      </c>
      <c r="H91">
        <f t="shared" si="12"/>
        <v>-1255.68</v>
      </c>
      <c r="I91">
        <f t="shared" si="12"/>
        <v>-961.38</v>
      </c>
      <c r="J91">
        <f t="shared" si="12"/>
        <v>-784.80000000000007</v>
      </c>
      <c r="K91">
        <f t="shared" si="12"/>
        <v>-392.40000000000003</v>
      </c>
      <c r="L91">
        <f t="shared" si="12"/>
        <v>-215.82000000000002</v>
      </c>
      <c r="M91">
        <f t="shared" si="12"/>
        <v>-58.86</v>
      </c>
      <c r="N91">
        <f t="shared" si="12"/>
        <v>0</v>
      </c>
      <c r="O91">
        <f t="shared" si="12"/>
        <v>568.98</v>
      </c>
      <c r="P91">
        <f t="shared" si="12"/>
        <v>78.48</v>
      </c>
      <c r="Q91">
        <f t="shared" si="10"/>
        <v>49.413333333333334</v>
      </c>
      <c r="R91">
        <f t="shared" si="11"/>
        <v>29.426933996671224</v>
      </c>
    </row>
    <row r="92" spans="1:18" x14ac:dyDescent="0.25">
      <c r="B92">
        <f t="shared" ref="B92:P92" si="13">B83*9.81</f>
        <v>568.98</v>
      </c>
      <c r="C92">
        <f t="shared" si="13"/>
        <v>480.69</v>
      </c>
      <c r="D92">
        <f t="shared" si="13"/>
        <v>255.06</v>
      </c>
      <c r="E92">
        <f t="shared" si="13"/>
        <v>127.53</v>
      </c>
      <c r="F92">
        <f t="shared" si="13"/>
        <v>78.48</v>
      </c>
      <c r="G92">
        <f t="shared" si="13"/>
        <v>29.43</v>
      </c>
      <c r="H92">
        <f t="shared" si="13"/>
        <v>-1697.13</v>
      </c>
      <c r="I92">
        <f t="shared" si="13"/>
        <v>-1294.92</v>
      </c>
      <c r="J92">
        <f t="shared" si="13"/>
        <v>-686.7</v>
      </c>
      <c r="K92">
        <f t="shared" si="13"/>
        <v>-392.40000000000003</v>
      </c>
      <c r="L92">
        <f t="shared" si="13"/>
        <v>-196.20000000000002</v>
      </c>
      <c r="M92">
        <f t="shared" si="13"/>
        <v>-78.48</v>
      </c>
      <c r="N92">
        <f t="shared" si="13"/>
        <v>0</v>
      </c>
      <c r="O92">
        <f t="shared" si="13"/>
        <v>568.98</v>
      </c>
      <c r="P92">
        <f t="shared" si="13"/>
        <v>117.72</v>
      </c>
      <c r="Q92">
        <f t="shared" si="10"/>
        <v>74.12</v>
      </c>
      <c r="R92">
        <f t="shared" si="11"/>
        <v>28.718751133478399</v>
      </c>
    </row>
    <row r="93" spans="1:18" x14ac:dyDescent="0.25">
      <c r="B93">
        <f t="shared" ref="B93:P93" si="14">B84*9.81</f>
        <v>549.36</v>
      </c>
      <c r="C93">
        <f t="shared" si="14"/>
        <v>519.93000000000006</v>
      </c>
      <c r="D93">
        <f t="shared" si="14"/>
        <v>304.11</v>
      </c>
      <c r="E93">
        <f t="shared" si="14"/>
        <v>166.77</v>
      </c>
      <c r="F93">
        <f t="shared" si="14"/>
        <v>98.100000000000009</v>
      </c>
      <c r="G93">
        <f t="shared" si="14"/>
        <v>39.24</v>
      </c>
      <c r="H93">
        <f t="shared" si="14"/>
        <v>-1746.18</v>
      </c>
      <c r="I93">
        <f t="shared" si="14"/>
        <v>-1412.64</v>
      </c>
      <c r="J93">
        <f t="shared" si="14"/>
        <v>-657.27</v>
      </c>
      <c r="K93">
        <f t="shared" si="14"/>
        <v>-372.78000000000003</v>
      </c>
      <c r="L93">
        <f t="shared" si="14"/>
        <v>-206.01000000000002</v>
      </c>
      <c r="M93">
        <f t="shared" si="14"/>
        <v>-78.48</v>
      </c>
      <c r="N93">
        <f t="shared" si="14"/>
        <v>0</v>
      </c>
      <c r="O93">
        <f t="shared" si="14"/>
        <v>568.98</v>
      </c>
      <c r="P93">
        <f t="shared" si="14"/>
        <v>137.34</v>
      </c>
      <c r="Q93">
        <f t="shared" si="10"/>
        <v>86.473333333333343</v>
      </c>
      <c r="R93">
        <f t="shared" si="11"/>
        <v>28.358028453645677</v>
      </c>
    </row>
    <row r="94" spans="1:18" x14ac:dyDescent="0.25">
      <c r="B94">
        <f t="shared" ref="B94:P94" si="15">B85*9.81</f>
        <v>598.41000000000008</v>
      </c>
      <c r="C94">
        <f t="shared" si="15"/>
        <v>490.5</v>
      </c>
      <c r="D94">
        <f t="shared" si="15"/>
        <v>304.11</v>
      </c>
      <c r="E94">
        <f t="shared" si="15"/>
        <v>186.39000000000001</v>
      </c>
      <c r="F94">
        <f t="shared" si="15"/>
        <v>107.91000000000001</v>
      </c>
      <c r="G94">
        <f t="shared" si="15"/>
        <v>39.24</v>
      </c>
      <c r="H94">
        <f t="shared" si="15"/>
        <v>-294.3</v>
      </c>
      <c r="I94">
        <f t="shared" si="15"/>
        <v>-313.92</v>
      </c>
      <c r="J94">
        <f t="shared" si="15"/>
        <v>-313.92</v>
      </c>
      <c r="K94">
        <f t="shared" si="15"/>
        <v>-323.73</v>
      </c>
      <c r="L94">
        <f t="shared" si="15"/>
        <v>-313.92</v>
      </c>
      <c r="M94">
        <f t="shared" si="15"/>
        <v>-274.68</v>
      </c>
      <c r="N94">
        <f t="shared" si="15"/>
        <v>0</v>
      </c>
      <c r="O94">
        <f t="shared" si="15"/>
        <v>568.98</v>
      </c>
      <c r="P94">
        <f t="shared" si="15"/>
        <v>235.44</v>
      </c>
      <c r="Q94">
        <f t="shared" si="10"/>
        <v>148.24</v>
      </c>
      <c r="R94">
        <f t="shared" si="11"/>
        <v>26.480810662314198</v>
      </c>
    </row>
    <row r="95" spans="1:18" x14ac:dyDescent="0.25">
      <c r="B95">
        <f t="shared" ref="B95:P95" si="16">B86*9.81</f>
        <v>608.22</v>
      </c>
      <c r="C95">
        <f t="shared" si="16"/>
        <v>510.12</v>
      </c>
      <c r="D95">
        <f t="shared" si="16"/>
        <v>333.54</v>
      </c>
      <c r="E95">
        <f t="shared" si="16"/>
        <v>225.63000000000002</v>
      </c>
      <c r="F95">
        <f t="shared" si="16"/>
        <v>137.34</v>
      </c>
      <c r="G95">
        <f t="shared" si="16"/>
        <v>58.86</v>
      </c>
      <c r="H95">
        <f t="shared" si="16"/>
        <v>-215.82000000000002</v>
      </c>
      <c r="I95">
        <f t="shared" si="16"/>
        <v>-235.44</v>
      </c>
      <c r="J95">
        <f t="shared" si="16"/>
        <v>-235.44</v>
      </c>
      <c r="K95">
        <f t="shared" si="16"/>
        <v>-255.06</v>
      </c>
      <c r="L95">
        <f t="shared" si="16"/>
        <v>-255.06</v>
      </c>
      <c r="M95">
        <f t="shared" si="16"/>
        <v>-235.44</v>
      </c>
      <c r="N95">
        <f t="shared" si="16"/>
        <v>0</v>
      </c>
      <c r="O95">
        <f t="shared" si="16"/>
        <v>568.98</v>
      </c>
      <c r="P95">
        <f t="shared" si="16"/>
        <v>274.68</v>
      </c>
      <c r="Q95">
        <f t="shared" si="10"/>
        <v>172.94666666666669</v>
      </c>
      <c r="R95">
        <f t="shared" si="11"/>
        <v>25.691546383111227</v>
      </c>
    </row>
    <row r="96" spans="1:18" x14ac:dyDescent="0.25">
      <c r="B96">
        <f t="shared" ref="B96:P96" si="17">B87*9.81</f>
        <v>598.41000000000008</v>
      </c>
      <c r="C96">
        <f t="shared" si="17"/>
        <v>549.36</v>
      </c>
      <c r="D96">
        <f t="shared" si="17"/>
        <v>392.40000000000003</v>
      </c>
      <c r="E96">
        <f t="shared" si="17"/>
        <v>304.11</v>
      </c>
      <c r="F96">
        <f t="shared" si="17"/>
        <v>186.39000000000001</v>
      </c>
      <c r="G96">
        <f t="shared" si="17"/>
        <v>98.100000000000009</v>
      </c>
      <c r="H96">
        <f t="shared" si="17"/>
        <v>-137.34</v>
      </c>
      <c r="I96">
        <f t="shared" si="17"/>
        <v>-156.96</v>
      </c>
      <c r="J96">
        <f t="shared" si="17"/>
        <v>-166.77</v>
      </c>
      <c r="K96">
        <f t="shared" si="17"/>
        <v>-176.58</v>
      </c>
      <c r="L96">
        <f t="shared" si="17"/>
        <v>-215.82000000000002</v>
      </c>
      <c r="M96">
        <f t="shared" si="17"/>
        <v>-215.82000000000002</v>
      </c>
      <c r="N96">
        <f t="shared" si="17"/>
        <v>0</v>
      </c>
      <c r="O96">
        <f t="shared" si="17"/>
        <v>588.6</v>
      </c>
      <c r="P96">
        <f t="shared" si="17"/>
        <v>313.92</v>
      </c>
      <c r="Q96">
        <f t="shared" si="10"/>
        <v>197.65333333333334</v>
      </c>
      <c r="R96">
        <f t="shared" si="11"/>
        <v>25.526021581472069</v>
      </c>
    </row>
    <row r="98" spans="1:13" x14ac:dyDescent="0.25">
      <c r="B98">
        <v>1</v>
      </c>
      <c r="C98">
        <v>4.5</v>
      </c>
      <c r="D98">
        <v>11</v>
      </c>
      <c r="E98">
        <v>20</v>
      </c>
      <c r="F98">
        <v>32.1</v>
      </c>
      <c r="G98">
        <v>44</v>
      </c>
      <c r="H98">
        <v>2</v>
      </c>
      <c r="I98">
        <v>7.5</v>
      </c>
      <c r="J98">
        <v>14.5</v>
      </c>
      <c r="K98">
        <v>26</v>
      </c>
      <c r="L98">
        <v>38</v>
      </c>
      <c r="M98">
        <v>50</v>
      </c>
    </row>
    <row r="99" spans="1:13" x14ac:dyDescent="0.25">
      <c r="B99" s="3">
        <f>B98/63</f>
        <v>1.5873015873015872E-2</v>
      </c>
      <c r="C99" s="3">
        <f t="shared" ref="C99:M99" si="18">C98/63</f>
        <v>7.1428571428571425E-2</v>
      </c>
      <c r="D99" s="3">
        <f t="shared" si="18"/>
        <v>0.17460317460317459</v>
      </c>
      <c r="E99" s="3">
        <f t="shared" si="18"/>
        <v>0.31746031746031744</v>
      </c>
      <c r="F99" s="3">
        <f t="shared" si="18"/>
        <v>0.5095238095238096</v>
      </c>
      <c r="G99" s="3">
        <f t="shared" si="18"/>
        <v>0.69841269841269837</v>
      </c>
      <c r="H99" s="3">
        <f t="shared" si="18"/>
        <v>3.1746031746031744E-2</v>
      </c>
      <c r="I99" s="3">
        <f t="shared" si="18"/>
        <v>0.11904761904761904</v>
      </c>
      <c r="J99" s="3">
        <f t="shared" si="18"/>
        <v>0.23015873015873015</v>
      </c>
      <c r="K99" s="3">
        <f t="shared" si="18"/>
        <v>0.41269841269841268</v>
      </c>
      <c r="L99" s="3">
        <f t="shared" si="18"/>
        <v>0.60317460317460314</v>
      </c>
      <c r="M99" s="3">
        <f t="shared" si="18"/>
        <v>0.79365079365079361</v>
      </c>
    </row>
    <row r="100" spans="1:13" x14ac:dyDescent="0.25">
      <c r="A100">
        <v>0</v>
      </c>
      <c r="B100" s="3">
        <f t="shared" ref="B100:M100" si="19">(B89-Q89)/(0.5*1.2*$R$89^2)</f>
        <v>0.13484646194926572</v>
      </c>
      <c r="C100" s="3">
        <f t="shared" si="19"/>
        <v>-0.56000992721586396</v>
      </c>
      <c r="D100" s="3">
        <f t="shared" si="19"/>
        <v>-0.61281708945260349</v>
      </c>
      <c r="E100" s="3">
        <f t="shared" si="19"/>
        <v>-0.50467289719626174</v>
      </c>
      <c r="F100" s="3">
        <f t="shared" si="19"/>
        <v>-0.34245660881174905</v>
      </c>
      <c r="G100" s="3">
        <f t="shared" si="19"/>
        <v>-0.16221628838451271</v>
      </c>
      <c r="H100" s="3">
        <f t="shared" si="19"/>
        <v>-3.6048064085447265E-2</v>
      </c>
      <c r="I100" s="3">
        <f t="shared" si="19"/>
        <v>-0.54072096128170899</v>
      </c>
      <c r="J100" s="3">
        <f t="shared" si="19"/>
        <v>-0.55874499332443262</v>
      </c>
      <c r="K100" s="3">
        <f t="shared" si="19"/>
        <v>-0.39652870493991993</v>
      </c>
      <c r="L100" s="3">
        <f t="shared" si="19"/>
        <v>-0.28838451268357812</v>
      </c>
      <c r="M100" s="3">
        <f t="shared" si="19"/>
        <v>-7.209612817089453E-2</v>
      </c>
    </row>
    <row r="101" spans="1:13" x14ac:dyDescent="0.25">
      <c r="A101">
        <v>5</v>
      </c>
      <c r="B101" s="3">
        <f t="shared" ref="B101:M107" si="20">(B90-Q90)/(0.5*1.2*$R90^2)</f>
        <v>0.85245901639344235</v>
      </c>
      <c r="C101" s="3">
        <f t="shared" si="20"/>
        <v>0.11000768982864359</v>
      </c>
      <c r="D101" s="3">
        <f t="shared" si="20"/>
        <v>-0.20286885245901634</v>
      </c>
      <c r="E101" s="3">
        <f t="shared" si="20"/>
        <v>-0.20286885245901634</v>
      </c>
      <c r="F101" s="3">
        <f t="shared" si="20"/>
        <v>-0.14754098360655735</v>
      </c>
      <c r="G101" s="3">
        <f t="shared" si="20"/>
        <v>-7.3770491803278673E-2</v>
      </c>
      <c r="H101" s="3">
        <f t="shared" si="20"/>
        <v>-1.1434426229508192</v>
      </c>
      <c r="I101" s="3">
        <f t="shared" si="20"/>
        <v>-1.2540983606557374</v>
      </c>
      <c r="J101" s="3">
        <f t="shared" si="20"/>
        <v>-0.99590163934426201</v>
      </c>
      <c r="K101" s="3">
        <f t="shared" si="20"/>
        <v>-0.70081967213114738</v>
      </c>
      <c r="L101" s="3">
        <f t="shared" si="20"/>
        <v>-0.33196721311475402</v>
      </c>
      <c r="M101" s="3">
        <f t="shared" si="20"/>
        <v>-0.11065573770491799</v>
      </c>
    </row>
    <row r="102" spans="1:13" x14ac:dyDescent="0.25">
      <c r="A102">
        <v>10</v>
      </c>
      <c r="B102" s="3">
        <f t="shared" si="20"/>
        <v>-0.85034965034965015</v>
      </c>
      <c r="C102" s="3">
        <f t="shared" si="20"/>
        <v>0.58532058639249773</v>
      </c>
      <c r="D102" s="3">
        <f t="shared" si="20"/>
        <v>0.20769230769230765</v>
      </c>
      <c r="E102" s="3">
        <f t="shared" si="20"/>
        <v>1.8881118881118875E-2</v>
      </c>
      <c r="F102" s="3">
        <f t="shared" si="20"/>
        <v>3.7762237762237749E-2</v>
      </c>
      <c r="G102" s="3">
        <f t="shared" si="20"/>
        <v>1.8881118881118875E-2</v>
      </c>
      <c r="H102" s="3">
        <f t="shared" si="20"/>
        <v>-2.4167832167832159</v>
      </c>
      <c r="I102" s="3">
        <f t="shared" si="20"/>
        <v>-1.8503496503496497</v>
      </c>
      <c r="J102" s="3">
        <f t="shared" si="20"/>
        <v>-1.5104895104895102</v>
      </c>
      <c r="K102" s="3">
        <f t="shared" si="20"/>
        <v>-0.75524475524475509</v>
      </c>
      <c r="L102" s="3">
        <f t="shared" si="20"/>
        <v>-0.4153846153846153</v>
      </c>
      <c r="M102" s="3">
        <f t="shared" si="20"/>
        <v>-0.11328671328671325</v>
      </c>
    </row>
    <row r="103" spans="1:13" x14ac:dyDescent="0.25">
      <c r="A103">
        <v>15</v>
      </c>
      <c r="B103" s="3">
        <f t="shared" si="20"/>
        <v>0.99999999999999978</v>
      </c>
      <c r="C103" s="3">
        <f t="shared" si="20"/>
        <v>0.91333154602619215</v>
      </c>
      <c r="D103" s="3">
        <f t="shared" si="20"/>
        <v>0.51541850220264307</v>
      </c>
      <c r="E103" s="3">
        <f t="shared" si="20"/>
        <v>0.25770925110132153</v>
      </c>
      <c r="F103" s="3">
        <f t="shared" si="20"/>
        <v>0.15859030837004401</v>
      </c>
      <c r="G103" s="3">
        <f t="shared" si="20"/>
        <v>5.9471365638766503E-2</v>
      </c>
      <c r="H103" s="3">
        <f t="shared" si="20"/>
        <v>-3.4295154185022021</v>
      </c>
      <c r="I103" s="3">
        <f t="shared" si="20"/>
        <v>-2.6167400881057263</v>
      </c>
      <c r="J103" s="3">
        <f t="shared" si="20"/>
        <v>-1.3876651982378851</v>
      </c>
      <c r="K103" s="3">
        <f t="shared" si="20"/>
        <v>-0.7929515418502201</v>
      </c>
      <c r="L103" s="3">
        <f t="shared" si="20"/>
        <v>-0.39647577092511005</v>
      </c>
      <c r="M103" s="3">
        <f t="shared" si="20"/>
        <v>-0.15859030837004401</v>
      </c>
    </row>
    <row r="104" spans="1:13" x14ac:dyDescent="0.25">
      <c r="A104">
        <v>17.5</v>
      </c>
      <c r="B104" s="3">
        <f t="shared" si="20"/>
        <v>0.9593373493975903</v>
      </c>
      <c r="C104" s="3">
        <f t="shared" si="20"/>
        <v>1.018787937050309</v>
      </c>
      <c r="D104" s="3">
        <f t="shared" si="20"/>
        <v>0.63027108433734946</v>
      </c>
      <c r="E104" s="3">
        <f t="shared" si="20"/>
        <v>0.34563253012048195</v>
      </c>
      <c r="F104" s="3">
        <f t="shared" si="20"/>
        <v>0.20331325301204822</v>
      </c>
      <c r="G104" s="3">
        <f t="shared" si="20"/>
        <v>8.1325301204819289E-2</v>
      </c>
      <c r="H104" s="3">
        <f t="shared" si="20"/>
        <v>-3.6189759036144582</v>
      </c>
      <c r="I104" s="3">
        <f t="shared" si="20"/>
        <v>-2.9277108433734944</v>
      </c>
      <c r="J104" s="3">
        <f t="shared" si="20"/>
        <v>-1.3621987951807228</v>
      </c>
      <c r="K104" s="3">
        <f t="shared" si="20"/>
        <v>-0.77259036144578319</v>
      </c>
      <c r="L104" s="3">
        <f t="shared" si="20"/>
        <v>-0.42695783132530124</v>
      </c>
      <c r="M104" s="3">
        <f t="shared" si="20"/>
        <v>-0.16265060240963858</v>
      </c>
    </row>
    <row r="105" spans="1:13" x14ac:dyDescent="0.25">
      <c r="A105">
        <v>20</v>
      </c>
      <c r="B105" s="3">
        <f t="shared" si="20"/>
        <v>1.0699481865284977</v>
      </c>
      <c r="C105" s="3">
        <f t="shared" si="20"/>
        <v>1.1028644515322665</v>
      </c>
      <c r="D105" s="3">
        <f t="shared" si="20"/>
        <v>0.72279792746113991</v>
      </c>
      <c r="E105" s="3">
        <f t="shared" si="20"/>
        <v>0.44300518134715028</v>
      </c>
      <c r="F105" s="3">
        <f t="shared" si="20"/>
        <v>0.25647668393782386</v>
      </c>
      <c r="G105" s="3">
        <f t="shared" si="20"/>
        <v>9.3264248704663211E-2</v>
      </c>
      <c r="H105" s="3">
        <f t="shared" si="20"/>
        <v>-0.69948186528497414</v>
      </c>
      <c r="I105" s="3">
        <f t="shared" si="20"/>
        <v>-0.74611398963730569</v>
      </c>
      <c r="J105" s="3">
        <f t="shared" si="20"/>
        <v>-0.74611398963730569</v>
      </c>
      <c r="K105" s="3">
        <f t="shared" si="20"/>
        <v>-0.76943005181347157</v>
      </c>
      <c r="L105" s="3">
        <f t="shared" si="20"/>
        <v>-0.74611398963730569</v>
      </c>
      <c r="M105" s="3">
        <f t="shared" si="20"/>
        <v>-0.65284974093264247</v>
      </c>
    </row>
    <row r="106" spans="1:13" x14ac:dyDescent="0.25">
      <c r="A106">
        <v>22.5</v>
      </c>
      <c r="B106" s="3">
        <f t="shared" si="20"/>
        <v>1.0990825688073396</v>
      </c>
      <c r="C106" s="3">
        <f t="shared" si="20"/>
        <v>1.2232012127351792</v>
      </c>
      <c r="D106" s="3">
        <f t="shared" si="20"/>
        <v>0.84220183486238542</v>
      </c>
      <c r="E106" s="3">
        <f t="shared" si="20"/>
        <v>0.56972477064220195</v>
      </c>
      <c r="F106" s="3">
        <f t="shared" si="20"/>
        <v>0.34678899082568809</v>
      </c>
      <c r="G106" s="3">
        <f t="shared" si="20"/>
        <v>0.14862385321100918</v>
      </c>
      <c r="H106" s="3">
        <f t="shared" si="20"/>
        <v>-0.54495412844036706</v>
      </c>
      <c r="I106" s="3">
        <f t="shared" si="20"/>
        <v>-0.59449541284403673</v>
      </c>
      <c r="J106" s="3">
        <f t="shared" si="20"/>
        <v>-0.59449541284403673</v>
      </c>
      <c r="K106" s="3">
        <f t="shared" si="20"/>
        <v>-0.64403669724770651</v>
      </c>
      <c r="L106" s="3">
        <f t="shared" si="20"/>
        <v>-0.64403669724770651</v>
      </c>
      <c r="M106" s="3">
        <f t="shared" si="20"/>
        <v>-0.59449541284403673</v>
      </c>
    </row>
    <row r="107" spans="1:13" x14ac:dyDescent="0.25">
      <c r="A107">
        <v>25</v>
      </c>
      <c r="B107" s="3">
        <f t="shared" si="20"/>
        <v>1.0250929368029742</v>
      </c>
      <c r="C107" s="3">
        <f t="shared" si="20"/>
        <v>1.3399116122025032</v>
      </c>
      <c r="D107" s="3">
        <f t="shared" si="20"/>
        <v>1.0037174721189592</v>
      </c>
      <c r="E107" s="3">
        <f t="shared" si="20"/>
        <v>0.77788104089219334</v>
      </c>
      <c r="F107" s="3">
        <f t="shared" si="20"/>
        <v>0.47676579925650564</v>
      </c>
      <c r="G107" s="3">
        <f t="shared" si="20"/>
        <v>0.25092936802973981</v>
      </c>
      <c r="H107" s="3">
        <f t="shared" si="20"/>
        <v>-0.35130111524163571</v>
      </c>
      <c r="I107" s="3">
        <f t="shared" si="20"/>
        <v>-0.40148698884758366</v>
      </c>
      <c r="J107" s="3">
        <f t="shared" si="20"/>
        <v>-0.42657992565055763</v>
      </c>
      <c r="K107" s="3">
        <f t="shared" si="20"/>
        <v>-0.45167286245353166</v>
      </c>
      <c r="L107" s="3">
        <f t="shared" si="20"/>
        <v>-0.55204460966542757</v>
      </c>
      <c r="M107" s="3">
        <f t="shared" si="20"/>
        <v>-0.55204460966542757</v>
      </c>
    </row>
  </sheetData>
  <mergeCells count="144">
    <mergeCell ref="G35:G36"/>
    <mergeCell ref="H35:H36"/>
    <mergeCell ref="A37:A38"/>
    <mergeCell ref="B37:B38"/>
    <mergeCell ref="C37:C38"/>
    <mergeCell ref="D37:D38"/>
    <mergeCell ref="E37:E38"/>
    <mergeCell ref="F37:F38"/>
    <mergeCell ref="G37:G38"/>
    <mergeCell ref="H37:H38"/>
    <mergeCell ref="A35:A36"/>
    <mergeCell ref="B35:B36"/>
    <mergeCell ref="C35:C36"/>
    <mergeCell ref="D35:D36"/>
    <mergeCell ref="E35:E36"/>
    <mergeCell ref="F35:F36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29:F30"/>
    <mergeCell ref="G29:G30"/>
    <mergeCell ref="H29:H30"/>
    <mergeCell ref="G31:G32"/>
    <mergeCell ref="H31:H32"/>
    <mergeCell ref="A27:A28"/>
    <mergeCell ref="B27:B28"/>
    <mergeCell ref="C27:C28"/>
    <mergeCell ref="D27:D28"/>
    <mergeCell ref="E27:E28"/>
    <mergeCell ref="F27:F28"/>
    <mergeCell ref="G25:G26"/>
    <mergeCell ref="H25:H26"/>
    <mergeCell ref="I25:I26"/>
    <mergeCell ref="G27:G28"/>
    <mergeCell ref="H27:H28"/>
    <mergeCell ref="O23:O24"/>
    <mergeCell ref="P23:P24"/>
    <mergeCell ref="A25:A26"/>
    <mergeCell ref="B25:B26"/>
    <mergeCell ref="C25:C26"/>
    <mergeCell ref="D25:D26"/>
    <mergeCell ref="E25:E26"/>
    <mergeCell ref="F25:F26"/>
    <mergeCell ref="G23:G24"/>
    <mergeCell ref="H23:H24"/>
    <mergeCell ref="I23:I24"/>
    <mergeCell ref="J23:J24"/>
    <mergeCell ref="K23:K24"/>
    <mergeCell ref="L23:L24"/>
    <mergeCell ref="M25:M26"/>
    <mergeCell ref="N25:N26"/>
    <mergeCell ref="O25:O26"/>
    <mergeCell ref="P25:P26"/>
    <mergeCell ref="J25:J26"/>
    <mergeCell ref="K25:K26"/>
    <mergeCell ref="L25:L26"/>
    <mergeCell ref="M21:M22"/>
    <mergeCell ref="N21:N22"/>
    <mergeCell ref="O21:O22"/>
    <mergeCell ref="P21:P22"/>
    <mergeCell ref="A23:A24"/>
    <mergeCell ref="B23:B24"/>
    <mergeCell ref="C23:C24"/>
    <mergeCell ref="D23:D24"/>
    <mergeCell ref="E23:E24"/>
    <mergeCell ref="F23:F24"/>
    <mergeCell ref="G21:G22"/>
    <mergeCell ref="H21:H22"/>
    <mergeCell ref="I21:I22"/>
    <mergeCell ref="J21:J22"/>
    <mergeCell ref="K21:K22"/>
    <mergeCell ref="L21:L22"/>
    <mergeCell ref="A21:A22"/>
    <mergeCell ref="B21:B22"/>
    <mergeCell ref="C21:C22"/>
    <mergeCell ref="D21:D22"/>
    <mergeCell ref="E21:E22"/>
    <mergeCell ref="F21:F22"/>
    <mergeCell ref="M23:M24"/>
    <mergeCell ref="N23:N24"/>
    <mergeCell ref="O37:O38"/>
    <mergeCell ref="P37:P38"/>
    <mergeCell ref="I37:I38"/>
    <mergeCell ref="J37:J38"/>
    <mergeCell ref="K37:K38"/>
    <mergeCell ref="L37:L38"/>
    <mergeCell ref="M37:M38"/>
    <mergeCell ref="N37:N38"/>
    <mergeCell ref="O35:O36"/>
    <mergeCell ref="P35:P36"/>
    <mergeCell ref="I35:I36"/>
    <mergeCell ref="J35:J36"/>
    <mergeCell ref="K35:K36"/>
    <mergeCell ref="L35:L36"/>
    <mergeCell ref="M35:M36"/>
    <mergeCell ref="N35:N36"/>
    <mergeCell ref="O33:O34"/>
    <mergeCell ref="P33:P34"/>
    <mergeCell ref="I33:I34"/>
    <mergeCell ref="J33:J34"/>
    <mergeCell ref="K33:K34"/>
    <mergeCell ref="L33:L34"/>
    <mergeCell ref="M33:M34"/>
    <mergeCell ref="N33:N34"/>
    <mergeCell ref="O31:O32"/>
    <mergeCell ref="P31:P32"/>
    <mergeCell ref="I31:I32"/>
    <mergeCell ref="J31:J32"/>
    <mergeCell ref="K31:K32"/>
    <mergeCell ref="L31:L32"/>
    <mergeCell ref="M31:M32"/>
    <mergeCell ref="N31:N32"/>
    <mergeCell ref="O29:O30"/>
    <mergeCell ref="P29:P30"/>
    <mergeCell ref="I29:I30"/>
    <mergeCell ref="J29:J30"/>
    <mergeCell ref="K29:K30"/>
    <mergeCell ref="L29:L30"/>
    <mergeCell ref="M29:M30"/>
    <mergeCell ref="N29:N30"/>
    <mergeCell ref="O27:O28"/>
    <mergeCell ref="P27:P28"/>
    <mergeCell ref="I27:I28"/>
    <mergeCell ref="J27:J28"/>
    <mergeCell ref="K27:K28"/>
    <mergeCell ref="L27:L28"/>
    <mergeCell ref="M27:M28"/>
    <mergeCell ref="N27:N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姚家麒</dc:creator>
  <cp:lastModifiedBy>家麒 姚</cp:lastModifiedBy>
  <dcterms:created xsi:type="dcterms:W3CDTF">2015-06-05T18:19:34Z</dcterms:created>
  <dcterms:modified xsi:type="dcterms:W3CDTF">2023-10-18T23:04:35Z</dcterms:modified>
</cp:coreProperties>
</file>