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rj18633_bristol_ac_uk/Documents/cancer_manuscript/BritishJournalOfCancer_submission/reviewer_comments_files/BJC_Files_Resubmission_after_provisional_acceptance_301022/"/>
    </mc:Choice>
  </mc:AlternateContent>
  <xr:revisionPtr revIDLastSave="57" documentId="8_{9A3231FD-8980-A94D-BA7D-2BDE4BACEF1D}" xr6:coauthVersionLast="47" xr6:coauthVersionMax="47" xr10:uidLastSave="{487A63CD-6C18-F745-A757-E2A7D4F8035A}"/>
  <bookViews>
    <workbookView xWindow="0" yWindow="500" windowWidth="28800" windowHeight="16560" activeTab="8" xr2:uid="{250D1914-21F8-A042-8759-DC670DFA4292}"/>
  </bookViews>
  <sheets>
    <sheet name="Table of Contents " sheetId="1" r:id="rId1"/>
    <sheet name="Table 1" sheetId="11" r:id="rId2"/>
    <sheet name="Table 2" sheetId="12" r:id="rId3"/>
    <sheet name="Table 3" sheetId="15" r:id="rId4"/>
    <sheet name="Table 4" sheetId="7" r:id="rId5"/>
    <sheet name="Table 5" sheetId="9" r:id="rId6"/>
    <sheet name="Table 6" sheetId="10" r:id="rId7"/>
    <sheet name="Table 7" sheetId="2" r:id="rId8"/>
    <sheet name="Table 8" sheetId="3" r:id="rId9"/>
    <sheet name="Table 9" sheetId="5" r:id="rId10"/>
    <sheet name="Table 10" sheetId="14" r:id="rId11"/>
    <sheet name="Table 11" sheetId="16" r:id="rId12"/>
    <sheet name="Table 12" sheetId="18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9" l="1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J91" i="9"/>
  <c r="I91" i="9"/>
  <c r="J45" i="7"/>
  <c r="I45" i="7"/>
  <c r="J37" i="7"/>
  <c r="I37" i="7"/>
  <c r="J49" i="7"/>
  <c r="I49" i="7"/>
  <c r="J69" i="14"/>
  <c r="J70" i="14"/>
  <c r="J71" i="14"/>
  <c r="J72" i="14"/>
  <c r="J73" i="14"/>
  <c r="J74" i="14"/>
  <c r="J75" i="14"/>
  <c r="J76" i="14"/>
  <c r="I69" i="14"/>
  <c r="I70" i="14"/>
  <c r="I71" i="14"/>
  <c r="I72" i="14"/>
  <c r="I73" i="14"/>
  <c r="I74" i="14"/>
  <c r="I75" i="14"/>
  <c r="I76" i="14"/>
  <c r="J61" i="14"/>
  <c r="J62" i="14"/>
  <c r="J63" i="14"/>
  <c r="J64" i="14"/>
  <c r="J65" i="14"/>
  <c r="J66" i="14"/>
  <c r="J67" i="14"/>
  <c r="J68" i="14"/>
  <c r="I61" i="14"/>
  <c r="I62" i="14"/>
  <c r="I63" i="14"/>
  <c r="I64" i="14"/>
  <c r="I65" i="14"/>
  <c r="I66" i="14"/>
  <c r="I67" i="14"/>
  <c r="I68" i="14"/>
  <c r="J27" i="14"/>
  <c r="I27" i="14"/>
  <c r="J23" i="14"/>
  <c r="I23" i="14"/>
  <c r="J21" i="14"/>
  <c r="J22" i="14"/>
  <c r="J24" i="14"/>
  <c r="J25" i="14"/>
  <c r="J26" i="14"/>
  <c r="I21" i="14"/>
  <c r="I22" i="14"/>
  <c r="I24" i="14"/>
  <c r="I25" i="14"/>
  <c r="I26" i="14"/>
  <c r="J20" i="14"/>
  <c r="I20" i="14"/>
  <c r="F19" i="15"/>
  <c r="P50" i="14"/>
  <c r="O50" i="14"/>
  <c r="P49" i="14"/>
  <c r="O49" i="14"/>
  <c r="J50" i="14"/>
  <c r="I50" i="14"/>
  <c r="J49" i="14"/>
  <c r="I49" i="14"/>
  <c r="F28" i="15"/>
  <c r="F30" i="15"/>
  <c r="F27" i="15"/>
  <c r="F21" i="15"/>
  <c r="F22" i="15"/>
  <c r="F20" i="15"/>
  <c r="F7" i="15"/>
  <c r="F8" i="15"/>
  <c r="F9" i="15"/>
  <c r="F10" i="15"/>
  <c r="F11" i="15"/>
  <c r="F12" i="15"/>
  <c r="F6" i="15"/>
  <c r="I47" i="14"/>
  <c r="J47" i="14"/>
  <c r="O47" i="14"/>
  <c r="P47" i="14"/>
  <c r="I48" i="14"/>
  <c r="J48" i="14"/>
  <c r="O48" i="14"/>
  <c r="P48" i="14"/>
  <c r="D29" i="15"/>
  <c r="F29" i="15" s="1"/>
  <c r="O25" i="9"/>
  <c r="O26" i="9"/>
  <c r="O27" i="9"/>
  <c r="O28" i="9"/>
  <c r="O29" i="9"/>
  <c r="O30" i="9"/>
  <c r="O31" i="9"/>
  <c r="N25" i="9"/>
  <c r="N26" i="9"/>
  <c r="N27" i="9"/>
  <c r="N28" i="9"/>
  <c r="N29" i="9"/>
  <c r="N30" i="9"/>
  <c r="N31" i="9"/>
  <c r="O24" i="9"/>
  <c r="N24" i="9"/>
  <c r="I27" i="9"/>
  <c r="H27" i="9"/>
  <c r="I29" i="9"/>
  <c r="H29" i="9"/>
  <c r="I31" i="9"/>
  <c r="H31" i="9"/>
  <c r="I25" i="9"/>
  <c r="H25" i="9"/>
  <c r="I26" i="9"/>
  <c r="H26" i="9"/>
  <c r="I28" i="9"/>
  <c r="H28" i="9"/>
  <c r="I30" i="9"/>
  <c r="H30" i="9"/>
  <c r="I24" i="9"/>
  <c r="H24" i="9"/>
  <c r="J48" i="7"/>
  <c r="I48" i="7"/>
  <c r="J47" i="7"/>
  <c r="I47" i="7"/>
  <c r="J46" i="7"/>
  <c r="I46" i="7"/>
  <c r="J44" i="7"/>
  <c r="I44" i="7"/>
  <c r="J43" i="7"/>
  <c r="I43" i="7"/>
  <c r="J42" i="7"/>
  <c r="I42" i="7"/>
  <c r="J40" i="7"/>
  <c r="I40" i="7"/>
  <c r="J39" i="7"/>
  <c r="I39" i="7"/>
  <c r="J38" i="7"/>
  <c r="I38" i="7"/>
  <c r="J36" i="7"/>
  <c r="I36" i="7"/>
  <c r="J35" i="7"/>
  <c r="I35" i="7"/>
  <c r="J34" i="7"/>
  <c r="I34" i="7"/>
</calcChain>
</file>

<file path=xl/sharedStrings.xml><?xml version="1.0" encoding="utf-8"?>
<sst xmlns="http://schemas.openxmlformats.org/spreadsheetml/2006/main" count="3181" uniqueCount="954">
  <si>
    <t xml:space="preserve">Contents 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</si>
  <si>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</si>
  <si>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</si>
  <si>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</si>
  <si>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</si>
  <si>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</si>
  <si>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</si>
  <si>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</si>
  <si>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</si>
  <si>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</si>
  <si>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OR</t>
  </si>
  <si>
    <t>lower_CI</t>
  </si>
  <si>
    <t>upper_CI</t>
  </si>
  <si>
    <t>BMI</t>
  </si>
  <si>
    <t>Inverse variance weighted</t>
  </si>
  <si>
    <t>ebi-a-GCST006464</t>
  </si>
  <si>
    <t>Endometrial cancer || id:ebi-a-GCST006464</t>
  </si>
  <si>
    <t>ieu-a-1120</t>
  </si>
  <si>
    <t>Ovarian cancer || id:ieu-a-1120</t>
  </si>
  <si>
    <t>ieu-a-1126</t>
  </si>
  <si>
    <t>Breast cancer (Combined Oncoarray; iCOGS; GWAS meta analysis) || id:ieu-a-1126</t>
  </si>
  <si>
    <t>ieu-b-85</t>
  </si>
  <si>
    <t>Prostate cancer || id:ieu-b-85</t>
  </si>
  <si>
    <t>Univariable</t>
  </si>
  <si>
    <t>Multivariable</t>
  </si>
  <si>
    <t>adipose_BMI</t>
  </si>
  <si>
    <t>brain_BMI</t>
  </si>
  <si>
    <t>Total BMI</t>
  </si>
  <si>
    <t>ieu-b-142</t>
  </si>
  <si>
    <t>adipose</t>
  </si>
  <si>
    <t>brain</t>
  </si>
  <si>
    <t xml:space="preserve">Total BMI </t>
  </si>
  <si>
    <t>childhood_BMI</t>
  </si>
  <si>
    <t>MR Egger</t>
  </si>
  <si>
    <t>Weighted median</t>
  </si>
  <si>
    <t xml:space="preserve">Brain/Adipose instrumented BMI </t>
  </si>
  <si>
    <t>ieu-a-7</t>
  </si>
  <si>
    <t>Coronary heart disease</t>
  </si>
  <si>
    <t>ebi-a-GCST006414</t>
  </si>
  <si>
    <t>Atrial fibrillation</t>
  </si>
  <si>
    <t>ebi-a-GCST009541</t>
  </si>
  <si>
    <t>Heart failure</t>
  </si>
  <si>
    <t>ebi-a-GCST006906</t>
  </si>
  <si>
    <t>Stroke</t>
  </si>
  <si>
    <t>Atrial fibrillation || id:ebi-a-GCST006414</t>
  </si>
  <si>
    <t>Coronary heart disease || id:ieu-a-7</t>
  </si>
  <si>
    <t>Heart failure || id:ebi-a-GCST009541</t>
  </si>
  <si>
    <t>Stroke || id:ebi-a-GCST006906</t>
  </si>
  <si>
    <t>Bowel cancer</t>
  </si>
  <si>
    <t>Lung cancer</t>
  </si>
  <si>
    <t>Endometrial_cancer</t>
  </si>
  <si>
    <t>SNP</t>
  </si>
  <si>
    <t>CHR</t>
  </si>
  <si>
    <t>effect_allele</t>
  </si>
  <si>
    <t>other_allele</t>
  </si>
  <si>
    <t>eaf</t>
  </si>
  <si>
    <t>beta</t>
  </si>
  <si>
    <t>samplesize</t>
  </si>
  <si>
    <t>Gene_adipose</t>
  </si>
  <si>
    <t>PPA4_adipose</t>
  </si>
  <si>
    <t>Gene_brain</t>
  </si>
  <si>
    <t>PPA4_brain</t>
  </si>
  <si>
    <t>rs1000940</t>
  </si>
  <si>
    <t>A</t>
  </si>
  <si>
    <t>G</t>
  </si>
  <si>
    <t>SLC25A11</t>
  </si>
  <si>
    <t>RPAIN</t>
  </si>
  <si>
    <t>rs10144318</t>
  </si>
  <si>
    <t>C</t>
  </si>
  <si>
    <t>STYX</t>
  </si>
  <si>
    <t>rs1038088</t>
  </si>
  <si>
    <t>T</t>
  </si>
  <si>
    <t>CORO6</t>
  </si>
  <si>
    <t>rs1045411</t>
  </si>
  <si>
    <t>HSPH1</t>
  </si>
  <si>
    <t>HMGB1</t>
  </si>
  <si>
    <t>rs10460960</t>
  </si>
  <si>
    <t>NKTR</t>
  </si>
  <si>
    <t>ZNF662</t>
  </si>
  <si>
    <t>rs1048303</t>
  </si>
  <si>
    <t>PVRIG</t>
  </si>
  <si>
    <t>AP1S1</t>
  </si>
  <si>
    <t>rs1048932</t>
  </si>
  <si>
    <t>CADM1</t>
  </si>
  <si>
    <t>rs1075901</t>
  </si>
  <si>
    <t>ZSWIM7</t>
  </si>
  <si>
    <t>NCOR1</t>
  </si>
  <si>
    <t>rs10768994</t>
  </si>
  <si>
    <t>TSPAN18</t>
  </si>
  <si>
    <t>HSD17B12</t>
  </si>
  <si>
    <t>rs10779751</t>
  </si>
  <si>
    <t>MTOR</t>
  </si>
  <si>
    <t>rs10824218</t>
  </si>
  <si>
    <t>VCL</t>
  </si>
  <si>
    <t>rs10832778</t>
  </si>
  <si>
    <t>NCR3LG1</t>
  </si>
  <si>
    <t>PLEKHA7</t>
  </si>
  <si>
    <t>rs10838465</t>
  </si>
  <si>
    <t>CREB3L1</t>
  </si>
  <si>
    <t>CTD-2210P24.4</t>
  </si>
  <si>
    <t>rs10878946</t>
  </si>
  <si>
    <t>RAP1B</t>
  </si>
  <si>
    <t>CPSF6</t>
  </si>
  <si>
    <t>rs10886017</t>
  </si>
  <si>
    <t>KIAA1598</t>
  </si>
  <si>
    <t>GFRA1</t>
  </si>
  <si>
    <t>rs10923724</t>
  </si>
  <si>
    <t>TBX15</t>
  </si>
  <si>
    <t>GDAP2</t>
  </si>
  <si>
    <t>rs10971712</t>
  </si>
  <si>
    <t>GALT</t>
  </si>
  <si>
    <t>UBE2R2</t>
  </si>
  <si>
    <t>rs11066188</t>
  </si>
  <si>
    <t>ALDH2</t>
  </si>
  <si>
    <t>MAPKAPK5</t>
  </si>
  <si>
    <t>rs1117080</t>
  </si>
  <si>
    <t>YWHAB</t>
  </si>
  <si>
    <t>rs11538</t>
  </si>
  <si>
    <t>BCL2L13</t>
  </si>
  <si>
    <t>BID</t>
  </si>
  <si>
    <t>rs11577094</t>
  </si>
  <si>
    <t>DNALI1</t>
  </si>
  <si>
    <t>SF3A3</t>
  </si>
  <si>
    <t>rs11629783</t>
  </si>
  <si>
    <t>IGDCC3</t>
  </si>
  <si>
    <t>MAP2K1</t>
  </si>
  <si>
    <t>rs11635675</t>
  </si>
  <si>
    <t>USP3</t>
  </si>
  <si>
    <t>FAM96A</t>
  </si>
  <si>
    <t>rs11670142</t>
  </si>
  <si>
    <t>PPFIA3</t>
  </si>
  <si>
    <t>TMEM143</t>
  </si>
  <si>
    <t>rs11710798</t>
  </si>
  <si>
    <t>IP6K2</t>
  </si>
  <si>
    <t>rs11866815</t>
  </si>
  <si>
    <t>LUC7L</t>
  </si>
  <si>
    <t>PDIA2</t>
  </si>
  <si>
    <t>rs12022461</t>
  </si>
  <si>
    <t>SPOCD1</t>
  </si>
  <si>
    <t>S100PBP</t>
  </si>
  <si>
    <t>rs12044597</t>
  </si>
  <si>
    <t>SLC35E2B</t>
  </si>
  <si>
    <t>rs12120851</t>
  </si>
  <si>
    <t>CSDE1</t>
  </si>
  <si>
    <t>SYCP1</t>
  </si>
  <si>
    <t>rs12150665</t>
  </si>
  <si>
    <t>DHRS11</t>
  </si>
  <si>
    <t>rs12411886</t>
  </si>
  <si>
    <t>PDCD11</t>
  </si>
  <si>
    <t>CNNM2</t>
  </si>
  <si>
    <t>rs12468863</t>
  </si>
  <si>
    <t>CCDC121</t>
  </si>
  <si>
    <t>KCNK3</t>
  </si>
  <si>
    <t>rs12545740</t>
  </si>
  <si>
    <t>MAK16</t>
  </si>
  <si>
    <t>DUSP26</t>
  </si>
  <si>
    <t>rs12564992</t>
  </si>
  <si>
    <t>SERPINC1</t>
  </si>
  <si>
    <t>SLC9C2</t>
  </si>
  <si>
    <t>rs12595749</t>
  </si>
  <si>
    <t>KIAA1024</t>
  </si>
  <si>
    <t>DNAJA4</t>
  </si>
  <si>
    <t>rs12597712</t>
  </si>
  <si>
    <t>RPGRIP1L</t>
  </si>
  <si>
    <t>FTO</t>
  </si>
  <si>
    <t>rs12628891</t>
  </si>
  <si>
    <t>H1F0</t>
  </si>
  <si>
    <t>GCAT</t>
  </si>
  <si>
    <t>rs1263618</t>
  </si>
  <si>
    <t>GPR1</t>
  </si>
  <si>
    <t>EEF1B2</t>
  </si>
  <si>
    <t>rs12759296</t>
  </si>
  <si>
    <t>DNAJC16</t>
  </si>
  <si>
    <t>AGMAT</t>
  </si>
  <si>
    <t>rs12779943</t>
  </si>
  <si>
    <t>PTCHD3</t>
  </si>
  <si>
    <t>ANKRD26</t>
  </si>
  <si>
    <t>rs12905439</t>
  </si>
  <si>
    <t>LRRC28</t>
  </si>
  <si>
    <t>PGPEP1L</t>
  </si>
  <si>
    <t>rs12964689</t>
  </si>
  <si>
    <t>C18orf8</t>
  </si>
  <si>
    <t>rs13072731</t>
  </si>
  <si>
    <t>SLC25A38</t>
  </si>
  <si>
    <t>EXOG</t>
  </si>
  <si>
    <t>rs13174863</t>
  </si>
  <si>
    <t>WDR55</t>
  </si>
  <si>
    <t>SIL1</t>
  </si>
  <si>
    <t>rs13209968</t>
  </si>
  <si>
    <t>HEY2</t>
  </si>
  <si>
    <t>rs13240600</t>
  </si>
  <si>
    <t>ARPC1A</t>
  </si>
  <si>
    <t>ZKSCAN5</t>
  </si>
  <si>
    <t>rs138289</t>
  </si>
  <si>
    <t>SELM</t>
  </si>
  <si>
    <t>DEPDC5</t>
  </si>
  <si>
    <t>rs1394</t>
  </si>
  <si>
    <t>MSRA</t>
  </si>
  <si>
    <t>PINX1</t>
  </si>
  <si>
    <t>rs1452075</t>
  </si>
  <si>
    <t>PTPRG</t>
  </si>
  <si>
    <t>CADPS</t>
  </si>
  <si>
    <t>rs1465900</t>
  </si>
  <si>
    <t>RSF1</t>
  </si>
  <si>
    <t>TSKU</t>
  </si>
  <si>
    <t>rs1468069</t>
  </si>
  <si>
    <t>SLIT1</t>
  </si>
  <si>
    <t>FRAT2</t>
  </si>
  <si>
    <t>rs16864515</t>
  </si>
  <si>
    <t>PRRC2C</t>
  </si>
  <si>
    <t>rs16882001</t>
  </si>
  <si>
    <t>RRAGD</t>
  </si>
  <si>
    <t>ANKRD6</t>
  </si>
  <si>
    <t>rs1704190</t>
  </si>
  <si>
    <t>C2orf69</t>
  </si>
  <si>
    <t>TYW5</t>
  </si>
  <si>
    <t>rs17207196</t>
  </si>
  <si>
    <t>GTF2IRD2</t>
  </si>
  <si>
    <t>POM121C</t>
  </si>
  <si>
    <t>rs1730859</t>
  </si>
  <si>
    <t>PRMT6</t>
  </si>
  <si>
    <t>rs17391694</t>
  </si>
  <si>
    <t>FUBP1</t>
  </si>
  <si>
    <t>GIPC2</t>
  </si>
  <si>
    <t>rs17446091</t>
  </si>
  <si>
    <t>STMN4</t>
  </si>
  <si>
    <t>TRIM35</t>
  </si>
  <si>
    <t>rs175165</t>
  </si>
  <si>
    <t>GSC2</t>
  </si>
  <si>
    <t>ZDHHC8</t>
  </si>
  <si>
    <t>rs17685</t>
  </si>
  <si>
    <t>MDH2</t>
  </si>
  <si>
    <t>YWHAG</t>
  </si>
  <si>
    <t>rs17695092</t>
  </si>
  <si>
    <t>CPEB4</t>
  </si>
  <si>
    <t>rs17757975</t>
  </si>
  <si>
    <t>GLO1</t>
  </si>
  <si>
    <t>rs1784460</t>
  </si>
  <si>
    <t>HMBS</t>
  </si>
  <si>
    <t>rs1830074</t>
  </si>
  <si>
    <t>AIMP2</t>
  </si>
  <si>
    <t>ZNF12</t>
  </si>
  <si>
    <t>rs1884389</t>
  </si>
  <si>
    <t>NSFL1C</t>
  </si>
  <si>
    <t>SIRPA</t>
  </si>
  <si>
    <t>rs1899689</t>
  </si>
  <si>
    <t>PTPRZ1</t>
  </si>
  <si>
    <t>CADPS2</t>
  </si>
  <si>
    <t>rs1993709</t>
  </si>
  <si>
    <t>NEGR1</t>
  </si>
  <si>
    <t>rs2010281</t>
  </si>
  <si>
    <t>PPP1R13B</t>
  </si>
  <si>
    <t>TRMT61A</t>
  </si>
  <si>
    <t>rs2052883</t>
  </si>
  <si>
    <t>PJA2</t>
  </si>
  <si>
    <t>FBXL17</t>
  </si>
  <si>
    <t>rs2074613</t>
  </si>
  <si>
    <t>PCDHA3</t>
  </si>
  <si>
    <t>HARS</t>
  </si>
  <si>
    <t>rs208015</t>
  </si>
  <si>
    <t>IGF2BP1</t>
  </si>
  <si>
    <t>SP2</t>
  </si>
  <si>
    <t>rs2162524</t>
  </si>
  <si>
    <t>SP140</t>
  </si>
  <si>
    <t>TRIP12</t>
  </si>
  <si>
    <t>rs2170382</t>
  </si>
  <si>
    <t>RDH10</t>
  </si>
  <si>
    <t>STAU2</t>
  </si>
  <si>
    <t>rs217433</t>
  </si>
  <si>
    <t>NUDCD3</t>
  </si>
  <si>
    <t>rs223391</t>
  </si>
  <si>
    <t>BANK1</t>
  </si>
  <si>
    <t>CENPE</t>
  </si>
  <si>
    <t>rs2235564</t>
  </si>
  <si>
    <t>CHD5</t>
  </si>
  <si>
    <t>KLHL21</t>
  </si>
  <si>
    <t>rs2238373</t>
  </si>
  <si>
    <t>NTHL1</t>
  </si>
  <si>
    <t>RPS2</t>
  </si>
  <si>
    <t>rs2246012</t>
  </si>
  <si>
    <t>TAAR6</t>
  </si>
  <si>
    <t>MED23</t>
  </si>
  <si>
    <t>rs2280039</t>
  </si>
  <si>
    <t>SPEG</t>
  </si>
  <si>
    <t>PTPRN</t>
  </si>
  <si>
    <t>rs2282231</t>
  </si>
  <si>
    <t>BMP8A</t>
  </si>
  <si>
    <t>RLF</t>
  </si>
  <si>
    <t>rs2293605</t>
  </si>
  <si>
    <t>KLHL6</t>
  </si>
  <si>
    <t>ECE2</t>
  </si>
  <si>
    <t>rs2304130</t>
  </si>
  <si>
    <t>YJEFN3</t>
  </si>
  <si>
    <t>HAPLN4</t>
  </si>
  <si>
    <t>rs2367112</t>
  </si>
  <si>
    <t>RGS7BP</t>
  </si>
  <si>
    <t>SGTB</t>
  </si>
  <si>
    <t>rs2425024</t>
  </si>
  <si>
    <t>ITCH</t>
  </si>
  <si>
    <t>TRPC4AP</t>
  </si>
  <si>
    <t>rs2425847</t>
  </si>
  <si>
    <t>WFDC3</t>
  </si>
  <si>
    <t>SNX21</t>
  </si>
  <si>
    <t>rs2481665</t>
  </si>
  <si>
    <t>DOCK7</t>
  </si>
  <si>
    <t>L1TD1</t>
  </si>
  <si>
    <t>rs263041</t>
  </si>
  <si>
    <t>MAP6D1</t>
  </si>
  <si>
    <t>rs2710323</t>
  </si>
  <si>
    <t>NT5DC2</t>
  </si>
  <si>
    <t>GLYCTK</t>
  </si>
  <si>
    <t>rs28350</t>
  </si>
  <si>
    <t>ZBTB47</t>
  </si>
  <si>
    <t>rs2837398</t>
  </si>
  <si>
    <t>B3GALT5</t>
  </si>
  <si>
    <t>DSCAM</t>
  </si>
  <si>
    <t>rs2842385</t>
  </si>
  <si>
    <t>NHLRC1</t>
  </si>
  <si>
    <t>ID4</t>
  </si>
  <si>
    <t>rs3134353</t>
  </si>
  <si>
    <t>YWHAZ</t>
  </si>
  <si>
    <t>rs329277</t>
  </si>
  <si>
    <t>DPY19L1</t>
  </si>
  <si>
    <t>BMPER</t>
  </si>
  <si>
    <t>rs349088</t>
  </si>
  <si>
    <t>TMEM126B</t>
  </si>
  <si>
    <t>AP000974.1</t>
  </si>
  <si>
    <t>rs3731544</t>
  </si>
  <si>
    <t>SCAP</t>
  </si>
  <si>
    <t>CSPG5</t>
  </si>
  <si>
    <t>rs3803286</t>
  </si>
  <si>
    <t>DYNC1H1</t>
  </si>
  <si>
    <t>TRAF3</t>
  </si>
  <si>
    <t>rs3807875</t>
  </si>
  <si>
    <t>rs3810291</t>
  </si>
  <si>
    <t>SAE1</t>
  </si>
  <si>
    <t>ZC3H4</t>
  </si>
  <si>
    <t>rs3813680</t>
  </si>
  <si>
    <t>SLC17A4</t>
  </si>
  <si>
    <t>C6orf62</t>
  </si>
  <si>
    <t>rs3814883</t>
  </si>
  <si>
    <t>ZNF747</t>
  </si>
  <si>
    <t>DOC2A</t>
  </si>
  <si>
    <t>rs3844598</t>
  </si>
  <si>
    <t>PCDHGA2</t>
  </si>
  <si>
    <t>PCDHGA3</t>
  </si>
  <si>
    <t>rs3888190</t>
  </si>
  <si>
    <t>ATXN2L</t>
  </si>
  <si>
    <t>NFATC2IP</t>
  </si>
  <si>
    <t>rs3957285</t>
  </si>
  <si>
    <t>TMEM259</t>
  </si>
  <si>
    <t>KLF16</t>
  </si>
  <si>
    <t>rs3977755</t>
  </si>
  <si>
    <t>INA</t>
  </si>
  <si>
    <t>rs4012234</t>
  </si>
  <si>
    <t>EIF2S2</t>
  </si>
  <si>
    <t>GSS</t>
  </si>
  <si>
    <t>rs4077093</t>
  </si>
  <si>
    <t>AC139768.1</t>
  </si>
  <si>
    <t>FAM186A</t>
  </si>
  <si>
    <t>rs4132228</t>
  </si>
  <si>
    <t>ADAMTS9</t>
  </si>
  <si>
    <t>PRICKLE2</t>
  </si>
  <si>
    <t>rs4148866</t>
  </si>
  <si>
    <t>HCAR1</t>
  </si>
  <si>
    <t>ARL6IP4</t>
  </si>
  <si>
    <t>rs427943</t>
  </si>
  <si>
    <t>KRTAP10-10</t>
  </si>
  <si>
    <t>ADARB1</t>
  </si>
  <si>
    <t>rs450231</t>
  </si>
  <si>
    <t>C9orf156</t>
  </si>
  <si>
    <t>ANKS6</t>
  </si>
  <si>
    <t>rs455527</t>
  </si>
  <si>
    <t>AC137932.1</t>
  </si>
  <si>
    <t>CTU2</t>
  </si>
  <si>
    <t>rs4556997</t>
  </si>
  <si>
    <t>AFF3</t>
  </si>
  <si>
    <t>TBC1D8</t>
  </si>
  <si>
    <t>rs460799</t>
  </si>
  <si>
    <t>MAST4</t>
  </si>
  <si>
    <t>ERBB2IP</t>
  </si>
  <si>
    <t>rs4653017</t>
  </si>
  <si>
    <t>ZNF362</t>
  </si>
  <si>
    <t>rs4677812</t>
  </si>
  <si>
    <t>PCYT1A</t>
  </si>
  <si>
    <t>ACAP2</t>
  </si>
  <si>
    <t>rs4704513</t>
  </si>
  <si>
    <t>SCAMP1</t>
  </si>
  <si>
    <t>rs472611</t>
  </si>
  <si>
    <t>CXCR5</t>
  </si>
  <si>
    <t>PVRL1</t>
  </si>
  <si>
    <t>rs4796243</t>
  </si>
  <si>
    <t>rs4841659</t>
  </si>
  <si>
    <t>AF131215.5</t>
  </si>
  <si>
    <t>FAM86B1</t>
  </si>
  <si>
    <t>rs4865796</t>
  </si>
  <si>
    <t>FST</t>
  </si>
  <si>
    <t>SNX18</t>
  </si>
  <si>
    <t>rs4877313</t>
  </si>
  <si>
    <t>ISCA1</t>
  </si>
  <si>
    <t>GAS1</t>
  </si>
  <si>
    <t>rs4889606</t>
  </si>
  <si>
    <t>ZNF668</t>
  </si>
  <si>
    <t>ZNF646</t>
  </si>
  <si>
    <t>rs4970712</t>
  </si>
  <si>
    <t>EVI5</t>
  </si>
  <si>
    <t>rs4985557</t>
  </si>
  <si>
    <t>CLEC18A</t>
  </si>
  <si>
    <t>EXOSC6</t>
  </si>
  <si>
    <t>rs559231</t>
  </si>
  <si>
    <t>PIK3C3</t>
  </si>
  <si>
    <t>RIT2</t>
  </si>
  <si>
    <t>rs591088</t>
  </si>
  <si>
    <t>CCDC23</t>
  </si>
  <si>
    <t>C1orf50</t>
  </si>
  <si>
    <t>rs6050446</t>
  </si>
  <si>
    <t>GINS1</t>
  </si>
  <si>
    <t>ENTPD6</t>
  </si>
  <si>
    <t>rs6463489</t>
  </si>
  <si>
    <t>FBXL18</t>
  </si>
  <si>
    <t>rs6512302</t>
  </si>
  <si>
    <t>SOX18</t>
  </si>
  <si>
    <t>OPRL1</t>
  </si>
  <si>
    <t>rs6569648</t>
  </si>
  <si>
    <t>SMLR1</t>
  </si>
  <si>
    <t>L3MBTL3</t>
  </si>
  <si>
    <t>rs6587552</t>
  </si>
  <si>
    <t>SELENBP1</t>
  </si>
  <si>
    <t>TARS2</t>
  </si>
  <si>
    <t>rs6606686</t>
  </si>
  <si>
    <t>ATP2A2</t>
  </si>
  <si>
    <t>TCTN1</t>
  </si>
  <si>
    <t>rs6692586</t>
  </si>
  <si>
    <t>ASAP3</t>
  </si>
  <si>
    <t>LUZP1</t>
  </si>
  <si>
    <t>rs6738445</t>
  </si>
  <si>
    <t>SLC25A12</t>
  </si>
  <si>
    <t>rs6764533</t>
  </si>
  <si>
    <t>TM4SF19</t>
  </si>
  <si>
    <t>UBXN7</t>
  </si>
  <si>
    <t>rs676749</t>
  </si>
  <si>
    <t>PCED1A</t>
  </si>
  <si>
    <t>PTPRA</t>
  </si>
  <si>
    <t>rs6777784</t>
  </si>
  <si>
    <t>rs6901756</t>
  </si>
  <si>
    <t>FRS3</t>
  </si>
  <si>
    <t>rs6985109</t>
  </si>
  <si>
    <t>RP11-481A20.11</t>
  </si>
  <si>
    <t>rs7031064</t>
  </si>
  <si>
    <t>SNAPC3</t>
  </si>
  <si>
    <t>FREM1</t>
  </si>
  <si>
    <t>rs7083450</t>
  </si>
  <si>
    <t>AS3MT</t>
  </si>
  <si>
    <t>rs7102454</t>
  </si>
  <si>
    <t>EFEMP2</t>
  </si>
  <si>
    <t>MEN1</t>
  </si>
  <si>
    <t>rs7124681</t>
  </si>
  <si>
    <t>MYBPC3</t>
  </si>
  <si>
    <t>C1QTNF4</t>
  </si>
  <si>
    <t>rs7133378</t>
  </si>
  <si>
    <t>ZNF664</t>
  </si>
  <si>
    <t>DNAH10OS</t>
  </si>
  <si>
    <t>rs7134628</t>
  </si>
  <si>
    <t>SP1</t>
  </si>
  <si>
    <t>rs7172627</t>
  </si>
  <si>
    <t>GOLGA8Q</t>
  </si>
  <si>
    <t>OTUD7A</t>
  </si>
  <si>
    <t>rs7189122</t>
  </si>
  <si>
    <t>OGFOD1</t>
  </si>
  <si>
    <t>rs719802</t>
  </si>
  <si>
    <t>TTC12</t>
  </si>
  <si>
    <t>rs7200919</t>
  </si>
  <si>
    <t>PRMT7</t>
  </si>
  <si>
    <t>NFATC3</t>
  </si>
  <si>
    <t>rs7209235</t>
  </si>
  <si>
    <t>TRIM47</t>
  </si>
  <si>
    <t>CDK3</t>
  </si>
  <si>
    <t>rs7220138</t>
  </si>
  <si>
    <t>C17orf53</t>
  </si>
  <si>
    <t>TMUB2</t>
  </si>
  <si>
    <t>rs7334078</t>
  </si>
  <si>
    <t>STK24</t>
  </si>
  <si>
    <t>FARP1</t>
  </si>
  <si>
    <t>rs738140</t>
  </si>
  <si>
    <t>CYP2D6</t>
  </si>
  <si>
    <t>WBP2NL</t>
  </si>
  <si>
    <t>rs7535528</t>
  </si>
  <si>
    <t>HES5</t>
  </si>
  <si>
    <t>TPRG1L</t>
  </si>
  <si>
    <t>rs7540681</t>
  </si>
  <si>
    <t>NBPF1</t>
  </si>
  <si>
    <t>rs7551507</t>
  </si>
  <si>
    <t>LHX8</t>
  </si>
  <si>
    <t>LRRC53</t>
  </si>
  <si>
    <t>rs7557796</t>
  </si>
  <si>
    <t>KDM3A</t>
  </si>
  <si>
    <t>rs7607351</t>
  </si>
  <si>
    <t>GFPT1</t>
  </si>
  <si>
    <t>rs7607369</t>
  </si>
  <si>
    <t>GLB1L</t>
  </si>
  <si>
    <t>PLCD4</t>
  </si>
  <si>
    <t>rs761423</t>
  </si>
  <si>
    <t>MFAP2</t>
  </si>
  <si>
    <t>ATP13A2</t>
  </si>
  <si>
    <t>rs7630080</t>
  </si>
  <si>
    <t>TKT</t>
  </si>
  <si>
    <t>PRKCD</t>
  </si>
  <si>
    <t>rs7652415</t>
  </si>
  <si>
    <t>SETD5</t>
  </si>
  <si>
    <t>rs7716275</t>
  </si>
  <si>
    <t>MYOT</t>
  </si>
  <si>
    <t>ETF1</t>
  </si>
  <si>
    <t>rs7811342</t>
  </si>
  <si>
    <t>AKR1D1</t>
  </si>
  <si>
    <t>TTC26</t>
  </si>
  <si>
    <t>rs7830160</t>
  </si>
  <si>
    <t>ZNF704</t>
  </si>
  <si>
    <t>ZBTB10</t>
  </si>
  <si>
    <t>rs7871866</t>
  </si>
  <si>
    <t>GOLGA2</t>
  </si>
  <si>
    <t>SLC27A4</t>
  </si>
  <si>
    <t>rs7947143</t>
  </si>
  <si>
    <t>SLC22A12</t>
  </si>
  <si>
    <t>TEX40</t>
  </si>
  <si>
    <t>rs7963783</t>
  </si>
  <si>
    <t>FBXW8</t>
  </si>
  <si>
    <t>TAOK3</t>
  </si>
  <si>
    <t>rs8033995</t>
  </si>
  <si>
    <t>CATSPER2</t>
  </si>
  <si>
    <t>LCMT2</t>
  </si>
  <si>
    <t>rs8075273</t>
  </si>
  <si>
    <t>DDX42</t>
  </si>
  <si>
    <t>DCAF7</t>
  </si>
  <si>
    <t>rs823074</t>
  </si>
  <si>
    <t>NUCKS1</t>
  </si>
  <si>
    <t>PM20D1</t>
  </si>
  <si>
    <t>rs833831</t>
  </si>
  <si>
    <t>PRPH</t>
  </si>
  <si>
    <t>RHEBL1</t>
  </si>
  <si>
    <t>rs881301</t>
  </si>
  <si>
    <t>FGFR1</t>
  </si>
  <si>
    <t>rs889398</t>
  </si>
  <si>
    <t>DDX19A</t>
  </si>
  <si>
    <t>rs895330</t>
  </si>
  <si>
    <t>ZBTB7A</t>
  </si>
  <si>
    <t>PIAS4</t>
  </si>
  <si>
    <t>rs905938</t>
  </si>
  <si>
    <t>ZBTB7B</t>
  </si>
  <si>
    <t>rs9299</t>
  </si>
  <si>
    <t>ATP5G1</t>
  </si>
  <si>
    <t>CDK5RAP3</t>
  </si>
  <si>
    <t>rs936227</t>
  </si>
  <si>
    <t>SNUPN</t>
  </si>
  <si>
    <t>ULK3</t>
  </si>
  <si>
    <t>rs9394312</t>
  </si>
  <si>
    <t>UHRF1BP1</t>
  </si>
  <si>
    <t>ANKS1A</t>
  </si>
  <si>
    <t>rs9821675</t>
  </si>
  <si>
    <t>MST1R</t>
  </si>
  <si>
    <t>C3orf18</t>
  </si>
  <si>
    <t>rs9921416</t>
  </si>
  <si>
    <t>rs9965170</t>
  </si>
  <si>
    <t>PIAS2</t>
  </si>
  <si>
    <t>rs998732</t>
  </si>
  <si>
    <t>LPAR2</t>
  </si>
  <si>
    <t>P</t>
  </si>
  <si>
    <t>N</t>
  </si>
  <si>
    <t>rs1000471</t>
  </si>
  <si>
    <t>ISG20</t>
  </si>
  <si>
    <t>RHCG</t>
  </si>
  <si>
    <t>rs1061072</t>
  </si>
  <si>
    <t>ZRANB1</t>
  </si>
  <si>
    <t>CTBP2</t>
  </si>
  <si>
    <t>rs10733682</t>
  </si>
  <si>
    <t>LMX1B</t>
  </si>
  <si>
    <t>ANGPTL2</t>
  </si>
  <si>
    <t>rs10791902</t>
  </si>
  <si>
    <t>RAD9A</t>
  </si>
  <si>
    <t>rs10896348</t>
  </si>
  <si>
    <t>GAL</t>
  </si>
  <si>
    <t>PPP6R3</t>
  </si>
  <si>
    <t>rs11165687</t>
  </si>
  <si>
    <t>PTBP2</t>
  </si>
  <si>
    <t>RP11-286B14.1</t>
  </si>
  <si>
    <t>rs11209943</t>
  </si>
  <si>
    <t>rs115250958</t>
  </si>
  <si>
    <t>NOTCH4</t>
  </si>
  <si>
    <t>BRD2</t>
  </si>
  <si>
    <t>rs11525873</t>
  </si>
  <si>
    <t>rs11642090</t>
  </si>
  <si>
    <t>CMIP</t>
  </si>
  <si>
    <t>BCMO1</t>
  </si>
  <si>
    <t>rs11690500</t>
  </si>
  <si>
    <t>ADCY3</t>
  </si>
  <si>
    <t>rs11727676</t>
  </si>
  <si>
    <t>FREM3</t>
  </si>
  <si>
    <t>GYPA</t>
  </si>
  <si>
    <t>rs1177279</t>
  </si>
  <si>
    <t>KIAA1841</t>
  </si>
  <si>
    <t>RP11-493E12.2</t>
  </si>
  <si>
    <t>rs11777719</t>
  </si>
  <si>
    <t>CLDN23</t>
  </si>
  <si>
    <t>FAM66A</t>
  </si>
  <si>
    <t>rs11925138</t>
  </si>
  <si>
    <t>CPNE4</t>
  </si>
  <si>
    <t>RP11-39E3.3</t>
  </si>
  <si>
    <t>rs12042908</t>
  </si>
  <si>
    <t>rs12045879</t>
  </si>
  <si>
    <t>rs12110721</t>
  </si>
  <si>
    <t>HCRTR2</t>
  </si>
  <si>
    <t>COL21A1</t>
  </si>
  <si>
    <t>rs12308065</t>
  </si>
  <si>
    <t>AC002070.1</t>
  </si>
  <si>
    <t>GCN1L1</t>
  </si>
  <si>
    <t>rs12436513</t>
  </si>
  <si>
    <t>rs12601380</t>
  </si>
  <si>
    <t>MYO19</t>
  </si>
  <si>
    <t>rs12798028</t>
  </si>
  <si>
    <t>ACP2</t>
  </si>
  <si>
    <t>rs12817542</t>
  </si>
  <si>
    <t>EID3</t>
  </si>
  <si>
    <t>IGF1</t>
  </si>
  <si>
    <t>rs13047416</t>
  </si>
  <si>
    <t>AP001042.1</t>
  </si>
  <si>
    <t>AF064858.7</t>
  </si>
  <si>
    <t>rs148696809</t>
  </si>
  <si>
    <t>HLA-J</t>
  </si>
  <si>
    <t>RP1-265C24.5</t>
  </si>
  <si>
    <t>rs16982345</t>
  </si>
  <si>
    <t>GATAD2A</t>
  </si>
  <si>
    <t>BST2</t>
  </si>
  <si>
    <t>rs17637472</t>
  </si>
  <si>
    <t>ZNF652</t>
  </si>
  <si>
    <t>GNGT2</t>
  </si>
  <si>
    <t>rs1808579</t>
  </si>
  <si>
    <t>rs2034963</t>
  </si>
  <si>
    <t>CCDC12</t>
  </si>
  <si>
    <t>DHX30</t>
  </si>
  <si>
    <t>rs2115885</t>
  </si>
  <si>
    <t>TMEM161B</t>
  </si>
  <si>
    <t>CTC-498M16.2</t>
  </si>
  <si>
    <t>rs2238435</t>
  </si>
  <si>
    <t>ADCY9</t>
  </si>
  <si>
    <t>RP11-462G12.1</t>
  </si>
  <si>
    <t>rs2242258</t>
  </si>
  <si>
    <t>NDST2</t>
  </si>
  <si>
    <t>GLUD1P3</t>
  </si>
  <si>
    <t>rs2268762</t>
  </si>
  <si>
    <t>rs2275241</t>
  </si>
  <si>
    <t>rs2303384</t>
  </si>
  <si>
    <t>rs2307111</t>
  </si>
  <si>
    <t>COL4A3BP</t>
  </si>
  <si>
    <t>POC5</t>
  </si>
  <si>
    <t>rs2356864</t>
  </si>
  <si>
    <t>EPS15</t>
  </si>
  <si>
    <t>ELAVL4</t>
  </si>
  <si>
    <t>rs2409743</t>
  </si>
  <si>
    <t>ENPP7P12</t>
  </si>
  <si>
    <t>FAM66D</t>
  </si>
  <si>
    <t>rs2594994</t>
  </si>
  <si>
    <t>VGLL4</t>
  </si>
  <si>
    <t>rs2722406</t>
  </si>
  <si>
    <t>IGF2BP3</t>
  </si>
  <si>
    <t>GPNMB</t>
  </si>
  <si>
    <t>rs28629903</t>
  </si>
  <si>
    <t>MLXIP</t>
  </si>
  <si>
    <t>rs2939931</t>
  </si>
  <si>
    <t>SEC23IP</t>
  </si>
  <si>
    <t>rs2958542</t>
  </si>
  <si>
    <t>AHNAK</t>
  </si>
  <si>
    <t>SLC22A8</t>
  </si>
  <si>
    <t>rs2965198</t>
  </si>
  <si>
    <t>TM6SF2</t>
  </si>
  <si>
    <t>ZNF14</t>
  </si>
  <si>
    <t>rs2970356</t>
  </si>
  <si>
    <t>TTLL13</t>
  </si>
  <si>
    <t>RP11-387D10.2</t>
  </si>
  <si>
    <t>rs3013431</t>
  </si>
  <si>
    <t>MOV10</t>
  </si>
  <si>
    <t>RP4-671G15.2</t>
  </si>
  <si>
    <t>rs3095233</t>
  </si>
  <si>
    <t>FLOT1</t>
  </si>
  <si>
    <t>BAG6</t>
  </si>
  <si>
    <t>rs3181269</t>
  </si>
  <si>
    <t>EHF</t>
  </si>
  <si>
    <t>CD59</t>
  </si>
  <si>
    <t>rs34196306</t>
  </si>
  <si>
    <t>BTN3A2</t>
  </si>
  <si>
    <t>BTN3A3</t>
  </si>
  <si>
    <t>rs34229857</t>
  </si>
  <si>
    <t>CMTM3</t>
  </si>
  <si>
    <t>SLC9A5</t>
  </si>
  <si>
    <t>rs34517439</t>
  </si>
  <si>
    <t>RP4-564M11.2</t>
  </si>
  <si>
    <t>rs35162296</t>
  </si>
  <si>
    <t>ZNF391</t>
  </si>
  <si>
    <t>PRSS16</t>
  </si>
  <si>
    <t>rs35588936</t>
  </si>
  <si>
    <t>DAP3</t>
  </si>
  <si>
    <t>ARHGEF2</t>
  </si>
  <si>
    <t>rs35926495</t>
  </si>
  <si>
    <t>NAT6</t>
  </si>
  <si>
    <t>HYAL3</t>
  </si>
  <si>
    <t>rs3815156</t>
  </si>
  <si>
    <t>SMURF2P1</t>
  </si>
  <si>
    <t>CRLF3</t>
  </si>
  <si>
    <t>rs3961283</t>
  </si>
  <si>
    <t>PLA2G15</t>
  </si>
  <si>
    <t>SLC7A6</t>
  </si>
  <si>
    <t>rs39862</t>
  </si>
  <si>
    <t>rs4267058</t>
  </si>
  <si>
    <t>KIF18A</t>
  </si>
  <si>
    <t>METTL15</t>
  </si>
  <si>
    <t>rs435775</t>
  </si>
  <si>
    <t>GPR63</t>
  </si>
  <si>
    <t>FUT9</t>
  </si>
  <si>
    <t>rs4545941</t>
  </si>
  <si>
    <t>KLF2</t>
  </si>
  <si>
    <t>TMEM38A</t>
  </si>
  <si>
    <t>rs4572029</t>
  </si>
  <si>
    <t>SUPV3L1</t>
  </si>
  <si>
    <t>RP11-343J3.2</t>
  </si>
  <si>
    <t>rs4723263</t>
  </si>
  <si>
    <t>BBS9</t>
  </si>
  <si>
    <t>rs4739558</t>
  </si>
  <si>
    <t>rs4783789</t>
  </si>
  <si>
    <t>CYLD</t>
  </si>
  <si>
    <t>RP11-7O14.1</t>
  </si>
  <si>
    <t>rs488767</t>
  </si>
  <si>
    <t>USP37</t>
  </si>
  <si>
    <t>RQCD1</t>
  </si>
  <si>
    <t>rs4889630</t>
  </si>
  <si>
    <t>BCL7C</t>
  </si>
  <si>
    <t>ZNF768</t>
  </si>
  <si>
    <t>rs4985555</t>
  </si>
  <si>
    <t>ZNF19</t>
  </si>
  <si>
    <t>rs6001872</t>
  </si>
  <si>
    <t>ADSL</t>
  </si>
  <si>
    <t>CTA-223H9.9</t>
  </si>
  <si>
    <t>rs601338</t>
  </si>
  <si>
    <t>ALDH16A1</t>
  </si>
  <si>
    <t>NTN5</t>
  </si>
  <si>
    <t>rs62037365</t>
  </si>
  <si>
    <t>SULT1A2</t>
  </si>
  <si>
    <t>SULT1A1</t>
  </si>
  <si>
    <t>rs62134189</t>
  </si>
  <si>
    <t>LRPPRC</t>
  </si>
  <si>
    <t>CAMKMT</t>
  </si>
  <si>
    <t>rs62175963</t>
  </si>
  <si>
    <t>PLA2R1</t>
  </si>
  <si>
    <t>RBMS1</t>
  </si>
  <si>
    <t>rs6449532</t>
  </si>
  <si>
    <t>ERCC8</t>
  </si>
  <si>
    <t>RP11-546M4.1</t>
  </si>
  <si>
    <t>rs6577497</t>
  </si>
  <si>
    <t>RERE</t>
  </si>
  <si>
    <t>RP5-1115A15.2</t>
  </si>
  <si>
    <t>rs6743811</t>
  </si>
  <si>
    <t>ETAA1</t>
  </si>
  <si>
    <t>rs67603370</t>
  </si>
  <si>
    <t>SAT2</t>
  </si>
  <si>
    <t>POLR2A</t>
  </si>
  <si>
    <t>rs67679818</t>
  </si>
  <si>
    <t>IMMP2L</t>
  </si>
  <si>
    <t>DOCK4-AS1</t>
  </si>
  <si>
    <t>rs6974282</t>
  </si>
  <si>
    <t>ZCWPW1</t>
  </si>
  <si>
    <t>rs6979832</t>
  </si>
  <si>
    <t>RN7SL81P</t>
  </si>
  <si>
    <t>RP11-155G14.5</t>
  </si>
  <si>
    <t>rs7145052</t>
  </si>
  <si>
    <t>RIN3</t>
  </si>
  <si>
    <t>FBLN5</t>
  </si>
  <si>
    <t>rs7162542</t>
  </si>
  <si>
    <t>GOLGA6L5P</t>
  </si>
  <si>
    <t>SCAND2</t>
  </si>
  <si>
    <t>rs7217460</t>
  </si>
  <si>
    <t>CACNG4</t>
  </si>
  <si>
    <t>PRKCA</t>
  </si>
  <si>
    <t>rs7237444</t>
  </si>
  <si>
    <t>rs72819571</t>
  </si>
  <si>
    <t>SRR</t>
  </si>
  <si>
    <t>SMG6</t>
  </si>
  <si>
    <t>rs7305424</t>
  </si>
  <si>
    <t>KSR2</t>
  </si>
  <si>
    <t>rs73085586</t>
  </si>
  <si>
    <t>NKX2-2</t>
  </si>
  <si>
    <t>NXT1</t>
  </si>
  <si>
    <t>rs73422097</t>
  </si>
  <si>
    <t>rs7354849</t>
  </si>
  <si>
    <t>RPS7P3</t>
  </si>
  <si>
    <t>SIPA1L2</t>
  </si>
  <si>
    <t>rs7355953</t>
  </si>
  <si>
    <t>CADM2</t>
  </si>
  <si>
    <t>rs7503580</t>
  </si>
  <si>
    <t>SLC38A10</t>
  </si>
  <si>
    <t>CTD-2526A2.2</t>
  </si>
  <si>
    <t>rs7625768</t>
  </si>
  <si>
    <t>rs772175</t>
  </si>
  <si>
    <t>ANKRD36C</t>
  </si>
  <si>
    <t>TMEM127</t>
  </si>
  <si>
    <t>rs7787384</t>
  </si>
  <si>
    <t>PMS2P11</t>
  </si>
  <si>
    <t>AC073635.5</t>
  </si>
  <si>
    <t>rs7808296</t>
  </si>
  <si>
    <t>DPY19L2P2</t>
  </si>
  <si>
    <t>SPDYE2</t>
  </si>
  <si>
    <t>rs7951870</t>
  </si>
  <si>
    <t>MDK</t>
  </si>
  <si>
    <t>PACSIN3</t>
  </si>
  <si>
    <t>rs7958241</t>
  </si>
  <si>
    <t>MCRS1</t>
  </si>
  <si>
    <t>LMBR1L</t>
  </si>
  <si>
    <t>rs8030456</t>
  </si>
  <si>
    <t>IQCH</t>
  </si>
  <si>
    <t>SKOR1</t>
  </si>
  <si>
    <t>rs8096658</t>
  </si>
  <si>
    <t>NFATC1</t>
  </si>
  <si>
    <t>PARD6G</t>
  </si>
  <si>
    <t>rs824207</t>
  </si>
  <si>
    <t>PWRN1</t>
  </si>
  <si>
    <t>NDN</t>
  </si>
  <si>
    <t>rs836179</t>
  </si>
  <si>
    <t>ASIC1</t>
  </si>
  <si>
    <t>RP4-605O3.4</t>
  </si>
  <si>
    <t>rs884152</t>
  </si>
  <si>
    <t>EBF2</t>
  </si>
  <si>
    <t>KCTD9</t>
  </si>
  <si>
    <t>HOXB3</t>
  </si>
  <si>
    <t>SCRN2</t>
  </si>
  <si>
    <t>rs9438393</t>
  </si>
  <si>
    <t>rs9594686</t>
  </si>
  <si>
    <t>EPSTI1</t>
  </si>
  <si>
    <t>FHP1</t>
  </si>
  <si>
    <t>rs9611560</t>
  </si>
  <si>
    <t>SLC25A17</t>
  </si>
  <si>
    <t>MKL1</t>
  </si>
  <si>
    <t>rs9922288</t>
  </si>
  <si>
    <t>RBBP6</t>
  </si>
  <si>
    <t xml:space="preserve">Table 1 : Genetic loci identified by colocalization analysis incorporated into the adipose- and brain-tissue instrumented BMI exposures  </t>
  </si>
  <si>
    <t xml:space="preserve">Table 2: Genetic loci identified by colocalization analysis incorporated into the adipose- and brain-tissue childhood body size exposures </t>
  </si>
  <si>
    <t>Kidney cancer</t>
  </si>
  <si>
    <t>Outcome</t>
  </si>
  <si>
    <t>Study</t>
  </si>
  <si>
    <t>ncases</t>
  </si>
  <si>
    <t>ncontrols</t>
  </si>
  <si>
    <t>Breast cancer</t>
  </si>
  <si>
    <t>Ovarian cancer</t>
  </si>
  <si>
    <t xml:space="preserve">Endometrial cancer  </t>
  </si>
  <si>
    <t xml:space="preserve">Prostate cancer </t>
  </si>
  <si>
    <t xml:space="preserve">Kidney cancer </t>
  </si>
  <si>
    <t>IARC</t>
  </si>
  <si>
    <t>Lung cancer (ILLCO)</t>
  </si>
  <si>
    <t xml:space="preserve">Multivariable </t>
  </si>
  <si>
    <t xml:space="preserve">Lung cancer (McKay  et al, 2017), Endometrial (Rashkin et al, 2020) </t>
  </si>
  <si>
    <t>ukb-b-5779</t>
  </si>
  <si>
    <t>Alcohol intake frequency</t>
  </si>
  <si>
    <t xml:space="preserve">Colorectal  cancer (parental history proxy) </t>
  </si>
  <si>
    <t>Lung cancer (parental history proxy)</t>
  </si>
  <si>
    <t xml:space="preserve">1) Datasets used in primary analyses </t>
  </si>
  <si>
    <t xml:space="preserve">2) Datasets used in replication studies </t>
  </si>
  <si>
    <t>Type 2 diabetes</t>
  </si>
  <si>
    <t>﻿Coronary heart disease</t>
  </si>
  <si>
    <t>Nikpay et al, 2015</t>
  </si>
  <si>
    <t>﻿60801</t>
  </si>
  <si>
    <t>Atrial fibrillation</t>
  </si>
  <si>
    <t>Shah S et al, 2020</t>
  </si>
  <si>
    <t>NA</t>
  </si>
  <si>
    <t>Malik et al , 2018</t>
  </si>
  <si>
    <t xml:space="preserve">Peripheral artery disease </t>
  </si>
  <si>
    <t>BCAC, 2017</t>
  </si>
  <si>
    <t>OCAC, 2017</t>
  </si>
  <si>
    <t>O'Mara, 2018</t>
  </si>
  <si>
    <t>PRACTICAL, 2018</t>
  </si>
  <si>
    <t>MR analyses of total BMI</t>
  </si>
  <si>
    <t xml:space="preserve">MR analyses of brain/adipose-instrumented BMI </t>
  </si>
  <si>
    <t xml:space="preserve">Table 3: Summary of outcome summary data resources </t>
  </si>
  <si>
    <t>FinnGen, 2022</t>
  </si>
  <si>
    <t>Cigarettes per day</t>
  </si>
  <si>
    <t>Effect estimates are weighted by female childhood body size stratified effects as these instruments were analysed against breast cancer as an outcome</t>
  </si>
  <si>
    <t>Liu et al, 2019</t>
  </si>
  <si>
    <t>Cigarettes smoked per day</t>
  </si>
  <si>
    <t>Endometrial cancer</t>
  </si>
  <si>
    <t>Left venticular ejection fraction</t>
  </si>
  <si>
    <t>Left venticular end diastolic volume</t>
  </si>
  <si>
    <t>Left venticular end systolic volume</t>
  </si>
  <si>
    <t>Left venticular stroke volume</t>
  </si>
  <si>
    <t>Peripheral artery disease</t>
  </si>
  <si>
    <t>Type 2 diabetes</t>
  </si>
  <si>
    <t>Colon cancer</t>
  </si>
  <si>
    <t>sample size</t>
  </si>
  <si>
    <t>Ancestry</t>
  </si>
  <si>
    <t>European</t>
  </si>
  <si>
    <t>Mixed</t>
  </si>
  <si>
    <t>* Includes UK Biobank data</t>
  </si>
  <si>
    <t>Mahajan et al, 2018*</t>
  </si>
  <si>
    <t>UK Biobank*</t>
  </si>
  <si>
    <t>Nielsen JB et al, 2018*</t>
  </si>
  <si>
    <t>Pirruccello JP et al, 2020*</t>
  </si>
  <si>
    <t>Rashkin et al, 2020*</t>
  </si>
  <si>
    <t>McKay et al, 2017*</t>
  </si>
  <si>
    <t>Ovary</t>
  </si>
  <si>
    <t>Exposure</t>
  </si>
  <si>
    <t>nSNPs</t>
  </si>
  <si>
    <t>Beta</t>
  </si>
  <si>
    <t>SE</t>
  </si>
  <si>
    <t>Univariable MR</t>
  </si>
  <si>
    <t>Multivariable MR</t>
  </si>
  <si>
    <t>Minor Salivary Gland</t>
  </si>
  <si>
    <t>MRC-IEU, 2018*</t>
  </si>
  <si>
    <t xml:space="preserve">MR sensitivity analyses for total effect of BMI on cancer outcomes </t>
  </si>
  <si>
    <t>QyUAvp</t>
  </si>
  <si>
    <t>Penalised weighted median</t>
  </si>
  <si>
    <t>kL0KZ3</t>
  </si>
  <si>
    <t>KBEFfw</t>
  </si>
  <si>
    <t>ViAjTC</t>
  </si>
  <si>
    <t>NJOWTQ</t>
  </si>
  <si>
    <t xml:space="preserve">Univariable MR sensitivity analyses of brain/adipose-instrumented BMI </t>
  </si>
  <si>
    <t xml:space="preserve">Cigarettes smoked per day </t>
  </si>
  <si>
    <t xml:space="preserve">Univariable MR sensitivity analyses for adipose- and brain-BMI exposures on cancer outcomes </t>
  </si>
  <si>
    <t>Univariable MR sensitivity analyses for adipose- and brain-childhood BMI exposures on breast cancer risk</t>
  </si>
  <si>
    <t>lung cancer McKay</t>
  </si>
  <si>
    <t>MRI_sv</t>
  </si>
  <si>
    <t>MRI_lvesv</t>
  </si>
  <si>
    <t>MRI_lvef</t>
  </si>
  <si>
    <t>MRI_lvedv</t>
  </si>
  <si>
    <t>PAD</t>
  </si>
  <si>
    <t>N/A</t>
  </si>
  <si>
    <t>T2D</t>
  </si>
  <si>
    <t>v</t>
  </si>
  <si>
    <t xml:space="preserve">Univariable MR sensitivity analyses of total BMI </t>
  </si>
  <si>
    <t xml:space="preserve">Brain &amp; Blood BMI eQTL in MVMR </t>
  </si>
  <si>
    <t xml:space="preserve">Adipose &amp; Blood BMI eQTL in MVMR </t>
  </si>
  <si>
    <t>dPdtCa</t>
  </si>
  <si>
    <t>vegFJb</t>
  </si>
  <si>
    <t>NJtknZ</t>
  </si>
  <si>
    <t>blood_BMI</t>
  </si>
  <si>
    <t>uaKHif</t>
  </si>
  <si>
    <t>iw0XGt</t>
  </si>
  <si>
    <t>2oQ0hC</t>
  </si>
  <si>
    <t>2EGSZT</t>
  </si>
  <si>
    <t>4DiXjC</t>
  </si>
  <si>
    <t>sPfBxe</t>
  </si>
  <si>
    <t>OIsv8H</t>
  </si>
  <si>
    <t xml:space="preserve">Table 7: 2SMR for the total effect of BMI instrumented with 915 genetic variants on cancer outcomes </t>
  </si>
  <si>
    <t xml:space="preserve">Table 4: Mendelian randomization (MR) analysis of the total effect of BMI instrumented with 915 genetic variants on cardiovascular disease endpoints and measures of cardiac structure and function </t>
  </si>
  <si>
    <t xml:space="preserve">Table 5: Univariable and multivariable MR analysis using adipose and brain instrumented BMI of cardiovascular traits in a two-sample setting </t>
  </si>
  <si>
    <t xml:space="preserve">Table 6: Conditional F-statistics for adipose and brain instrumented BMI exposures for outcomes analysed in multivariable MR analyses </t>
  </si>
  <si>
    <t>Table 8: Univariable and multivariable MR anlysis of adipose and brain instrumented BMI in a two-sample setting (PPA&gt;0.8)</t>
  </si>
  <si>
    <t xml:space="preserve">Table 9: MR analyses instrumented using childhood BMI instruments on breast cancer risk MR </t>
  </si>
  <si>
    <t>Table 10 Repeat MR analysis of findings using alternative datasets</t>
  </si>
  <si>
    <t>Table 11 Univariable and multivariable MR analyses on cancer outcomes using instruments partitioned by 'null' tissues</t>
  </si>
  <si>
    <t xml:space="preserve">Table 12 MVMR results comparing tissue partitioned effects with blood derived BMI effects </t>
  </si>
  <si>
    <t xml:space="preserve">Univariable MR sensitivity analyses of tissue partitioned BMI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</si>
</sst>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4"/>
      <name val="Calibri (Body)"/>
    </font>
    <font>
      <b/>
      <sz val="16"/>
      <color theme="4"/>
      <name val="Calibri"/>
      <family val="2"/>
      <scheme val="minor"/>
    </font>
    <font>
      <b/>
      <sz val="12"/>
      <color theme="4"/>
      <name val="Calibri (Body)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2"/>
      <color theme="4"/>
      <name val="Calibri (Body)"/>
    </font>
    <font>
      <sz val="14"/>
      <color theme="4"/>
      <name val="Calibri (Body)"/>
    </font>
    <font>
      <sz val="12"/>
      <color theme="4"/>
      <name val="Calibri (Bod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Border="1"/>
    <xf numFmtId="11" fontId="0" fillId="0" borderId="0" xfId="0" applyNumberFormat="1" applyBorder="1"/>
    <xf numFmtId="0" fontId="0" fillId="0" borderId="8" xfId="0" applyFill="1" applyBorder="1"/>
    <xf numFmtId="0" fontId="0" fillId="0" borderId="13" xfId="0" applyBorder="1"/>
    <xf numFmtId="0" fontId="4" fillId="0" borderId="5" xfId="0" applyFont="1" applyBorder="1"/>
    <xf numFmtId="0" fontId="4" fillId="0" borderId="8" xfId="0" applyFont="1" applyBorder="1"/>
    <xf numFmtId="0" fontId="4" fillId="0" borderId="15" xfId="0" applyFont="1" applyBorder="1"/>
    <xf numFmtId="0" fontId="0" fillId="0" borderId="1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 applyAlignment="1"/>
    <xf numFmtId="0" fontId="11" fillId="0" borderId="0" xfId="0" applyFont="1" applyBorder="1"/>
    <xf numFmtId="0" fontId="12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0" fillId="0" borderId="14" xfId="0" applyFill="1" applyBorder="1"/>
    <xf numFmtId="0" fontId="4" fillId="0" borderId="10" xfId="0" applyFont="1" applyFill="1" applyBorder="1"/>
    <xf numFmtId="0" fontId="0" fillId="0" borderId="8" xfId="0" applyBorder="1" applyAlignment="1"/>
    <xf numFmtId="0" fontId="1" fillId="0" borderId="8" xfId="0" applyFont="1" applyBorder="1" applyAlignment="1"/>
    <xf numFmtId="0" fontId="9" fillId="0" borderId="0" xfId="0" applyFont="1" applyFill="1" applyBorder="1"/>
    <xf numFmtId="0" fontId="14" fillId="0" borderId="16" xfId="0" applyFont="1" applyFill="1" applyBorder="1"/>
    <xf numFmtId="0" fontId="14" fillId="0" borderId="16" xfId="0" applyFont="1" applyBorder="1"/>
    <xf numFmtId="164" fontId="0" fillId="0" borderId="0" xfId="0" applyNumberFormat="1"/>
    <xf numFmtId="0" fontId="16" fillId="0" borderId="0" xfId="0" applyFont="1"/>
    <xf numFmtId="0" fontId="17" fillId="0" borderId="0" xfId="1" applyFont="1"/>
    <xf numFmtId="0" fontId="11" fillId="0" borderId="0" xfId="0" applyFont="1"/>
    <xf numFmtId="11" fontId="8" fillId="0" borderId="0" xfId="0" applyNumberFormat="1" applyFont="1"/>
    <xf numFmtId="0" fontId="8" fillId="0" borderId="10" xfId="0" applyFont="1" applyBorder="1"/>
    <xf numFmtId="0" fontId="8" fillId="0" borderId="11" xfId="0" applyFont="1" applyBorder="1"/>
    <xf numFmtId="11" fontId="8" fillId="0" borderId="11" xfId="0" applyNumberFormat="1" applyFont="1" applyBorder="1"/>
    <xf numFmtId="0" fontId="8" fillId="0" borderId="12" xfId="0" applyFont="1" applyBorder="1"/>
    <xf numFmtId="0" fontId="18" fillId="0" borderId="0" xfId="0" applyFont="1"/>
    <xf numFmtId="0" fontId="19" fillId="0" borderId="0" xfId="0" applyFont="1"/>
    <xf numFmtId="0" fontId="20" fillId="0" borderId="0" xfId="1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1878-84D6-F14C-B635-C657AE5D80CA}">
  <dimension ref="A1:T33"/>
  <sheetViews>
    <sheetView workbookViewId="0">
      <selection activeCell="N31" sqref="N31"/>
    </sheetView>
  </sheetViews>
  <sheetFormatPr baseColWidth="10" defaultColWidth="11" defaultRowHeight="16" x14ac:dyDescent="0.2"/>
  <sheetData>
    <row r="1" spans="1:20" ht="21" x14ac:dyDescent="0.25">
      <c r="A1" s="33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0" ht="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20" ht="1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20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1:20" ht="19" x14ac:dyDescent="0.25">
      <c r="A5" s="61" t="s">
        <v>839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0"/>
      <c r="N5" s="60"/>
      <c r="O5" s="60"/>
      <c r="P5" s="60"/>
      <c r="Q5" s="60"/>
      <c r="R5" s="60"/>
      <c r="S5" s="60"/>
      <c r="T5" s="60"/>
    </row>
    <row r="6" spans="1:20" ht="19" x14ac:dyDescent="0.25">
      <c r="A6" s="61" t="s">
        <v>840</v>
      </c>
      <c r="B6" s="6"/>
      <c r="C6" s="6"/>
      <c r="D6" s="6"/>
      <c r="E6" s="6"/>
      <c r="F6" s="6"/>
      <c r="G6" s="6"/>
      <c r="H6" s="69"/>
      <c r="I6" s="6"/>
      <c r="J6" s="6"/>
      <c r="K6" s="6"/>
      <c r="L6" s="6"/>
      <c r="M6" s="60"/>
      <c r="N6" s="60"/>
      <c r="O6" s="60"/>
      <c r="P6" s="60"/>
      <c r="Q6" s="60"/>
      <c r="R6" s="60"/>
      <c r="S6" s="60"/>
      <c r="T6" s="60"/>
    </row>
    <row r="7" spans="1:20" ht="19" x14ac:dyDescent="0.25">
      <c r="A7" s="61" t="s">
        <v>876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0"/>
      <c r="N7" s="60"/>
      <c r="O7" s="60"/>
      <c r="P7" s="60"/>
      <c r="Q7" s="60"/>
      <c r="R7" s="60"/>
      <c r="S7" s="60"/>
      <c r="T7" s="60"/>
    </row>
    <row r="8" spans="1:20" ht="19" x14ac:dyDescent="0.25">
      <c r="A8" s="70" t="s">
        <v>945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0"/>
      <c r="N8" s="60"/>
      <c r="O8" s="60"/>
      <c r="P8" s="60"/>
      <c r="Q8" s="60"/>
      <c r="R8" s="60"/>
      <c r="S8" s="60"/>
      <c r="T8" s="60"/>
    </row>
    <row r="9" spans="1:20" ht="19" x14ac:dyDescent="0.25">
      <c r="A9" s="70" t="s">
        <v>946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0"/>
      <c r="N9" s="60"/>
      <c r="O9" s="60"/>
      <c r="P9" s="60"/>
      <c r="Q9" s="60"/>
      <c r="R9" s="60"/>
      <c r="S9" s="60"/>
      <c r="T9" s="60"/>
    </row>
    <row r="10" spans="1:20" ht="19" x14ac:dyDescent="0.25">
      <c r="A10" s="70" t="s">
        <v>947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0"/>
      <c r="N10" s="60"/>
      <c r="O10" s="60"/>
      <c r="P10" s="60"/>
      <c r="Q10" s="60"/>
      <c r="R10" s="60"/>
      <c r="S10" s="60"/>
      <c r="T10" s="60"/>
    </row>
    <row r="11" spans="1:20" ht="19" x14ac:dyDescent="0.25">
      <c r="A11" s="70" t="s">
        <v>944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0"/>
      <c r="N11" s="60"/>
      <c r="O11" s="60"/>
      <c r="P11" s="60"/>
      <c r="Q11" s="60"/>
      <c r="R11" s="60"/>
      <c r="S11" s="60"/>
      <c r="T11" s="60"/>
    </row>
    <row r="12" spans="1:20" ht="19" x14ac:dyDescent="0.25">
      <c r="A12" s="70" t="s">
        <v>948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0"/>
      <c r="N12" s="60"/>
      <c r="O12" s="60"/>
      <c r="P12" s="60"/>
      <c r="Q12" s="60"/>
      <c r="R12" s="60"/>
      <c r="S12" s="60"/>
      <c r="T12" s="60"/>
    </row>
    <row r="13" spans="1:20" ht="19" x14ac:dyDescent="0.25">
      <c r="A13" s="70" t="s">
        <v>949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0"/>
      <c r="N13" s="60"/>
      <c r="O13" s="60"/>
      <c r="P13" s="60"/>
      <c r="Q13" s="60"/>
      <c r="R13" s="60"/>
      <c r="S13" s="60"/>
      <c r="T13" s="60"/>
    </row>
    <row r="14" spans="1:20" ht="19" x14ac:dyDescent="0.25">
      <c r="A14" s="70" t="s">
        <v>950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0"/>
      <c r="N14" s="60"/>
      <c r="O14" s="60"/>
      <c r="P14" s="60"/>
      <c r="Q14" s="60"/>
      <c r="R14" s="60"/>
      <c r="S14" s="60"/>
      <c r="T14" s="60"/>
    </row>
    <row r="15" spans="1:20" ht="19" x14ac:dyDescent="0.25">
      <c r="A15" s="70" t="s">
        <v>951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0"/>
      <c r="N15" s="60"/>
      <c r="O15" s="60"/>
      <c r="P15" s="60"/>
      <c r="Q15" s="60"/>
      <c r="R15" s="60"/>
      <c r="S15" s="60"/>
      <c r="T15" s="60"/>
    </row>
    <row r="16" spans="1:20" ht="19" x14ac:dyDescent="0.25">
      <c r="A16" s="70" t="s">
        <v>952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0"/>
      <c r="M16" s="60"/>
      <c r="N16" s="60"/>
      <c r="O16" s="60"/>
      <c r="P16" s="60"/>
      <c r="Q16" s="60"/>
      <c r="R16" s="60"/>
      <c r="S16" s="60"/>
      <c r="T16" s="60"/>
    </row>
    <row r="17" spans="1:20" ht="19" x14ac:dyDescent="0.25">
      <c r="A17" s="71"/>
      <c r="B17" s="6"/>
      <c r="C17" s="6"/>
      <c r="D17" s="6"/>
      <c r="E17" s="6"/>
      <c r="F17" s="6"/>
      <c r="G17" s="6"/>
      <c r="H17" s="6"/>
      <c r="I17" s="6"/>
      <c r="J17" s="6"/>
      <c r="K17" s="6"/>
      <c r="L17" s="60"/>
      <c r="M17" s="60"/>
      <c r="N17" s="60"/>
      <c r="O17" s="60"/>
      <c r="P17" s="60"/>
      <c r="Q17" s="60"/>
      <c r="R17" s="60"/>
      <c r="S17" s="60"/>
      <c r="T17" s="60"/>
    </row>
    <row r="18" spans="1:20" ht="1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0"/>
      <c r="M18" s="60"/>
      <c r="N18" s="60"/>
      <c r="O18" s="60"/>
      <c r="P18" s="60"/>
      <c r="Q18" s="60"/>
      <c r="R18" s="60"/>
      <c r="S18" s="60"/>
      <c r="T18" s="60"/>
    </row>
    <row r="19" spans="1:20" ht="1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0"/>
      <c r="M19" s="60"/>
      <c r="N19" s="60"/>
      <c r="O19" s="60"/>
      <c r="P19" s="60"/>
      <c r="Q19" s="60"/>
      <c r="R19" s="60"/>
      <c r="S19" s="60"/>
      <c r="T19" s="60"/>
    </row>
    <row r="20" spans="1:20" ht="1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0"/>
      <c r="M20" s="60"/>
      <c r="N20" s="60"/>
      <c r="O20" s="60"/>
      <c r="P20" s="60"/>
      <c r="Q20" s="60"/>
      <c r="R20" s="60"/>
      <c r="S20" s="60"/>
      <c r="T20" s="60"/>
    </row>
    <row r="21" spans="1:20" ht="19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</row>
    <row r="32" spans="1:20" ht="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</sheetData>
  <hyperlinks>
    <hyperlink ref="A5" location="'Table 1'!A1" display="Table 1 : Genetic loci identified by colocalization analysis incorporated into the adipose- and brain-tissue instrumented BMI exposures  " xr:uid="{33489194-A0D7-7B47-B3B5-E63A7727DE09}"/>
    <hyperlink ref="A6" location="'Table 2'!A1" display="Table 2: Genetic loci identified by colocalization analysis incorporated into the adipose- and brain-tissue childhood body size exposures " xr:uid="{44616D97-A609-D049-90B1-71BAE505E687}"/>
    <hyperlink ref="A7" location="'Table 3'!A1" display="Table 3: Summary of outcome summary data resources " xr:uid="{C43B8073-6EC2-CC49-8466-5C26D3CF33D6}"/>
    <hyperlink ref="A8" location="'Table 4'!R1C1" display="Table 4: Mendelian randomization (MR) analysis of the total effect of BMI instrumented with 915 genetic variants on cardiovascular disease endpoints and measures of cardiac structure and function " xr:uid="{0E97AD64-FC39-CF49-8731-9345D05E4192}"/>
    <hyperlink ref="A9" location="'Table 5'!R1C1" display="Table 5: Univariable and multivariable MR analysis using adipose and brain instrumented BMI of cardiovascular traits in a two-sample setting " xr:uid="{63518EE7-7423-AF4E-B0E4-FD5EF0B33620}"/>
    <hyperlink ref="A10" location="'Table 6'!R1C1" display="Table 6: Conditional F-statistics for adipose and brain instrumented BMI exposures for outcomes analysed in multivariable MR analyses " xr:uid="{A4C6214D-52A7-8C41-9690-D1D45C15D9E2}"/>
    <hyperlink ref="A11" location="'Table 7'!R1C1" display="Table 7: 2SMR for the total effect of BMI instrumented with 915 genetic variants on cancer outcomes " xr:uid="{7E4B7C72-B68D-E649-856E-3D1798D7030A}"/>
    <hyperlink ref="A12" location="'Table 8'!R1C1" display="Table 8: Univariable and multivariable MR anlysis of adipose and brain instrumented BMI in a two-sample setting (PPA&gt;0.8)" xr:uid="{25FF2771-4111-6C4E-9A98-B00C97ECF248}"/>
    <hyperlink ref="A13" location="'Table 9'!R1C1" display="Table 9: MR analyses instrumented using childhood BMI instruments on breast cancer risk MR " xr:uid="{0770EE38-040D-3545-9EB5-F2ABD0C32E71}"/>
    <hyperlink ref="A14" location="'Table 10'!R1C1" display="Table 10 Repeat MR analysis of findings using alternative datasets" xr:uid="{36708A81-6D29-4543-8C67-AF4D26D9702C}"/>
    <hyperlink ref="A15" location="'Table 11'!R1C1" display="Table 11 Univariable and multivariable MR analyses on cancer outcomes using instruments partitioned by 'null' tissues" xr:uid="{F4555DC9-50A2-7F48-A0B3-9A8274AC2AA1}"/>
    <hyperlink ref="A16" location="'Table 12'!R1C1" display="Table 12 MVMR results comparing tissue partitioned effects with blood derived BMI effects " xr:uid="{D13BF454-BB5E-3D4A-822D-2F3861C1D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2CDD-A467-934A-ADBC-E1C7DF44050F}">
  <dimension ref="A1:R29"/>
  <sheetViews>
    <sheetView workbookViewId="0"/>
  </sheetViews>
  <sheetFormatPr baseColWidth="10" defaultColWidth="11" defaultRowHeight="16" x14ac:dyDescent="0.2"/>
  <cols>
    <col min="1" max="1" width="37.5" customWidth="1"/>
    <col min="2" max="2" width="11.83203125" bestFit="1" customWidth="1"/>
    <col min="3" max="3" width="71.1640625" bestFit="1" customWidth="1"/>
    <col min="4" max="4" width="24.33203125" customWidth="1"/>
  </cols>
  <sheetData>
    <row r="1" spans="1:18" ht="19" x14ac:dyDescent="0.25">
      <c r="A1" s="6" t="s">
        <v>949</v>
      </c>
    </row>
    <row r="3" spans="1:18" ht="17" thickBot="1" x14ac:dyDescent="0.25"/>
    <row r="4" spans="1:18" ht="20" thickBot="1" x14ac:dyDescent="0.3">
      <c r="A4" s="7" t="s">
        <v>31</v>
      </c>
    </row>
    <row r="5" spans="1:18" ht="20" thickBot="1" x14ac:dyDescent="0.3">
      <c r="A5" s="3" t="s">
        <v>1</v>
      </c>
      <c r="B5" s="4" t="s">
        <v>2</v>
      </c>
      <c r="C5" s="4" t="s">
        <v>3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</row>
    <row r="6" spans="1:18" x14ac:dyDescent="0.2">
      <c r="A6" s="11" t="s">
        <v>32</v>
      </c>
      <c r="B6" s="12" t="s">
        <v>19</v>
      </c>
      <c r="C6" s="12" t="s">
        <v>20</v>
      </c>
      <c r="D6" s="12" t="s">
        <v>33</v>
      </c>
      <c r="E6" s="12">
        <v>262</v>
      </c>
      <c r="F6" s="12">
        <v>-0.789229322413878</v>
      </c>
      <c r="G6" s="12">
        <v>0.12583566429753601</v>
      </c>
      <c r="H6" s="13">
        <v>1.47943412585012E-9</v>
      </c>
      <c r="I6" s="12">
        <v>0.45419469810747198</v>
      </c>
      <c r="J6" s="12">
        <v>0.35491845346713602</v>
      </c>
      <c r="K6" s="14">
        <v>0.581240061692198</v>
      </c>
    </row>
    <row r="7" spans="1:18" x14ac:dyDescent="0.2">
      <c r="A7" s="15" t="s">
        <v>32</v>
      </c>
      <c r="B7" s="24" t="s">
        <v>19</v>
      </c>
      <c r="C7" s="24" t="s">
        <v>20</v>
      </c>
      <c r="D7" s="24" t="s">
        <v>34</v>
      </c>
      <c r="E7" s="24">
        <v>262</v>
      </c>
      <c r="F7" s="24">
        <v>-0.50187161719411999</v>
      </c>
      <c r="G7" s="24">
        <v>6.3581608798205194E-2</v>
      </c>
      <c r="H7" s="25">
        <v>2.9419127793155799E-15</v>
      </c>
      <c r="I7" s="24">
        <v>0.60539652816227596</v>
      </c>
      <c r="J7" s="24">
        <v>0.53446364351945597</v>
      </c>
      <c r="K7" s="16">
        <v>0.68574347526708102</v>
      </c>
    </row>
    <row r="8" spans="1:18" x14ac:dyDescent="0.2">
      <c r="A8" s="15" t="s">
        <v>32</v>
      </c>
      <c r="B8" s="24" t="s">
        <v>19</v>
      </c>
      <c r="C8" s="24" t="s">
        <v>20</v>
      </c>
      <c r="D8" s="24" t="s">
        <v>14</v>
      </c>
      <c r="E8" s="24">
        <v>262</v>
      </c>
      <c r="F8" s="24">
        <v>-0.49266386563990899</v>
      </c>
      <c r="G8" s="24">
        <v>5.9640496694765198E-2</v>
      </c>
      <c r="H8" s="25">
        <v>1.44991345418875E-16</v>
      </c>
      <c r="I8" s="24">
        <v>0.61099661150765205</v>
      </c>
      <c r="J8" s="24">
        <v>0.54359040964524497</v>
      </c>
      <c r="K8" s="16">
        <v>0.68676130529503798</v>
      </c>
    </row>
    <row r="9" spans="1:18" ht="17" thickBot="1" x14ac:dyDescent="0.25">
      <c r="A9" s="64" t="s">
        <v>32</v>
      </c>
      <c r="B9" s="65" t="s">
        <v>19</v>
      </c>
      <c r="C9" s="65" t="s">
        <v>20</v>
      </c>
      <c r="D9" s="65" t="s">
        <v>912</v>
      </c>
      <c r="E9" s="65">
        <v>262</v>
      </c>
      <c r="F9" s="65">
        <v>-0.43266700000000002</v>
      </c>
      <c r="G9" s="65">
        <v>5.94967E-2</v>
      </c>
      <c r="H9" s="66">
        <v>3.5400000000000001E-13</v>
      </c>
      <c r="I9" s="65">
        <v>0.64877651999999997</v>
      </c>
      <c r="J9" s="65">
        <v>0.57736507999999997</v>
      </c>
      <c r="K9" s="67">
        <v>0.72902049000000002</v>
      </c>
    </row>
    <row r="11" spans="1:18" ht="17" thickBot="1" x14ac:dyDescent="0.25"/>
    <row r="12" spans="1:18" ht="20" thickBot="1" x14ac:dyDescent="0.3">
      <c r="A12" s="7" t="s">
        <v>35</v>
      </c>
      <c r="E12" s="84" t="s">
        <v>23</v>
      </c>
      <c r="F12" s="85"/>
      <c r="G12" s="85"/>
      <c r="H12" s="85"/>
      <c r="I12" s="85"/>
      <c r="J12" s="85"/>
      <c r="K12" s="86"/>
      <c r="L12" s="84" t="s">
        <v>24</v>
      </c>
      <c r="M12" s="85"/>
      <c r="N12" s="85"/>
      <c r="O12" s="85"/>
      <c r="P12" s="85"/>
      <c r="Q12" s="85"/>
      <c r="R12" s="86"/>
    </row>
    <row r="13" spans="1:18" ht="20" thickBot="1" x14ac:dyDescent="0.3">
      <c r="A13" s="3" t="s">
        <v>1</v>
      </c>
      <c r="B13" s="4" t="s">
        <v>2</v>
      </c>
      <c r="C13" s="4" t="s">
        <v>3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4" t="s">
        <v>6</v>
      </c>
      <c r="M13" s="4" t="s">
        <v>7</v>
      </c>
      <c r="N13" s="4" t="s">
        <v>8</v>
      </c>
      <c r="O13" s="4" t="s">
        <v>9</v>
      </c>
      <c r="P13" s="4" t="s">
        <v>10</v>
      </c>
      <c r="Q13" s="4" t="s">
        <v>11</v>
      </c>
      <c r="R13" s="5" t="s">
        <v>12</v>
      </c>
    </row>
    <row r="14" spans="1:18" x14ac:dyDescent="0.2">
      <c r="A14" t="s">
        <v>25</v>
      </c>
      <c r="B14" t="s">
        <v>19</v>
      </c>
      <c r="C14" t="s">
        <v>20</v>
      </c>
      <c r="D14" t="s">
        <v>14</v>
      </c>
      <c r="E14">
        <v>55</v>
      </c>
      <c r="F14">
        <v>-0.51757330282444403</v>
      </c>
      <c r="G14">
        <v>0.191610929899591</v>
      </c>
      <c r="H14">
        <v>6.9096436789673797E-3</v>
      </c>
      <c r="I14">
        <v>0.59596502124551398</v>
      </c>
      <c r="J14">
        <v>0.40937211275584501</v>
      </c>
      <c r="K14">
        <v>0.86760747857780096</v>
      </c>
      <c r="L14">
        <v>75</v>
      </c>
      <c r="M14">
        <v>-2.38812307116462E-2</v>
      </c>
      <c r="N14">
        <v>0.29065782158956699</v>
      </c>
      <c r="O14">
        <v>0.93451733608823595</v>
      </c>
      <c r="P14">
        <v>0.97640166940297302</v>
      </c>
      <c r="Q14">
        <v>0.55235155466674402</v>
      </c>
      <c r="R14" s="14">
        <v>1.72600260098501</v>
      </c>
    </row>
    <row r="15" spans="1:18" ht="17" thickBot="1" x14ac:dyDescent="0.25">
      <c r="A15" s="18" t="s">
        <v>26</v>
      </c>
      <c r="B15" s="18" t="s">
        <v>19</v>
      </c>
      <c r="C15" s="18" t="s">
        <v>20</v>
      </c>
      <c r="D15" s="18" t="s">
        <v>14</v>
      </c>
      <c r="E15" s="18">
        <v>49</v>
      </c>
      <c r="F15" s="18">
        <v>-0.54513955317009799</v>
      </c>
      <c r="G15" s="18">
        <v>0.170342678992706</v>
      </c>
      <c r="H15" s="18">
        <v>1.37307326833471E-3</v>
      </c>
      <c r="I15" s="18">
        <v>0.57976087022679801</v>
      </c>
      <c r="J15" s="18">
        <v>0.41519325020437498</v>
      </c>
      <c r="K15" s="18">
        <v>0.80955715556715102</v>
      </c>
      <c r="L15" s="18">
        <v>75</v>
      </c>
      <c r="M15" s="18">
        <v>-0.57084874720989198</v>
      </c>
      <c r="N15" s="18">
        <v>0.27966631592862201</v>
      </c>
      <c r="O15" s="18">
        <v>4.1233132005668499E-2</v>
      </c>
      <c r="P15" s="18">
        <v>0.56504565419799802</v>
      </c>
      <c r="Q15" s="18">
        <v>0.32660795999735398</v>
      </c>
      <c r="R15" s="20">
        <v>0.97755300063914696</v>
      </c>
    </row>
    <row r="19" spans="1:18" ht="20" thickBot="1" x14ac:dyDescent="0.3">
      <c r="A19" s="62" t="s">
        <v>920</v>
      </c>
    </row>
    <row r="20" spans="1:18" ht="20" thickBot="1" x14ac:dyDescent="0.3">
      <c r="A20" s="7" t="s">
        <v>35</v>
      </c>
      <c r="E20" s="84" t="s">
        <v>23</v>
      </c>
      <c r="F20" s="85"/>
      <c r="G20" s="85"/>
      <c r="H20" s="85"/>
      <c r="I20" s="85"/>
      <c r="J20" s="85"/>
      <c r="K20" s="86"/>
      <c r="L20" s="90"/>
      <c r="M20" s="90"/>
      <c r="N20" s="90"/>
      <c r="O20" s="90"/>
      <c r="P20" s="90"/>
      <c r="Q20" s="90"/>
      <c r="R20" s="90"/>
    </row>
    <row r="21" spans="1:18" ht="20" thickBot="1" x14ac:dyDescent="0.3">
      <c r="A21" s="3" t="s">
        <v>1</v>
      </c>
      <c r="B21" s="4" t="s">
        <v>2</v>
      </c>
      <c r="C21" s="4" t="s">
        <v>3</v>
      </c>
      <c r="D21" s="4" t="s">
        <v>5</v>
      </c>
      <c r="E21" s="4" t="s">
        <v>6</v>
      </c>
      <c r="F21" s="4" t="s">
        <v>7</v>
      </c>
      <c r="G21" s="4" t="s">
        <v>8</v>
      </c>
      <c r="H21" s="4" t="s">
        <v>9</v>
      </c>
      <c r="I21" s="4" t="s">
        <v>10</v>
      </c>
      <c r="J21" s="4" t="s">
        <v>11</v>
      </c>
      <c r="K21" s="5" t="s">
        <v>12</v>
      </c>
      <c r="L21" s="35"/>
      <c r="M21" s="35"/>
      <c r="N21" s="35"/>
      <c r="O21" s="35"/>
      <c r="P21" s="35"/>
      <c r="Q21" s="35"/>
      <c r="R21" s="35"/>
    </row>
    <row r="22" spans="1:18" x14ac:dyDescent="0.2">
      <c r="A22" t="s">
        <v>25</v>
      </c>
      <c r="B22" t="s">
        <v>19</v>
      </c>
      <c r="C22" t="s">
        <v>20</v>
      </c>
      <c r="D22" t="s">
        <v>14</v>
      </c>
      <c r="E22">
        <v>55</v>
      </c>
      <c r="F22">
        <v>-0.51757330282444403</v>
      </c>
      <c r="G22">
        <v>0.191610929899591</v>
      </c>
      <c r="H22">
        <v>6.9096436789673797E-3</v>
      </c>
      <c r="I22">
        <v>0.59596502124551398</v>
      </c>
      <c r="J22">
        <v>0.40937211275584501</v>
      </c>
      <c r="K22">
        <v>0.86760747857780096</v>
      </c>
    </row>
    <row r="23" spans="1:18" x14ac:dyDescent="0.2">
      <c r="A23" t="s">
        <v>25</v>
      </c>
      <c r="B23" t="s">
        <v>19</v>
      </c>
      <c r="C23" t="s">
        <v>20</v>
      </c>
      <c r="D23" t="s">
        <v>912</v>
      </c>
      <c r="E23">
        <v>55</v>
      </c>
      <c r="F23">
        <v>-0.316687465183071</v>
      </c>
      <c r="G23">
        <v>0.15079040976355801</v>
      </c>
      <c r="H23">
        <v>3.5712740370746399E-2</v>
      </c>
      <c r="I23">
        <v>0.728558419419575</v>
      </c>
      <c r="J23">
        <v>0.54213693149313402</v>
      </c>
      <c r="K23">
        <v>0.97908358511058502</v>
      </c>
    </row>
    <row r="24" spans="1:18" x14ac:dyDescent="0.2">
      <c r="A24" t="s">
        <v>25</v>
      </c>
      <c r="B24" t="s">
        <v>19</v>
      </c>
      <c r="C24" t="s">
        <v>20</v>
      </c>
      <c r="D24" t="s">
        <v>33</v>
      </c>
      <c r="E24">
        <v>55</v>
      </c>
      <c r="F24">
        <v>-1.61100768172567</v>
      </c>
      <c r="G24">
        <v>0.52272424856801802</v>
      </c>
      <c r="H24">
        <v>3.2597017270387099E-3</v>
      </c>
      <c r="I24">
        <v>0.19968629243036001</v>
      </c>
      <c r="J24">
        <v>7.1679734884589799E-2</v>
      </c>
      <c r="K24">
        <v>0.55628854443706799</v>
      </c>
    </row>
    <row r="25" spans="1:18" x14ac:dyDescent="0.2">
      <c r="A25" t="s">
        <v>25</v>
      </c>
      <c r="B25" t="s">
        <v>19</v>
      </c>
      <c r="C25" t="s">
        <v>20</v>
      </c>
      <c r="D25" t="s">
        <v>34</v>
      </c>
      <c r="E25">
        <v>55</v>
      </c>
      <c r="F25">
        <v>-0.39481768017835001</v>
      </c>
      <c r="G25">
        <v>0.15460626254021101</v>
      </c>
      <c r="H25">
        <v>1.0658570456510599E-2</v>
      </c>
      <c r="I25">
        <v>0.67380287567089003</v>
      </c>
      <c r="J25">
        <v>0.49765612388612701</v>
      </c>
      <c r="K25">
        <v>0.91229725400957196</v>
      </c>
    </row>
    <row r="26" spans="1:18" x14ac:dyDescent="0.2">
      <c r="A26" s="24" t="s">
        <v>26</v>
      </c>
      <c r="B26" t="s">
        <v>19</v>
      </c>
      <c r="C26" t="s">
        <v>20</v>
      </c>
      <c r="D26" t="s">
        <v>14</v>
      </c>
      <c r="E26">
        <v>49</v>
      </c>
      <c r="F26">
        <v>-0.54513955317009799</v>
      </c>
      <c r="G26">
        <v>0.170342678992706</v>
      </c>
      <c r="H26">
        <v>1.37307326833471E-3</v>
      </c>
      <c r="I26">
        <v>0.57976087022679801</v>
      </c>
      <c r="J26">
        <v>0.41519325020437498</v>
      </c>
      <c r="K26">
        <v>0.80955715556715102</v>
      </c>
    </row>
    <row r="27" spans="1:18" x14ac:dyDescent="0.2">
      <c r="A27" s="24" t="s">
        <v>26</v>
      </c>
      <c r="B27" t="s">
        <v>19</v>
      </c>
      <c r="C27" t="s">
        <v>20</v>
      </c>
      <c r="D27" t="s">
        <v>912</v>
      </c>
      <c r="E27">
        <v>49</v>
      </c>
      <c r="F27">
        <v>-0.27100280555391798</v>
      </c>
      <c r="G27">
        <v>0.164232565726456</v>
      </c>
      <c r="H27">
        <v>9.8919186568598702E-2</v>
      </c>
      <c r="I27">
        <v>0.76261435684636703</v>
      </c>
      <c r="J27">
        <v>0.55272281911344701</v>
      </c>
      <c r="K27">
        <v>1.0522103252423001</v>
      </c>
    </row>
    <row r="28" spans="1:18" x14ac:dyDescent="0.2">
      <c r="A28" s="24" t="s">
        <v>26</v>
      </c>
      <c r="B28" t="s">
        <v>19</v>
      </c>
      <c r="C28" t="s">
        <v>20</v>
      </c>
      <c r="D28" t="s">
        <v>33</v>
      </c>
      <c r="E28">
        <v>49</v>
      </c>
      <c r="F28">
        <v>-1.4134659597549</v>
      </c>
      <c r="G28">
        <v>0.41893682639240698</v>
      </c>
      <c r="H28">
        <v>1.49263808249383E-3</v>
      </c>
      <c r="I28">
        <v>0.243298557098485</v>
      </c>
      <c r="J28">
        <v>0.107036846981811</v>
      </c>
      <c r="K28">
        <v>0.55302626670480604</v>
      </c>
    </row>
    <row r="29" spans="1:18" x14ac:dyDescent="0.2">
      <c r="A29" s="24" t="s">
        <v>26</v>
      </c>
      <c r="B29" t="s">
        <v>19</v>
      </c>
      <c r="C29" t="s">
        <v>20</v>
      </c>
      <c r="D29" t="s">
        <v>34</v>
      </c>
      <c r="E29">
        <v>49</v>
      </c>
      <c r="F29">
        <v>-0.28677849352109602</v>
      </c>
      <c r="G29">
        <v>0.16654453537620001</v>
      </c>
      <c r="H29">
        <v>8.5081697444463894E-2</v>
      </c>
      <c r="I29">
        <v>0.75067799046083195</v>
      </c>
      <c r="J29">
        <v>0.54161179321147301</v>
      </c>
      <c r="K29">
        <v>1.0404453012755699</v>
      </c>
    </row>
  </sheetData>
  <mergeCells count="4">
    <mergeCell ref="E12:K12"/>
    <mergeCell ref="L12:R12"/>
    <mergeCell ref="E20:K20"/>
    <mergeCell ref="L20:R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2779-4949-8944-8067-6F64517AF914}">
  <dimension ref="A1:T96"/>
  <sheetViews>
    <sheetView workbookViewId="0">
      <selection activeCell="M26" sqref="M26"/>
    </sheetView>
  </sheetViews>
  <sheetFormatPr baseColWidth="10" defaultRowHeight="16" x14ac:dyDescent="0.2"/>
  <cols>
    <col min="1" max="1" width="20.5" customWidth="1"/>
    <col min="2" max="2" width="17.6640625" bestFit="1" customWidth="1"/>
    <col min="3" max="3" width="30.5" customWidth="1"/>
    <col min="4" max="4" width="28.5" customWidth="1"/>
    <col min="5" max="5" width="22.83203125" bestFit="1" customWidth="1"/>
  </cols>
  <sheetData>
    <row r="1" spans="1:12" ht="19" x14ac:dyDescent="0.25">
      <c r="A1" s="32" t="s">
        <v>950</v>
      </c>
    </row>
    <row r="2" spans="1:12" x14ac:dyDescent="0.2">
      <c r="A2" s="41" t="s">
        <v>854</v>
      </c>
    </row>
    <row r="4" spans="1:12" ht="20" thickBot="1" x14ac:dyDescent="0.3">
      <c r="A4" s="46" t="s">
        <v>874</v>
      </c>
    </row>
    <row r="5" spans="1:12" ht="17" thickBot="1" x14ac:dyDescent="0.25">
      <c r="F5" s="91" t="s">
        <v>31</v>
      </c>
      <c r="G5" s="92"/>
      <c r="H5" s="92"/>
      <c r="I5" s="92"/>
      <c r="J5" s="92"/>
      <c r="K5" s="92"/>
      <c r="L5" s="54"/>
    </row>
    <row r="6" spans="1:12" ht="17" thickBot="1" x14ac:dyDescent="0.25">
      <c r="A6" s="11" t="s">
        <v>4</v>
      </c>
      <c r="B6" s="12" t="s">
        <v>2</v>
      </c>
      <c r="C6" s="12" t="s">
        <v>3</v>
      </c>
      <c r="D6" s="12" t="s">
        <v>5</v>
      </c>
      <c r="E6" s="11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4" t="s">
        <v>12</v>
      </c>
    </row>
    <row r="7" spans="1:12" x14ac:dyDescent="0.2">
      <c r="A7" s="11" t="s">
        <v>13</v>
      </c>
      <c r="B7" s="12" t="s">
        <v>867</v>
      </c>
      <c r="C7" s="12" t="s">
        <v>50</v>
      </c>
      <c r="D7" s="12" t="s">
        <v>33</v>
      </c>
      <c r="E7" s="11">
        <v>797</v>
      </c>
      <c r="F7" s="12">
        <v>0.43264720573367599</v>
      </c>
      <c r="G7" s="12">
        <v>0.26393503629794302</v>
      </c>
      <c r="H7" s="12">
        <v>0.10156338411831201</v>
      </c>
      <c r="I7" s="12">
        <v>1.54133235155319</v>
      </c>
      <c r="J7" s="12">
        <v>0.918819609934305</v>
      </c>
      <c r="K7" s="14">
        <v>2.5856059146521102</v>
      </c>
    </row>
    <row r="8" spans="1:12" x14ac:dyDescent="0.2">
      <c r="A8" s="15" t="s">
        <v>13</v>
      </c>
      <c r="B8" s="24" t="s">
        <v>867</v>
      </c>
      <c r="C8" s="24" t="s">
        <v>50</v>
      </c>
      <c r="D8" s="24" t="s">
        <v>34</v>
      </c>
      <c r="E8" s="15">
        <v>797</v>
      </c>
      <c r="F8" s="24">
        <v>0.51797443899321705</v>
      </c>
      <c r="G8" s="24">
        <v>0.160459970577362</v>
      </c>
      <c r="H8" s="24">
        <v>1.24632758136156E-3</v>
      </c>
      <c r="I8" s="24">
        <v>1.6786240483441399</v>
      </c>
      <c r="J8" s="24">
        <v>1.2256519379317801</v>
      </c>
      <c r="K8" s="16">
        <v>2.2990039900186598</v>
      </c>
    </row>
    <row r="9" spans="1:12" x14ac:dyDescent="0.2">
      <c r="A9" s="15" t="s">
        <v>13</v>
      </c>
      <c r="B9" s="24" t="s">
        <v>867</v>
      </c>
      <c r="C9" s="24" t="s">
        <v>50</v>
      </c>
      <c r="D9" s="24" t="s">
        <v>14</v>
      </c>
      <c r="E9" s="15">
        <v>797</v>
      </c>
      <c r="F9" s="24">
        <v>0.47889640374433701</v>
      </c>
      <c r="G9" s="24">
        <v>9.3630470570378599E-2</v>
      </c>
      <c r="H9" s="25">
        <v>3.1415756787629499E-7</v>
      </c>
      <c r="I9" s="24">
        <v>1.61429189230029</v>
      </c>
      <c r="J9" s="24">
        <v>1.34363775927851</v>
      </c>
      <c r="K9" s="16">
        <v>1.9394649305969001</v>
      </c>
    </row>
    <row r="10" spans="1:12" x14ac:dyDescent="0.2">
      <c r="A10" s="15" t="s">
        <v>13</v>
      </c>
      <c r="B10" s="24" t="s">
        <v>916</v>
      </c>
      <c r="C10" s="24" t="s">
        <v>50</v>
      </c>
      <c r="D10" s="24" t="s">
        <v>912</v>
      </c>
      <c r="E10" s="15">
        <v>797</v>
      </c>
      <c r="F10" s="24">
        <v>0.52227128953705204</v>
      </c>
      <c r="G10" s="24">
        <v>0.15539429536091101</v>
      </c>
      <c r="H10" s="24">
        <v>7.7676998227603998E-4</v>
      </c>
      <c r="I10" s="24">
        <v>1.68585236337252</v>
      </c>
      <c r="J10" s="24">
        <v>1.2432121461213701</v>
      </c>
      <c r="K10" s="16">
        <v>2.2860926833409998</v>
      </c>
    </row>
    <row r="11" spans="1:12" x14ac:dyDescent="0.2">
      <c r="A11" s="15" t="s">
        <v>13</v>
      </c>
      <c r="B11" s="24" t="s">
        <v>867</v>
      </c>
      <c r="C11" s="24" t="s">
        <v>852</v>
      </c>
      <c r="D11" s="24" t="s">
        <v>33</v>
      </c>
      <c r="E11" s="15">
        <v>832</v>
      </c>
      <c r="F11" s="24">
        <v>0.26258536768742602</v>
      </c>
      <c r="G11" s="24">
        <v>0.120286008779539</v>
      </c>
      <c r="H11" s="24">
        <v>2.9314702142684099E-2</v>
      </c>
      <c r="I11" s="24">
        <v>1.30028746596457</v>
      </c>
      <c r="J11" s="24">
        <v>1.0271878139117601</v>
      </c>
      <c r="K11" s="16">
        <v>1.6459964489900001</v>
      </c>
    </row>
    <row r="12" spans="1:12" x14ac:dyDescent="0.2">
      <c r="A12" s="15" t="s">
        <v>13</v>
      </c>
      <c r="B12" s="24" t="s">
        <v>867</v>
      </c>
      <c r="C12" s="24" t="s">
        <v>852</v>
      </c>
      <c r="D12" s="24" t="s">
        <v>34</v>
      </c>
      <c r="E12" s="15">
        <v>832</v>
      </c>
      <c r="F12" s="24">
        <v>0.17632983857731299</v>
      </c>
      <c r="G12" s="24">
        <v>5.7391608918091398E-2</v>
      </c>
      <c r="H12" s="24">
        <v>2.12346711673984E-3</v>
      </c>
      <c r="I12" s="24">
        <v>1.19283143559535</v>
      </c>
      <c r="J12" s="24">
        <v>1.06592427336144</v>
      </c>
      <c r="K12" s="16">
        <v>1.33484795243234</v>
      </c>
    </row>
    <row r="13" spans="1:12" x14ac:dyDescent="0.2">
      <c r="A13" s="15" t="s">
        <v>13</v>
      </c>
      <c r="B13" s="24" t="s">
        <v>867</v>
      </c>
      <c r="C13" s="24" t="s">
        <v>852</v>
      </c>
      <c r="D13" s="24" t="s">
        <v>14</v>
      </c>
      <c r="E13" s="15">
        <v>832</v>
      </c>
      <c r="F13" s="24">
        <v>0.203961681135922</v>
      </c>
      <c r="G13" s="24">
        <v>3.8771993930961798E-2</v>
      </c>
      <c r="H13" s="25">
        <v>1.4363182075251901E-7</v>
      </c>
      <c r="I13" s="24">
        <v>1.2262511640042499</v>
      </c>
      <c r="J13" s="24">
        <v>1.1365172848426</v>
      </c>
      <c r="K13" s="16">
        <v>1.3230699939860699</v>
      </c>
    </row>
    <row r="14" spans="1:12" ht="17" thickBot="1" x14ac:dyDescent="0.25">
      <c r="A14" s="17" t="s">
        <v>13</v>
      </c>
      <c r="B14" s="18" t="s">
        <v>915</v>
      </c>
      <c r="C14" s="18" t="s">
        <v>852</v>
      </c>
      <c r="D14" s="18" t="s">
        <v>912</v>
      </c>
      <c r="E14" s="17">
        <v>832</v>
      </c>
      <c r="F14" s="18">
        <v>0.15201830694332399</v>
      </c>
      <c r="G14" s="18">
        <v>5.5917336038325403E-2</v>
      </c>
      <c r="H14" s="18">
        <v>6.5553742101221897E-3</v>
      </c>
      <c r="I14" s="18">
        <v>1.1641815488426599</v>
      </c>
      <c r="J14" s="18">
        <v>1.04333292896272</v>
      </c>
      <c r="K14" s="20">
        <v>1.2990279910106599</v>
      </c>
    </row>
    <row r="15" spans="1:12" x14ac:dyDescent="0.2">
      <c r="I15" s="24"/>
      <c r="J15" s="24"/>
      <c r="K15" s="24"/>
    </row>
    <row r="16" spans="1:12" x14ac:dyDescent="0.2">
      <c r="I16" s="24"/>
      <c r="J16" s="24"/>
      <c r="K16" s="24"/>
    </row>
    <row r="17" spans="1:11" ht="17" thickBot="1" x14ac:dyDescent="0.25"/>
    <row r="18" spans="1:11" ht="17" thickBot="1" x14ac:dyDescent="0.25">
      <c r="F18" s="91" t="s">
        <v>27</v>
      </c>
      <c r="G18" s="92"/>
      <c r="H18" s="92"/>
      <c r="I18" s="92"/>
      <c r="J18" s="93"/>
    </row>
    <row r="19" spans="1:11" ht="20" thickBot="1" x14ac:dyDescent="0.3">
      <c r="A19" s="48" t="s">
        <v>4</v>
      </c>
      <c r="B19" s="49" t="s">
        <v>2</v>
      </c>
      <c r="C19" s="49" t="s">
        <v>3</v>
      </c>
      <c r="D19" s="49" t="s">
        <v>5</v>
      </c>
      <c r="E19" s="48" t="s">
        <v>6</v>
      </c>
      <c r="F19" s="49" t="s">
        <v>7</v>
      </c>
      <c r="G19" s="49" t="s">
        <v>8</v>
      </c>
      <c r="H19" s="49" t="s">
        <v>9</v>
      </c>
      <c r="I19" s="49" t="s">
        <v>11</v>
      </c>
      <c r="J19" s="50" t="s">
        <v>12</v>
      </c>
    </row>
    <row r="20" spans="1:11" x14ac:dyDescent="0.2">
      <c r="A20" s="11" t="s">
        <v>13</v>
      </c>
      <c r="B20" s="12" t="s">
        <v>28</v>
      </c>
      <c r="C20" s="12" t="s">
        <v>881</v>
      </c>
      <c r="D20" s="14" t="s">
        <v>33</v>
      </c>
      <c r="E20" s="12">
        <v>883</v>
      </c>
      <c r="F20" s="12">
        <v>0.28485071282580698</v>
      </c>
      <c r="G20" s="12">
        <v>5.7381514159141299E-2</v>
      </c>
      <c r="H20" s="13">
        <v>8.2837146931563998E-7</v>
      </c>
      <c r="I20" s="12">
        <f>F20-(1.96*G20)</f>
        <v>0.17238294507389004</v>
      </c>
      <c r="J20" s="14">
        <f>F20+(1.96*G20)</f>
        <v>0.3973184805777239</v>
      </c>
    </row>
    <row r="21" spans="1:11" x14ac:dyDescent="0.2">
      <c r="A21" s="15" t="s">
        <v>13</v>
      </c>
      <c r="B21" s="24" t="s">
        <v>28</v>
      </c>
      <c r="C21" s="24" t="s">
        <v>881</v>
      </c>
      <c r="D21" s="16" t="s">
        <v>34</v>
      </c>
      <c r="E21" s="24">
        <v>883</v>
      </c>
      <c r="F21" s="24">
        <v>0.31121874790614401</v>
      </c>
      <c r="G21" s="24">
        <v>2.4538037001882701E-2</v>
      </c>
      <c r="H21" s="25">
        <v>7.3357398721936501E-37</v>
      </c>
      <c r="I21" s="24">
        <f t="shared" ref="I21:I23" si="0">F21-(1.96*G21)</f>
        <v>0.26312419538245391</v>
      </c>
      <c r="J21" s="16">
        <f t="shared" ref="J21:J23" si="1">F21+(1.96*G21)</f>
        <v>0.35931330042983411</v>
      </c>
      <c r="K21" s="24"/>
    </row>
    <row r="22" spans="1:11" x14ac:dyDescent="0.2">
      <c r="A22" s="15" t="s">
        <v>13</v>
      </c>
      <c r="B22" s="24" t="s">
        <v>28</v>
      </c>
      <c r="C22" s="24" t="s">
        <v>881</v>
      </c>
      <c r="D22" s="16" t="s">
        <v>14</v>
      </c>
      <c r="E22" s="24">
        <v>883</v>
      </c>
      <c r="F22" s="24">
        <v>0.33611076441834598</v>
      </c>
      <c r="G22" s="24">
        <v>1.9433613210082301E-2</v>
      </c>
      <c r="H22" s="25">
        <v>5.1009571563248798E-67</v>
      </c>
      <c r="I22" s="24">
        <f t="shared" si="0"/>
        <v>0.29802088252658465</v>
      </c>
      <c r="J22" s="16">
        <f t="shared" si="1"/>
        <v>0.3742006463101073</v>
      </c>
      <c r="K22" s="24"/>
    </row>
    <row r="23" spans="1:11" x14ac:dyDescent="0.2">
      <c r="A23" s="15" t="s">
        <v>13</v>
      </c>
      <c r="B23" s="24" t="s">
        <v>28</v>
      </c>
      <c r="C23" s="24" t="s">
        <v>881</v>
      </c>
      <c r="D23" s="16" t="s">
        <v>912</v>
      </c>
      <c r="E23" s="24">
        <v>883</v>
      </c>
      <c r="F23" s="24">
        <v>0.332736091626047</v>
      </c>
      <c r="G23" s="24">
        <v>2.44908296702008E-2</v>
      </c>
      <c r="H23" s="25">
        <v>4.8387006853922803E-42</v>
      </c>
      <c r="I23" s="24">
        <f t="shared" si="0"/>
        <v>0.28473406547245345</v>
      </c>
      <c r="J23" s="16">
        <f t="shared" si="1"/>
        <v>0.38073811777964056</v>
      </c>
      <c r="K23" s="24"/>
    </row>
    <row r="24" spans="1:11" x14ac:dyDescent="0.2">
      <c r="A24" s="15" t="s">
        <v>13</v>
      </c>
      <c r="B24" s="24" t="s">
        <v>855</v>
      </c>
      <c r="C24" s="24" t="s">
        <v>856</v>
      </c>
      <c r="D24" s="16" t="s">
        <v>33</v>
      </c>
      <c r="E24" s="24">
        <v>892</v>
      </c>
      <c r="F24" s="24">
        <v>0.29882322789643201</v>
      </c>
      <c r="G24" s="24">
        <v>4.42112695585168E-2</v>
      </c>
      <c r="H24" s="25">
        <v>2.5111758624930899E-11</v>
      </c>
      <c r="I24" s="24">
        <f>F24-(1.96*G24)</f>
        <v>0.21216913956173908</v>
      </c>
      <c r="J24" s="16">
        <f>F24+(1.96*G24)</f>
        <v>0.38547731623112491</v>
      </c>
    </row>
    <row r="25" spans="1:11" x14ac:dyDescent="0.2">
      <c r="A25" s="15" t="s">
        <v>13</v>
      </c>
      <c r="B25" s="24" t="s">
        <v>855</v>
      </c>
      <c r="C25" s="24" t="s">
        <v>856</v>
      </c>
      <c r="D25" s="16" t="s">
        <v>34</v>
      </c>
      <c r="E25" s="24">
        <v>892</v>
      </c>
      <c r="F25" s="24">
        <v>0.2316457940227</v>
      </c>
      <c r="G25" s="24">
        <v>1.8532225631822299E-2</v>
      </c>
      <c r="H25" s="25">
        <v>7.5008161641807304E-36</v>
      </c>
      <c r="I25" s="24">
        <f>F25-(1.96*G25)</f>
        <v>0.19532263178432829</v>
      </c>
      <c r="J25" s="16">
        <f>F25+(1.96*G25)</f>
        <v>0.2679689562610717</v>
      </c>
    </row>
    <row r="26" spans="1:11" x14ac:dyDescent="0.2">
      <c r="A26" s="15" t="s">
        <v>13</v>
      </c>
      <c r="B26" s="24" t="s">
        <v>855</v>
      </c>
      <c r="C26" s="24" t="s">
        <v>856</v>
      </c>
      <c r="D26" s="16" t="s">
        <v>14</v>
      </c>
      <c r="E26" s="24">
        <v>892</v>
      </c>
      <c r="F26" s="24">
        <v>0.258435294288683</v>
      </c>
      <c r="G26" s="24">
        <v>1.4991212467762201E-2</v>
      </c>
      <c r="H26" s="25">
        <v>1.3507989770902801E-66</v>
      </c>
      <c r="I26" s="24">
        <f>F26-(1.96*G26)</f>
        <v>0.22905251785186909</v>
      </c>
      <c r="J26" s="16">
        <f>F26+(1.96*G26)</f>
        <v>0.28781807072549692</v>
      </c>
      <c r="K26" s="24"/>
    </row>
    <row r="27" spans="1:11" ht="17" thickBot="1" x14ac:dyDescent="0.25">
      <c r="A27" s="17" t="s">
        <v>13</v>
      </c>
      <c r="B27" s="18" t="s">
        <v>855</v>
      </c>
      <c r="C27" s="18" t="s">
        <v>856</v>
      </c>
      <c r="D27" s="20" t="s">
        <v>912</v>
      </c>
      <c r="E27" s="18">
        <v>892</v>
      </c>
      <c r="F27" s="18">
        <v>0.23037207604113899</v>
      </c>
      <c r="G27" s="18">
        <v>1.8877993365453202E-2</v>
      </c>
      <c r="H27" s="19">
        <v>2.9881564483161598E-34</v>
      </c>
      <c r="I27" s="18">
        <f>F27-(1.96*G27)</f>
        <v>0.19337120904485072</v>
      </c>
      <c r="J27" s="20">
        <f>F27+(1.96*G27)</f>
        <v>0.26737294303742726</v>
      </c>
      <c r="K27" s="24"/>
    </row>
    <row r="28" spans="1:11" ht="19" x14ac:dyDescent="0.25">
      <c r="A28" s="24"/>
      <c r="B28" s="24"/>
      <c r="C28" s="24"/>
      <c r="D28" s="24"/>
      <c r="E28" s="35"/>
      <c r="F28" s="35"/>
      <c r="G28" s="35"/>
      <c r="H28" s="35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5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5"/>
      <c r="I31" s="24"/>
      <c r="J31" s="24"/>
      <c r="K31" s="24"/>
    </row>
    <row r="32" spans="1:11" ht="20" thickBot="1" x14ac:dyDescent="0.3">
      <c r="A32" s="46" t="s">
        <v>875</v>
      </c>
    </row>
    <row r="33" spans="1:20" ht="17" thickBot="1" x14ac:dyDescent="0.25">
      <c r="E33" s="91" t="s">
        <v>23</v>
      </c>
      <c r="F33" s="92"/>
      <c r="G33" s="92"/>
      <c r="H33" s="92"/>
      <c r="I33" s="92"/>
      <c r="J33" s="92"/>
      <c r="K33" s="93"/>
      <c r="L33" s="92" t="s">
        <v>853</v>
      </c>
      <c r="M33" s="92"/>
      <c r="N33" s="92"/>
      <c r="O33" s="92"/>
      <c r="P33" s="92"/>
      <c r="Q33" s="92"/>
      <c r="R33" s="93"/>
    </row>
    <row r="34" spans="1:20" ht="17" thickBot="1" x14ac:dyDescent="0.25">
      <c r="A34" s="11" t="s">
        <v>4</v>
      </c>
      <c r="B34" s="12" t="s">
        <v>2</v>
      </c>
      <c r="C34" s="12" t="s">
        <v>3</v>
      </c>
      <c r="D34" s="12" t="s">
        <v>5</v>
      </c>
      <c r="E34" s="11" t="s">
        <v>6</v>
      </c>
      <c r="F34" s="12" t="s">
        <v>7</v>
      </c>
      <c r="G34" s="12" t="s">
        <v>8</v>
      </c>
      <c r="H34" s="12" t="s">
        <v>9</v>
      </c>
      <c r="I34" s="12" t="s">
        <v>10</v>
      </c>
      <c r="J34" s="12" t="s">
        <v>11</v>
      </c>
      <c r="K34" s="14" t="s">
        <v>12</v>
      </c>
      <c r="L34" s="12" t="s">
        <v>6</v>
      </c>
      <c r="M34" s="12" t="s">
        <v>7</v>
      </c>
      <c r="N34" s="12" t="s">
        <v>8</v>
      </c>
      <c r="O34" s="12" t="s">
        <v>9</v>
      </c>
      <c r="P34" s="12" t="s">
        <v>10</v>
      </c>
      <c r="Q34" s="12" t="s">
        <v>11</v>
      </c>
      <c r="R34" s="14" t="s">
        <v>12</v>
      </c>
    </row>
    <row r="35" spans="1:20" x14ac:dyDescent="0.2">
      <c r="A35" s="11" t="s">
        <v>25</v>
      </c>
      <c r="B35" s="12" t="s">
        <v>867</v>
      </c>
      <c r="C35" s="12" t="s">
        <v>50</v>
      </c>
      <c r="D35" s="14" t="s">
        <v>14</v>
      </c>
      <c r="E35" s="11">
        <v>85</v>
      </c>
      <c r="F35" s="12">
        <v>0.81365717291586204</v>
      </c>
      <c r="G35" s="12">
        <v>0.29581168998885798</v>
      </c>
      <c r="H35" s="12">
        <v>5.9487742879794003E-3</v>
      </c>
      <c r="I35" s="12">
        <v>2.2561440260130001</v>
      </c>
      <c r="J35" s="12">
        <v>1.2634755043732699</v>
      </c>
      <c r="K35" s="14">
        <v>4.0287174927376599</v>
      </c>
      <c r="L35">
        <v>182</v>
      </c>
      <c r="M35">
        <v>1.1259869359297601</v>
      </c>
      <c r="N35">
        <v>0.40144644189010398</v>
      </c>
      <c r="O35">
        <v>5.0343936350416103E-3</v>
      </c>
      <c r="P35">
        <v>3.08325832622242</v>
      </c>
      <c r="Q35">
        <v>1.4037565734322199</v>
      </c>
      <c r="R35">
        <v>6.7721726730556302</v>
      </c>
    </row>
    <row r="36" spans="1:20" x14ac:dyDescent="0.2">
      <c r="A36" s="15" t="s">
        <v>26</v>
      </c>
      <c r="B36" s="24" t="s">
        <v>867</v>
      </c>
      <c r="C36" s="24" t="s">
        <v>50</v>
      </c>
      <c r="D36" s="16" t="s">
        <v>14</v>
      </c>
      <c r="E36" s="15">
        <v>139</v>
      </c>
      <c r="F36" s="24">
        <v>0.23524136136277801</v>
      </c>
      <c r="G36" s="24">
        <v>0.23211390752040401</v>
      </c>
      <c r="H36" s="24">
        <v>0.31083390959493301</v>
      </c>
      <c r="I36" s="24">
        <v>1.2652141056838899</v>
      </c>
      <c r="J36" s="24">
        <v>0.80275806658251703</v>
      </c>
      <c r="K36" s="16">
        <v>1.9940836471893</v>
      </c>
      <c r="L36">
        <v>182</v>
      </c>
      <c r="M36">
        <v>-0.29587532176350601</v>
      </c>
      <c r="N36">
        <v>0.335632466622101</v>
      </c>
      <c r="O36">
        <v>0.37802258820821699</v>
      </c>
      <c r="P36">
        <v>0.74388016790623401</v>
      </c>
      <c r="Q36">
        <v>0.38530696282198701</v>
      </c>
      <c r="R36">
        <v>1.4361476889787199</v>
      </c>
      <c r="S36" s="24"/>
      <c r="T36" s="24"/>
    </row>
    <row r="37" spans="1:20" x14ac:dyDescent="0.2">
      <c r="A37" s="15" t="s">
        <v>25</v>
      </c>
      <c r="B37" s="24" t="s">
        <v>867</v>
      </c>
      <c r="C37" s="24" t="s">
        <v>852</v>
      </c>
      <c r="D37" s="16" t="s">
        <v>14</v>
      </c>
      <c r="E37" s="15">
        <v>79</v>
      </c>
      <c r="F37" s="24">
        <v>0.34770777127425101</v>
      </c>
      <c r="G37" s="24">
        <v>0.133018640106635</v>
      </c>
      <c r="H37" s="24">
        <v>8.9494853259156695E-3</v>
      </c>
      <c r="I37" s="24">
        <v>1.41581844645986</v>
      </c>
      <c r="J37" s="24">
        <v>1.09088711986738</v>
      </c>
      <c r="K37" s="16">
        <v>1.8375337253773001</v>
      </c>
      <c r="L37" s="15">
        <v>173</v>
      </c>
      <c r="M37" s="24">
        <v>0.34475729563416202</v>
      </c>
      <c r="N37" s="24">
        <v>0.208669133546282</v>
      </c>
      <c r="O37" s="24">
        <v>9.8499496644943701E-2</v>
      </c>
      <c r="P37" s="24">
        <v>1.4116472651331899</v>
      </c>
      <c r="Q37" s="24">
        <v>0.93778533874643899</v>
      </c>
      <c r="R37" s="16">
        <v>2.1249511149553499</v>
      </c>
      <c r="S37" s="24"/>
      <c r="T37" s="24"/>
    </row>
    <row r="38" spans="1:20" ht="17" thickBot="1" x14ac:dyDescent="0.25">
      <c r="A38" s="17" t="s">
        <v>26</v>
      </c>
      <c r="B38" s="18" t="s">
        <v>867</v>
      </c>
      <c r="C38" s="18" t="s">
        <v>852</v>
      </c>
      <c r="D38" s="20" t="s">
        <v>14</v>
      </c>
      <c r="E38" s="17">
        <v>134</v>
      </c>
      <c r="F38" s="18">
        <v>0.289107171322044</v>
      </c>
      <c r="G38" s="18">
        <v>9.8222150981797193E-2</v>
      </c>
      <c r="H38" s="18">
        <v>3.2462769683240899E-3</v>
      </c>
      <c r="I38" s="18">
        <v>1.33523481974161</v>
      </c>
      <c r="J38" s="18">
        <v>1.1014106368785599</v>
      </c>
      <c r="K38" s="20">
        <v>1.6186987524499199</v>
      </c>
      <c r="L38" s="17">
        <v>173</v>
      </c>
      <c r="M38" s="18">
        <v>9.7911665783111404E-2</v>
      </c>
      <c r="N38" s="18">
        <v>0.17255303608178499</v>
      </c>
      <c r="O38" s="18">
        <v>0.57042247984161398</v>
      </c>
      <c r="P38" s="18">
        <v>1.1028653600576701</v>
      </c>
      <c r="Q38" s="18">
        <v>0.78639797518931798</v>
      </c>
      <c r="R38" s="20">
        <v>1.5466876070253499</v>
      </c>
      <c r="S38" s="24"/>
      <c r="T38" s="24"/>
    </row>
    <row r="39" spans="1:20" x14ac:dyDescent="0.2">
      <c r="S39" s="24"/>
      <c r="T39" s="24"/>
    </row>
    <row r="40" spans="1:20" x14ac:dyDescent="0.2">
      <c r="S40" s="24"/>
      <c r="T40" s="24"/>
    </row>
    <row r="41" spans="1:20" x14ac:dyDescent="0.2">
      <c r="S41" s="24"/>
      <c r="T41" s="24"/>
    </row>
    <row r="42" spans="1:20" x14ac:dyDescent="0.2">
      <c r="S42" s="24"/>
      <c r="T42" s="24"/>
    </row>
    <row r="44" spans="1:20" ht="17" thickBot="1" x14ac:dyDescent="0.25">
      <c r="I44" s="1"/>
    </row>
    <row r="45" spans="1:20" ht="20" thickBot="1" x14ac:dyDescent="0.3">
      <c r="E45" s="84" t="s">
        <v>23</v>
      </c>
      <c r="F45" s="85"/>
      <c r="G45" s="85"/>
      <c r="H45" s="85"/>
      <c r="I45" s="85"/>
      <c r="J45" s="86"/>
      <c r="K45" s="84" t="s">
        <v>24</v>
      </c>
      <c r="L45" s="85"/>
      <c r="M45" s="85"/>
      <c r="N45" s="85"/>
      <c r="O45" s="85"/>
      <c r="P45" s="86"/>
    </row>
    <row r="46" spans="1:20" ht="20" thickBot="1" x14ac:dyDescent="0.3">
      <c r="A46" s="3" t="s">
        <v>4</v>
      </c>
      <c r="B46" s="4" t="s">
        <v>2</v>
      </c>
      <c r="C46" s="4" t="s">
        <v>3</v>
      </c>
      <c r="D46" s="4" t="s">
        <v>5</v>
      </c>
      <c r="E46" s="3" t="s">
        <v>6</v>
      </c>
      <c r="F46" s="4" t="s">
        <v>7</v>
      </c>
      <c r="G46" s="4" t="s">
        <v>8</v>
      </c>
      <c r="H46" s="4" t="s">
        <v>9</v>
      </c>
      <c r="I46" s="4" t="s">
        <v>11</v>
      </c>
      <c r="J46" s="5" t="s">
        <v>12</v>
      </c>
      <c r="K46" s="4" t="s">
        <v>6</v>
      </c>
      <c r="L46" s="4" t="s">
        <v>7</v>
      </c>
      <c r="M46" s="4" t="s">
        <v>8</v>
      </c>
      <c r="N46" s="4" t="s">
        <v>9</v>
      </c>
      <c r="O46" s="4" t="s">
        <v>11</v>
      </c>
      <c r="P46" s="5" t="s">
        <v>12</v>
      </c>
    </row>
    <row r="47" spans="1:20" x14ac:dyDescent="0.2">
      <c r="A47" s="11" t="s">
        <v>25</v>
      </c>
      <c r="B47" s="12" t="s">
        <v>28</v>
      </c>
      <c r="C47" s="12" t="s">
        <v>881</v>
      </c>
      <c r="D47" s="14" t="s">
        <v>14</v>
      </c>
      <c r="E47" s="11">
        <v>85</v>
      </c>
      <c r="F47" s="12">
        <v>0.33747781299191498</v>
      </c>
      <c r="G47" s="12">
        <v>6.5897270593772095E-2</v>
      </c>
      <c r="H47" s="13">
        <v>3.0348234659771499E-7</v>
      </c>
      <c r="I47" s="12">
        <f>F47-(1.96*G47)</f>
        <v>0.20831916262812167</v>
      </c>
      <c r="J47" s="14">
        <f>F47+(1.96*G47)</f>
        <v>0.4666364633557083</v>
      </c>
      <c r="K47" s="11">
        <v>179</v>
      </c>
      <c r="L47" s="12">
        <v>3.2383538558111997E-2</v>
      </c>
      <c r="M47" s="12">
        <v>0.106612815450718</v>
      </c>
      <c r="N47" s="12">
        <v>0.76131910628645505</v>
      </c>
      <c r="O47" s="12">
        <f>L47-(1.96*M47)</f>
        <v>-0.17657757972529528</v>
      </c>
      <c r="P47" s="14">
        <f>L47+(1.96*M47)</f>
        <v>0.24134465684151926</v>
      </c>
    </row>
    <row r="48" spans="1:20" x14ac:dyDescent="0.2">
      <c r="A48" s="15" t="s">
        <v>26</v>
      </c>
      <c r="B48" s="24" t="s">
        <v>28</v>
      </c>
      <c r="C48" s="24" t="s">
        <v>881</v>
      </c>
      <c r="D48" s="16" t="s">
        <v>14</v>
      </c>
      <c r="E48" s="15">
        <v>136</v>
      </c>
      <c r="F48" s="24">
        <v>0.41359928981553501</v>
      </c>
      <c r="G48" s="24">
        <v>5.3957760246161397E-2</v>
      </c>
      <c r="H48" s="25">
        <v>1.78494333129446E-14</v>
      </c>
      <c r="I48" s="24">
        <f>F48-(1.96*G48)</f>
        <v>0.30784207973305866</v>
      </c>
      <c r="J48" s="16">
        <f>F48+(1.96*G48)</f>
        <v>0.51935649989801136</v>
      </c>
      <c r="K48" s="15">
        <v>179</v>
      </c>
      <c r="L48" s="24">
        <v>0.435922124084276</v>
      </c>
      <c r="M48" s="24">
        <v>9.0898814960343299E-2</v>
      </c>
      <c r="N48" s="25">
        <v>1.62119507652967E-6</v>
      </c>
      <c r="O48" s="24">
        <f>L48-(1.96*M48)</f>
        <v>0.25776044676200316</v>
      </c>
      <c r="P48" s="16">
        <f>L48+(1.96*M48)</f>
        <v>0.61408380140654883</v>
      </c>
    </row>
    <row r="49" spans="1:18" x14ac:dyDescent="0.2">
      <c r="A49" s="15" t="s">
        <v>25</v>
      </c>
      <c r="B49" s="24" t="s">
        <v>855</v>
      </c>
      <c r="C49" s="24" t="s">
        <v>856</v>
      </c>
      <c r="D49" s="16" t="s">
        <v>14</v>
      </c>
      <c r="E49" s="15">
        <v>88</v>
      </c>
      <c r="F49" s="24">
        <v>0.31412923334156301</v>
      </c>
      <c r="G49" s="24">
        <v>4.8873185470503303E-2</v>
      </c>
      <c r="H49" s="25">
        <v>1.2977487462257399E-10</v>
      </c>
      <c r="I49" s="24">
        <f>F49-(1.96*G49)</f>
        <v>0.21833778981937654</v>
      </c>
      <c r="J49" s="16">
        <f>F49+(1.96*G49)</f>
        <v>0.40992067686374944</v>
      </c>
      <c r="K49" s="15">
        <v>183</v>
      </c>
      <c r="L49" s="24">
        <v>0.18572101901787799</v>
      </c>
      <c r="M49" s="24">
        <v>8.1563704123403302E-2</v>
      </c>
      <c r="N49" s="24">
        <v>2.2785885375867301E-2</v>
      </c>
      <c r="O49" s="24">
        <f>L49-(1.96*M49)</f>
        <v>2.5856158936007512E-2</v>
      </c>
      <c r="P49" s="16">
        <f>L49+(1.96*M49)</f>
        <v>0.34558587909974847</v>
      </c>
    </row>
    <row r="50" spans="1:18" ht="17" thickBot="1" x14ac:dyDescent="0.25">
      <c r="A50" s="17" t="s">
        <v>26</v>
      </c>
      <c r="B50" s="18" t="s">
        <v>855</v>
      </c>
      <c r="C50" s="18" t="s">
        <v>856</v>
      </c>
      <c r="D50" s="20" t="s">
        <v>14</v>
      </c>
      <c r="E50" s="17">
        <v>141</v>
      </c>
      <c r="F50" s="18">
        <v>0.316386047501171</v>
      </c>
      <c r="G50" s="18">
        <v>4.1746119483424902E-2</v>
      </c>
      <c r="H50" s="19">
        <v>3.4872978605818803E-14</v>
      </c>
      <c r="I50" s="18">
        <f>F50-(1.96*G50)</f>
        <v>0.23456365331365819</v>
      </c>
      <c r="J50" s="20">
        <f>F50+(1.96*G50)</f>
        <v>0.3982084416886838</v>
      </c>
      <c r="K50" s="17">
        <v>183</v>
      </c>
      <c r="L50" s="18">
        <v>0.21938327973733601</v>
      </c>
      <c r="M50" s="18">
        <v>6.93341900517572E-2</v>
      </c>
      <c r="N50" s="18">
        <v>1.55540447592257E-3</v>
      </c>
      <c r="O50" s="18">
        <f>L50-(1.96*M50)</f>
        <v>8.3488267235891894E-2</v>
      </c>
      <c r="P50" s="20">
        <f>L50+(1.96*M50)</f>
        <v>0.35527829223878016</v>
      </c>
    </row>
    <row r="51" spans="1:18" x14ac:dyDescent="0.2">
      <c r="I51" s="24"/>
      <c r="J51" s="24"/>
    </row>
    <row r="52" spans="1:18" x14ac:dyDescent="0.2">
      <c r="I52" s="24"/>
      <c r="J52" s="24"/>
    </row>
    <row r="53" spans="1:18" x14ac:dyDescent="0.2">
      <c r="I53" s="24"/>
      <c r="J53" s="24"/>
    </row>
    <row r="54" spans="1:18" x14ac:dyDescent="0.2">
      <c r="I54" s="24"/>
      <c r="J54" s="24"/>
    </row>
    <row r="55" spans="1:18" x14ac:dyDescent="0.2">
      <c r="I55" s="24"/>
      <c r="J55" s="24"/>
    </row>
    <row r="56" spans="1:18" ht="19" x14ac:dyDescent="0.25">
      <c r="A56" s="46" t="s">
        <v>917</v>
      </c>
      <c r="I56" s="24"/>
      <c r="J56" s="24"/>
    </row>
    <row r="57" spans="1:18" x14ac:dyDescent="0.2">
      <c r="I57" s="24"/>
      <c r="J57" s="24"/>
    </row>
    <row r="58" spans="1:18" ht="17" thickBot="1" x14ac:dyDescent="0.25">
      <c r="I58" s="24"/>
      <c r="J58" s="24"/>
    </row>
    <row r="59" spans="1:18" ht="20" thickBot="1" x14ac:dyDescent="0.3">
      <c r="E59" s="84" t="s">
        <v>23</v>
      </c>
      <c r="F59" s="85"/>
      <c r="G59" s="85"/>
      <c r="H59" s="85"/>
      <c r="I59" s="85"/>
      <c r="J59" s="86"/>
    </row>
    <row r="60" spans="1:18" ht="20" thickBot="1" x14ac:dyDescent="0.3">
      <c r="A60" s="3" t="s">
        <v>4</v>
      </c>
      <c r="B60" s="4" t="s">
        <v>2</v>
      </c>
      <c r="C60" s="4" t="s">
        <v>3</v>
      </c>
      <c r="D60" s="4" t="s">
        <v>5</v>
      </c>
      <c r="E60" s="3" t="s">
        <v>6</v>
      </c>
      <c r="F60" s="4" t="s">
        <v>7</v>
      </c>
      <c r="G60" s="4" t="s">
        <v>8</v>
      </c>
      <c r="H60" s="4" t="s">
        <v>9</v>
      </c>
      <c r="I60" s="4" t="s">
        <v>11</v>
      </c>
      <c r="J60" s="5" t="s">
        <v>12</v>
      </c>
      <c r="Q60" s="24"/>
      <c r="R60" s="24"/>
    </row>
    <row r="61" spans="1:18" x14ac:dyDescent="0.2">
      <c r="A61" s="11" t="s">
        <v>25</v>
      </c>
      <c r="B61" s="12" t="s">
        <v>855</v>
      </c>
      <c r="C61" s="12" t="s">
        <v>856</v>
      </c>
      <c r="D61" s="12" t="s">
        <v>14</v>
      </c>
      <c r="E61" s="11">
        <v>88</v>
      </c>
      <c r="F61" s="12">
        <v>0.31412923334156301</v>
      </c>
      <c r="G61" s="12">
        <v>4.8873185470503303E-2</v>
      </c>
      <c r="H61" s="13">
        <v>1.2977487462257399E-10</v>
      </c>
      <c r="I61" s="12">
        <f t="shared" ref="I61:I76" si="2">F61-(1.96*G61)</f>
        <v>0.21833778981937654</v>
      </c>
      <c r="J61" s="14">
        <f t="shared" ref="J61:J76" si="3">F61+(1.96*G61)</f>
        <v>0.40992067686374944</v>
      </c>
      <c r="Q61" s="24"/>
      <c r="R61" s="24"/>
    </row>
    <row r="62" spans="1:18" x14ac:dyDescent="0.2">
      <c r="A62" s="15" t="s">
        <v>25</v>
      </c>
      <c r="B62" s="24" t="s">
        <v>855</v>
      </c>
      <c r="C62" s="24" t="s">
        <v>856</v>
      </c>
      <c r="D62" s="24" t="s">
        <v>912</v>
      </c>
      <c r="E62" s="15">
        <v>88</v>
      </c>
      <c r="F62" s="24">
        <v>0.25932724948980601</v>
      </c>
      <c r="G62" s="24">
        <v>4.8725605463344E-2</v>
      </c>
      <c r="H62" s="25">
        <v>1.0252170970894E-7</v>
      </c>
      <c r="I62" s="24">
        <f t="shared" si="2"/>
        <v>0.16382506278165176</v>
      </c>
      <c r="J62" s="16">
        <f t="shared" si="3"/>
        <v>0.35482943619796026</v>
      </c>
      <c r="Q62" s="24"/>
      <c r="R62" s="24"/>
    </row>
    <row r="63" spans="1:18" x14ac:dyDescent="0.2">
      <c r="A63" s="15" t="s">
        <v>25</v>
      </c>
      <c r="B63" s="24" t="s">
        <v>855</v>
      </c>
      <c r="C63" s="24" t="s">
        <v>856</v>
      </c>
      <c r="D63" s="24" t="s">
        <v>33</v>
      </c>
      <c r="E63" s="15">
        <v>88</v>
      </c>
      <c r="F63" s="24">
        <v>0.69872332733593401</v>
      </c>
      <c r="G63" s="24">
        <v>0.150284170673088</v>
      </c>
      <c r="H63" s="25">
        <v>1.1934337721071199E-5</v>
      </c>
      <c r="I63" s="24">
        <f t="shared" si="2"/>
        <v>0.40416635281668156</v>
      </c>
      <c r="J63" s="16">
        <f t="shared" si="3"/>
        <v>0.99328030185518645</v>
      </c>
    </row>
    <row r="64" spans="1:18" x14ac:dyDescent="0.2">
      <c r="A64" s="15" t="s">
        <v>25</v>
      </c>
      <c r="B64" s="24" t="s">
        <v>855</v>
      </c>
      <c r="C64" s="24" t="s">
        <v>856</v>
      </c>
      <c r="D64" s="24" t="s">
        <v>34</v>
      </c>
      <c r="E64" s="15">
        <v>88</v>
      </c>
      <c r="F64" s="24">
        <v>0.27745747227695799</v>
      </c>
      <c r="G64" s="24">
        <v>4.8829488634827403E-2</v>
      </c>
      <c r="H64" s="25">
        <v>1.3299609484979999E-8</v>
      </c>
      <c r="I64" s="24">
        <f t="shared" si="2"/>
        <v>0.18175167455269628</v>
      </c>
      <c r="J64" s="16">
        <f t="shared" si="3"/>
        <v>0.37316327000121974</v>
      </c>
    </row>
    <row r="65" spans="1:10" x14ac:dyDescent="0.2">
      <c r="A65" s="15" t="s">
        <v>26</v>
      </c>
      <c r="B65" s="24" t="s">
        <v>855</v>
      </c>
      <c r="C65" s="24" t="s">
        <v>856</v>
      </c>
      <c r="D65" s="24" t="s">
        <v>14</v>
      </c>
      <c r="E65" s="15">
        <v>141</v>
      </c>
      <c r="F65" s="24">
        <v>0.316386047501171</v>
      </c>
      <c r="G65" s="24">
        <v>4.1746119483424902E-2</v>
      </c>
      <c r="H65" s="25">
        <v>3.4872978605818803E-14</v>
      </c>
      <c r="I65" s="24">
        <f t="shared" si="2"/>
        <v>0.23456365331365819</v>
      </c>
      <c r="J65" s="16">
        <f t="shared" si="3"/>
        <v>0.3982084416886838</v>
      </c>
    </row>
    <row r="66" spans="1:10" x14ac:dyDescent="0.2">
      <c r="A66" s="15" t="s">
        <v>26</v>
      </c>
      <c r="B66" s="24" t="s">
        <v>855</v>
      </c>
      <c r="C66" s="24" t="s">
        <v>856</v>
      </c>
      <c r="D66" s="24" t="s">
        <v>912</v>
      </c>
      <c r="E66" s="15">
        <v>141</v>
      </c>
      <c r="F66" s="24">
        <v>0.30775296314713402</v>
      </c>
      <c r="G66" s="24">
        <v>3.75478624111849E-2</v>
      </c>
      <c r="H66" s="25">
        <v>2.4793112386551001E-16</v>
      </c>
      <c r="I66" s="24">
        <f t="shared" si="2"/>
        <v>0.23415915282121164</v>
      </c>
      <c r="J66" s="16">
        <f t="shared" si="3"/>
        <v>0.3813467734730564</v>
      </c>
    </row>
    <row r="67" spans="1:10" x14ac:dyDescent="0.2">
      <c r="A67" s="15" t="s">
        <v>26</v>
      </c>
      <c r="B67" s="24" t="s">
        <v>855</v>
      </c>
      <c r="C67" s="24" t="s">
        <v>856</v>
      </c>
      <c r="D67" s="24" t="s">
        <v>33</v>
      </c>
      <c r="E67" s="15">
        <v>141</v>
      </c>
      <c r="F67" s="24">
        <v>0.74030377173378803</v>
      </c>
      <c r="G67" s="24">
        <v>0.13930247894774</v>
      </c>
      <c r="H67" s="25">
        <v>4.1570486798464501E-7</v>
      </c>
      <c r="I67" s="24">
        <f t="shared" si="2"/>
        <v>0.46727091299621765</v>
      </c>
      <c r="J67" s="16">
        <f t="shared" si="3"/>
        <v>1.0133366304713585</v>
      </c>
    </row>
    <row r="68" spans="1:10" x14ac:dyDescent="0.2">
      <c r="A68" s="15" t="s">
        <v>26</v>
      </c>
      <c r="B68" s="24" t="s">
        <v>855</v>
      </c>
      <c r="C68" s="24" t="s">
        <v>856</v>
      </c>
      <c r="D68" s="24" t="s">
        <v>34</v>
      </c>
      <c r="E68" s="15">
        <v>141</v>
      </c>
      <c r="F68" s="24">
        <v>0.316624681355819</v>
      </c>
      <c r="G68" s="24">
        <v>3.8024625538600497E-2</v>
      </c>
      <c r="H68" s="25">
        <v>8.3034216591046899E-17</v>
      </c>
      <c r="I68" s="24">
        <f t="shared" si="2"/>
        <v>0.24209641530016202</v>
      </c>
      <c r="J68" s="16">
        <f t="shared" si="3"/>
        <v>0.39115294741147599</v>
      </c>
    </row>
    <row r="69" spans="1:10" x14ac:dyDescent="0.2">
      <c r="A69" s="15" t="s">
        <v>25</v>
      </c>
      <c r="B69" s="24" t="s">
        <v>28</v>
      </c>
      <c r="C69" s="24" t="s">
        <v>918</v>
      </c>
      <c r="D69" s="24" t="s">
        <v>14</v>
      </c>
      <c r="E69" s="15">
        <v>85</v>
      </c>
      <c r="F69" s="24">
        <v>0.33747781299191498</v>
      </c>
      <c r="G69" s="24">
        <v>6.5897270593772095E-2</v>
      </c>
      <c r="H69" s="25">
        <v>3.0348234659771499E-7</v>
      </c>
      <c r="I69" s="24">
        <f t="shared" si="2"/>
        <v>0.20831916262812167</v>
      </c>
      <c r="J69" s="16">
        <f t="shared" si="3"/>
        <v>0.4666364633557083</v>
      </c>
    </row>
    <row r="70" spans="1:10" x14ac:dyDescent="0.2">
      <c r="A70" s="15" t="s">
        <v>25</v>
      </c>
      <c r="B70" s="24" t="s">
        <v>28</v>
      </c>
      <c r="C70" s="24" t="s">
        <v>918</v>
      </c>
      <c r="D70" s="24" t="s">
        <v>912</v>
      </c>
      <c r="E70" s="15">
        <v>85</v>
      </c>
      <c r="F70" s="24">
        <v>0.35065533508761898</v>
      </c>
      <c r="G70" s="24">
        <v>7.8967972820253599E-2</v>
      </c>
      <c r="H70" s="25">
        <v>8.9760395241935597E-6</v>
      </c>
      <c r="I70" s="24">
        <f t="shared" si="2"/>
        <v>0.19587810835992192</v>
      </c>
      <c r="J70" s="16">
        <f t="shared" si="3"/>
        <v>0.50543256181531604</v>
      </c>
    </row>
    <row r="71" spans="1:10" x14ac:dyDescent="0.2">
      <c r="A71" s="15" t="s">
        <v>25</v>
      </c>
      <c r="B71" s="24" t="s">
        <v>28</v>
      </c>
      <c r="C71" s="24" t="s">
        <v>918</v>
      </c>
      <c r="D71" s="24" t="s">
        <v>33</v>
      </c>
      <c r="E71" s="15">
        <v>85</v>
      </c>
      <c r="F71" s="24">
        <v>0.53123953727936302</v>
      </c>
      <c r="G71" s="24">
        <v>0.20988561660015001</v>
      </c>
      <c r="H71" s="24">
        <v>1.32578507951198E-2</v>
      </c>
      <c r="I71" s="24">
        <f t="shared" si="2"/>
        <v>0.119863728743069</v>
      </c>
      <c r="J71" s="16">
        <f t="shared" si="3"/>
        <v>0.94261534581565698</v>
      </c>
    </row>
    <row r="72" spans="1:10" x14ac:dyDescent="0.2">
      <c r="A72" s="15" t="s">
        <v>25</v>
      </c>
      <c r="B72" s="24" t="s">
        <v>28</v>
      </c>
      <c r="C72" s="24" t="s">
        <v>918</v>
      </c>
      <c r="D72" s="24" t="s">
        <v>34</v>
      </c>
      <c r="E72" s="15">
        <v>85</v>
      </c>
      <c r="F72" s="24">
        <v>0.34346801332648502</v>
      </c>
      <c r="G72" s="24">
        <v>8.0543090013746904E-2</v>
      </c>
      <c r="H72" s="25">
        <v>2.00439415692206E-5</v>
      </c>
      <c r="I72" s="24">
        <f t="shared" si="2"/>
        <v>0.18560355689954108</v>
      </c>
      <c r="J72" s="16">
        <f t="shared" si="3"/>
        <v>0.50133246975342893</v>
      </c>
    </row>
    <row r="73" spans="1:10" x14ac:dyDescent="0.2">
      <c r="A73" s="15" t="s">
        <v>26</v>
      </c>
      <c r="B73" s="24" t="s">
        <v>28</v>
      </c>
      <c r="C73" s="24" t="s">
        <v>918</v>
      </c>
      <c r="D73" s="24" t="s">
        <v>14</v>
      </c>
      <c r="E73" s="15">
        <v>136</v>
      </c>
      <c r="F73" s="24">
        <v>0.41359928981553501</v>
      </c>
      <c r="G73" s="24">
        <v>5.3957760246161397E-2</v>
      </c>
      <c r="H73" s="25">
        <v>1.78494333129446E-14</v>
      </c>
      <c r="I73" s="24">
        <f t="shared" si="2"/>
        <v>0.30784207973305866</v>
      </c>
      <c r="J73" s="16">
        <f t="shared" si="3"/>
        <v>0.51935649989801136</v>
      </c>
    </row>
    <row r="74" spans="1:10" x14ac:dyDescent="0.2">
      <c r="A74" s="15" t="s">
        <v>26</v>
      </c>
      <c r="B74" s="24" t="s">
        <v>28</v>
      </c>
      <c r="C74" s="24" t="s">
        <v>918</v>
      </c>
      <c r="D74" s="24" t="s">
        <v>912</v>
      </c>
      <c r="E74" s="15">
        <v>136</v>
      </c>
      <c r="F74" s="24">
        <v>0.33207703391986698</v>
      </c>
      <c r="G74" s="24">
        <v>6.5089902403663594E-2</v>
      </c>
      <c r="H74" s="25">
        <v>3.3640076893481801E-7</v>
      </c>
      <c r="I74" s="24">
        <f t="shared" si="2"/>
        <v>0.20450082520868634</v>
      </c>
      <c r="J74" s="16">
        <f t="shared" si="3"/>
        <v>0.45965324263104762</v>
      </c>
    </row>
    <row r="75" spans="1:10" x14ac:dyDescent="0.2">
      <c r="A75" s="15" t="s">
        <v>26</v>
      </c>
      <c r="B75" s="24" t="s">
        <v>28</v>
      </c>
      <c r="C75" s="24" t="s">
        <v>918</v>
      </c>
      <c r="D75" s="24" t="s">
        <v>33</v>
      </c>
      <c r="E75" s="15">
        <v>136</v>
      </c>
      <c r="F75" s="24">
        <v>0.46826701323078601</v>
      </c>
      <c r="G75" s="24">
        <v>0.18639441072541599</v>
      </c>
      <c r="H75" s="24">
        <v>1.31833823343854E-2</v>
      </c>
      <c r="I75" s="24">
        <f t="shared" si="2"/>
        <v>0.10293396820897066</v>
      </c>
      <c r="J75" s="16">
        <f t="shared" si="3"/>
        <v>0.83360005825260131</v>
      </c>
    </row>
    <row r="76" spans="1:10" ht="17" thickBot="1" x14ac:dyDescent="0.25">
      <c r="A76" s="17" t="s">
        <v>26</v>
      </c>
      <c r="B76" s="18" t="s">
        <v>28</v>
      </c>
      <c r="C76" s="18" t="s">
        <v>918</v>
      </c>
      <c r="D76" s="18" t="s">
        <v>34</v>
      </c>
      <c r="E76" s="17">
        <v>136</v>
      </c>
      <c r="F76" s="18">
        <v>0.33933028480787403</v>
      </c>
      <c r="G76" s="18">
        <v>6.3214301886492005E-2</v>
      </c>
      <c r="H76" s="19">
        <v>7.9643096104022195E-8</v>
      </c>
      <c r="I76" s="18">
        <f t="shared" si="2"/>
        <v>0.21543025311034969</v>
      </c>
      <c r="J76" s="20">
        <f t="shared" si="3"/>
        <v>0.46323031650539837</v>
      </c>
    </row>
    <row r="78" spans="1:10" ht="17" thickBot="1" x14ac:dyDescent="0.25">
      <c r="I78" s="1"/>
    </row>
    <row r="79" spans="1:10" ht="20" thickBot="1" x14ac:dyDescent="0.3">
      <c r="E79" s="84" t="s">
        <v>23</v>
      </c>
      <c r="F79" s="85"/>
      <c r="G79" s="85"/>
      <c r="H79" s="85"/>
      <c r="I79" s="85"/>
      <c r="J79" s="86"/>
    </row>
    <row r="80" spans="1:10" ht="20" thickBot="1" x14ac:dyDescent="0.3">
      <c r="A80" s="3" t="s">
        <v>4</v>
      </c>
      <c r="B80" s="4" t="s">
        <v>2</v>
      </c>
      <c r="C80" s="4" t="s">
        <v>5</v>
      </c>
      <c r="D80" s="4" t="s">
        <v>6</v>
      </c>
      <c r="E80" s="3" t="s">
        <v>7</v>
      </c>
      <c r="F80" s="4" t="s">
        <v>8</v>
      </c>
      <c r="G80" s="4" t="s">
        <v>10</v>
      </c>
      <c r="H80" s="4" t="s">
        <v>9</v>
      </c>
      <c r="I80" s="4" t="s">
        <v>11</v>
      </c>
      <c r="J80" s="5" t="s">
        <v>12</v>
      </c>
    </row>
    <row r="81" spans="1:10" x14ac:dyDescent="0.2">
      <c r="A81" s="11" t="s">
        <v>25</v>
      </c>
      <c r="B81" s="12" t="s">
        <v>921</v>
      </c>
      <c r="C81" s="12" t="s">
        <v>14</v>
      </c>
      <c r="D81" s="12">
        <v>79</v>
      </c>
      <c r="E81" s="11">
        <v>0.34770777127425001</v>
      </c>
      <c r="F81" s="12">
        <v>0.133018640106635</v>
      </c>
      <c r="G81" s="12">
        <v>8.9494853259157198E-3</v>
      </c>
      <c r="H81" s="12">
        <v>1.41581844645986</v>
      </c>
      <c r="I81" s="12">
        <v>1.09088711986738</v>
      </c>
      <c r="J81" s="14">
        <v>1.8375337253773001</v>
      </c>
    </row>
    <row r="82" spans="1:10" x14ac:dyDescent="0.2">
      <c r="A82" s="15" t="s">
        <v>25</v>
      </c>
      <c r="B82" s="24" t="s">
        <v>921</v>
      </c>
      <c r="C82" s="24" t="s">
        <v>912</v>
      </c>
      <c r="D82" s="24">
        <v>79</v>
      </c>
      <c r="E82" s="15">
        <v>0.38190667066453998</v>
      </c>
      <c r="F82" s="24">
        <v>0.17868931964931101</v>
      </c>
      <c r="G82" s="24">
        <v>3.2576333835848799E-2</v>
      </c>
      <c r="H82" s="24">
        <v>1.46507534424381</v>
      </c>
      <c r="I82" s="24">
        <v>1.03218261523471</v>
      </c>
      <c r="J82" s="16">
        <v>2.0795213294917301</v>
      </c>
    </row>
    <row r="83" spans="1:10" x14ac:dyDescent="0.2">
      <c r="A83" s="15" t="s">
        <v>25</v>
      </c>
      <c r="B83" s="24" t="s">
        <v>921</v>
      </c>
      <c r="C83" s="24" t="s">
        <v>33</v>
      </c>
      <c r="D83" s="24">
        <v>79</v>
      </c>
      <c r="E83" s="15">
        <v>0.98107687970994095</v>
      </c>
      <c r="F83" s="24">
        <v>0.42829967632504101</v>
      </c>
      <c r="G83" s="24">
        <v>2.4721672791627899E-2</v>
      </c>
      <c r="H83" s="24">
        <v>2.6673270862939602</v>
      </c>
      <c r="I83" s="24">
        <v>1.1521266714824701</v>
      </c>
      <c r="J83" s="16">
        <v>6.1752183691077098</v>
      </c>
    </row>
    <row r="84" spans="1:10" x14ac:dyDescent="0.2">
      <c r="A84" s="15" t="s">
        <v>25</v>
      </c>
      <c r="B84" s="24" t="s">
        <v>921</v>
      </c>
      <c r="C84" s="24" t="s">
        <v>34</v>
      </c>
      <c r="D84" s="24">
        <v>79</v>
      </c>
      <c r="E84" s="15">
        <v>0.39318106860992103</v>
      </c>
      <c r="F84" s="24">
        <v>0.18185473102947</v>
      </c>
      <c r="G84" s="24">
        <v>3.0613454718968602E-2</v>
      </c>
      <c r="H84" s="24">
        <v>1.48168665198397</v>
      </c>
      <c r="I84" s="24">
        <v>1.03742926843072</v>
      </c>
      <c r="J84" s="16">
        <v>2.1161879671935302</v>
      </c>
    </row>
    <row r="85" spans="1:10" x14ac:dyDescent="0.2">
      <c r="A85" s="15" t="s">
        <v>26</v>
      </c>
      <c r="B85" s="24" t="s">
        <v>921</v>
      </c>
      <c r="C85" s="24" t="s">
        <v>14</v>
      </c>
      <c r="D85" s="24">
        <v>134</v>
      </c>
      <c r="E85" s="15">
        <v>0.289107171322044</v>
      </c>
      <c r="F85" s="24">
        <v>9.8222150981797193E-2</v>
      </c>
      <c r="G85" s="24">
        <v>3.2462769683240899E-3</v>
      </c>
      <c r="H85" s="24">
        <v>1.33523481974161</v>
      </c>
      <c r="I85" s="24">
        <v>1.1014106368785599</v>
      </c>
      <c r="J85" s="16">
        <v>1.6186987524499199</v>
      </c>
    </row>
    <row r="86" spans="1:10" x14ac:dyDescent="0.2">
      <c r="A86" s="15" t="s">
        <v>26</v>
      </c>
      <c r="B86" s="24" t="s">
        <v>921</v>
      </c>
      <c r="C86" s="24" t="s">
        <v>912</v>
      </c>
      <c r="D86" s="24">
        <v>134</v>
      </c>
      <c r="E86" s="15">
        <v>0.34041917134027899</v>
      </c>
      <c r="F86" s="24">
        <v>0.13404991815877801</v>
      </c>
      <c r="G86" s="24">
        <v>1.1101245590180799E-2</v>
      </c>
      <c r="H86" s="24">
        <v>1.4055366277732899</v>
      </c>
      <c r="I86" s="24">
        <v>1.0807781940912899</v>
      </c>
      <c r="J86" s="16">
        <v>1.827880339197</v>
      </c>
    </row>
    <row r="87" spans="1:10" x14ac:dyDescent="0.2">
      <c r="A87" s="15" t="s">
        <v>26</v>
      </c>
      <c r="B87" s="24" t="s">
        <v>921</v>
      </c>
      <c r="C87" s="24" t="s">
        <v>33</v>
      </c>
      <c r="D87" s="24">
        <v>134</v>
      </c>
      <c r="E87" s="15">
        <v>0.69608576589837101</v>
      </c>
      <c r="F87" s="24">
        <v>0.34323691670649298</v>
      </c>
      <c r="G87" s="24">
        <v>4.4572150643776502E-2</v>
      </c>
      <c r="H87" s="24">
        <v>2.00588581442537</v>
      </c>
      <c r="I87" s="24">
        <v>1.0236159517533101</v>
      </c>
      <c r="J87" s="16">
        <v>3.9307495097366498</v>
      </c>
    </row>
    <row r="88" spans="1:10" x14ac:dyDescent="0.2">
      <c r="A88" s="15" t="s">
        <v>26</v>
      </c>
      <c r="B88" s="24" t="s">
        <v>921</v>
      </c>
      <c r="C88" s="24" t="s">
        <v>34</v>
      </c>
      <c r="D88" s="24">
        <v>134</v>
      </c>
      <c r="E88" s="15">
        <v>0.333862109574664</v>
      </c>
      <c r="F88" s="24">
        <v>0.139088465926449</v>
      </c>
      <c r="G88" s="24">
        <v>1.63790449986023E-2</v>
      </c>
      <c r="H88" s="24">
        <v>1.3963505869226001</v>
      </c>
      <c r="I88" s="24">
        <v>1.06316330741303</v>
      </c>
      <c r="J88" s="16">
        <v>1.8339562210282501</v>
      </c>
    </row>
    <row r="89" spans="1:10" x14ac:dyDescent="0.2">
      <c r="A89" s="15" t="s">
        <v>25</v>
      </c>
      <c r="B89" s="24" t="s">
        <v>50</v>
      </c>
      <c r="C89" s="24" t="s">
        <v>14</v>
      </c>
      <c r="D89" s="24">
        <v>85</v>
      </c>
      <c r="E89" s="15">
        <v>0.81365717291586004</v>
      </c>
      <c r="F89" s="24">
        <v>0.29581168998885798</v>
      </c>
      <c r="G89" s="24">
        <v>5.9487742879794896E-3</v>
      </c>
      <c r="H89" s="24">
        <v>2.2561440260130001</v>
      </c>
      <c r="I89" s="24">
        <v>1.2634755043732699</v>
      </c>
      <c r="J89" s="16">
        <v>4.0287174927376599</v>
      </c>
    </row>
    <row r="90" spans="1:10" x14ac:dyDescent="0.2">
      <c r="A90" s="15" t="s">
        <v>25</v>
      </c>
      <c r="B90" s="24" t="s">
        <v>50</v>
      </c>
      <c r="C90" s="24" t="s">
        <v>912</v>
      </c>
      <c r="D90" s="24">
        <v>85</v>
      </c>
      <c r="E90" s="15">
        <v>0.81416473614016505</v>
      </c>
      <c r="F90" s="24">
        <v>0.40989737403787802</v>
      </c>
      <c r="G90" s="24">
        <v>4.7003926136382698E-2</v>
      </c>
      <c r="H90" s="24">
        <v>2.2572894524129099</v>
      </c>
      <c r="I90" s="24">
        <v>1.0108240436741101</v>
      </c>
      <c r="J90" s="16">
        <v>5.0407938986632104</v>
      </c>
    </row>
    <row r="91" spans="1:10" x14ac:dyDescent="0.2">
      <c r="A91" s="15" t="s">
        <v>25</v>
      </c>
      <c r="B91" s="24" t="s">
        <v>50</v>
      </c>
      <c r="C91" s="24" t="s">
        <v>33</v>
      </c>
      <c r="D91" s="24">
        <v>85</v>
      </c>
      <c r="E91" s="15">
        <v>1.2001104118544199</v>
      </c>
      <c r="F91" s="24">
        <v>0.97199461859839997</v>
      </c>
      <c r="G91" s="24">
        <v>0.220430593565176</v>
      </c>
      <c r="H91" s="24">
        <v>3.3204835232410401</v>
      </c>
      <c r="I91" s="24">
        <v>0.49410904830490598</v>
      </c>
      <c r="J91" s="16">
        <v>22.314124515508801</v>
      </c>
    </row>
    <row r="92" spans="1:10" x14ac:dyDescent="0.2">
      <c r="A92" s="15" t="s">
        <v>25</v>
      </c>
      <c r="B92" s="24" t="s">
        <v>50</v>
      </c>
      <c r="C92" s="24" t="s">
        <v>34</v>
      </c>
      <c r="D92" s="24">
        <v>85</v>
      </c>
      <c r="E92" s="15">
        <v>0.81416473614016505</v>
      </c>
      <c r="F92" s="24">
        <v>0.43199706192058501</v>
      </c>
      <c r="G92" s="24">
        <v>5.9476646252957503E-2</v>
      </c>
      <c r="H92" s="24">
        <v>2.2572894524129099</v>
      </c>
      <c r="I92" s="24">
        <v>0.96797452884909496</v>
      </c>
      <c r="J92" s="16">
        <v>5.2639356926394001</v>
      </c>
    </row>
    <row r="93" spans="1:10" x14ac:dyDescent="0.2">
      <c r="A93" s="15" t="s">
        <v>26</v>
      </c>
      <c r="B93" s="24" t="s">
        <v>50</v>
      </c>
      <c r="C93" s="24" t="s">
        <v>14</v>
      </c>
      <c r="D93" s="24">
        <v>139</v>
      </c>
      <c r="E93" s="15">
        <v>0.23524136136277801</v>
      </c>
      <c r="F93" s="24">
        <v>0.23211390752040401</v>
      </c>
      <c r="G93" s="24">
        <v>0.31083390959493401</v>
      </c>
      <c r="H93" s="24">
        <v>1.2652141056838899</v>
      </c>
      <c r="I93" s="24">
        <v>0.80275806658251603</v>
      </c>
      <c r="J93" s="16">
        <v>1.99408364718929</v>
      </c>
    </row>
    <row r="94" spans="1:10" x14ac:dyDescent="0.2">
      <c r="A94" s="15" t="s">
        <v>26</v>
      </c>
      <c r="B94" s="24" t="s">
        <v>50</v>
      </c>
      <c r="C94" s="24" t="s">
        <v>912</v>
      </c>
      <c r="D94" s="24">
        <v>139</v>
      </c>
      <c r="E94" s="15">
        <v>0.39886901670012198</v>
      </c>
      <c r="F94" s="24">
        <v>0.33777610868821401</v>
      </c>
      <c r="G94" s="24">
        <v>0.237655143218238</v>
      </c>
      <c r="H94" s="24">
        <v>1.4901384225761101</v>
      </c>
      <c r="I94" s="24">
        <v>0.76860956491959898</v>
      </c>
      <c r="J94" s="16">
        <v>2.8889993304596602</v>
      </c>
    </row>
    <row r="95" spans="1:10" x14ac:dyDescent="0.2">
      <c r="A95" s="15" t="s">
        <v>26</v>
      </c>
      <c r="B95" s="24" t="s">
        <v>50</v>
      </c>
      <c r="C95" s="24" t="s">
        <v>33</v>
      </c>
      <c r="D95" s="24">
        <v>139</v>
      </c>
      <c r="E95" s="15">
        <v>0.90657632019451295</v>
      </c>
      <c r="F95" s="24">
        <v>0.81526799338189304</v>
      </c>
      <c r="G95" s="24">
        <v>0.26808658819569797</v>
      </c>
      <c r="H95" s="24">
        <v>2.47583155199169</v>
      </c>
      <c r="I95" s="24">
        <v>0.50089992575889597</v>
      </c>
      <c r="J95" s="16">
        <v>12.237458140067901</v>
      </c>
    </row>
    <row r="96" spans="1:10" ht="17" thickBot="1" x14ac:dyDescent="0.25">
      <c r="A96" s="17" t="s">
        <v>26</v>
      </c>
      <c r="B96" s="18" t="s">
        <v>50</v>
      </c>
      <c r="C96" s="18" t="s">
        <v>34</v>
      </c>
      <c r="D96" s="18">
        <v>139</v>
      </c>
      <c r="E96" s="17">
        <v>0.38546745031011198</v>
      </c>
      <c r="F96" s="18">
        <v>0.34991858690351602</v>
      </c>
      <c r="G96" s="18">
        <v>0.27063916948322803</v>
      </c>
      <c r="H96" s="18">
        <v>1.47030145369903</v>
      </c>
      <c r="I96" s="18">
        <v>0.74054196180909704</v>
      </c>
      <c r="J96" s="20">
        <v>2.9191949629273801</v>
      </c>
    </row>
  </sheetData>
  <mergeCells count="8">
    <mergeCell ref="F5:K5"/>
    <mergeCell ref="F18:J18"/>
    <mergeCell ref="E79:J79"/>
    <mergeCell ref="E59:J59"/>
    <mergeCell ref="E45:J45"/>
    <mergeCell ref="K45:P45"/>
    <mergeCell ref="E33:K33"/>
    <mergeCell ref="L33:R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3A37-EAE1-2E48-87EF-CA7CAAB9D62B}">
  <dimension ref="A1:I18"/>
  <sheetViews>
    <sheetView workbookViewId="0"/>
  </sheetViews>
  <sheetFormatPr baseColWidth="10" defaultRowHeight="16" x14ac:dyDescent="0.2"/>
  <cols>
    <col min="1" max="1" width="26.5" customWidth="1"/>
    <col min="2" max="2" width="34" customWidth="1"/>
  </cols>
  <sheetData>
    <row r="1" spans="1:9" ht="19" x14ac:dyDescent="0.25">
      <c r="A1" s="32" t="s">
        <v>951</v>
      </c>
    </row>
    <row r="3" spans="1:9" x14ac:dyDescent="0.2">
      <c r="A3" s="96"/>
      <c r="B3" s="97"/>
      <c r="C3" s="97"/>
      <c r="D3" s="94" t="s">
        <v>906</v>
      </c>
      <c r="E3" s="94"/>
      <c r="F3" s="94"/>
      <c r="G3" s="95" t="s">
        <v>907</v>
      </c>
      <c r="H3" s="95"/>
      <c r="I3" s="95"/>
    </row>
    <row r="4" spans="1:9" x14ac:dyDescent="0.2">
      <c r="A4" s="57" t="s">
        <v>902</v>
      </c>
      <c r="B4" s="58" t="s">
        <v>842</v>
      </c>
      <c r="C4" s="58" t="s">
        <v>903</v>
      </c>
      <c r="D4" s="58" t="s">
        <v>904</v>
      </c>
      <c r="E4" s="58" t="s">
        <v>905</v>
      </c>
      <c r="F4" s="58" t="s">
        <v>565</v>
      </c>
      <c r="G4" s="58" t="s">
        <v>904</v>
      </c>
      <c r="H4" s="58" t="s">
        <v>905</v>
      </c>
      <c r="I4" s="58" t="s">
        <v>565</v>
      </c>
    </row>
    <row r="5" spans="1:9" x14ac:dyDescent="0.2">
      <c r="A5" t="s">
        <v>908</v>
      </c>
      <c r="B5" t="s">
        <v>48</v>
      </c>
      <c r="C5">
        <v>41</v>
      </c>
      <c r="D5" s="59">
        <v>-1.11850939041068E-2</v>
      </c>
      <c r="E5" s="59">
        <v>8.0986658086078297E-3</v>
      </c>
      <c r="F5" s="59">
        <v>0.16724720752973299</v>
      </c>
      <c r="G5" s="59">
        <v>-1.15572052398508E-2</v>
      </c>
      <c r="H5" s="59">
        <v>1.5135619249217899E-2</v>
      </c>
      <c r="I5" s="59">
        <v>0.44511957648445999</v>
      </c>
    </row>
    <row r="6" spans="1:9" x14ac:dyDescent="0.2">
      <c r="A6" t="s">
        <v>901</v>
      </c>
      <c r="B6" t="s">
        <v>48</v>
      </c>
      <c r="C6">
        <v>51</v>
      </c>
      <c r="D6" s="59">
        <v>-3.1251273314931798E-3</v>
      </c>
      <c r="E6" s="59">
        <v>7.3407015181650003E-3</v>
      </c>
      <c r="F6" s="59">
        <v>0.67030753041744695</v>
      </c>
      <c r="G6" s="59">
        <v>2.60522288194089E-3</v>
      </c>
      <c r="H6" s="59">
        <v>1.36403139695247E-2</v>
      </c>
      <c r="I6" s="59">
        <v>0.84853002078411599</v>
      </c>
    </row>
    <row r="7" spans="1:9" x14ac:dyDescent="0.2">
      <c r="A7" t="s">
        <v>908</v>
      </c>
      <c r="B7" t="s">
        <v>20</v>
      </c>
      <c r="C7">
        <v>49</v>
      </c>
      <c r="D7" s="59">
        <v>-0.11414826771662299</v>
      </c>
      <c r="E7" s="59">
        <v>0.115851041360108</v>
      </c>
      <c r="F7" s="59">
        <v>0.324475729586165</v>
      </c>
      <c r="G7" s="59">
        <v>0.31771334933355</v>
      </c>
      <c r="H7" s="59">
        <v>0.28466486735625801</v>
      </c>
      <c r="I7" s="59">
        <v>0.26438099976600599</v>
      </c>
    </row>
    <row r="8" spans="1:9" x14ac:dyDescent="0.2">
      <c r="A8" t="s">
        <v>901</v>
      </c>
      <c r="B8" t="s">
        <v>20</v>
      </c>
      <c r="C8">
        <v>40</v>
      </c>
      <c r="D8" s="59">
        <v>2.5658552939261701E-2</v>
      </c>
      <c r="E8" s="59">
        <v>0.13850868009027401</v>
      </c>
      <c r="F8" s="59">
        <v>0.85303397290463401</v>
      </c>
      <c r="G8" s="59">
        <v>-0.314104871999421</v>
      </c>
      <c r="H8" s="59">
        <v>0.25136839505178699</v>
      </c>
      <c r="I8" s="59">
        <v>0.21145308131014001</v>
      </c>
    </row>
    <row r="9" spans="1:9" x14ac:dyDescent="0.2">
      <c r="A9" t="s">
        <v>908</v>
      </c>
      <c r="B9" t="s">
        <v>16</v>
      </c>
      <c r="C9">
        <v>41</v>
      </c>
      <c r="D9" s="59">
        <v>0.59406033783661305</v>
      </c>
      <c r="E9" s="59">
        <v>0.194041995753991</v>
      </c>
      <c r="F9" s="59">
        <v>2.2022808102885698E-3</v>
      </c>
      <c r="G9" s="59">
        <v>0.29061480276206197</v>
      </c>
      <c r="H9" s="59">
        <v>0.39155568792802697</v>
      </c>
      <c r="I9" s="59">
        <v>0.45796280947852103</v>
      </c>
    </row>
    <row r="10" spans="1:9" x14ac:dyDescent="0.2">
      <c r="A10" t="s">
        <v>901</v>
      </c>
      <c r="B10" t="s">
        <v>16</v>
      </c>
      <c r="C10">
        <v>51</v>
      </c>
      <c r="D10" s="59">
        <v>0.76760075727934096</v>
      </c>
      <c r="E10" s="59">
        <v>0.172236874190032</v>
      </c>
      <c r="F10" s="1">
        <v>8.3247444726086606E-6</v>
      </c>
      <c r="G10" s="59">
        <v>0.587238597344519</v>
      </c>
      <c r="H10" s="59">
        <v>0.34653117381632298</v>
      </c>
      <c r="I10" s="59">
        <v>9.0147563646439402E-2</v>
      </c>
    </row>
    <row r="11" spans="1:9" x14ac:dyDescent="0.2">
      <c r="A11" t="s">
        <v>908</v>
      </c>
      <c r="B11" t="s">
        <v>841</v>
      </c>
      <c r="C11">
        <v>41</v>
      </c>
      <c r="D11" s="59">
        <v>0.589814781683073</v>
      </c>
      <c r="E11" s="59">
        <v>0.404657911201597</v>
      </c>
      <c r="F11" s="59">
        <v>0.14496077360134799</v>
      </c>
      <c r="G11" s="59">
        <v>0.24702876552830699</v>
      </c>
      <c r="H11" s="59">
        <v>0.341036345853581</v>
      </c>
      <c r="I11" s="59">
        <v>0.46885252848453302</v>
      </c>
    </row>
    <row r="12" spans="1:9" x14ac:dyDescent="0.2">
      <c r="A12" t="s">
        <v>901</v>
      </c>
      <c r="B12" t="s">
        <v>841</v>
      </c>
      <c r="C12">
        <v>51</v>
      </c>
      <c r="D12" s="59">
        <v>-8.9967633336605693E-3</v>
      </c>
      <c r="E12" s="59">
        <v>0.373376700065435</v>
      </c>
      <c r="F12" s="59">
        <v>0.98077629377843301</v>
      </c>
      <c r="G12" s="59">
        <v>0.41374342782002999</v>
      </c>
      <c r="H12" s="59">
        <v>0.305158156488475</v>
      </c>
      <c r="I12" s="59">
        <v>0.175152383003638</v>
      </c>
    </row>
    <row r="13" spans="1:9" x14ac:dyDescent="0.2">
      <c r="A13" t="s">
        <v>908</v>
      </c>
      <c r="B13" t="s">
        <v>49</v>
      </c>
      <c r="C13">
        <v>39</v>
      </c>
      <c r="D13" s="59">
        <v>0.50841385859810995</v>
      </c>
      <c r="E13" s="59">
        <v>0.19223841435449501</v>
      </c>
      <c r="F13" s="59">
        <v>8.1762210159627407E-3</v>
      </c>
      <c r="G13" s="59">
        <v>1.27951448742222</v>
      </c>
      <c r="H13" s="59">
        <v>0.72875451728534502</v>
      </c>
      <c r="I13" s="59">
        <v>7.9130227697139899E-2</v>
      </c>
    </row>
    <row r="14" spans="1:9" x14ac:dyDescent="0.2">
      <c r="A14" t="s">
        <v>901</v>
      </c>
      <c r="B14" t="s">
        <v>49</v>
      </c>
      <c r="C14">
        <v>49</v>
      </c>
      <c r="D14" s="59">
        <v>0.48423399104438802</v>
      </c>
      <c r="E14" s="59">
        <v>0.16495955508058199</v>
      </c>
      <c r="F14" s="59">
        <v>3.33041734208058E-3</v>
      </c>
      <c r="G14" s="59">
        <v>-0.83306842660888103</v>
      </c>
      <c r="H14" s="59">
        <v>0.65813904626408504</v>
      </c>
      <c r="I14" s="59">
        <v>0.20558685972872201</v>
      </c>
    </row>
    <row r="15" spans="1:9" x14ac:dyDescent="0.2">
      <c r="A15" t="s">
        <v>908</v>
      </c>
      <c r="B15" t="s">
        <v>18</v>
      </c>
      <c r="C15">
        <v>40</v>
      </c>
      <c r="D15" s="59">
        <v>-9.69815158053728E-3</v>
      </c>
      <c r="E15" s="59">
        <v>0.18726191752178201</v>
      </c>
      <c r="F15" s="59">
        <v>0.95869663272463501</v>
      </c>
      <c r="G15" s="59">
        <v>-0.17698853600629399</v>
      </c>
      <c r="H15" s="59">
        <v>0.38968659584080501</v>
      </c>
      <c r="I15" s="59">
        <v>0.64969802483733496</v>
      </c>
    </row>
    <row r="16" spans="1:9" x14ac:dyDescent="0.2">
      <c r="A16" t="s">
        <v>901</v>
      </c>
      <c r="B16" t="s">
        <v>18</v>
      </c>
      <c r="C16">
        <v>49</v>
      </c>
      <c r="D16" s="59">
        <v>8.4351236765973697E-2</v>
      </c>
      <c r="E16" s="59">
        <v>0.166059581228341</v>
      </c>
      <c r="F16" s="59">
        <v>0.61148303449832997</v>
      </c>
      <c r="G16" s="59">
        <v>0.221988571541894</v>
      </c>
      <c r="H16" s="59">
        <v>0.34267575408663498</v>
      </c>
      <c r="I16" s="59">
        <v>0.51710824073212303</v>
      </c>
    </row>
    <row r="17" spans="1:9" x14ac:dyDescent="0.2">
      <c r="A17" t="s">
        <v>908</v>
      </c>
      <c r="B17" t="s">
        <v>22</v>
      </c>
      <c r="C17">
        <v>41</v>
      </c>
      <c r="D17" s="59">
        <v>6.5303604536612705E-4</v>
      </c>
      <c r="E17" s="59">
        <v>0.15268389731606199</v>
      </c>
      <c r="F17" s="59">
        <v>0.99658742147134205</v>
      </c>
      <c r="G17" s="59">
        <v>-0.42576171075487501</v>
      </c>
      <c r="H17" s="59">
        <v>0.31849492700433102</v>
      </c>
      <c r="I17" s="59">
        <v>0.18129029492495899</v>
      </c>
    </row>
    <row r="18" spans="1:9" x14ac:dyDescent="0.2">
      <c r="A18" t="s">
        <v>901</v>
      </c>
      <c r="B18" t="s">
        <v>22</v>
      </c>
      <c r="C18">
        <v>50</v>
      </c>
      <c r="D18" s="59">
        <v>0.26256884960806698</v>
      </c>
      <c r="E18" s="59">
        <v>0.13714245915111001</v>
      </c>
      <c r="F18" s="59">
        <v>5.5547353294460602E-2</v>
      </c>
      <c r="G18" s="59">
        <v>0.57549590724757205</v>
      </c>
      <c r="H18" s="59">
        <v>0.308532040592157</v>
      </c>
      <c r="I18" s="59">
        <v>6.2143410036803397E-2</v>
      </c>
    </row>
  </sheetData>
  <mergeCells count="3">
    <mergeCell ref="D3:F3"/>
    <mergeCell ref="G3:I3"/>
    <mergeCell ref="A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966F-92F7-0448-A1AF-9FC0E7E5D4A1}">
  <dimension ref="A1:W15"/>
  <sheetViews>
    <sheetView workbookViewId="0"/>
  </sheetViews>
  <sheetFormatPr baseColWidth="10" defaultRowHeight="16" x14ac:dyDescent="0.2"/>
  <cols>
    <col min="4" max="4" width="17.6640625" bestFit="1" customWidth="1"/>
    <col min="13" max="13" width="14.1640625" customWidth="1"/>
    <col min="16" max="16" width="17.6640625" bestFit="1" customWidth="1"/>
  </cols>
  <sheetData>
    <row r="1" spans="1:23" ht="19" x14ac:dyDescent="0.25">
      <c r="A1" s="69" t="s">
        <v>952</v>
      </c>
      <c r="B1" s="68"/>
      <c r="C1" s="68"/>
      <c r="D1" s="68"/>
    </row>
    <row r="4" spans="1:23" ht="20" thickBot="1" x14ac:dyDescent="0.3">
      <c r="A4" s="68" t="s">
        <v>931</v>
      </c>
      <c r="B4" s="68"/>
      <c r="C4" s="68"/>
      <c r="M4" s="68" t="s">
        <v>932</v>
      </c>
      <c r="N4" s="68"/>
      <c r="O4" s="68"/>
    </row>
    <row r="5" spans="1:23" ht="20" thickBot="1" x14ac:dyDescent="0.3">
      <c r="A5" s="3" t="s">
        <v>1</v>
      </c>
      <c r="B5" s="4" t="s">
        <v>4</v>
      </c>
      <c r="C5" s="4" t="s">
        <v>2</v>
      </c>
      <c r="D5" s="4" t="s">
        <v>3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  <c r="M5" s="3" t="s">
        <v>1</v>
      </c>
      <c r="N5" s="4" t="s">
        <v>4</v>
      </c>
      <c r="O5" s="4" t="s">
        <v>2</v>
      </c>
      <c r="P5" s="4" t="s">
        <v>3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4" t="s">
        <v>11</v>
      </c>
      <c r="W5" s="5" t="s">
        <v>12</v>
      </c>
    </row>
    <row r="6" spans="1:23" x14ac:dyDescent="0.2">
      <c r="A6" t="s">
        <v>933</v>
      </c>
      <c r="B6" t="s">
        <v>26</v>
      </c>
      <c r="C6" t="s">
        <v>934</v>
      </c>
      <c r="D6" t="s">
        <v>49</v>
      </c>
      <c r="E6">
        <v>232</v>
      </c>
      <c r="F6">
        <v>0.133691042160998</v>
      </c>
      <c r="G6">
        <v>6.6117314557206597E-2</v>
      </c>
      <c r="H6">
        <v>4.3173489231270297E-2</v>
      </c>
      <c r="I6">
        <v>1.1430396140355901</v>
      </c>
      <c r="J6">
        <v>1.00410952667049</v>
      </c>
      <c r="K6">
        <v>1.30119227489751</v>
      </c>
      <c r="M6" t="s">
        <v>935</v>
      </c>
      <c r="N6" t="s">
        <v>936</v>
      </c>
      <c r="O6" t="s">
        <v>937</v>
      </c>
      <c r="P6" t="s">
        <v>49</v>
      </c>
      <c r="Q6">
        <v>202</v>
      </c>
      <c r="R6">
        <v>0.146566397072668</v>
      </c>
      <c r="S6">
        <v>7.0724909768891397E-2</v>
      </c>
      <c r="T6">
        <v>3.82332997807232E-2</v>
      </c>
      <c r="U6">
        <v>1.15785180623679</v>
      </c>
      <c r="V6">
        <v>1.007977223768</v>
      </c>
      <c r="W6">
        <v>1.3300110097669899</v>
      </c>
    </row>
    <row r="7" spans="1:23" x14ac:dyDescent="0.2">
      <c r="A7" t="s">
        <v>938</v>
      </c>
      <c r="B7" t="s">
        <v>936</v>
      </c>
      <c r="C7" t="s">
        <v>934</v>
      </c>
      <c r="D7" t="s">
        <v>49</v>
      </c>
      <c r="E7">
        <v>232</v>
      </c>
      <c r="F7">
        <v>8.3104560455464493E-2</v>
      </c>
      <c r="G7">
        <v>6.1304121808373302E-2</v>
      </c>
      <c r="H7">
        <v>0.17522287355907001</v>
      </c>
      <c r="I7">
        <v>1.08665542379435</v>
      </c>
      <c r="J7">
        <v>0.96362648968230202</v>
      </c>
      <c r="K7">
        <v>1.22539181177033</v>
      </c>
      <c r="M7" t="s">
        <v>939</v>
      </c>
      <c r="N7" t="s">
        <v>25</v>
      </c>
      <c r="O7" t="s">
        <v>937</v>
      </c>
      <c r="P7" t="s">
        <v>49</v>
      </c>
      <c r="Q7">
        <v>202</v>
      </c>
      <c r="R7">
        <v>-2.1992189026971802E-3</v>
      </c>
      <c r="S7">
        <v>8.8977895438650104E-2</v>
      </c>
      <c r="T7">
        <v>0.98028112313807403</v>
      </c>
      <c r="U7">
        <v>0.997803197607391</v>
      </c>
      <c r="V7">
        <v>0.83811840480669797</v>
      </c>
      <c r="W7">
        <v>1.18791237066934</v>
      </c>
    </row>
    <row r="12" spans="1:23" ht="17" thickBot="1" x14ac:dyDescent="0.25"/>
    <row r="13" spans="1:23" ht="20" thickBot="1" x14ac:dyDescent="0.3">
      <c r="A13" s="3" t="s">
        <v>1</v>
      </c>
      <c r="B13" s="4" t="s">
        <v>4</v>
      </c>
      <c r="C13" s="4" t="s">
        <v>2</v>
      </c>
      <c r="D13" s="4" t="s">
        <v>3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5" t="s">
        <v>12</v>
      </c>
      <c r="M13" s="3" t="s">
        <v>1</v>
      </c>
      <c r="N13" s="4" t="s">
        <v>4</v>
      </c>
      <c r="O13" s="4" t="s">
        <v>2</v>
      </c>
      <c r="P13" s="4" t="s">
        <v>3</v>
      </c>
      <c r="Q13" s="4" t="s">
        <v>6</v>
      </c>
      <c r="R13" s="4" t="s">
        <v>7</v>
      </c>
      <c r="S13" s="4" t="s">
        <v>8</v>
      </c>
      <c r="T13" s="4" t="s">
        <v>9</v>
      </c>
      <c r="U13" s="4" t="s">
        <v>10</v>
      </c>
      <c r="V13" s="4" t="s">
        <v>11</v>
      </c>
      <c r="W13" s="5" t="s">
        <v>12</v>
      </c>
    </row>
    <row r="14" spans="1:23" x14ac:dyDescent="0.2">
      <c r="A14" t="s">
        <v>940</v>
      </c>
      <c r="B14" t="s">
        <v>26</v>
      </c>
      <c r="C14" t="s">
        <v>916</v>
      </c>
      <c r="D14" t="s">
        <v>50</v>
      </c>
      <c r="E14">
        <v>230</v>
      </c>
      <c r="F14">
        <v>-0.17701324132802199</v>
      </c>
      <c r="G14">
        <v>0.30949861994074901</v>
      </c>
      <c r="H14">
        <v>0.56736568704993495</v>
      </c>
      <c r="I14">
        <v>0.83776869127950104</v>
      </c>
      <c r="J14">
        <v>0.45674476901477001</v>
      </c>
      <c r="K14">
        <v>1.5366489726902</v>
      </c>
      <c r="M14" t="s">
        <v>941</v>
      </c>
      <c r="N14" t="s">
        <v>25</v>
      </c>
      <c r="O14" t="s">
        <v>916</v>
      </c>
      <c r="P14" t="s">
        <v>50</v>
      </c>
      <c r="Q14">
        <v>200</v>
      </c>
      <c r="R14">
        <v>0.84726789283191195</v>
      </c>
      <c r="S14">
        <v>0.40417045565017401</v>
      </c>
      <c r="T14">
        <v>3.6054409622916103E-2</v>
      </c>
      <c r="U14">
        <v>2.3332634100853702</v>
      </c>
      <c r="V14">
        <v>1.05663972257709</v>
      </c>
      <c r="W14">
        <v>5.1522936574495697</v>
      </c>
    </row>
    <row r="15" spans="1:23" x14ac:dyDescent="0.2">
      <c r="A15" t="s">
        <v>942</v>
      </c>
      <c r="B15" t="s">
        <v>936</v>
      </c>
      <c r="C15" t="s">
        <v>916</v>
      </c>
      <c r="D15" t="s">
        <v>50</v>
      </c>
      <c r="E15">
        <v>230</v>
      </c>
      <c r="F15">
        <v>0.70253840378795196</v>
      </c>
      <c r="G15">
        <v>0.283561786717485</v>
      </c>
      <c r="H15">
        <v>1.32288004021667E-2</v>
      </c>
      <c r="I15">
        <v>2.0188709182656899</v>
      </c>
      <c r="J15">
        <v>1.1580728667453399</v>
      </c>
      <c r="K15">
        <v>3.5195020120570999</v>
      </c>
      <c r="M15" t="s">
        <v>943</v>
      </c>
      <c r="N15" t="s">
        <v>936</v>
      </c>
      <c r="O15" t="s">
        <v>916</v>
      </c>
      <c r="P15" t="s">
        <v>50</v>
      </c>
      <c r="Q15">
        <v>200</v>
      </c>
      <c r="R15">
        <v>6.5766212471955604E-2</v>
      </c>
      <c r="S15">
        <v>0.30984490795598402</v>
      </c>
      <c r="T15">
        <v>0.83190789503273099</v>
      </c>
      <c r="U15">
        <v>1.0679770082729501</v>
      </c>
      <c r="V15">
        <v>0.58185744150544405</v>
      </c>
      <c r="W15">
        <v>1.9602308208839201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C688-39F1-1E4D-837D-62BC13DE5FFA}">
  <dimension ref="A1:M189"/>
  <sheetViews>
    <sheetView workbookViewId="0">
      <selection activeCell="Q21" sqref="Q21"/>
    </sheetView>
  </sheetViews>
  <sheetFormatPr baseColWidth="10" defaultRowHeight="16" x14ac:dyDescent="0.2"/>
  <cols>
    <col min="3" max="4" width="12.83203125" bestFit="1" customWidth="1"/>
    <col min="5" max="5" width="9.1640625" bestFit="1" customWidth="1"/>
    <col min="9" max="9" width="11.83203125" bestFit="1" customWidth="1"/>
    <col min="10" max="10" width="15.33203125" bestFit="1" customWidth="1"/>
    <col min="11" max="11" width="15" bestFit="1" customWidth="1"/>
    <col min="12" max="12" width="14.6640625" bestFit="1" customWidth="1"/>
    <col min="13" max="13" width="12.33203125" bestFit="1" customWidth="1"/>
  </cols>
  <sheetData>
    <row r="1" spans="1:13" x14ac:dyDescent="0.2">
      <c r="A1" s="34" t="s">
        <v>839</v>
      </c>
    </row>
    <row r="5" spans="1:13" ht="17" thickBot="1" x14ac:dyDescent="0.25"/>
    <row r="6" spans="1:13" ht="20" thickBot="1" x14ac:dyDescent="0.3">
      <c r="A6" s="21" t="s">
        <v>51</v>
      </c>
      <c r="B6" s="22" t="s">
        <v>52</v>
      </c>
      <c r="C6" s="22" t="s">
        <v>53</v>
      </c>
      <c r="D6" s="22" t="s">
        <v>54</v>
      </c>
      <c r="E6" s="22" t="s">
        <v>55</v>
      </c>
      <c r="F6" s="22" t="s">
        <v>56</v>
      </c>
      <c r="G6" s="22" t="s">
        <v>8</v>
      </c>
      <c r="H6" s="22" t="s">
        <v>9</v>
      </c>
      <c r="I6" s="22" t="s">
        <v>57</v>
      </c>
      <c r="J6" s="22" t="s">
        <v>58</v>
      </c>
      <c r="K6" s="22" t="s">
        <v>59</v>
      </c>
      <c r="L6" s="22" t="s">
        <v>60</v>
      </c>
      <c r="M6" s="23" t="s">
        <v>61</v>
      </c>
    </row>
    <row r="7" spans="1:13" x14ac:dyDescent="0.2">
      <c r="A7" t="s">
        <v>62</v>
      </c>
      <c r="B7">
        <v>17</v>
      </c>
      <c r="C7" t="s">
        <v>63</v>
      </c>
      <c r="D7" t="s">
        <v>64</v>
      </c>
      <c r="E7">
        <v>0.70130000000000003</v>
      </c>
      <c r="F7">
        <v>-1.54E-2</v>
      </c>
      <c r="G7">
        <v>1.8E-3</v>
      </c>
      <c r="H7" s="1">
        <v>1.1E-17</v>
      </c>
      <c r="I7">
        <v>794558</v>
      </c>
      <c r="J7" t="s">
        <v>65</v>
      </c>
      <c r="K7">
        <v>0.829863613</v>
      </c>
      <c r="L7" t="s">
        <v>66</v>
      </c>
      <c r="M7">
        <v>0.98705453099999996</v>
      </c>
    </row>
    <row r="8" spans="1:13" x14ac:dyDescent="0.2">
      <c r="A8" t="s">
        <v>67</v>
      </c>
      <c r="B8">
        <v>14</v>
      </c>
      <c r="C8" t="s">
        <v>63</v>
      </c>
      <c r="D8" t="s">
        <v>68</v>
      </c>
      <c r="E8">
        <v>0.48899999999999999</v>
      </c>
      <c r="F8">
        <v>9.1999999999999998E-3</v>
      </c>
      <c r="G8">
        <v>1.6000000000000001E-3</v>
      </c>
      <c r="H8" s="1">
        <v>1.4E-8</v>
      </c>
      <c r="I8">
        <v>794528</v>
      </c>
      <c r="J8" t="s">
        <v>69</v>
      </c>
      <c r="K8">
        <v>0.58520501400000002</v>
      </c>
      <c r="L8" t="s">
        <v>69</v>
      </c>
      <c r="M8">
        <v>0.88579345099999995</v>
      </c>
    </row>
    <row r="9" spans="1:13" x14ac:dyDescent="0.2">
      <c r="A9" t="s">
        <v>70</v>
      </c>
      <c r="B9">
        <v>17</v>
      </c>
      <c r="C9" t="s">
        <v>71</v>
      </c>
      <c r="D9" t="s">
        <v>64</v>
      </c>
      <c r="E9">
        <v>0.4919</v>
      </c>
      <c r="F9">
        <v>-1.17E-2</v>
      </c>
      <c r="G9">
        <v>1.6000000000000001E-3</v>
      </c>
      <c r="H9" s="1">
        <v>4.5999999999999996E-13</v>
      </c>
      <c r="I9">
        <v>794680</v>
      </c>
      <c r="J9" t="s">
        <v>72</v>
      </c>
      <c r="K9">
        <v>0.52452050800000005</v>
      </c>
      <c r="L9" t="s">
        <v>72</v>
      </c>
      <c r="M9">
        <v>0.88496221500000005</v>
      </c>
    </row>
    <row r="10" spans="1:13" x14ac:dyDescent="0.2">
      <c r="A10" t="s">
        <v>73</v>
      </c>
      <c r="B10">
        <v>13</v>
      </c>
      <c r="C10" t="s">
        <v>71</v>
      </c>
      <c r="D10" t="s">
        <v>68</v>
      </c>
      <c r="E10">
        <v>0.26469999999999999</v>
      </c>
      <c r="F10">
        <v>-1.4800000000000001E-2</v>
      </c>
      <c r="G10">
        <v>1.9E-3</v>
      </c>
      <c r="H10" s="1">
        <v>2.2999999999999999E-15</v>
      </c>
      <c r="I10">
        <v>776153</v>
      </c>
      <c r="J10" t="s">
        <v>74</v>
      </c>
      <c r="K10">
        <v>7.6176877000000004E-2</v>
      </c>
      <c r="L10" t="s">
        <v>75</v>
      </c>
      <c r="M10">
        <v>0.96109572200000004</v>
      </c>
    </row>
    <row r="11" spans="1:13" x14ac:dyDescent="0.2">
      <c r="A11" t="s">
        <v>76</v>
      </c>
      <c r="B11">
        <v>3</v>
      </c>
      <c r="C11" t="s">
        <v>63</v>
      </c>
      <c r="D11" t="s">
        <v>64</v>
      </c>
      <c r="E11">
        <v>0.88759999999999994</v>
      </c>
      <c r="F11">
        <v>1.9699999999999999E-2</v>
      </c>
      <c r="G11">
        <v>2.5000000000000001E-3</v>
      </c>
      <c r="H11" s="1">
        <v>8.0999999999999999E-15</v>
      </c>
      <c r="I11">
        <v>793248</v>
      </c>
      <c r="J11" t="s">
        <v>77</v>
      </c>
      <c r="K11">
        <v>0.23130741099999999</v>
      </c>
      <c r="L11" t="s">
        <v>78</v>
      </c>
      <c r="M11">
        <v>0.97103005899999995</v>
      </c>
    </row>
    <row r="12" spans="1:13" x14ac:dyDescent="0.2">
      <c r="A12" t="s">
        <v>79</v>
      </c>
      <c r="B12">
        <v>7</v>
      </c>
      <c r="C12" t="s">
        <v>71</v>
      </c>
      <c r="D12" t="s">
        <v>68</v>
      </c>
      <c r="E12">
        <v>0.58620000000000005</v>
      </c>
      <c r="F12">
        <v>-1.11E-2</v>
      </c>
      <c r="G12">
        <v>1.8E-3</v>
      </c>
      <c r="H12" s="1">
        <v>2.7E-10</v>
      </c>
      <c r="I12">
        <v>690582</v>
      </c>
      <c r="J12" t="s">
        <v>80</v>
      </c>
      <c r="K12">
        <v>0.28289679899999998</v>
      </c>
      <c r="L12" t="s">
        <v>81</v>
      </c>
      <c r="M12">
        <v>0.99602935699999995</v>
      </c>
    </row>
    <row r="13" spans="1:13" x14ac:dyDescent="0.2">
      <c r="A13" t="s">
        <v>82</v>
      </c>
      <c r="B13">
        <v>11</v>
      </c>
      <c r="C13" t="s">
        <v>63</v>
      </c>
      <c r="D13" t="s">
        <v>68</v>
      </c>
      <c r="E13">
        <v>0.41620000000000001</v>
      </c>
      <c r="F13">
        <v>-1.6E-2</v>
      </c>
      <c r="G13">
        <v>1.6999999999999999E-3</v>
      </c>
      <c r="H13" s="1">
        <v>3.8000000000000002E-22</v>
      </c>
      <c r="I13">
        <v>795167</v>
      </c>
      <c r="J13" t="s">
        <v>83</v>
      </c>
      <c r="K13">
        <v>0.99999116300000002</v>
      </c>
      <c r="L13" t="s">
        <v>83</v>
      </c>
      <c r="M13">
        <v>0.18559077199999999</v>
      </c>
    </row>
    <row r="14" spans="1:13" x14ac:dyDescent="0.2">
      <c r="A14" t="s">
        <v>84</v>
      </c>
      <c r="B14">
        <v>17</v>
      </c>
      <c r="C14" t="s">
        <v>71</v>
      </c>
      <c r="D14" t="s">
        <v>68</v>
      </c>
      <c r="E14">
        <v>0.43609999999999999</v>
      </c>
      <c r="F14">
        <v>-1.21E-2</v>
      </c>
      <c r="G14">
        <v>1.6000000000000001E-3</v>
      </c>
      <c r="H14" s="1">
        <v>1.1999999999999999E-13</v>
      </c>
      <c r="I14">
        <v>794789</v>
      </c>
      <c r="J14" t="s">
        <v>85</v>
      </c>
      <c r="K14">
        <v>0.746984965</v>
      </c>
      <c r="L14" t="s">
        <v>86</v>
      </c>
      <c r="M14">
        <v>0.88188537300000003</v>
      </c>
    </row>
    <row r="15" spans="1:13" x14ac:dyDescent="0.2">
      <c r="A15" t="s">
        <v>87</v>
      </c>
      <c r="B15">
        <v>11</v>
      </c>
      <c r="C15" t="s">
        <v>71</v>
      </c>
      <c r="D15" t="s">
        <v>68</v>
      </c>
      <c r="E15">
        <v>0.56630000000000003</v>
      </c>
      <c r="F15">
        <v>1.14E-2</v>
      </c>
      <c r="G15">
        <v>1.6999999999999999E-3</v>
      </c>
      <c r="H15" s="1">
        <v>6.4000000000000002E-12</v>
      </c>
      <c r="I15">
        <v>791685</v>
      </c>
      <c r="J15" t="s">
        <v>88</v>
      </c>
      <c r="K15">
        <v>0.155518078</v>
      </c>
      <c r="L15" t="s">
        <v>89</v>
      </c>
      <c r="M15">
        <v>0.99993268700000004</v>
      </c>
    </row>
    <row r="16" spans="1:13" x14ac:dyDescent="0.2">
      <c r="A16" t="s">
        <v>90</v>
      </c>
      <c r="B16">
        <v>1</v>
      </c>
      <c r="C16" t="s">
        <v>63</v>
      </c>
      <c r="D16" t="s">
        <v>64</v>
      </c>
      <c r="E16">
        <v>0.27439999999999998</v>
      </c>
      <c r="F16">
        <v>1.3899999999999999E-2</v>
      </c>
      <c r="G16">
        <v>1.8E-3</v>
      </c>
      <c r="H16" s="1">
        <v>2.5000000000000001E-14</v>
      </c>
      <c r="I16">
        <v>794997</v>
      </c>
      <c r="J16" t="s">
        <v>91</v>
      </c>
      <c r="K16">
        <v>0.80105031800000004</v>
      </c>
      <c r="L16" t="s">
        <v>91</v>
      </c>
      <c r="M16">
        <v>0.71770603099999997</v>
      </c>
    </row>
    <row r="17" spans="1:13" x14ac:dyDescent="0.2">
      <c r="A17" t="s">
        <v>92</v>
      </c>
      <c r="B17">
        <v>10</v>
      </c>
      <c r="C17" t="s">
        <v>63</v>
      </c>
      <c r="D17" t="s">
        <v>71</v>
      </c>
      <c r="E17">
        <v>0.55220000000000002</v>
      </c>
      <c r="F17">
        <v>1.2200000000000001E-2</v>
      </c>
      <c r="G17">
        <v>1.8E-3</v>
      </c>
      <c r="H17" s="1">
        <v>7.2E-12</v>
      </c>
      <c r="I17">
        <v>669278</v>
      </c>
      <c r="J17" t="s">
        <v>93</v>
      </c>
      <c r="K17">
        <v>0.40027369899999998</v>
      </c>
      <c r="L17" t="s">
        <v>93</v>
      </c>
      <c r="M17">
        <v>0.98846795799999998</v>
      </c>
    </row>
    <row r="18" spans="1:13" x14ac:dyDescent="0.2">
      <c r="A18" t="s">
        <v>94</v>
      </c>
      <c r="B18">
        <v>11</v>
      </c>
      <c r="C18" t="s">
        <v>68</v>
      </c>
      <c r="D18" t="s">
        <v>64</v>
      </c>
      <c r="E18">
        <v>0.37780000000000002</v>
      </c>
      <c r="F18">
        <v>-1.2500000000000001E-2</v>
      </c>
      <c r="G18">
        <v>1.6999999999999999E-3</v>
      </c>
      <c r="H18" s="1">
        <v>1.3E-13</v>
      </c>
      <c r="I18">
        <v>783042</v>
      </c>
      <c r="J18" t="s">
        <v>95</v>
      </c>
      <c r="K18">
        <v>0.98281329500000003</v>
      </c>
      <c r="L18" t="s">
        <v>96</v>
      </c>
      <c r="M18">
        <v>0.44692327199999998</v>
      </c>
    </row>
    <row r="19" spans="1:13" x14ac:dyDescent="0.2">
      <c r="A19" t="s">
        <v>97</v>
      </c>
      <c r="B19">
        <v>11</v>
      </c>
      <c r="C19" t="s">
        <v>63</v>
      </c>
      <c r="D19" t="s">
        <v>68</v>
      </c>
      <c r="E19">
        <v>0.69669999999999999</v>
      </c>
      <c r="F19">
        <v>1.4E-2</v>
      </c>
      <c r="G19">
        <v>1.9E-3</v>
      </c>
      <c r="H19" s="1">
        <v>9.1000000000000004E-14</v>
      </c>
      <c r="I19">
        <v>692129</v>
      </c>
      <c r="J19" t="s">
        <v>98</v>
      </c>
      <c r="K19">
        <v>0.13128308699999999</v>
      </c>
      <c r="L19" t="s">
        <v>99</v>
      </c>
      <c r="M19">
        <v>0.84520471399999997</v>
      </c>
    </row>
    <row r="20" spans="1:13" x14ac:dyDescent="0.2">
      <c r="A20" t="s">
        <v>100</v>
      </c>
      <c r="B20">
        <v>12</v>
      </c>
      <c r="C20" t="s">
        <v>71</v>
      </c>
      <c r="D20" t="s">
        <v>68</v>
      </c>
      <c r="E20">
        <v>0.71399999999999997</v>
      </c>
      <c r="F20">
        <v>-1.41E-2</v>
      </c>
      <c r="G20">
        <v>1.9E-3</v>
      </c>
      <c r="H20" s="1">
        <v>3.5999999999999998E-13</v>
      </c>
      <c r="I20">
        <v>685707</v>
      </c>
      <c r="J20" t="s">
        <v>101</v>
      </c>
      <c r="K20">
        <v>0.33513990399999999</v>
      </c>
      <c r="L20" t="s">
        <v>102</v>
      </c>
      <c r="M20">
        <v>0.92821790500000001</v>
      </c>
    </row>
    <row r="21" spans="1:13" x14ac:dyDescent="0.2">
      <c r="A21" t="s">
        <v>103</v>
      </c>
      <c r="B21">
        <v>10</v>
      </c>
      <c r="C21" t="s">
        <v>63</v>
      </c>
      <c r="D21" t="s">
        <v>68</v>
      </c>
      <c r="E21">
        <v>0.25240000000000001</v>
      </c>
      <c r="F21">
        <v>1.52E-2</v>
      </c>
      <c r="G21">
        <v>1.9E-3</v>
      </c>
      <c r="H21" s="1">
        <v>1.4000000000000001E-15</v>
      </c>
      <c r="I21">
        <v>786354</v>
      </c>
      <c r="J21" t="s">
        <v>104</v>
      </c>
      <c r="K21">
        <v>0.95110950000000005</v>
      </c>
      <c r="L21" t="s">
        <v>105</v>
      </c>
      <c r="M21">
        <v>0.13582465199999999</v>
      </c>
    </row>
    <row r="22" spans="1:13" x14ac:dyDescent="0.2">
      <c r="A22" t="s">
        <v>106</v>
      </c>
      <c r="B22">
        <v>1</v>
      </c>
      <c r="C22" t="s">
        <v>71</v>
      </c>
      <c r="D22" t="s">
        <v>68</v>
      </c>
      <c r="E22">
        <v>0.57250000000000001</v>
      </c>
      <c r="F22">
        <v>-1.18E-2</v>
      </c>
      <c r="G22">
        <v>1.6000000000000001E-3</v>
      </c>
      <c r="H22" s="1">
        <v>6.4E-13</v>
      </c>
      <c r="I22">
        <v>789514</v>
      </c>
      <c r="J22" t="s">
        <v>107</v>
      </c>
      <c r="K22">
        <v>0.96711684899999995</v>
      </c>
      <c r="L22" t="s">
        <v>108</v>
      </c>
      <c r="M22">
        <v>4.4379558E-2</v>
      </c>
    </row>
    <row r="23" spans="1:13" x14ac:dyDescent="0.2">
      <c r="A23" t="s">
        <v>109</v>
      </c>
      <c r="B23">
        <v>9</v>
      </c>
      <c r="C23" t="s">
        <v>71</v>
      </c>
      <c r="D23" t="s">
        <v>68</v>
      </c>
      <c r="E23">
        <v>0.1076</v>
      </c>
      <c r="F23">
        <v>-1.9699999999999999E-2</v>
      </c>
      <c r="G23">
        <v>2.7000000000000001E-3</v>
      </c>
      <c r="H23" s="1">
        <v>6.4E-13</v>
      </c>
      <c r="I23">
        <v>692587</v>
      </c>
      <c r="J23" t="s">
        <v>110</v>
      </c>
      <c r="K23">
        <v>0.82394417099999995</v>
      </c>
      <c r="L23" t="s">
        <v>111</v>
      </c>
      <c r="M23">
        <v>0.91424269999999996</v>
      </c>
    </row>
    <row r="24" spans="1:13" x14ac:dyDescent="0.2">
      <c r="A24" t="s">
        <v>112</v>
      </c>
      <c r="B24">
        <v>12</v>
      </c>
      <c r="C24" t="s">
        <v>63</v>
      </c>
      <c r="D24" t="s">
        <v>64</v>
      </c>
      <c r="E24">
        <v>0.41810000000000003</v>
      </c>
      <c r="F24">
        <v>-1.2E-2</v>
      </c>
      <c r="G24">
        <v>1.6999999999999999E-3</v>
      </c>
      <c r="H24" s="1">
        <v>8.0999999999999998E-13</v>
      </c>
      <c r="I24">
        <v>792755</v>
      </c>
      <c r="J24" t="s">
        <v>113</v>
      </c>
      <c r="K24">
        <v>0.93656960700000003</v>
      </c>
      <c r="L24" t="s">
        <v>114</v>
      </c>
      <c r="M24">
        <v>0.271850331</v>
      </c>
    </row>
    <row r="25" spans="1:13" x14ac:dyDescent="0.2">
      <c r="A25" t="s">
        <v>115</v>
      </c>
      <c r="B25">
        <v>20</v>
      </c>
      <c r="C25" t="s">
        <v>68</v>
      </c>
      <c r="D25" t="s">
        <v>64</v>
      </c>
      <c r="E25">
        <v>0.70150000000000001</v>
      </c>
      <c r="F25">
        <v>1.0999999999999999E-2</v>
      </c>
      <c r="G25">
        <v>1.9E-3</v>
      </c>
      <c r="H25" s="1">
        <v>6.9999999999999998E-9</v>
      </c>
      <c r="I25">
        <v>690702</v>
      </c>
      <c r="J25" t="s">
        <v>116</v>
      </c>
      <c r="K25">
        <v>0.83155195100000001</v>
      </c>
      <c r="L25" t="s">
        <v>116</v>
      </c>
      <c r="M25">
        <v>0.91339555299999997</v>
      </c>
    </row>
    <row r="26" spans="1:13" x14ac:dyDescent="0.2">
      <c r="A26" t="s">
        <v>117</v>
      </c>
      <c r="B26">
        <v>22</v>
      </c>
      <c r="C26" t="s">
        <v>63</v>
      </c>
      <c r="D26" t="s">
        <v>64</v>
      </c>
      <c r="E26">
        <v>0.81950000000000001</v>
      </c>
      <c r="F26">
        <v>-1.35E-2</v>
      </c>
      <c r="G26">
        <v>2.3E-3</v>
      </c>
      <c r="H26" s="1">
        <v>3.3000000000000002E-9</v>
      </c>
      <c r="I26">
        <v>692349</v>
      </c>
      <c r="J26" t="s">
        <v>118</v>
      </c>
      <c r="K26">
        <v>0.40464958200000001</v>
      </c>
      <c r="L26" t="s">
        <v>119</v>
      </c>
      <c r="M26">
        <v>0.967331736</v>
      </c>
    </row>
    <row r="27" spans="1:13" x14ac:dyDescent="0.2">
      <c r="A27" t="s">
        <v>120</v>
      </c>
      <c r="B27">
        <v>1</v>
      </c>
      <c r="C27" t="s">
        <v>71</v>
      </c>
      <c r="D27" t="s">
        <v>68</v>
      </c>
      <c r="E27">
        <v>8.1089999999999995E-2</v>
      </c>
      <c r="F27">
        <v>1.8200000000000001E-2</v>
      </c>
      <c r="G27">
        <v>3.0000000000000001E-3</v>
      </c>
      <c r="H27" s="1">
        <v>6.9E-10</v>
      </c>
      <c r="I27">
        <v>779686</v>
      </c>
      <c r="J27" t="s">
        <v>121</v>
      </c>
      <c r="K27">
        <v>0.99596277200000005</v>
      </c>
      <c r="L27" t="s">
        <v>122</v>
      </c>
      <c r="M27">
        <v>0.223915957</v>
      </c>
    </row>
    <row r="28" spans="1:13" x14ac:dyDescent="0.2">
      <c r="A28" t="s">
        <v>123</v>
      </c>
      <c r="B28">
        <v>15</v>
      </c>
      <c r="C28" t="s">
        <v>68</v>
      </c>
      <c r="D28" t="s">
        <v>64</v>
      </c>
      <c r="E28">
        <v>0.76919999999999999</v>
      </c>
      <c r="F28">
        <v>1.46E-2</v>
      </c>
      <c r="G28">
        <v>2E-3</v>
      </c>
      <c r="H28" s="1">
        <v>9.8000000000000007E-13</v>
      </c>
      <c r="I28">
        <v>690824</v>
      </c>
      <c r="J28" t="s">
        <v>124</v>
      </c>
      <c r="K28">
        <v>0.17326650800000001</v>
      </c>
      <c r="L28" t="s">
        <v>125</v>
      </c>
      <c r="M28">
        <v>0.89929363500000004</v>
      </c>
    </row>
    <row r="29" spans="1:13" x14ac:dyDescent="0.2">
      <c r="A29" t="s">
        <v>126</v>
      </c>
      <c r="B29">
        <v>15</v>
      </c>
      <c r="C29" t="s">
        <v>71</v>
      </c>
      <c r="D29" t="s">
        <v>64</v>
      </c>
      <c r="E29">
        <v>0.64649999999999996</v>
      </c>
      <c r="F29">
        <v>1.24E-2</v>
      </c>
      <c r="G29">
        <v>1.8E-3</v>
      </c>
      <c r="H29" s="1">
        <v>1.3E-11</v>
      </c>
      <c r="I29">
        <v>688719</v>
      </c>
      <c r="J29" t="s">
        <v>127</v>
      </c>
      <c r="K29">
        <v>0.81020549399999997</v>
      </c>
      <c r="L29" t="s">
        <v>128</v>
      </c>
      <c r="M29">
        <v>0.17980771600000001</v>
      </c>
    </row>
    <row r="30" spans="1:13" x14ac:dyDescent="0.2">
      <c r="A30" t="s">
        <v>129</v>
      </c>
      <c r="B30">
        <v>19</v>
      </c>
      <c r="C30" t="s">
        <v>71</v>
      </c>
      <c r="D30" t="s">
        <v>64</v>
      </c>
      <c r="E30">
        <v>0.60560000000000003</v>
      </c>
      <c r="F30">
        <v>-1.11E-2</v>
      </c>
      <c r="G30">
        <v>1.8E-3</v>
      </c>
      <c r="H30" s="1">
        <v>4.7000000000000003E-10</v>
      </c>
      <c r="I30">
        <v>681469</v>
      </c>
      <c r="J30" t="s">
        <v>130</v>
      </c>
      <c r="K30">
        <v>0.97601588299999997</v>
      </c>
      <c r="L30" t="s">
        <v>131</v>
      </c>
      <c r="M30">
        <v>0.38969223600000003</v>
      </c>
    </row>
    <row r="31" spans="1:13" x14ac:dyDescent="0.2">
      <c r="A31" t="s">
        <v>132</v>
      </c>
      <c r="B31">
        <v>3</v>
      </c>
      <c r="C31" t="s">
        <v>63</v>
      </c>
      <c r="D31" t="s">
        <v>68</v>
      </c>
      <c r="E31">
        <v>0.89100000000000001</v>
      </c>
      <c r="F31">
        <v>1.67E-2</v>
      </c>
      <c r="G31">
        <v>2.8E-3</v>
      </c>
      <c r="H31" s="1">
        <v>2.8999999999999999E-9</v>
      </c>
      <c r="I31">
        <v>671320</v>
      </c>
      <c r="J31" t="s">
        <v>133</v>
      </c>
      <c r="K31">
        <v>0.922133918</v>
      </c>
      <c r="L31" t="s">
        <v>133</v>
      </c>
      <c r="M31">
        <v>0.94021123299999998</v>
      </c>
    </row>
    <row r="32" spans="1:13" x14ac:dyDescent="0.2">
      <c r="A32" t="s">
        <v>134</v>
      </c>
      <c r="B32">
        <v>16</v>
      </c>
      <c r="C32" t="s">
        <v>71</v>
      </c>
      <c r="D32" t="s">
        <v>68</v>
      </c>
      <c r="E32">
        <v>0.24610000000000001</v>
      </c>
      <c r="F32">
        <v>-1.5599999999999999E-2</v>
      </c>
      <c r="G32">
        <v>1.9E-3</v>
      </c>
      <c r="H32" s="1">
        <v>9.9999999999999998E-17</v>
      </c>
      <c r="I32">
        <v>792501</v>
      </c>
      <c r="J32" t="s">
        <v>135</v>
      </c>
      <c r="K32">
        <v>0.40043285299999998</v>
      </c>
      <c r="L32" t="s">
        <v>136</v>
      </c>
      <c r="M32">
        <v>0.95541229400000005</v>
      </c>
    </row>
    <row r="33" spans="1:13" x14ac:dyDescent="0.2">
      <c r="A33" t="s">
        <v>137</v>
      </c>
      <c r="B33">
        <v>1</v>
      </c>
      <c r="C33" t="s">
        <v>63</v>
      </c>
      <c r="D33" t="s">
        <v>64</v>
      </c>
      <c r="E33">
        <v>0.17949999999999999</v>
      </c>
      <c r="F33">
        <v>-1.5900000000000001E-2</v>
      </c>
      <c r="G33">
        <v>2.3E-3</v>
      </c>
      <c r="H33" s="1">
        <v>2.3999999999999999E-12</v>
      </c>
      <c r="I33">
        <v>692241</v>
      </c>
      <c r="J33" t="s">
        <v>138</v>
      </c>
      <c r="K33">
        <v>0.74035267400000004</v>
      </c>
      <c r="L33" t="s">
        <v>139</v>
      </c>
      <c r="M33">
        <v>0.84085984800000002</v>
      </c>
    </row>
    <row r="34" spans="1:13" x14ac:dyDescent="0.2">
      <c r="A34" t="s">
        <v>140</v>
      </c>
      <c r="B34">
        <v>1</v>
      </c>
      <c r="C34" t="s">
        <v>63</v>
      </c>
      <c r="D34" t="s">
        <v>64</v>
      </c>
      <c r="E34">
        <v>0.49709999999999999</v>
      </c>
      <c r="F34">
        <v>-1.43E-2</v>
      </c>
      <c r="G34">
        <v>1.6000000000000001E-3</v>
      </c>
      <c r="H34" s="1">
        <v>1.7E-18</v>
      </c>
      <c r="I34">
        <v>789125</v>
      </c>
      <c r="J34" t="s">
        <v>141</v>
      </c>
      <c r="K34">
        <v>0.99363789499999999</v>
      </c>
      <c r="L34" t="s">
        <v>141</v>
      </c>
      <c r="M34">
        <v>0.99497276400000001</v>
      </c>
    </row>
    <row r="35" spans="1:13" x14ac:dyDescent="0.2">
      <c r="A35" t="s">
        <v>142</v>
      </c>
      <c r="B35">
        <v>1</v>
      </c>
      <c r="C35" t="s">
        <v>71</v>
      </c>
      <c r="D35" t="s">
        <v>68</v>
      </c>
      <c r="E35">
        <v>0.78933299999999995</v>
      </c>
      <c r="F35">
        <v>-1.4427499999999999E-2</v>
      </c>
      <c r="G35">
        <v>2.4044299999999999E-3</v>
      </c>
      <c r="H35" s="1">
        <v>2.0000000000000001E-9</v>
      </c>
      <c r="I35">
        <v>463005</v>
      </c>
      <c r="J35" t="s">
        <v>143</v>
      </c>
      <c r="K35">
        <v>0.37101275900000003</v>
      </c>
      <c r="L35" t="s">
        <v>144</v>
      </c>
      <c r="M35">
        <v>0.93255628599999996</v>
      </c>
    </row>
    <row r="36" spans="1:13" x14ac:dyDescent="0.2">
      <c r="A36" t="s">
        <v>145</v>
      </c>
      <c r="B36">
        <v>17</v>
      </c>
      <c r="C36" t="s">
        <v>71</v>
      </c>
      <c r="D36" t="s">
        <v>68</v>
      </c>
      <c r="E36">
        <v>0.59419999999999995</v>
      </c>
      <c r="F36">
        <v>1.6199999999999999E-2</v>
      </c>
      <c r="G36">
        <v>1.6999999999999999E-3</v>
      </c>
      <c r="H36" s="1">
        <v>1.5999999999999999E-22</v>
      </c>
      <c r="I36">
        <v>795501</v>
      </c>
      <c r="J36" t="s">
        <v>146</v>
      </c>
      <c r="K36">
        <v>0.98591129300000002</v>
      </c>
      <c r="L36" t="s">
        <v>146</v>
      </c>
      <c r="M36">
        <v>0.99030427600000004</v>
      </c>
    </row>
    <row r="37" spans="1:13" x14ac:dyDescent="0.2">
      <c r="A37" t="s">
        <v>147</v>
      </c>
      <c r="B37">
        <v>10</v>
      </c>
      <c r="C37" t="s">
        <v>63</v>
      </c>
      <c r="D37" t="s">
        <v>68</v>
      </c>
      <c r="E37">
        <v>8.2610000000000003E-2</v>
      </c>
      <c r="F37">
        <v>2.7099999999999999E-2</v>
      </c>
      <c r="G37">
        <v>3.0000000000000001E-3</v>
      </c>
      <c r="H37" s="1">
        <v>1.5E-19</v>
      </c>
      <c r="I37">
        <v>792405</v>
      </c>
      <c r="J37" t="s">
        <v>148</v>
      </c>
      <c r="K37">
        <v>0.83889217500000002</v>
      </c>
      <c r="L37" t="s">
        <v>149</v>
      </c>
      <c r="M37">
        <v>0.94373665900000003</v>
      </c>
    </row>
    <row r="38" spans="1:13" x14ac:dyDescent="0.2">
      <c r="A38" t="s">
        <v>150</v>
      </c>
      <c r="B38">
        <v>2</v>
      </c>
      <c r="C38" t="s">
        <v>71</v>
      </c>
      <c r="D38" t="s">
        <v>68</v>
      </c>
      <c r="E38">
        <v>0.52390000000000003</v>
      </c>
      <c r="F38">
        <v>-1.5299999999999999E-2</v>
      </c>
      <c r="G38">
        <v>1.6000000000000001E-3</v>
      </c>
      <c r="H38" s="1">
        <v>5.1E-21</v>
      </c>
      <c r="I38">
        <v>784269</v>
      </c>
      <c r="J38" t="s">
        <v>151</v>
      </c>
      <c r="K38">
        <v>0.17618950899999999</v>
      </c>
      <c r="L38" t="s">
        <v>152</v>
      </c>
      <c r="M38">
        <v>0.96987038999999997</v>
      </c>
    </row>
    <row r="39" spans="1:13" x14ac:dyDescent="0.2">
      <c r="A39" t="s">
        <v>153</v>
      </c>
      <c r="B39">
        <v>8</v>
      </c>
      <c r="C39" t="s">
        <v>63</v>
      </c>
      <c r="D39" t="s">
        <v>68</v>
      </c>
      <c r="E39">
        <v>0.55710000000000004</v>
      </c>
      <c r="F39">
        <v>1.0500000000000001E-2</v>
      </c>
      <c r="G39">
        <v>1.8E-3</v>
      </c>
      <c r="H39" s="1">
        <v>2.5000000000000001E-9</v>
      </c>
      <c r="I39">
        <v>674019</v>
      </c>
      <c r="J39" t="s">
        <v>154</v>
      </c>
      <c r="K39">
        <v>0.78024695399999999</v>
      </c>
      <c r="L39" t="s">
        <v>155</v>
      </c>
      <c r="M39">
        <v>0.93024859100000001</v>
      </c>
    </row>
    <row r="40" spans="1:13" x14ac:dyDescent="0.2">
      <c r="A40" t="s">
        <v>156</v>
      </c>
      <c r="B40">
        <v>1</v>
      </c>
      <c r="C40" t="s">
        <v>63</v>
      </c>
      <c r="D40" t="s">
        <v>64</v>
      </c>
      <c r="E40">
        <v>0.88560000000000005</v>
      </c>
      <c r="F40">
        <v>-1.9599999999999999E-2</v>
      </c>
      <c r="G40">
        <v>2.5999999999999999E-3</v>
      </c>
      <c r="H40" s="1">
        <v>5.3000000000000001E-14</v>
      </c>
      <c r="I40">
        <v>795119</v>
      </c>
      <c r="J40" t="s">
        <v>157</v>
      </c>
      <c r="K40">
        <v>0.990215866</v>
      </c>
      <c r="L40" t="s">
        <v>158</v>
      </c>
      <c r="M40">
        <v>0.94951564700000002</v>
      </c>
    </row>
    <row r="41" spans="1:13" x14ac:dyDescent="0.2">
      <c r="A41" t="s">
        <v>159</v>
      </c>
      <c r="B41">
        <v>15</v>
      </c>
      <c r="C41" t="s">
        <v>63</v>
      </c>
      <c r="D41" t="s">
        <v>64</v>
      </c>
      <c r="E41">
        <v>0.57140000000000002</v>
      </c>
      <c r="F41">
        <v>1.41E-2</v>
      </c>
      <c r="G41">
        <v>1.6999999999999999E-3</v>
      </c>
      <c r="H41" s="1">
        <v>5.6999999999999999E-16</v>
      </c>
      <c r="I41">
        <v>692290</v>
      </c>
      <c r="J41" t="s">
        <v>160</v>
      </c>
      <c r="K41">
        <v>0.25296858100000003</v>
      </c>
      <c r="L41" t="s">
        <v>161</v>
      </c>
      <c r="M41">
        <v>0.83175836000000003</v>
      </c>
    </row>
    <row r="42" spans="1:13" x14ac:dyDescent="0.2">
      <c r="A42" t="s">
        <v>162</v>
      </c>
      <c r="B42">
        <v>16</v>
      </c>
      <c r="C42" t="s">
        <v>68</v>
      </c>
      <c r="D42" t="s">
        <v>64</v>
      </c>
      <c r="E42">
        <v>0.42009999999999997</v>
      </c>
      <c r="F42">
        <v>-1.09E-2</v>
      </c>
      <c r="G42">
        <v>1.6999999999999999E-3</v>
      </c>
      <c r="H42" s="1">
        <v>1.4000000000000001E-10</v>
      </c>
      <c r="I42">
        <v>727187</v>
      </c>
      <c r="J42" t="s">
        <v>163</v>
      </c>
      <c r="K42">
        <v>6.3352487999999998E-2</v>
      </c>
      <c r="L42" t="s">
        <v>164</v>
      </c>
      <c r="M42">
        <v>0.99036904999999997</v>
      </c>
    </row>
    <row r="43" spans="1:13" x14ac:dyDescent="0.2">
      <c r="A43" t="s">
        <v>165</v>
      </c>
      <c r="B43">
        <v>22</v>
      </c>
      <c r="C43" t="s">
        <v>71</v>
      </c>
      <c r="D43" t="s">
        <v>68</v>
      </c>
      <c r="E43">
        <v>0.31690000000000002</v>
      </c>
      <c r="F43">
        <v>-1.12E-2</v>
      </c>
      <c r="G43">
        <v>1.9E-3</v>
      </c>
      <c r="H43" s="1">
        <v>3E-9</v>
      </c>
      <c r="I43">
        <v>686575</v>
      </c>
      <c r="J43" t="s">
        <v>166</v>
      </c>
      <c r="K43">
        <v>0.96449303600000003</v>
      </c>
      <c r="L43" t="s">
        <v>167</v>
      </c>
      <c r="M43">
        <v>0.67392696699999999</v>
      </c>
    </row>
    <row r="44" spans="1:13" x14ac:dyDescent="0.2">
      <c r="A44" t="s">
        <v>168</v>
      </c>
      <c r="B44">
        <v>2</v>
      </c>
      <c r="C44" t="s">
        <v>71</v>
      </c>
      <c r="D44" t="s">
        <v>68</v>
      </c>
      <c r="E44">
        <v>0.68579999999999997</v>
      </c>
      <c r="F44">
        <v>-1.2E-2</v>
      </c>
      <c r="G44">
        <v>1.6999999999999999E-3</v>
      </c>
      <c r="H44" s="1">
        <v>5.2999999999999996E-12</v>
      </c>
      <c r="I44">
        <v>790501</v>
      </c>
      <c r="J44" t="s">
        <v>169</v>
      </c>
      <c r="K44">
        <v>0.89791650999999995</v>
      </c>
      <c r="L44" t="s">
        <v>170</v>
      </c>
      <c r="M44">
        <v>0.48058052600000001</v>
      </c>
    </row>
    <row r="45" spans="1:13" x14ac:dyDescent="0.2">
      <c r="A45" t="s">
        <v>171</v>
      </c>
      <c r="B45">
        <v>1</v>
      </c>
      <c r="C45" t="s">
        <v>71</v>
      </c>
      <c r="D45" t="s">
        <v>64</v>
      </c>
      <c r="E45">
        <v>0.68910000000000005</v>
      </c>
      <c r="F45">
        <v>1.04E-2</v>
      </c>
      <c r="G45">
        <v>1.8E-3</v>
      </c>
      <c r="H45" s="1">
        <v>1.9000000000000001E-8</v>
      </c>
      <c r="I45">
        <v>692127</v>
      </c>
      <c r="J45" t="s">
        <v>172</v>
      </c>
      <c r="K45">
        <v>0.55749335200000005</v>
      </c>
      <c r="L45" t="s">
        <v>173</v>
      </c>
      <c r="M45">
        <v>0.93295988699999999</v>
      </c>
    </row>
    <row r="46" spans="1:13" x14ac:dyDescent="0.2">
      <c r="A46" t="s">
        <v>174</v>
      </c>
      <c r="B46">
        <v>10</v>
      </c>
      <c r="C46" t="s">
        <v>71</v>
      </c>
      <c r="D46" t="s">
        <v>68</v>
      </c>
      <c r="E46">
        <v>8.2089999999999996E-2</v>
      </c>
      <c r="F46">
        <v>2.1299999999999999E-2</v>
      </c>
      <c r="G46">
        <v>3.2000000000000002E-3</v>
      </c>
      <c r="H46" s="1">
        <v>1.9999999999999999E-11</v>
      </c>
      <c r="I46">
        <v>692211</v>
      </c>
      <c r="J46" t="s">
        <v>175</v>
      </c>
      <c r="K46">
        <v>0.26742736299999997</v>
      </c>
      <c r="L46" t="s">
        <v>176</v>
      </c>
      <c r="M46">
        <v>0.93650555499999999</v>
      </c>
    </row>
    <row r="47" spans="1:13" x14ac:dyDescent="0.2">
      <c r="A47" t="s">
        <v>177</v>
      </c>
      <c r="B47">
        <v>15</v>
      </c>
      <c r="C47" t="s">
        <v>68</v>
      </c>
      <c r="D47" t="s">
        <v>64</v>
      </c>
      <c r="E47">
        <v>0.66069999999999995</v>
      </c>
      <c r="F47">
        <v>1.18E-2</v>
      </c>
      <c r="G47">
        <v>1.8E-3</v>
      </c>
      <c r="H47" s="1">
        <v>1.4000000000000001E-10</v>
      </c>
      <c r="I47">
        <v>675205</v>
      </c>
      <c r="J47" t="s">
        <v>178</v>
      </c>
      <c r="K47">
        <v>0.31207049199999998</v>
      </c>
      <c r="L47" t="s">
        <v>179</v>
      </c>
      <c r="M47">
        <v>0.910066033</v>
      </c>
    </row>
    <row r="48" spans="1:13" x14ac:dyDescent="0.2">
      <c r="A48" t="s">
        <v>180</v>
      </c>
      <c r="B48">
        <v>18</v>
      </c>
      <c r="C48" t="s">
        <v>63</v>
      </c>
      <c r="D48" t="s">
        <v>64</v>
      </c>
      <c r="E48">
        <v>0.51759999999999995</v>
      </c>
      <c r="F48">
        <v>2.0299999999999999E-2</v>
      </c>
      <c r="G48">
        <v>1.6999999999999999E-3</v>
      </c>
      <c r="H48" s="1">
        <v>5.0999999999999999E-32</v>
      </c>
      <c r="I48">
        <v>692097</v>
      </c>
      <c r="J48" t="s">
        <v>181</v>
      </c>
      <c r="K48">
        <v>0.76828360399999995</v>
      </c>
      <c r="L48" t="s">
        <v>181</v>
      </c>
      <c r="M48">
        <v>0.95343873400000001</v>
      </c>
    </row>
    <row r="49" spans="1:13" x14ac:dyDescent="0.2">
      <c r="A49" t="s">
        <v>182</v>
      </c>
      <c r="B49">
        <v>3</v>
      </c>
      <c r="C49" t="s">
        <v>63</v>
      </c>
      <c r="D49" t="s">
        <v>68</v>
      </c>
      <c r="E49">
        <v>0.39450000000000002</v>
      </c>
      <c r="F49">
        <v>-1.0500000000000001E-2</v>
      </c>
      <c r="G49">
        <v>1.8E-3</v>
      </c>
      <c r="H49" s="1">
        <v>2.2999999999999999E-9</v>
      </c>
      <c r="I49">
        <v>691645</v>
      </c>
      <c r="J49" t="s">
        <v>183</v>
      </c>
      <c r="K49">
        <v>0.56690985500000002</v>
      </c>
      <c r="L49" t="s">
        <v>184</v>
      </c>
      <c r="M49">
        <v>0.91644447600000001</v>
      </c>
    </row>
    <row r="50" spans="1:13" x14ac:dyDescent="0.2">
      <c r="A50" t="s">
        <v>185</v>
      </c>
      <c r="B50">
        <v>5</v>
      </c>
      <c r="C50" t="s">
        <v>63</v>
      </c>
      <c r="D50" t="s">
        <v>64</v>
      </c>
      <c r="E50">
        <v>0.84519999999999995</v>
      </c>
      <c r="F50">
        <v>-1.9199999999999998E-2</v>
      </c>
      <c r="G50">
        <v>2.3E-3</v>
      </c>
      <c r="H50" s="1">
        <v>2.8999999999999998E-16</v>
      </c>
      <c r="I50">
        <v>773762</v>
      </c>
      <c r="J50" t="s">
        <v>186</v>
      </c>
      <c r="K50">
        <v>0.228684998</v>
      </c>
      <c r="L50" t="s">
        <v>187</v>
      </c>
      <c r="M50">
        <v>0.90274787099999998</v>
      </c>
    </row>
    <row r="51" spans="1:13" x14ac:dyDescent="0.2">
      <c r="A51" t="s">
        <v>188</v>
      </c>
      <c r="B51">
        <v>6</v>
      </c>
      <c r="C51" t="s">
        <v>68</v>
      </c>
      <c r="D51" t="s">
        <v>64</v>
      </c>
      <c r="E51">
        <v>0.51770000000000005</v>
      </c>
      <c r="F51">
        <v>1.14E-2</v>
      </c>
      <c r="G51">
        <v>1.6999999999999999E-3</v>
      </c>
      <c r="H51" s="1">
        <v>3.1000000000000003E-11</v>
      </c>
      <c r="I51">
        <v>692069</v>
      </c>
      <c r="J51" t="s">
        <v>189</v>
      </c>
      <c r="K51">
        <v>0.80099775699999998</v>
      </c>
      <c r="L51" t="s">
        <v>189</v>
      </c>
      <c r="M51">
        <v>0.96418652400000004</v>
      </c>
    </row>
    <row r="52" spans="1:13" x14ac:dyDescent="0.2">
      <c r="A52" t="s">
        <v>190</v>
      </c>
      <c r="B52">
        <v>7</v>
      </c>
      <c r="C52" t="s">
        <v>63</v>
      </c>
      <c r="D52" t="s">
        <v>64</v>
      </c>
      <c r="E52">
        <v>0.8448</v>
      </c>
      <c r="F52">
        <v>2.0400000000000001E-2</v>
      </c>
      <c r="G52">
        <v>2.3999999999999998E-3</v>
      </c>
      <c r="H52" s="1">
        <v>3.5000000000000002E-17</v>
      </c>
      <c r="I52">
        <v>692233</v>
      </c>
      <c r="J52" t="s">
        <v>191</v>
      </c>
      <c r="K52">
        <v>0.88760827200000003</v>
      </c>
      <c r="L52" t="s">
        <v>192</v>
      </c>
      <c r="M52">
        <v>0.96470780300000003</v>
      </c>
    </row>
    <row r="53" spans="1:13" x14ac:dyDescent="0.2">
      <c r="A53" t="s">
        <v>193</v>
      </c>
      <c r="B53">
        <v>22</v>
      </c>
      <c r="C53" t="s">
        <v>63</v>
      </c>
      <c r="D53" t="s">
        <v>71</v>
      </c>
      <c r="E53">
        <v>0.5171</v>
      </c>
      <c r="F53">
        <v>1.03E-2</v>
      </c>
      <c r="G53">
        <v>1.6999999999999999E-3</v>
      </c>
      <c r="H53" s="1">
        <v>3.3000000000000002E-9</v>
      </c>
      <c r="I53">
        <v>687258</v>
      </c>
      <c r="J53" t="s">
        <v>194</v>
      </c>
      <c r="K53">
        <v>0.98890182900000001</v>
      </c>
      <c r="L53" t="s">
        <v>195</v>
      </c>
      <c r="M53">
        <v>0.62040177100000005</v>
      </c>
    </row>
    <row r="54" spans="1:13" x14ac:dyDescent="0.2">
      <c r="A54" t="s">
        <v>196</v>
      </c>
      <c r="B54">
        <v>8</v>
      </c>
      <c r="C54" t="s">
        <v>63</v>
      </c>
      <c r="D54" t="s">
        <v>64</v>
      </c>
      <c r="E54">
        <v>0.64039999999999997</v>
      </c>
      <c r="F54">
        <v>-1.54E-2</v>
      </c>
      <c r="G54">
        <v>1.6999999999999999E-3</v>
      </c>
      <c r="H54" s="1">
        <v>2.8E-19</v>
      </c>
      <c r="I54">
        <v>783284</v>
      </c>
      <c r="J54" t="s">
        <v>197</v>
      </c>
      <c r="K54">
        <v>0.87083483100000003</v>
      </c>
      <c r="L54" t="s">
        <v>198</v>
      </c>
      <c r="M54">
        <v>0.41812691400000002</v>
      </c>
    </row>
    <row r="55" spans="1:13" x14ac:dyDescent="0.2">
      <c r="A55" t="s">
        <v>199</v>
      </c>
      <c r="B55">
        <v>3</v>
      </c>
      <c r="C55" t="s">
        <v>71</v>
      </c>
      <c r="D55" t="s">
        <v>68</v>
      </c>
      <c r="E55">
        <v>0.72770000000000001</v>
      </c>
      <c r="F55">
        <v>1.41E-2</v>
      </c>
      <c r="G55">
        <v>1.8E-3</v>
      </c>
      <c r="H55" s="1">
        <v>1.3E-14</v>
      </c>
      <c r="I55">
        <v>783729</v>
      </c>
      <c r="J55" t="s">
        <v>200</v>
      </c>
      <c r="K55">
        <v>0.115718767</v>
      </c>
      <c r="L55" t="s">
        <v>201</v>
      </c>
      <c r="M55">
        <v>0.87122661599999995</v>
      </c>
    </row>
    <row r="56" spans="1:13" x14ac:dyDescent="0.2">
      <c r="A56" t="s">
        <v>202</v>
      </c>
      <c r="B56">
        <v>11</v>
      </c>
      <c r="C56" t="s">
        <v>63</v>
      </c>
      <c r="D56" t="s">
        <v>68</v>
      </c>
      <c r="E56">
        <v>0.78120000000000001</v>
      </c>
      <c r="F56">
        <v>1.2500000000000001E-2</v>
      </c>
      <c r="G56">
        <v>2E-3</v>
      </c>
      <c r="H56" s="1">
        <v>4.8E-10</v>
      </c>
      <c r="I56">
        <v>779748</v>
      </c>
      <c r="J56" t="s">
        <v>203</v>
      </c>
      <c r="K56">
        <v>0.17872859899999999</v>
      </c>
      <c r="L56" t="s">
        <v>204</v>
      </c>
      <c r="M56">
        <v>0.94977850500000005</v>
      </c>
    </row>
    <row r="57" spans="1:13" x14ac:dyDescent="0.2">
      <c r="A57" t="s">
        <v>205</v>
      </c>
      <c r="B57">
        <v>10</v>
      </c>
      <c r="C57" t="s">
        <v>63</v>
      </c>
      <c r="D57" t="s">
        <v>68</v>
      </c>
      <c r="E57">
        <v>0.35730000000000001</v>
      </c>
      <c r="F57">
        <v>1.04E-2</v>
      </c>
      <c r="G57">
        <v>1.8E-3</v>
      </c>
      <c r="H57" s="1">
        <v>8.5E-9</v>
      </c>
      <c r="I57">
        <v>691817</v>
      </c>
      <c r="J57" t="s">
        <v>206</v>
      </c>
      <c r="K57">
        <v>0.92928719699999995</v>
      </c>
      <c r="L57" t="s">
        <v>207</v>
      </c>
      <c r="M57">
        <v>0.51188395200000003</v>
      </c>
    </row>
    <row r="58" spans="1:13" x14ac:dyDescent="0.2">
      <c r="A58" t="s">
        <v>208</v>
      </c>
      <c r="B58">
        <v>1</v>
      </c>
      <c r="C58" t="s">
        <v>63</v>
      </c>
      <c r="D58" t="s">
        <v>68</v>
      </c>
      <c r="E58">
        <v>9.2730000000000007E-2</v>
      </c>
      <c r="F58">
        <v>1.8599999999999998E-2</v>
      </c>
      <c r="G58">
        <v>2.8999999999999998E-3</v>
      </c>
      <c r="H58" s="1">
        <v>1.7000000000000001E-10</v>
      </c>
      <c r="I58">
        <v>690508</v>
      </c>
      <c r="J58" t="s">
        <v>209</v>
      </c>
      <c r="K58">
        <v>0.99385915499999999</v>
      </c>
      <c r="L58" t="s">
        <v>209</v>
      </c>
      <c r="M58">
        <v>0.62707758899999999</v>
      </c>
    </row>
    <row r="59" spans="1:13" x14ac:dyDescent="0.2">
      <c r="A59" t="s">
        <v>210</v>
      </c>
      <c r="B59">
        <v>6</v>
      </c>
      <c r="C59" t="s">
        <v>63</v>
      </c>
      <c r="D59" t="s">
        <v>64</v>
      </c>
      <c r="E59">
        <v>0.94943</v>
      </c>
      <c r="F59">
        <v>-2.69E-2</v>
      </c>
      <c r="G59">
        <v>4.0000000000000001E-3</v>
      </c>
      <c r="H59" s="1">
        <v>1.5E-11</v>
      </c>
      <c r="I59">
        <v>687690</v>
      </c>
      <c r="J59" t="s">
        <v>211</v>
      </c>
      <c r="K59">
        <v>0.89008796800000001</v>
      </c>
      <c r="L59" t="s">
        <v>212</v>
      </c>
      <c r="M59">
        <v>0.15986233399999999</v>
      </c>
    </row>
    <row r="60" spans="1:13" x14ac:dyDescent="0.2">
      <c r="A60" t="s">
        <v>213</v>
      </c>
      <c r="B60">
        <v>2</v>
      </c>
      <c r="C60" t="s">
        <v>63</v>
      </c>
      <c r="D60" t="s">
        <v>64</v>
      </c>
      <c r="E60">
        <v>0.63400000000000001</v>
      </c>
      <c r="F60">
        <v>9.7999999999999997E-3</v>
      </c>
      <c r="G60">
        <v>1.8E-3</v>
      </c>
      <c r="H60" s="1">
        <v>3.2999999999999998E-8</v>
      </c>
      <c r="I60">
        <v>692593</v>
      </c>
      <c r="J60" t="s">
        <v>214</v>
      </c>
      <c r="K60">
        <v>0.87445890400000004</v>
      </c>
      <c r="L60" t="s">
        <v>215</v>
      </c>
      <c r="M60">
        <v>0.92824790899999998</v>
      </c>
    </row>
    <row r="61" spans="1:13" x14ac:dyDescent="0.2">
      <c r="A61" t="s">
        <v>216</v>
      </c>
      <c r="B61">
        <v>7</v>
      </c>
      <c r="C61" t="s">
        <v>71</v>
      </c>
      <c r="D61" t="s">
        <v>68</v>
      </c>
      <c r="E61">
        <v>0.4118</v>
      </c>
      <c r="F61">
        <v>-2.2100000000000002E-2</v>
      </c>
      <c r="G61">
        <v>1.8E-3</v>
      </c>
      <c r="H61" s="1">
        <v>2.1E-35</v>
      </c>
      <c r="I61">
        <v>668894</v>
      </c>
      <c r="J61" t="s">
        <v>217</v>
      </c>
      <c r="K61">
        <v>0.95579553500000003</v>
      </c>
      <c r="L61" t="s">
        <v>218</v>
      </c>
      <c r="M61">
        <v>0.99623408999999996</v>
      </c>
    </row>
    <row r="62" spans="1:13" x14ac:dyDescent="0.2">
      <c r="A62" t="s">
        <v>219</v>
      </c>
      <c r="B62">
        <v>1</v>
      </c>
      <c r="C62" t="s">
        <v>63</v>
      </c>
      <c r="D62" t="s">
        <v>64</v>
      </c>
      <c r="E62">
        <v>0.65839999999999999</v>
      </c>
      <c r="F62">
        <v>-1.18E-2</v>
      </c>
      <c r="G62">
        <v>1.6999999999999999E-3</v>
      </c>
      <c r="H62" s="1">
        <v>1.1000000000000001E-11</v>
      </c>
      <c r="I62">
        <v>788691</v>
      </c>
      <c r="J62" t="s">
        <v>220</v>
      </c>
      <c r="K62">
        <v>0.830513854</v>
      </c>
      <c r="L62" t="s">
        <v>220</v>
      </c>
      <c r="M62">
        <v>0.98768739800000005</v>
      </c>
    </row>
    <row r="63" spans="1:13" x14ac:dyDescent="0.2">
      <c r="A63" t="s">
        <v>221</v>
      </c>
      <c r="B63">
        <v>1</v>
      </c>
      <c r="C63" t="s">
        <v>71</v>
      </c>
      <c r="D63" t="s">
        <v>68</v>
      </c>
      <c r="E63">
        <v>0.11890000000000001</v>
      </c>
      <c r="F63">
        <v>3.1699999999999999E-2</v>
      </c>
      <c r="G63">
        <v>2.5000000000000001E-3</v>
      </c>
      <c r="H63" s="1">
        <v>7.5E-38</v>
      </c>
      <c r="I63">
        <v>767720</v>
      </c>
      <c r="J63" t="s">
        <v>222</v>
      </c>
      <c r="K63">
        <v>0.99744437699999999</v>
      </c>
      <c r="L63" t="s">
        <v>223</v>
      </c>
      <c r="M63">
        <v>8.2546120000000001E-2</v>
      </c>
    </row>
    <row r="64" spans="1:13" x14ac:dyDescent="0.2">
      <c r="A64" t="s">
        <v>224</v>
      </c>
      <c r="B64">
        <v>8</v>
      </c>
      <c r="C64" t="s">
        <v>71</v>
      </c>
      <c r="D64" t="s">
        <v>68</v>
      </c>
      <c r="E64">
        <v>0.79259999999999997</v>
      </c>
      <c r="F64">
        <v>-1.23E-2</v>
      </c>
      <c r="G64">
        <v>2E-3</v>
      </c>
      <c r="H64" s="1">
        <v>1.8E-9</v>
      </c>
      <c r="I64">
        <v>793600</v>
      </c>
      <c r="J64" t="s">
        <v>225</v>
      </c>
      <c r="K64">
        <v>0.37008285200000002</v>
      </c>
      <c r="L64" t="s">
        <v>226</v>
      </c>
      <c r="M64">
        <v>0.97042244099999997</v>
      </c>
    </row>
    <row r="65" spans="1:13" x14ac:dyDescent="0.2">
      <c r="A65" t="s">
        <v>227</v>
      </c>
      <c r="B65">
        <v>22</v>
      </c>
      <c r="C65" t="s">
        <v>71</v>
      </c>
      <c r="D65" t="s">
        <v>64</v>
      </c>
      <c r="E65">
        <v>0.60589999999999999</v>
      </c>
      <c r="F65">
        <v>1.03E-2</v>
      </c>
      <c r="G65">
        <v>1.8E-3</v>
      </c>
      <c r="H65" s="1">
        <v>5.2000000000000002E-9</v>
      </c>
      <c r="I65">
        <v>690545</v>
      </c>
      <c r="J65" t="s">
        <v>228</v>
      </c>
      <c r="K65">
        <v>0.49189485599999999</v>
      </c>
      <c r="L65" t="s">
        <v>229</v>
      </c>
      <c r="M65">
        <v>0.97533664799999997</v>
      </c>
    </row>
    <row r="66" spans="1:13" x14ac:dyDescent="0.2">
      <c r="A66" t="s">
        <v>230</v>
      </c>
      <c r="B66">
        <v>7</v>
      </c>
      <c r="C66" t="s">
        <v>63</v>
      </c>
      <c r="D66" t="s">
        <v>64</v>
      </c>
      <c r="E66">
        <v>0.27439999999999998</v>
      </c>
      <c r="F66">
        <v>1.14E-2</v>
      </c>
      <c r="G66">
        <v>2E-3</v>
      </c>
      <c r="H66" s="1">
        <v>7.0999999999999999E-9</v>
      </c>
      <c r="I66">
        <v>637984</v>
      </c>
      <c r="J66" t="s">
        <v>231</v>
      </c>
      <c r="K66">
        <v>0.82319686599999997</v>
      </c>
      <c r="L66" t="s">
        <v>232</v>
      </c>
      <c r="M66">
        <v>9.9852748000000005E-2</v>
      </c>
    </row>
    <row r="67" spans="1:13" x14ac:dyDescent="0.2">
      <c r="A67" t="s">
        <v>233</v>
      </c>
      <c r="B67">
        <v>5</v>
      </c>
      <c r="C67" t="s">
        <v>71</v>
      </c>
      <c r="D67" t="s">
        <v>64</v>
      </c>
      <c r="E67">
        <v>0.69159999999999999</v>
      </c>
      <c r="F67">
        <v>1.06E-2</v>
      </c>
      <c r="G67">
        <v>1.8E-3</v>
      </c>
      <c r="H67" s="1">
        <v>3.3999999999999998E-9</v>
      </c>
      <c r="I67">
        <v>775102</v>
      </c>
      <c r="J67" t="s">
        <v>234</v>
      </c>
      <c r="K67">
        <v>0.90752457200000003</v>
      </c>
      <c r="L67" t="s">
        <v>234</v>
      </c>
      <c r="M67">
        <v>0.93479277800000005</v>
      </c>
    </row>
    <row r="68" spans="1:13" x14ac:dyDescent="0.2">
      <c r="A68" t="s">
        <v>235</v>
      </c>
      <c r="B68">
        <v>6</v>
      </c>
      <c r="C68" t="s">
        <v>71</v>
      </c>
      <c r="D68" t="s">
        <v>68</v>
      </c>
      <c r="E68">
        <v>0.8518</v>
      </c>
      <c r="F68">
        <v>1.43E-2</v>
      </c>
      <c r="G68">
        <v>2.3999999999999998E-3</v>
      </c>
      <c r="H68" s="1">
        <v>4.2000000000000004E-9</v>
      </c>
      <c r="I68">
        <v>690716</v>
      </c>
      <c r="J68" t="s">
        <v>236</v>
      </c>
      <c r="K68">
        <v>0.56136033799999996</v>
      </c>
      <c r="L68" t="s">
        <v>236</v>
      </c>
      <c r="M68">
        <v>0.88454072100000003</v>
      </c>
    </row>
    <row r="69" spans="1:13" x14ac:dyDescent="0.2">
      <c r="A69" t="s">
        <v>237</v>
      </c>
      <c r="B69">
        <v>11</v>
      </c>
      <c r="C69" t="s">
        <v>63</v>
      </c>
      <c r="D69" t="s">
        <v>71</v>
      </c>
      <c r="E69">
        <v>0.40350000000000003</v>
      </c>
      <c r="F69">
        <v>1.32E-2</v>
      </c>
      <c r="G69">
        <v>1.8E-3</v>
      </c>
      <c r="H69" s="1">
        <v>8.9999999999999995E-14</v>
      </c>
      <c r="I69">
        <v>680042</v>
      </c>
      <c r="J69" t="s">
        <v>238</v>
      </c>
      <c r="K69">
        <v>0.66502095699999997</v>
      </c>
      <c r="L69" t="s">
        <v>238</v>
      </c>
      <c r="M69">
        <v>0.89489068400000005</v>
      </c>
    </row>
    <row r="70" spans="1:13" x14ac:dyDescent="0.2">
      <c r="A70" t="s">
        <v>239</v>
      </c>
      <c r="B70">
        <v>7</v>
      </c>
      <c r="C70" t="s">
        <v>71</v>
      </c>
      <c r="D70" t="s">
        <v>68</v>
      </c>
      <c r="E70">
        <v>0.71199999999999997</v>
      </c>
      <c r="F70">
        <v>-1.15E-2</v>
      </c>
      <c r="G70">
        <v>1.9E-3</v>
      </c>
      <c r="H70" s="1">
        <v>1.3999999999999999E-9</v>
      </c>
      <c r="I70">
        <v>689911</v>
      </c>
      <c r="J70" t="s">
        <v>240</v>
      </c>
      <c r="K70">
        <v>0.34220422499999997</v>
      </c>
      <c r="L70" t="s">
        <v>241</v>
      </c>
      <c r="M70">
        <v>0.99588605799999996</v>
      </c>
    </row>
    <row r="71" spans="1:13" x14ac:dyDescent="0.2">
      <c r="A71" t="s">
        <v>242</v>
      </c>
      <c r="B71">
        <v>20</v>
      </c>
      <c r="C71" t="s">
        <v>71</v>
      </c>
      <c r="D71" t="s">
        <v>68</v>
      </c>
      <c r="E71">
        <v>0.4289</v>
      </c>
      <c r="F71">
        <v>-1.03E-2</v>
      </c>
      <c r="G71">
        <v>1.6999999999999999E-3</v>
      </c>
      <c r="H71" s="1">
        <v>4.0000000000000002E-9</v>
      </c>
      <c r="I71">
        <v>683669</v>
      </c>
      <c r="J71" t="s">
        <v>243</v>
      </c>
      <c r="K71">
        <v>0.97335101099999999</v>
      </c>
      <c r="L71" t="s">
        <v>244</v>
      </c>
      <c r="M71">
        <v>0.60064633000000001</v>
      </c>
    </row>
    <row r="72" spans="1:13" x14ac:dyDescent="0.2">
      <c r="A72" t="s">
        <v>245</v>
      </c>
      <c r="B72">
        <v>7</v>
      </c>
      <c r="C72" t="s">
        <v>71</v>
      </c>
      <c r="D72" t="s">
        <v>68</v>
      </c>
      <c r="E72">
        <v>0.39860000000000001</v>
      </c>
      <c r="F72">
        <v>1.17E-2</v>
      </c>
      <c r="G72">
        <v>1.6000000000000001E-3</v>
      </c>
      <c r="H72" s="1">
        <v>1.5000000000000001E-12</v>
      </c>
      <c r="I72">
        <v>794654</v>
      </c>
      <c r="J72" t="s">
        <v>246</v>
      </c>
      <c r="K72">
        <v>5.7579221999999999E-2</v>
      </c>
      <c r="L72" t="s">
        <v>247</v>
      </c>
      <c r="M72">
        <v>0.87108604899999997</v>
      </c>
    </row>
    <row r="73" spans="1:13" x14ac:dyDescent="0.2">
      <c r="A73" t="s">
        <v>248</v>
      </c>
      <c r="B73">
        <v>1</v>
      </c>
      <c r="C73" t="s">
        <v>63</v>
      </c>
      <c r="D73" t="s">
        <v>64</v>
      </c>
      <c r="E73">
        <v>0.18229999999999999</v>
      </c>
      <c r="F73">
        <v>-3.3099999999999997E-2</v>
      </c>
      <c r="G73">
        <v>2.0999999999999999E-3</v>
      </c>
      <c r="H73" s="1">
        <v>1.8999999999999999E-57</v>
      </c>
      <c r="I73">
        <v>786001</v>
      </c>
      <c r="J73" t="s">
        <v>249</v>
      </c>
      <c r="K73">
        <v>3.6941069999999999E-2</v>
      </c>
      <c r="L73" t="s">
        <v>249</v>
      </c>
      <c r="M73">
        <v>0.93133546599999995</v>
      </c>
    </row>
    <row r="74" spans="1:13" x14ac:dyDescent="0.2">
      <c r="A74" t="s">
        <v>250</v>
      </c>
      <c r="B74">
        <v>14</v>
      </c>
      <c r="C74" t="s">
        <v>63</v>
      </c>
      <c r="D74" t="s">
        <v>64</v>
      </c>
      <c r="E74">
        <v>0.35520000000000002</v>
      </c>
      <c r="F74">
        <v>-1.61E-2</v>
      </c>
      <c r="G74">
        <v>1.6999999999999999E-3</v>
      </c>
      <c r="H74" s="1">
        <v>6.6999999999999997E-21</v>
      </c>
      <c r="I74">
        <v>794009</v>
      </c>
      <c r="J74" t="s">
        <v>251</v>
      </c>
      <c r="K74">
        <v>0.73777024499999999</v>
      </c>
      <c r="L74" t="s">
        <v>252</v>
      </c>
      <c r="M74">
        <v>0.862237684</v>
      </c>
    </row>
    <row r="75" spans="1:13" x14ac:dyDescent="0.2">
      <c r="A75" t="s">
        <v>253</v>
      </c>
      <c r="B75">
        <v>5</v>
      </c>
      <c r="C75" t="s">
        <v>63</v>
      </c>
      <c r="D75" t="s">
        <v>64</v>
      </c>
      <c r="E75">
        <v>0.58709999999999996</v>
      </c>
      <c r="F75">
        <v>9.7999999999999997E-3</v>
      </c>
      <c r="G75">
        <v>1.6999999999999999E-3</v>
      </c>
      <c r="H75" s="1">
        <v>1.7999999999999999E-8</v>
      </c>
      <c r="I75">
        <v>692071</v>
      </c>
      <c r="J75" t="s">
        <v>254</v>
      </c>
      <c r="K75">
        <v>0.93820962100000005</v>
      </c>
      <c r="L75" t="s">
        <v>255</v>
      </c>
      <c r="M75">
        <v>3.5251809000000002E-2</v>
      </c>
    </row>
    <row r="76" spans="1:13" x14ac:dyDescent="0.2">
      <c r="A76" t="s">
        <v>256</v>
      </c>
      <c r="B76">
        <v>5</v>
      </c>
      <c r="C76" t="s">
        <v>71</v>
      </c>
      <c r="D76" t="s">
        <v>68</v>
      </c>
      <c r="E76">
        <v>0.55510000000000004</v>
      </c>
      <c r="F76">
        <v>1.11E-2</v>
      </c>
      <c r="G76">
        <v>1.6999999999999999E-3</v>
      </c>
      <c r="H76" s="1">
        <v>1.7000000000000001E-10</v>
      </c>
      <c r="I76">
        <v>689896</v>
      </c>
      <c r="J76" t="s">
        <v>257</v>
      </c>
      <c r="K76">
        <v>0.82425273600000004</v>
      </c>
      <c r="L76" t="s">
        <v>258</v>
      </c>
      <c r="M76">
        <v>0.51965630900000004</v>
      </c>
    </row>
    <row r="77" spans="1:13" x14ac:dyDescent="0.2">
      <c r="A77" t="s">
        <v>259</v>
      </c>
      <c r="B77">
        <v>17</v>
      </c>
      <c r="C77" t="s">
        <v>71</v>
      </c>
      <c r="D77" t="s">
        <v>68</v>
      </c>
      <c r="E77">
        <v>7.8399999999999997E-2</v>
      </c>
      <c r="F77">
        <v>3.56E-2</v>
      </c>
      <c r="G77">
        <v>3.3999999999999998E-3</v>
      </c>
      <c r="H77" s="1">
        <v>1.3999999999999999E-25</v>
      </c>
      <c r="I77">
        <v>691575</v>
      </c>
      <c r="J77" t="s">
        <v>260</v>
      </c>
      <c r="K77">
        <v>0.186770242</v>
      </c>
      <c r="L77" t="s">
        <v>261</v>
      </c>
      <c r="M77">
        <v>0.82931992099999996</v>
      </c>
    </row>
    <row r="78" spans="1:13" x14ac:dyDescent="0.2">
      <c r="A78" t="s">
        <v>262</v>
      </c>
      <c r="B78">
        <v>2</v>
      </c>
      <c r="C78" t="s">
        <v>71</v>
      </c>
      <c r="D78" t="s">
        <v>68</v>
      </c>
      <c r="E78">
        <v>0.66790000000000005</v>
      </c>
      <c r="F78">
        <v>-1.55E-2</v>
      </c>
      <c r="G78">
        <v>1.8E-3</v>
      </c>
      <c r="H78" s="1">
        <v>4.1000000000000001E-17</v>
      </c>
      <c r="I78">
        <v>691302</v>
      </c>
      <c r="J78" t="s">
        <v>263</v>
      </c>
      <c r="K78">
        <v>0.15889426000000001</v>
      </c>
      <c r="L78" t="s">
        <v>264</v>
      </c>
      <c r="M78">
        <v>0.88910850500000005</v>
      </c>
    </row>
    <row r="79" spans="1:13" x14ac:dyDescent="0.2">
      <c r="A79" t="s">
        <v>265</v>
      </c>
      <c r="B79">
        <v>8</v>
      </c>
      <c r="C79" t="s">
        <v>71</v>
      </c>
      <c r="D79" t="s">
        <v>68</v>
      </c>
      <c r="E79">
        <v>0.1203</v>
      </c>
      <c r="F79">
        <v>1.72E-2</v>
      </c>
      <c r="G79">
        <v>2.7000000000000001E-3</v>
      </c>
      <c r="H79" s="1">
        <v>2.4E-10</v>
      </c>
      <c r="I79">
        <v>690485</v>
      </c>
      <c r="J79" t="s">
        <v>266</v>
      </c>
      <c r="K79">
        <v>0.17514613300000001</v>
      </c>
      <c r="L79" t="s">
        <v>267</v>
      </c>
      <c r="M79">
        <v>0.83547527399999999</v>
      </c>
    </row>
    <row r="80" spans="1:13" x14ac:dyDescent="0.2">
      <c r="A80" t="s">
        <v>268</v>
      </c>
      <c r="B80">
        <v>7</v>
      </c>
      <c r="C80" t="s">
        <v>71</v>
      </c>
      <c r="D80" t="s">
        <v>68</v>
      </c>
      <c r="E80">
        <v>0.79469999999999996</v>
      </c>
      <c r="F80">
        <v>-1.17E-2</v>
      </c>
      <c r="G80">
        <v>2.0999999999999999E-3</v>
      </c>
      <c r="H80" s="1">
        <v>2E-8</v>
      </c>
      <c r="I80">
        <v>790096</v>
      </c>
      <c r="J80" t="s">
        <v>269</v>
      </c>
      <c r="K80">
        <v>0.44256983799999999</v>
      </c>
      <c r="L80" t="s">
        <v>269</v>
      </c>
      <c r="M80">
        <v>0.84686118300000002</v>
      </c>
    </row>
    <row r="81" spans="1:13" x14ac:dyDescent="0.2">
      <c r="A81" t="s">
        <v>270</v>
      </c>
      <c r="B81">
        <v>4</v>
      </c>
      <c r="C81" t="s">
        <v>63</v>
      </c>
      <c r="D81" t="s">
        <v>64</v>
      </c>
      <c r="E81">
        <v>0.19470000000000001</v>
      </c>
      <c r="F81">
        <v>-1.3100000000000001E-2</v>
      </c>
      <c r="G81">
        <v>2.0999999999999999E-3</v>
      </c>
      <c r="H81" s="1">
        <v>1.5999999999999999E-10</v>
      </c>
      <c r="I81">
        <v>793455</v>
      </c>
      <c r="J81" t="s">
        <v>271</v>
      </c>
      <c r="K81">
        <v>0.230162274</v>
      </c>
      <c r="L81" t="s">
        <v>272</v>
      </c>
      <c r="M81">
        <v>0.98139346400000005</v>
      </c>
    </row>
    <row r="82" spans="1:13" x14ac:dyDescent="0.2">
      <c r="A82" t="s">
        <v>273</v>
      </c>
      <c r="B82">
        <v>1</v>
      </c>
      <c r="C82" t="s">
        <v>71</v>
      </c>
      <c r="D82" t="s">
        <v>68</v>
      </c>
      <c r="E82">
        <v>0.34660000000000002</v>
      </c>
      <c r="F82">
        <v>1.3100000000000001E-2</v>
      </c>
      <c r="G82">
        <v>1.8E-3</v>
      </c>
      <c r="H82" s="1">
        <v>3.6999999999999999E-13</v>
      </c>
      <c r="I82">
        <v>691544</v>
      </c>
      <c r="J82" t="s">
        <v>274</v>
      </c>
      <c r="K82">
        <v>0.27626508599999999</v>
      </c>
      <c r="L82" t="s">
        <v>275</v>
      </c>
      <c r="M82">
        <v>0.87844117200000005</v>
      </c>
    </row>
    <row r="83" spans="1:13" x14ac:dyDescent="0.2">
      <c r="A83" t="s">
        <v>276</v>
      </c>
      <c r="B83">
        <v>16</v>
      </c>
      <c r="C83" t="s">
        <v>63</v>
      </c>
      <c r="D83" t="s">
        <v>64</v>
      </c>
      <c r="E83">
        <v>0.64929999999999999</v>
      </c>
      <c r="F83">
        <v>1.12E-2</v>
      </c>
      <c r="G83">
        <v>1.9E-3</v>
      </c>
      <c r="H83" s="1">
        <v>3.4999999999999999E-9</v>
      </c>
      <c r="I83">
        <v>629575</v>
      </c>
      <c r="J83" t="s">
        <v>277</v>
      </c>
      <c r="K83">
        <v>0.84029005199999995</v>
      </c>
      <c r="L83" t="s">
        <v>278</v>
      </c>
      <c r="M83">
        <v>0.63562004699999997</v>
      </c>
    </row>
    <row r="84" spans="1:13" x14ac:dyDescent="0.2">
      <c r="A84" t="s">
        <v>279</v>
      </c>
      <c r="B84">
        <v>6</v>
      </c>
      <c r="C84" t="s">
        <v>71</v>
      </c>
      <c r="D84" t="s">
        <v>68</v>
      </c>
      <c r="E84">
        <v>0.83720000000000006</v>
      </c>
      <c r="F84">
        <v>-1.5800000000000002E-2</v>
      </c>
      <c r="G84">
        <v>2.2000000000000001E-3</v>
      </c>
      <c r="H84" s="1">
        <v>3.0999999999999999E-13</v>
      </c>
      <c r="I84">
        <v>795598</v>
      </c>
      <c r="J84" t="s">
        <v>280</v>
      </c>
      <c r="K84">
        <v>0.16447679700000001</v>
      </c>
      <c r="L84" t="s">
        <v>281</v>
      </c>
      <c r="M84">
        <v>0.91061301699999997</v>
      </c>
    </row>
    <row r="85" spans="1:13" x14ac:dyDescent="0.2">
      <c r="A85" t="s">
        <v>282</v>
      </c>
      <c r="B85">
        <v>2</v>
      </c>
      <c r="C85" t="s">
        <v>63</v>
      </c>
      <c r="D85" t="s">
        <v>64</v>
      </c>
      <c r="E85">
        <v>0.6532</v>
      </c>
      <c r="F85">
        <v>9.4999999999999998E-3</v>
      </c>
      <c r="G85">
        <v>1.6999999999999999E-3</v>
      </c>
      <c r="H85" s="1">
        <v>2.4E-8</v>
      </c>
      <c r="I85">
        <v>794862</v>
      </c>
      <c r="J85" t="s">
        <v>283</v>
      </c>
      <c r="K85">
        <v>0.175136192</v>
      </c>
      <c r="L85" t="s">
        <v>284</v>
      </c>
      <c r="M85">
        <v>0.80321392199999997</v>
      </c>
    </row>
    <row r="86" spans="1:13" x14ac:dyDescent="0.2">
      <c r="A86" t="s">
        <v>285</v>
      </c>
      <c r="B86">
        <v>1</v>
      </c>
      <c r="C86" t="s">
        <v>71</v>
      </c>
      <c r="D86" t="s">
        <v>68</v>
      </c>
      <c r="E86">
        <v>0.22489999999999999</v>
      </c>
      <c r="F86">
        <v>1.6500000000000001E-2</v>
      </c>
      <c r="G86">
        <v>2.0999999999999999E-3</v>
      </c>
      <c r="H86" s="1">
        <v>4.7999999999999999E-15</v>
      </c>
      <c r="I86">
        <v>689443</v>
      </c>
      <c r="J86" t="s">
        <v>286</v>
      </c>
      <c r="K86">
        <v>0.90794779999999997</v>
      </c>
      <c r="L86" t="s">
        <v>287</v>
      </c>
      <c r="M86">
        <v>0.51750539500000003</v>
      </c>
    </row>
    <row r="87" spans="1:13" x14ac:dyDescent="0.2">
      <c r="A87" t="s">
        <v>288</v>
      </c>
      <c r="B87">
        <v>3</v>
      </c>
      <c r="C87" t="s">
        <v>71</v>
      </c>
      <c r="D87" t="s">
        <v>68</v>
      </c>
      <c r="E87">
        <v>0.13070000000000001</v>
      </c>
      <c r="F87">
        <v>-1.67E-2</v>
      </c>
      <c r="G87">
        <v>2.7000000000000001E-3</v>
      </c>
      <c r="H87" s="1">
        <v>3.6E-10</v>
      </c>
      <c r="I87">
        <v>668940</v>
      </c>
      <c r="J87" t="s">
        <v>289</v>
      </c>
      <c r="K87">
        <v>0.84464757899999998</v>
      </c>
      <c r="L87" t="s">
        <v>290</v>
      </c>
      <c r="M87">
        <v>0.92421840399999999</v>
      </c>
    </row>
    <row r="88" spans="1:13" x14ac:dyDescent="0.2">
      <c r="A88" t="s">
        <v>291</v>
      </c>
      <c r="B88">
        <v>19</v>
      </c>
      <c r="C88" t="s">
        <v>63</v>
      </c>
      <c r="D88" t="s">
        <v>64</v>
      </c>
      <c r="E88">
        <v>0.91469999999999996</v>
      </c>
      <c r="F88">
        <v>1.7600000000000001E-2</v>
      </c>
      <c r="G88">
        <v>3.0000000000000001E-3</v>
      </c>
      <c r="H88" s="1">
        <v>2.8999999999999999E-9</v>
      </c>
      <c r="I88">
        <v>783847</v>
      </c>
      <c r="J88" t="s">
        <v>292</v>
      </c>
      <c r="K88">
        <v>0.95274504199999999</v>
      </c>
      <c r="L88" t="s">
        <v>293</v>
      </c>
      <c r="M88">
        <v>0.96215742299999996</v>
      </c>
    </row>
    <row r="89" spans="1:13" x14ac:dyDescent="0.2">
      <c r="A89" t="s">
        <v>294</v>
      </c>
      <c r="B89">
        <v>5</v>
      </c>
      <c r="C89" t="s">
        <v>71</v>
      </c>
      <c r="D89" t="s">
        <v>64</v>
      </c>
      <c r="E89">
        <v>0.5081</v>
      </c>
      <c r="F89">
        <v>1.1900000000000001E-2</v>
      </c>
      <c r="G89">
        <v>1.6000000000000001E-3</v>
      </c>
      <c r="H89" s="1">
        <v>2.2999999999999998E-13</v>
      </c>
      <c r="I89">
        <v>794305</v>
      </c>
      <c r="J89" t="s">
        <v>295</v>
      </c>
      <c r="K89">
        <v>0.94130857400000001</v>
      </c>
      <c r="L89" t="s">
        <v>296</v>
      </c>
      <c r="M89">
        <v>8.7836828000000006E-2</v>
      </c>
    </row>
    <row r="90" spans="1:13" x14ac:dyDescent="0.2">
      <c r="A90" t="s">
        <v>297</v>
      </c>
      <c r="B90">
        <v>20</v>
      </c>
      <c r="C90" t="s">
        <v>63</v>
      </c>
      <c r="D90" t="s">
        <v>68</v>
      </c>
      <c r="E90">
        <v>0.66359999999999997</v>
      </c>
      <c r="F90">
        <v>-1.03E-2</v>
      </c>
      <c r="G90">
        <v>1.8E-3</v>
      </c>
      <c r="H90" s="1">
        <v>2.7E-8</v>
      </c>
      <c r="I90">
        <v>692589</v>
      </c>
      <c r="J90" t="s">
        <v>298</v>
      </c>
      <c r="K90">
        <v>0.93164617100000002</v>
      </c>
      <c r="L90" t="s">
        <v>299</v>
      </c>
      <c r="M90">
        <v>0.58621512600000003</v>
      </c>
    </row>
    <row r="91" spans="1:13" x14ac:dyDescent="0.2">
      <c r="A91" t="s">
        <v>300</v>
      </c>
      <c r="B91">
        <v>20</v>
      </c>
      <c r="C91" t="s">
        <v>63</v>
      </c>
      <c r="D91" t="s">
        <v>64</v>
      </c>
      <c r="E91">
        <v>0.59330000000000005</v>
      </c>
      <c r="F91">
        <v>-1.18E-2</v>
      </c>
      <c r="G91">
        <v>1.8E-3</v>
      </c>
      <c r="H91" s="1">
        <v>2.2000000000000002E-11</v>
      </c>
      <c r="I91">
        <v>686737</v>
      </c>
      <c r="J91" t="s">
        <v>301</v>
      </c>
      <c r="K91">
        <v>0.85455028200000005</v>
      </c>
      <c r="L91" t="s">
        <v>302</v>
      </c>
      <c r="M91">
        <v>0.33602501899999998</v>
      </c>
    </row>
    <row r="92" spans="1:13" x14ac:dyDescent="0.2">
      <c r="A92" t="s">
        <v>303</v>
      </c>
      <c r="B92">
        <v>1</v>
      </c>
      <c r="C92" t="s">
        <v>71</v>
      </c>
      <c r="D92" t="s">
        <v>68</v>
      </c>
      <c r="E92">
        <v>0.55920000000000003</v>
      </c>
      <c r="F92">
        <v>1.61E-2</v>
      </c>
      <c r="G92">
        <v>1.6000000000000001E-3</v>
      </c>
      <c r="H92" s="1">
        <v>7.1999999999999996E-23</v>
      </c>
      <c r="I92">
        <v>795247</v>
      </c>
      <c r="J92" t="s">
        <v>304</v>
      </c>
      <c r="K92">
        <v>5.3535978999999997E-2</v>
      </c>
      <c r="L92" t="s">
        <v>305</v>
      </c>
      <c r="M92">
        <v>0.85682985099999998</v>
      </c>
    </row>
    <row r="93" spans="1:13" x14ac:dyDescent="0.2">
      <c r="A93" t="s">
        <v>306</v>
      </c>
      <c r="B93">
        <v>3</v>
      </c>
      <c r="C93" t="s">
        <v>63</v>
      </c>
      <c r="D93" t="s">
        <v>64</v>
      </c>
      <c r="E93">
        <v>0.3669</v>
      </c>
      <c r="F93">
        <v>1.24E-2</v>
      </c>
      <c r="G93">
        <v>1.8E-3</v>
      </c>
      <c r="H93" s="1">
        <v>2.1999999999999999E-12</v>
      </c>
      <c r="I93">
        <v>692268</v>
      </c>
      <c r="J93" t="s">
        <v>307</v>
      </c>
      <c r="K93">
        <v>0.98619560500000003</v>
      </c>
      <c r="L93" t="s">
        <v>289</v>
      </c>
      <c r="M93">
        <v>0.26989759600000002</v>
      </c>
    </row>
    <row r="94" spans="1:13" x14ac:dyDescent="0.2">
      <c r="A94" t="s">
        <v>308</v>
      </c>
      <c r="B94">
        <v>3</v>
      </c>
      <c r="C94" t="s">
        <v>71</v>
      </c>
      <c r="D94" t="s">
        <v>68</v>
      </c>
      <c r="E94">
        <v>0.51959999999999995</v>
      </c>
      <c r="F94">
        <v>-1.41E-2</v>
      </c>
      <c r="G94">
        <v>1.6000000000000001E-3</v>
      </c>
      <c r="H94" s="1">
        <v>4.7999999999999999E-18</v>
      </c>
      <c r="I94">
        <v>790805</v>
      </c>
      <c r="J94" t="s">
        <v>309</v>
      </c>
      <c r="K94">
        <v>0.96685061699999997</v>
      </c>
      <c r="L94" t="s">
        <v>310</v>
      </c>
      <c r="M94">
        <v>0.99371334300000003</v>
      </c>
    </row>
    <row r="95" spans="1:13" x14ac:dyDescent="0.2">
      <c r="A95" t="s">
        <v>311</v>
      </c>
      <c r="B95">
        <v>3</v>
      </c>
      <c r="C95" t="s">
        <v>63</v>
      </c>
      <c r="D95" t="s">
        <v>64</v>
      </c>
      <c r="E95">
        <v>0.193</v>
      </c>
      <c r="F95">
        <v>1.77E-2</v>
      </c>
      <c r="G95">
        <v>2.2000000000000001E-3</v>
      </c>
      <c r="H95" s="1">
        <v>3.5000000000000001E-15</v>
      </c>
      <c r="I95">
        <v>686689</v>
      </c>
      <c r="J95" t="s">
        <v>312</v>
      </c>
      <c r="K95">
        <v>9.7220705000000004E-2</v>
      </c>
      <c r="L95" t="s">
        <v>78</v>
      </c>
      <c r="M95">
        <v>0.97121351600000005</v>
      </c>
    </row>
    <row r="96" spans="1:13" x14ac:dyDescent="0.2">
      <c r="A96" t="s">
        <v>313</v>
      </c>
      <c r="B96">
        <v>21</v>
      </c>
      <c r="C96" t="s">
        <v>63</v>
      </c>
      <c r="D96" t="s">
        <v>68</v>
      </c>
      <c r="E96">
        <v>0.5958</v>
      </c>
      <c r="F96">
        <v>-1.14E-2</v>
      </c>
      <c r="G96">
        <v>1.8E-3</v>
      </c>
      <c r="H96" s="1">
        <v>1.0999999999999999E-10</v>
      </c>
      <c r="I96">
        <v>680214</v>
      </c>
      <c r="J96" t="s">
        <v>314</v>
      </c>
      <c r="K96">
        <v>9.3518100000000007E-2</v>
      </c>
      <c r="L96" t="s">
        <v>315</v>
      </c>
      <c r="M96">
        <v>0.93840479099999996</v>
      </c>
    </row>
    <row r="97" spans="1:13" x14ac:dyDescent="0.2">
      <c r="A97" t="s">
        <v>316</v>
      </c>
      <c r="B97">
        <v>6</v>
      </c>
      <c r="C97" t="s">
        <v>63</v>
      </c>
      <c r="D97" t="s">
        <v>64</v>
      </c>
      <c r="E97">
        <v>0.80189999999999995</v>
      </c>
      <c r="F97">
        <v>-1.2E-2</v>
      </c>
      <c r="G97">
        <v>2.2000000000000001E-3</v>
      </c>
      <c r="H97" s="1">
        <v>3.4E-8</v>
      </c>
      <c r="I97">
        <v>689031</v>
      </c>
      <c r="J97" t="s">
        <v>317</v>
      </c>
      <c r="K97">
        <v>8.9586121000000005E-2</v>
      </c>
      <c r="L97" t="s">
        <v>318</v>
      </c>
      <c r="M97">
        <v>0.957462586</v>
      </c>
    </row>
    <row r="98" spans="1:13" x14ac:dyDescent="0.2">
      <c r="A98" t="s">
        <v>319</v>
      </c>
      <c r="B98">
        <v>8</v>
      </c>
      <c r="C98" t="s">
        <v>63</v>
      </c>
      <c r="D98" t="s">
        <v>71</v>
      </c>
      <c r="E98">
        <v>0.38679999999999998</v>
      </c>
      <c r="F98">
        <v>-1.2500000000000001E-2</v>
      </c>
      <c r="G98">
        <v>1.8E-3</v>
      </c>
      <c r="H98" s="1">
        <v>2.4999999999999998E-12</v>
      </c>
      <c r="I98">
        <v>679869</v>
      </c>
      <c r="J98" t="s">
        <v>320</v>
      </c>
      <c r="K98">
        <v>0.73124006600000002</v>
      </c>
      <c r="L98" t="s">
        <v>320</v>
      </c>
      <c r="M98">
        <v>0.986738275</v>
      </c>
    </row>
    <row r="99" spans="1:13" x14ac:dyDescent="0.2">
      <c r="A99" t="s">
        <v>321</v>
      </c>
      <c r="B99">
        <v>7</v>
      </c>
      <c r="C99" t="s">
        <v>71</v>
      </c>
      <c r="D99" t="s">
        <v>64</v>
      </c>
      <c r="E99">
        <v>0.52110000000000001</v>
      </c>
      <c r="F99">
        <v>-9.9000000000000008E-3</v>
      </c>
      <c r="G99">
        <v>1.6999999999999999E-3</v>
      </c>
      <c r="H99" s="1">
        <v>1.0999999999999999E-8</v>
      </c>
      <c r="I99">
        <v>686149</v>
      </c>
      <c r="J99" t="s">
        <v>322</v>
      </c>
      <c r="K99">
        <v>0.91809761000000001</v>
      </c>
      <c r="L99" t="s">
        <v>323</v>
      </c>
      <c r="M99">
        <v>5.4130075E-2</v>
      </c>
    </row>
    <row r="100" spans="1:13" x14ac:dyDescent="0.2">
      <c r="A100" t="s">
        <v>324</v>
      </c>
      <c r="B100">
        <v>11</v>
      </c>
      <c r="C100" t="s">
        <v>63</v>
      </c>
      <c r="D100" t="s">
        <v>68</v>
      </c>
      <c r="E100">
        <v>0.49759999999999999</v>
      </c>
      <c r="F100">
        <v>-1.2800000000000001E-2</v>
      </c>
      <c r="G100">
        <v>1.6999999999999999E-3</v>
      </c>
      <c r="H100" s="1">
        <v>1.7999999999999999E-13</v>
      </c>
      <c r="I100">
        <v>684401</v>
      </c>
      <c r="J100" t="s">
        <v>325</v>
      </c>
      <c r="K100">
        <v>0.12115619599999999</v>
      </c>
      <c r="L100" t="s">
        <v>326</v>
      </c>
      <c r="M100">
        <v>0.883096506</v>
      </c>
    </row>
    <row r="101" spans="1:13" x14ac:dyDescent="0.2">
      <c r="A101" t="s">
        <v>327</v>
      </c>
      <c r="B101">
        <v>3</v>
      </c>
      <c r="C101" t="s">
        <v>63</v>
      </c>
      <c r="D101" t="s">
        <v>68</v>
      </c>
      <c r="E101">
        <v>7.127E-2</v>
      </c>
      <c r="F101">
        <v>2.1399999999999999E-2</v>
      </c>
      <c r="G101">
        <v>3.0999999999999999E-3</v>
      </c>
      <c r="H101" s="1">
        <v>7.5E-12</v>
      </c>
      <c r="I101">
        <v>776530</v>
      </c>
      <c r="J101" t="s">
        <v>328</v>
      </c>
      <c r="K101">
        <v>0.60261851099999997</v>
      </c>
      <c r="L101" t="s">
        <v>329</v>
      </c>
      <c r="M101">
        <v>0.856176363</v>
      </c>
    </row>
    <row r="102" spans="1:13" x14ac:dyDescent="0.2">
      <c r="A102" t="s">
        <v>330</v>
      </c>
      <c r="B102">
        <v>14</v>
      </c>
      <c r="C102" t="s">
        <v>63</v>
      </c>
      <c r="D102" t="s">
        <v>64</v>
      </c>
      <c r="E102">
        <v>0.34310000000000002</v>
      </c>
      <c r="F102">
        <v>1.8100000000000002E-2</v>
      </c>
      <c r="G102">
        <v>1.8E-3</v>
      </c>
      <c r="H102" s="1">
        <v>4.1000000000000003E-23</v>
      </c>
      <c r="I102">
        <v>691435</v>
      </c>
      <c r="J102" t="s">
        <v>331</v>
      </c>
      <c r="K102">
        <v>9.3504764000000004E-2</v>
      </c>
      <c r="L102" t="s">
        <v>332</v>
      </c>
      <c r="M102">
        <v>0.98752743899999995</v>
      </c>
    </row>
    <row r="103" spans="1:13" x14ac:dyDescent="0.2">
      <c r="A103" t="s">
        <v>333</v>
      </c>
      <c r="B103">
        <v>7</v>
      </c>
      <c r="C103" t="s">
        <v>63</v>
      </c>
      <c r="D103" t="s">
        <v>64</v>
      </c>
      <c r="E103">
        <v>0.62870000000000004</v>
      </c>
      <c r="F103">
        <v>-9.4000000000000004E-3</v>
      </c>
      <c r="G103">
        <v>1.6999999999999999E-3</v>
      </c>
      <c r="H103" s="1">
        <v>3.5000000000000002E-8</v>
      </c>
      <c r="I103">
        <v>771110</v>
      </c>
      <c r="J103" t="s">
        <v>246</v>
      </c>
      <c r="K103">
        <v>5.7176882999999998E-2</v>
      </c>
      <c r="L103" t="s">
        <v>247</v>
      </c>
      <c r="M103">
        <v>0.87096861400000003</v>
      </c>
    </row>
    <row r="104" spans="1:13" x14ac:dyDescent="0.2">
      <c r="A104" t="s">
        <v>334</v>
      </c>
      <c r="B104">
        <v>19</v>
      </c>
      <c r="C104" t="s">
        <v>63</v>
      </c>
      <c r="D104" t="s">
        <v>64</v>
      </c>
      <c r="E104">
        <v>0.67030000000000001</v>
      </c>
      <c r="F104">
        <v>2.7400000000000001E-2</v>
      </c>
      <c r="G104">
        <v>1.8E-3</v>
      </c>
      <c r="H104" s="1">
        <v>2.0999999999999999E-52</v>
      </c>
      <c r="I104">
        <v>763296</v>
      </c>
      <c r="J104" t="s">
        <v>335</v>
      </c>
      <c r="K104">
        <v>0.93834835000000005</v>
      </c>
      <c r="L104" t="s">
        <v>336</v>
      </c>
      <c r="M104">
        <v>0.63237684299999997</v>
      </c>
    </row>
    <row r="105" spans="1:13" x14ac:dyDescent="0.2">
      <c r="A105" t="s">
        <v>337</v>
      </c>
      <c r="B105">
        <v>6</v>
      </c>
      <c r="C105" t="s">
        <v>63</v>
      </c>
      <c r="D105" t="s">
        <v>64</v>
      </c>
      <c r="E105">
        <v>0.84379999999999999</v>
      </c>
      <c r="F105">
        <v>1.44E-2</v>
      </c>
      <c r="G105">
        <v>2.3999999999999998E-3</v>
      </c>
      <c r="H105" s="1">
        <v>1.6000000000000001E-9</v>
      </c>
      <c r="I105">
        <v>692399</v>
      </c>
      <c r="J105" t="s">
        <v>338</v>
      </c>
      <c r="K105">
        <v>0.27104089199999998</v>
      </c>
      <c r="L105" t="s">
        <v>339</v>
      </c>
      <c r="M105">
        <v>0.90337742200000004</v>
      </c>
    </row>
    <row r="106" spans="1:13" x14ac:dyDescent="0.2">
      <c r="A106" t="s">
        <v>340</v>
      </c>
      <c r="B106">
        <v>16</v>
      </c>
      <c r="C106" t="s">
        <v>71</v>
      </c>
      <c r="D106" t="s">
        <v>68</v>
      </c>
      <c r="E106">
        <v>0.47639999999999999</v>
      </c>
      <c r="F106">
        <v>2.3199999999999998E-2</v>
      </c>
      <c r="G106">
        <v>1.6999999999999999E-3</v>
      </c>
      <c r="H106" s="1">
        <v>1.1E-40</v>
      </c>
      <c r="I106">
        <v>685519</v>
      </c>
      <c r="J106" t="s">
        <v>341</v>
      </c>
      <c r="K106">
        <v>0.47657883000000001</v>
      </c>
      <c r="L106" t="s">
        <v>342</v>
      </c>
      <c r="M106">
        <v>0.91241952599999998</v>
      </c>
    </row>
    <row r="107" spans="1:13" x14ac:dyDescent="0.2">
      <c r="A107" t="s">
        <v>343</v>
      </c>
      <c r="B107">
        <v>5</v>
      </c>
      <c r="C107" t="s">
        <v>63</v>
      </c>
      <c r="D107" t="s">
        <v>64</v>
      </c>
      <c r="E107">
        <v>0.47899999999999998</v>
      </c>
      <c r="F107">
        <v>-9.4999999999999998E-3</v>
      </c>
      <c r="G107">
        <v>1.6999999999999999E-3</v>
      </c>
      <c r="H107" s="1">
        <v>3.8000000000000003E-8</v>
      </c>
      <c r="I107">
        <v>690704</v>
      </c>
      <c r="J107" t="s">
        <v>344</v>
      </c>
      <c r="K107">
        <v>0.94661795999999998</v>
      </c>
      <c r="L107" t="s">
        <v>345</v>
      </c>
      <c r="M107">
        <v>0.98489781799999998</v>
      </c>
    </row>
    <row r="108" spans="1:13" x14ac:dyDescent="0.2">
      <c r="A108" t="s">
        <v>346</v>
      </c>
      <c r="B108">
        <v>16</v>
      </c>
      <c r="C108" t="s">
        <v>63</v>
      </c>
      <c r="D108" t="s">
        <v>68</v>
      </c>
      <c r="E108">
        <v>0.40379999999999999</v>
      </c>
      <c r="F108">
        <v>2.7099999999999999E-2</v>
      </c>
      <c r="G108">
        <v>1.6999999999999999E-3</v>
      </c>
      <c r="H108" s="1">
        <v>9.2000000000000005E-60</v>
      </c>
      <c r="I108">
        <v>794486</v>
      </c>
      <c r="J108" t="s">
        <v>347</v>
      </c>
      <c r="K108">
        <v>0.83809994200000004</v>
      </c>
      <c r="L108" t="s">
        <v>348</v>
      </c>
      <c r="M108">
        <v>0.94290191899999998</v>
      </c>
    </row>
    <row r="109" spans="1:13" x14ac:dyDescent="0.2">
      <c r="A109" t="s">
        <v>349</v>
      </c>
      <c r="B109">
        <v>19</v>
      </c>
      <c r="C109" t="s">
        <v>63</v>
      </c>
      <c r="D109" t="s">
        <v>64</v>
      </c>
      <c r="E109">
        <v>0.52610000000000001</v>
      </c>
      <c r="F109">
        <v>1.44E-2</v>
      </c>
      <c r="G109">
        <v>1.8E-3</v>
      </c>
      <c r="H109" s="1">
        <v>2.8999999999999998E-16</v>
      </c>
      <c r="I109">
        <v>681716</v>
      </c>
      <c r="J109" t="s">
        <v>350</v>
      </c>
      <c r="K109">
        <v>0.89575697799999998</v>
      </c>
      <c r="L109" t="s">
        <v>351</v>
      </c>
      <c r="M109">
        <v>0.81890876300000004</v>
      </c>
    </row>
    <row r="110" spans="1:13" x14ac:dyDescent="0.2">
      <c r="A110" t="s">
        <v>352</v>
      </c>
      <c r="B110">
        <v>10</v>
      </c>
      <c r="C110" t="s">
        <v>71</v>
      </c>
      <c r="D110" t="s">
        <v>68</v>
      </c>
      <c r="E110">
        <v>0.28039999999999998</v>
      </c>
      <c r="F110">
        <v>-1.35E-2</v>
      </c>
      <c r="G110">
        <v>1.9E-3</v>
      </c>
      <c r="H110" s="1">
        <v>5.9000000000000001E-13</v>
      </c>
      <c r="I110">
        <v>731529</v>
      </c>
      <c r="J110" t="s">
        <v>148</v>
      </c>
      <c r="K110">
        <v>0.86232656399999996</v>
      </c>
      <c r="L110" t="s">
        <v>353</v>
      </c>
      <c r="M110">
        <v>0.96488068500000002</v>
      </c>
    </row>
    <row r="111" spans="1:13" x14ac:dyDescent="0.2">
      <c r="A111" t="s">
        <v>354</v>
      </c>
      <c r="B111">
        <v>20</v>
      </c>
      <c r="C111" t="s">
        <v>71</v>
      </c>
      <c r="D111" t="s">
        <v>64</v>
      </c>
      <c r="E111">
        <v>0.40760000000000002</v>
      </c>
      <c r="F111">
        <v>-1.41E-2</v>
      </c>
      <c r="G111">
        <v>1.8E-3</v>
      </c>
      <c r="H111" s="1">
        <v>9.8999999999999992E-16</v>
      </c>
      <c r="I111">
        <v>689653</v>
      </c>
      <c r="J111" t="s">
        <v>355</v>
      </c>
      <c r="K111">
        <v>0.94496582799999995</v>
      </c>
      <c r="L111" t="s">
        <v>356</v>
      </c>
      <c r="M111">
        <v>0.695813291</v>
      </c>
    </row>
    <row r="112" spans="1:13" x14ac:dyDescent="0.2">
      <c r="A112" t="s">
        <v>357</v>
      </c>
      <c r="B112">
        <v>12</v>
      </c>
      <c r="C112" t="s">
        <v>71</v>
      </c>
      <c r="D112" t="s">
        <v>64</v>
      </c>
      <c r="E112">
        <v>0.217</v>
      </c>
      <c r="F112">
        <v>1.2800000000000001E-2</v>
      </c>
      <c r="G112">
        <v>2.2000000000000001E-3</v>
      </c>
      <c r="H112" s="1">
        <v>5.1000000000000002E-9</v>
      </c>
      <c r="I112">
        <v>620584</v>
      </c>
      <c r="J112" t="s">
        <v>358</v>
      </c>
      <c r="K112">
        <v>0.99891280400000004</v>
      </c>
      <c r="L112" t="s">
        <v>359</v>
      </c>
      <c r="M112">
        <v>7.0669341999999996E-2</v>
      </c>
    </row>
    <row r="113" spans="1:13" x14ac:dyDescent="0.2">
      <c r="A113" t="s">
        <v>360</v>
      </c>
      <c r="B113">
        <v>3</v>
      </c>
      <c r="C113" t="s">
        <v>71</v>
      </c>
      <c r="D113" t="s">
        <v>68</v>
      </c>
      <c r="E113">
        <v>0.2893</v>
      </c>
      <c r="F113">
        <v>1.01E-2</v>
      </c>
      <c r="G113">
        <v>1.8E-3</v>
      </c>
      <c r="H113" s="1">
        <v>1.4999999999999999E-8</v>
      </c>
      <c r="I113">
        <v>795614</v>
      </c>
      <c r="J113" t="s">
        <v>361</v>
      </c>
      <c r="K113">
        <v>0.97009137000000001</v>
      </c>
      <c r="L113" t="s">
        <v>362</v>
      </c>
      <c r="M113">
        <v>3.7024635E-2</v>
      </c>
    </row>
    <row r="114" spans="1:13" x14ac:dyDescent="0.2">
      <c r="A114" t="s">
        <v>363</v>
      </c>
      <c r="B114">
        <v>12</v>
      </c>
      <c r="C114" t="s">
        <v>71</v>
      </c>
      <c r="D114" t="s">
        <v>68</v>
      </c>
      <c r="E114">
        <v>0.40679999999999999</v>
      </c>
      <c r="F114">
        <v>9.7999999999999997E-3</v>
      </c>
      <c r="G114">
        <v>1.8E-3</v>
      </c>
      <c r="H114" s="1">
        <v>4.0000000000000001E-8</v>
      </c>
      <c r="I114">
        <v>676418</v>
      </c>
      <c r="J114" t="s">
        <v>364</v>
      </c>
      <c r="K114">
        <v>0.955422518</v>
      </c>
      <c r="L114" t="s">
        <v>365</v>
      </c>
      <c r="M114">
        <v>0.32036910499999999</v>
      </c>
    </row>
    <row r="115" spans="1:13" x14ac:dyDescent="0.2">
      <c r="A115" t="s">
        <v>366</v>
      </c>
      <c r="B115">
        <v>21</v>
      </c>
      <c r="C115" t="s">
        <v>63</v>
      </c>
      <c r="D115" t="s">
        <v>68</v>
      </c>
      <c r="E115">
        <v>0.43309999999999998</v>
      </c>
      <c r="F115">
        <v>-1.7000000000000001E-2</v>
      </c>
      <c r="G115">
        <v>1.6999999999999999E-3</v>
      </c>
      <c r="H115" s="1">
        <v>7.3E-23</v>
      </c>
      <c r="I115">
        <v>712095</v>
      </c>
      <c r="J115" t="s">
        <v>367</v>
      </c>
      <c r="K115">
        <v>0.15240764100000001</v>
      </c>
      <c r="L115" t="s">
        <v>368</v>
      </c>
      <c r="M115">
        <v>0.93699427599999996</v>
      </c>
    </row>
    <row r="116" spans="1:13" x14ac:dyDescent="0.2">
      <c r="A116" t="s">
        <v>369</v>
      </c>
      <c r="B116">
        <v>9</v>
      </c>
      <c r="C116" t="s">
        <v>63</v>
      </c>
      <c r="D116" t="s">
        <v>64</v>
      </c>
      <c r="E116">
        <v>0.75339999999999996</v>
      </c>
      <c r="F116">
        <v>-1.2699999999999999E-2</v>
      </c>
      <c r="G116">
        <v>2E-3</v>
      </c>
      <c r="H116" s="1">
        <v>2.1E-10</v>
      </c>
      <c r="I116">
        <v>692346</v>
      </c>
      <c r="J116" t="s">
        <v>370</v>
      </c>
      <c r="K116">
        <v>7.3520257000000006E-2</v>
      </c>
      <c r="L116" t="s">
        <v>371</v>
      </c>
      <c r="M116">
        <v>0.89450466399999995</v>
      </c>
    </row>
    <row r="117" spans="1:13" x14ac:dyDescent="0.2">
      <c r="A117" t="s">
        <v>372</v>
      </c>
      <c r="B117">
        <v>16</v>
      </c>
      <c r="C117" t="s">
        <v>71</v>
      </c>
      <c r="D117" t="s">
        <v>68</v>
      </c>
      <c r="E117">
        <v>0.94411</v>
      </c>
      <c r="F117">
        <v>1.9900000000000001E-2</v>
      </c>
      <c r="G117">
        <v>3.5000000000000001E-3</v>
      </c>
      <c r="H117" s="1">
        <v>1.0999999999999999E-8</v>
      </c>
      <c r="I117">
        <v>779790</v>
      </c>
      <c r="J117" t="s">
        <v>373</v>
      </c>
      <c r="K117">
        <v>0.93197029499999995</v>
      </c>
      <c r="L117" t="s">
        <v>374</v>
      </c>
      <c r="M117">
        <v>0.13113559399999999</v>
      </c>
    </row>
    <row r="118" spans="1:13" x14ac:dyDescent="0.2">
      <c r="A118" t="s">
        <v>375</v>
      </c>
      <c r="B118">
        <v>2</v>
      </c>
      <c r="C118" t="s">
        <v>63</v>
      </c>
      <c r="D118" t="s">
        <v>68</v>
      </c>
      <c r="E118">
        <v>0.13489999999999999</v>
      </c>
      <c r="F118">
        <v>1.9699999999999999E-2</v>
      </c>
      <c r="G118">
        <v>2.3999999999999998E-3</v>
      </c>
      <c r="H118" s="1">
        <v>6.9E-17</v>
      </c>
      <c r="I118">
        <v>792972</v>
      </c>
      <c r="J118" t="s">
        <v>376</v>
      </c>
      <c r="K118">
        <v>0.89009891799999996</v>
      </c>
      <c r="L118" t="s">
        <v>377</v>
      </c>
      <c r="M118">
        <v>0.101305378</v>
      </c>
    </row>
    <row r="119" spans="1:13" x14ac:dyDescent="0.2">
      <c r="A119" t="s">
        <v>378</v>
      </c>
      <c r="B119">
        <v>5</v>
      </c>
      <c r="C119" t="s">
        <v>63</v>
      </c>
      <c r="D119" t="s">
        <v>64</v>
      </c>
      <c r="E119">
        <v>0.2681</v>
      </c>
      <c r="F119">
        <v>-1.18E-2</v>
      </c>
      <c r="G119">
        <v>1.9E-3</v>
      </c>
      <c r="H119" s="1">
        <v>6.3999999999999996E-10</v>
      </c>
      <c r="I119">
        <v>690884</v>
      </c>
      <c r="J119" t="s">
        <v>379</v>
      </c>
      <c r="K119">
        <v>0.106784644</v>
      </c>
      <c r="L119" t="s">
        <v>380</v>
      </c>
      <c r="M119">
        <v>0.84204108200000005</v>
      </c>
    </row>
    <row r="120" spans="1:13" x14ac:dyDescent="0.2">
      <c r="A120" t="s">
        <v>381</v>
      </c>
      <c r="B120">
        <v>1</v>
      </c>
      <c r="C120" t="s">
        <v>71</v>
      </c>
      <c r="D120" t="s">
        <v>68</v>
      </c>
      <c r="E120">
        <v>0.68179999999999996</v>
      </c>
      <c r="F120">
        <v>1.2200000000000001E-2</v>
      </c>
      <c r="G120">
        <v>1.8E-3</v>
      </c>
      <c r="H120" s="1">
        <v>4.5E-11</v>
      </c>
      <c r="I120">
        <v>686378</v>
      </c>
      <c r="J120" t="s">
        <v>382</v>
      </c>
      <c r="K120">
        <v>0.59582135599999997</v>
      </c>
      <c r="L120" t="s">
        <v>382</v>
      </c>
      <c r="M120">
        <v>0.94950786700000001</v>
      </c>
    </row>
    <row r="121" spans="1:13" x14ac:dyDescent="0.2">
      <c r="A121" t="s">
        <v>383</v>
      </c>
      <c r="B121">
        <v>3</v>
      </c>
      <c r="C121" t="s">
        <v>63</v>
      </c>
      <c r="D121" t="s">
        <v>68</v>
      </c>
      <c r="E121">
        <v>0.28060000000000002</v>
      </c>
      <c r="F121">
        <v>-1.3599999999999999E-2</v>
      </c>
      <c r="G121">
        <v>1.9E-3</v>
      </c>
      <c r="H121" s="1">
        <v>1.4000000000000001E-12</v>
      </c>
      <c r="I121">
        <v>691839</v>
      </c>
      <c r="J121" t="s">
        <v>384</v>
      </c>
      <c r="K121">
        <v>0.83430393000000003</v>
      </c>
      <c r="L121" t="s">
        <v>385</v>
      </c>
      <c r="M121">
        <v>0.83359900499999995</v>
      </c>
    </row>
    <row r="122" spans="1:13" x14ac:dyDescent="0.2">
      <c r="A122" t="s">
        <v>386</v>
      </c>
      <c r="B122">
        <v>5</v>
      </c>
      <c r="C122" t="s">
        <v>68</v>
      </c>
      <c r="D122" t="s">
        <v>64</v>
      </c>
      <c r="E122">
        <v>0.81889999999999996</v>
      </c>
      <c r="F122">
        <v>-1.2500000000000001E-2</v>
      </c>
      <c r="G122">
        <v>2.2000000000000001E-3</v>
      </c>
      <c r="H122" s="1">
        <v>7.4000000000000001E-9</v>
      </c>
      <c r="I122">
        <v>686651</v>
      </c>
      <c r="J122" t="s">
        <v>387</v>
      </c>
      <c r="K122">
        <v>0.31001338099999998</v>
      </c>
      <c r="L122" t="s">
        <v>387</v>
      </c>
      <c r="M122">
        <v>0.89726703799999996</v>
      </c>
    </row>
    <row r="123" spans="1:13" x14ac:dyDescent="0.2">
      <c r="A123" t="s">
        <v>388</v>
      </c>
      <c r="B123">
        <v>11</v>
      </c>
      <c r="C123" t="s">
        <v>63</v>
      </c>
      <c r="D123" t="s">
        <v>64</v>
      </c>
      <c r="E123">
        <v>0.66159999999999997</v>
      </c>
      <c r="F123">
        <v>-1.01E-2</v>
      </c>
      <c r="G123">
        <v>1.8E-3</v>
      </c>
      <c r="H123" s="1">
        <v>3.8000000000000003E-8</v>
      </c>
      <c r="I123">
        <v>686211</v>
      </c>
      <c r="J123" t="s">
        <v>389</v>
      </c>
      <c r="K123">
        <v>0.32649967499999999</v>
      </c>
      <c r="L123" t="s">
        <v>390</v>
      </c>
      <c r="M123">
        <v>0.81431469999999995</v>
      </c>
    </row>
    <row r="124" spans="1:13" x14ac:dyDescent="0.2">
      <c r="A124" t="s">
        <v>391</v>
      </c>
      <c r="B124">
        <v>17</v>
      </c>
      <c r="C124" t="s">
        <v>63</v>
      </c>
      <c r="D124" t="s">
        <v>64</v>
      </c>
      <c r="E124">
        <v>0.3029</v>
      </c>
      <c r="F124">
        <v>-1.24E-2</v>
      </c>
      <c r="G124">
        <v>1.9E-3</v>
      </c>
      <c r="H124" s="1">
        <v>6.0999999999999996E-11</v>
      </c>
      <c r="I124">
        <v>691686</v>
      </c>
      <c r="J124" t="s">
        <v>146</v>
      </c>
      <c r="K124">
        <v>0.98599832899999995</v>
      </c>
      <c r="L124" t="s">
        <v>146</v>
      </c>
      <c r="M124">
        <v>0.99035868999999999</v>
      </c>
    </row>
    <row r="125" spans="1:13" x14ac:dyDescent="0.2">
      <c r="A125" t="s">
        <v>392</v>
      </c>
      <c r="B125">
        <v>8</v>
      </c>
      <c r="C125" t="s">
        <v>71</v>
      </c>
      <c r="D125" t="s">
        <v>68</v>
      </c>
      <c r="E125">
        <v>0.47849999999999998</v>
      </c>
      <c r="F125">
        <v>1.49E-2</v>
      </c>
      <c r="G125">
        <v>1.6999999999999999E-3</v>
      </c>
      <c r="H125" s="1">
        <v>9.2000000000000004E-18</v>
      </c>
      <c r="I125">
        <v>687488</v>
      </c>
      <c r="J125" t="s">
        <v>393</v>
      </c>
      <c r="K125">
        <v>0.98920408199999998</v>
      </c>
      <c r="L125" t="s">
        <v>394</v>
      </c>
      <c r="M125">
        <v>0.94985229100000002</v>
      </c>
    </row>
    <row r="126" spans="1:13" x14ac:dyDescent="0.2">
      <c r="A126" t="s">
        <v>395</v>
      </c>
      <c r="B126">
        <v>5</v>
      </c>
      <c r="C126" t="s">
        <v>63</v>
      </c>
      <c r="D126" t="s">
        <v>64</v>
      </c>
      <c r="E126">
        <v>0.69079999999999997</v>
      </c>
      <c r="F126">
        <v>-1.03E-2</v>
      </c>
      <c r="G126">
        <v>1.8E-3</v>
      </c>
      <c r="H126" s="1">
        <v>5.2000000000000002E-9</v>
      </c>
      <c r="I126">
        <v>789716</v>
      </c>
      <c r="J126" t="s">
        <v>396</v>
      </c>
      <c r="K126">
        <v>0.98968509800000004</v>
      </c>
      <c r="L126" t="s">
        <v>397</v>
      </c>
      <c r="M126">
        <v>0.17185879100000001</v>
      </c>
    </row>
    <row r="127" spans="1:13" x14ac:dyDescent="0.2">
      <c r="A127" t="s">
        <v>398</v>
      </c>
      <c r="B127">
        <v>9</v>
      </c>
      <c r="C127" t="s">
        <v>63</v>
      </c>
      <c r="D127" t="s">
        <v>71</v>
      </c>
      <c r="E127">
        <v>0.78169999999999995</v>
      </c>
      <c r="F127">
        <v>1.29E-2</v>
      </c>
      <c r="G127">
        <v>2.0999999999999999E-3</v>
      </c>
      <c r="H127" s="1">
        <v>4.0999999999999998E-10</v>
      </c>
      <c r="I127">
        <v>691598</v>
      </c>
      <c r="J127" t="s">
        <v>399</v>
      </c>
      <c r="K127">
        <v>0.94032839800000001</v>
      </c>
      <c r="L127" t="s">
        <v>400</v>
      </c>
      <c r="M127">
        <v>0.15798989099999999</v>
      </c>
    </row>
    <row r="128" spans="1:13" x14ac:dyDescent="0.2">
      <c r="A128" t="s">
        <v>401</v>
      </c>
      <c r="B128">
        <v>16</v>
      </c>
      <c r="C128" t="s">
        <v>63</v>
      </c>
      <c r="D128" t="s">
        <v>64</v>
      </c>
      <c r="E128">
        <v>0.61990000000000001</v>
      </c>
      <c r="F128">
        <v>2.0199999999999999E-2</v>
      </c>
      <c r="G128">
        <v>1.6999999999999999E-3</v>
      </c>
      <c r="H128" s="1">
        <v>2.7999999999999999E-33</v>
      </c>
      <c r="I128">
        <v>788888</v>
      </c>
      <c r="J128" t="s">
        <v>402</v>
      </c>
      <c r="K128">
        <v>0.54325894200000002</v>
      </c>
      <c r="L128" t="s">
        <v>403</v>
      </c>
      <c r="M128">
        <v>0.92588137599999998</v>
      </c>
    </row>
    <row r="129" spans="1:13" x14ac:dyDescent="0.2">
      <c r="A129" t="s">
        <v>404</v>
      </c>
      <c r="B129">
        <v>1</v>
      </c>
      <c r="C129" t="s">
        <v>63</v>
      </c>
      <c r="D129" t="s">
        <v>68</v>
      </c>
      <c r="E129">
        <v>0.2069</v>
      </c>
      <c r="F129">
        <v>1.3899999999999999E-2</v>
      </c>
      <c r="G129">
        <v>2E-3</v>
      </c>
      <c r="H129" s="1">
        <v>6.7000000000000001E-12</v>
      </c>
      <c r="I129">
        <v>793514</v>
      </c>
      <c r="J129" t="s">
        <v>405</v>
      </c>
      <c r="K129">
        <v>0.81752166900000001</v>
      </c>
      <c r="L129" t="s">
        <v>405</v>
      </c>
      <c r="M129">
        <v>0.91492309900000002</v>
      </c>
    </row>
    <row r="130" spans="1:13" x14ac:dyDescent="0.2">
      <c r="A130" t="s">
        <v>406</v>
      </c>
      <c r="B130">
        <v>16</v>
      </c>
      <c r="C130" t="s">
        <v>71</v>
      </c>
      <c r="D130" t="s">
        <v>68</v>
      </c>
      <c r="E130">
        <v>0.48670000000000002</v>
      </c>
      <c r="F130">
        <v>-0.01</v>
      </c>
      <c r="G130">
        <v>1.8E-3</v>
      </c>
      <c r="H130" s="1">
        <v>1.6000000000000001E-8</v>
      </c>
      <c r="I130">
        <v>669579</v>
      </c>
      <c r="J130" t="s">
        <v>407</v>
      </c>
      <c r="K130">
        <v>0.98403248099999996</v>
      </c>
      <c r="L130" t="s">
        <v>408</v>
      </c>
      <c r="M130">
        <v>1</v>
      </c>
    </row>
    <row r="131" spans="1:13" x14ac:dyDescent="0.2">
      <c r="A131" t="s">
        <v>409</v>
      </c>
      <c r="B131">
        <v>18</v>
      </c>
      <c r="C131" t="s">
        <v>71</v>
      </c>
      <c r="D131" t="s">
        <v>64</v>
      </c>
      <c r="E131">
        <v>0.39560000000000001</v>
      </c>
      <c r="F131">
        <v>1.35E-2</v>
      </c>
      <c r="G131">
        <v>1.8E-3</v>
      </c>
      <c r="H131" s="1">
        <v>2.3999999999999999E-14</v>
      </c>
      <c r="I131">
        <v>685154</v>
      </c>
      <c r="J131" t="s">
        <v>410</v>
      </c>
      <c r="K131">
        <v>0.87681330199999996</v>
      </c>
      <c r="L131" t="s">
        <v>411</v>
      </c>
      <c r="M131">
        <v>0.80964625400000001</v>
      </c>
    </row>
    <row r="132" spans="1:13" x14ac:dyDescent="0.2">
      <c r="A132" t="s">
        <v>412</v>
      </c>
      <c r="B132">
        <v>1</v>
      </c>
      <c r="C132" t="s">
        <v>71</v>
      </c>
      <c r="D132" t="s">
        <v>68</v>
      </c>
      <c r="E132">
        <v>0.55889999999999995</v>
      </c>
      <c r="F132">
        <v>-9.7000000000000003E-3</v>
      </c>
      <c r="G132">
        <v>1.6999999999999999E-3</v>
      </c>
      <c r="H132" s="1">
        <v>1.6000000000000001E-8</v>
      </c>
      <c r="I132">
        <v>691522</v>
      </c>
      <c r="J132" t="s">
        <v>413</v>
      </c>
      <c r="K132">
        <v>0.80755126899999996</v>
      </c>
      <c r="L132" t="s">
        <v>414</v>
      </c>
      <c r="M132">
        <v>0.73810801699999995</v>
      </c>
    </row>
    <row r="133" spans="1:13" x14ac:dyDescent="0.2">
      <c r="A133" t="s">
        <v>415</v>
      </c>
      <c r="B133">
        <v>20</v>
      </c>
      <c r="C133" t="s">
        <v>63</v>
      </c>
      <c r="D133" t="s">
        <v>64</v>
      </c>
      <c r="E133">
        <v>2.9989999999999999E-2</v>
      </c>
      <c r="F133">
        <v>-3.4299999999999997E-2</v>
      </c>
      <c r="G133">
        <v>4.7000000000000002E-3</v>
      </c>
      <c r="H133" s="1">
        <v>4.3999999999999999E-13</v>
      </c>
      <c r="I133">
        <v>766287</v>
      </c>
      <c r="J133" t="s">
        <v>416</v>
      </c>
      <c r="K133">
        <v>8.8316459E-2</v>
      </c>
      <c r="L133" t="s">
        <v>417</v>
      </c>
      <c r="M133">
        <v>0.85214175400000003</v>
      </c>
    </row>
    <row r="134" spans="1:13" x14ac:dyDescent="0.2">
      <c r="A134" t="s">
        <v>418</v>
      </c>
      <c r="B134">
        <v>7</v>
      </c>
      <c r="C134" t="s">
        <v>71</v>
      </c>
      <c r="D134" t="s">
        <v>68</v>
      </c>
      <c r="E134">
        <v>0.1087</v>
      </c>
      <c r="F134">
        <v>1.5699999999999999E-2</v>
      </c>
      <c r="G134">
        <v>2.5999999999999999E-3</v>
      </c>
      <c r="H134" s="1">
        <v>3.1E-9</v>
      </c>
      <c r="I134">
        <v>791893</v>
      </c>
      <c r="J134" t="s">
        <v>419</v>
      </c>
      <c r="K134">
        <v>0.97843140100000003</v>
      </c>
      <c r="L134" t="s">
        <v>419</v>
      </c>
      <c r="M134">
        <v>0.95650744499999996</v>
      </c>
    </row>
    <row r="135" spans="1:13" x14ac:dyDescent="0.2">
      <c r="A135" t="s">
        <v>420</v>
      </c>
      <c r="B135">
        <v>20</v>
      </c>
      <c r="C135" t="s">
        <v>68</v>
      </c>
      <c r="D135" t="s">
        <v>64</v>
      </c>
      <c r="E135">
        <v>0.75109999999999999</v>
      </c>
      <c r="F135">
        <v>1.4200000000000001E-2</v>
      </c>
      <c r="G135">
        <v>2E-3</v>
      </c>
      <c r="H135" s="1">
        <v>2.0999999999999999E-12</v>
      </c>
      <c r="I135">
        <v>686053</v>
      </c>
      <c r="J135" t="s">
        <v>421</v>
      </c>
      <c r="K135">
        <v>0.40912799799999999</v>
      </c>
      <c r="L135" t="s">
        <v>422</v>
      </c>
      <c r="M135">
        <v>0.98979413800000005</v>
      </c>
    </row>
    <row r="136" spans="1:13" x14ac:dyDescent="0.2">
      <c r="A136" t="s">
        <v>423</v>
      </c>
      <c r="B136">
        <v>6</v>
      </c>
      <c r="C136" t="s">
        <v>71</v>
      </c>
      <c r="D136" t="s">
        <v>68</v>
      </c>
      <c r="E136">
        <v>0.77259999999999995</v>
      </c>
      <c r="F136">
        <v>-1.26E-2</v>
      </c>
      <c r="G136">
        <v>1.9E-3</v>
      </c>
      <c r="H136" s="1">
        <v>3.7000000000000001E-11</v>
      </c>
      <c r="I136">
        <v>795618</v>
      </c>
      <c r="J136" t="s">
        <v>424</v>
      </c>
      <c r="K136">
        <v>0.122864787</v>
      </c>
      <c r="L136" t="s">
        <v>425</v>
      </c>
      <c r="M136">
        <v>0.90638495200000002</v>
      </c>
    </row>
    <row r="137" spans="1:13" x14ac:dyDescent="0.2">
      <c r="A137" t="s">
        <v>426</v>
      </c>
      <c r="B137">
        <v>1</v>
      </c>
      <c r="C137" t="s">
        <v>63</v>
      </c>
      <c r="D137" t="s">
        <v>64</v>
      </c>
      <c r="E137">
        <v>0.2409</v>
      </c>
      <c r="F137">
        <v>1.7299999999999999E-2</v>
      </c>
      <c r="G137">
        <v>2E-3</v>
      </c>
      <c r="H137" s="1">
        <v>1.6000000000000001E-17</v>
      </c>
      <c r="I137">
        <v>689723</v>
      </c>
      <c r="J137" t="s">
        <v>427</v>
      </c>
      <c r="K137">
        <v>0.99273205600000003</v>
      </c>
      <c r="L137" t="s">
        <v>428</v>
      </c>
      <c r="M137">
        <v>0.922751239</v>
      </c>
    </row>
    <row r="138" spans="1:13" x14ac:dyDescent="0.2">
      <c r="A138" t="s">
        <v>429</v>
      </c>
      <c r="B138">
        <v>12</v>
      </c>
      <c r="C138" t="s">
        <v>68</v>
      </c>
      <c r="D138" t="s">
        <v>64</v>
      </c>
      <c r="E138">
        <v>0.69030000000000002</v>
      </c>
      <c r="F138">
        <v>-1.3599999999999999E-2</v>
      </c>
      <c r="G138">
        <v>1.8E-3</v>
      </c>
      <c r="H138" s="1">
        <v>7.6000000000000004E-15</v>
      </c>
      <c r="I138">
        <v>795209</v>
      </c>
      <c r="J138" t="s">
        <v>430</v>
      </c>
      <c r="K138">
        <v>0.76545470800000004</v>
      </c>
      <c r="L138" t="s">
        <v>431</v>
      </c>
      <c r="M138">
        <v>0.92304246899999998</v>
      </c>
    </row>
    <row r="139" spans="1:13" x14ac:dyDescent="0.2">
      <c r="A139" t="s">
        <v>432</v>
      </c>
      <c r="B139">
        <v>1</v>
      </c>
      <c r="C139" t="s">
        <v>63</v>
      </c>
      <c r="D139" t="s">
        <v>64</v>
      </c>
      <c r="E139">
        <v>0.16800000000000001</v>
      </c>
      <c r="F139">
        <v>1.9199999999999998E-2</v>
      </c>
      <c r="G139">
        <v>2.3E-3</v>
      </c>
      <c r="H139" s="1">
        <v>1.1E-16</v>
      </c>
      <c r="I139">
        <v>690921</v>
      </c>
      <c r="J139" t="s">
        <v>433</v>
      </c>
      <c r="K139">
        <v>0.31156118799999999</v>
      </c>
      <c r="L139" t="s">
        <v>434</v>
      </c>
      <c r="M139">
        <v>0.86364103400000003</v>
      </c>
    </row>
    <row r="140" spans="1:13" x14ac:dyDescent="0.2">
      <c r="A140" t="s">
        <v>435</v>
      </c>
      <c r="B140">
        <v>2</v>
      </c>
      <c r="C140" t="s">
        <v>71</v>
      </c>
      <c r="D140" t="s">
        <v>68</v>
      </c>
      <c r="E140">
        <v>0.28360000000000002</v>
      </c>
      <c r="F140">
        <v>-1.3299999999999999E-2</v>
      </c>
      <c r="G140">
        <v>1.8E-3</v>
      </c>
      <c r="H140" s="1">
        <v>1.9E-13</v>
      </c>
      <c r="I140">
        <v>787966</v>
      </c>
      <c r="J140" t="s">
        <v>436</v>
      </c>
      <c r="K140">
        <v>0.98878996799999996</v>
      </c>
      <c r="L140" t="s">
        <v>436</v>
      </c>
      <c r="M140">
        <v>0.90576492900000005</v>
      </c>
    </row>
    <row r="141" spans="1:13" x14ac:dyDescent="0.2">
      <c r="A141" t="s">
        <v>437</v>
      </c>
      <c r="B141">
        <v>3</v>
      </c>
      <c r="C141" t="s">
        <v>63</v>
      </c>
      <c r="D141" t="s">
        <v>64</v>
      </c>
      <c r="E141">
        <v>0.35899999999999999</v>
      </c>
      <c r="F141">
        <v>1.1599999999999999E-2</v>
      </c>
      <c r="G141">
        <v>1.8E-3</v>
      </c>
      <c r="H141" s="1">
        <v>1.4000000000000001E-10</v>
      </c>
      <c r="I141">
        <v>690832</v>
      </c>
      <c r="J141" t="s">
        <v>438</v>
      </c>
      <c r="K141">
        <v>0.4428221</v>
      </c>
      <c r="L141" t="s">
        <v>439</v>
      </c>
      <c r="M141">
        <v>0.863967814</v>
      </c>
    </row>
    <row r="142" spans="1:13" x14ac:dyDescent="0.2">
      <c r="A142" t="s">
        <v>440</v>
      </c>
      <c r="B142">
        <v>20</v>
      </c>
      <c r="C142" t="s">
        <v>63</v>
      </c>
      <c r="D142" t="s">
        <v>71</v>
      </c>
      <c r="E142">
        <v>0.502</v>
      </c>
      <c r="F142">
        <v>-1.04E-2</v>
      </c>
      <c r="G142">
        <v>1.6999999999999999E-3</v>
      </c>
      <c r="H142" s="1">
        <v>1.6999999999999999E-9</v>
      </c>
      <c r="I142">
        <v>691753</v>
      </c>
      <c r="J142" t="s">
        <v>441</v>
      </c>
      <c r="K142">
        <v>0.81198925200000005</v>
      </c>
      <c r="L142" t="s">
        <v>442</v>
      </c>
      <c r="M142">
        <v>0.83387504700000004</v>
      </c>
    </row>
    <row r="143" spans="1:13" x14ac:dyDescent="0.2">
      <c r="A143" t="s">
        <v>443</v>
      </c>
      <c r="B143">
        <v>3</v>
      </c>
      <c r="C143" t="s">
        <v>71</v>
      </c>
      <c r="D143" t="s">
        <v>64</v>
      </c>
      <c r="E143">
        <v>0.62209999999999999</v>
      </c>
      <c r="F143">
        <v>1.0500000000000001E-2</v>
      </c>
      <c r="G143">
        <v>1.8E-3</v>
      </c>
      <c r="H143" s="1">
        <v>4.6999999999999999E-9</v>
      </c>
      <c r="I143">
        <v>679371</v>
      </c>
      <c r="J143" t="s">
        <v>200</v>
      </c>
      <c r="K143">
        <v>0.10837218999999999</v>
      </c>
      <c r="L143" t="s">
        <v>201</v>
      </c>
      <c r="M143">
        <v>0.87354429200000006</v>
      </c>
    </row>
    <row r="144" spans="1:13" x14ac:dyDescent="0.2">
      <c r="A144" t="s">
        <v>444</v>
      </c>
      <c r="B144">
        <v>6</v>
      </c>
      <c r="C144" t="s">
        <v>71</v>
      </c>
      <c r="D144" t="s">
        <v>68</v>
      </c>
      <c r="E144">
        <v>0.87790000000000001</v>
      </c>
      <c r="F144">
        <v>1.46E-2</v>
      </c>
      <c r="G144">
        <v>2.5000000000000001E-3</v>
      </c>
      <c r="H144" s="1">
        <v>2.8999999999999999E-9</v>
      </c>
      <c r="I144">
        <v>795378</v>
      </c>
      <c r="J144" t="s">
        <v>445</v>
      </c>
      <c r="K144">
        <v>0.28916060199999999</v>
      </c>
      <c r="L144" t="s">
        <v>445</v>
      </c>
      <c r="M144">
        <v>0.982862758</v>
      </c>
    </row>
    <row r="145" spans="1:13" x14ac:dyDescent="0.2">
      <c r="A145" t="s">
        <v>446</v>
      </c>
      <c r="B145">
        <v>8</v>
      </c>
      <c r="C145" t="s">
        <v>63</v>
      </c>
      <c r="D145" t="s">
        <v>64</v>
      </c>
      <c r="E145">
        <v>0.53380000000000005</v>
      </c>
      <c r="F145">
        <v>-1.77E-2</v>
      </c>
      <c r="G145">
        <v>1.6999999999999999E-3</v>
      </c>
      <c r="H145" s="1">
        <v>1.5000000000000001E-26</v>
      </c>
      <c r="I145">
        <v>793993</v>
      </c>
      <c r="J145" t="s">
        <v>197</v>
      </c>
      <c r="K145">
        <v>0.88503735800000005</v>
      </c>
      <c r="L145" t="s">
        <v>447</v>
      </c>
      <c r="M145">
        <v>0.938961037</v>
      </c>
    </row>
    <row r="146" spans="1:13" x14ac:dyDescent="0.2">
      <c r="A146" t="s">
        <v>448</v>
      </c>
      <c r="B146">
        <v>9</v>
      </c>
      <c r="C146" t="s">
        <v>63</v>
      </c>
      <c r="D146" t="s">
        <v>64</v>
      </c>
      <c r="E146">
        <v>0.52190000000000003</v>
      </c>
      <c r="F146">
        <v>1.0800000000000001E-2</v>
      </c>
      <c r="G146">
        <v>1.6999999999999999E-3</v>
      </c>
      <c r="H146" s="1">
        <v>3.1000000000000002E-10</v>
      </c>
      <c r="I146">
        <v>691926</v>
      </c>
      <c r="J146" t="s">
        <v>449</v>
      </c>
      <c r="K146">
        <v>0.19798553199999999</v>
      </c>
      <c r="L146" t="s">
        <v>450</v>
      </c>
      <c r="M146">
        <v>0.984174471</v>
      </c>
    </row>
    <row r="147" spans="1:13" x14ac:dyDescent="0.2">
      <c r="A147" t="s">
        <v>451</v>
      </c>
      <c r="B147">
        <v>10</v>
      </c>
      <c r="C147" t="s">
        <v>71</v>
      </c>
      <c r="D147" t="s">
        <v>68</v>
      </c>
      <c r="E147">
        <v>0.83879999999999999</v>
      </c>
      <c r="F147">
        <v>1.5900000000000001E-2</v>
      </c>
      <c r="G147">
        <v>2.3E-3</v>
      </c>
      <c r="H147" s="1">
        <v>1.7E-12</v>
      </c>
      <c r="I147">
        <v>795609</v>
      </c>
      <c r="J147" t="s">
        <v>149</v>
      </c>
      <c r="K147">
        <v>0.76627289099999996</v>
      </c>
      <c r="L147" t="s">
        <v>452</v>
      </c>
      <c r="M147">
        <v>0.98014758800000001</v>
      </c>
    </row>
    <row r="148" spans="1:13" x14ac:dyDescent="0.2">
      <c r="A148" t="s">
        <v>453</v>
      </c>
      <c r="B148">
        <v>11</v>
      </c>
      <c r="C148" t="s">
        <v>71</v>
      </c>
      <c r="D148" t="s">
        <v>68</v>
      </c>
      <c r="E148">
        <v>0.65649999999999997</v>
      </c>
      <c r="F148">
        <v>-1.5800000000000002E-2</v>
      </c>
      <c r="G148">
        <v>1.8E-3</v>
      </c>
      <c r="H148" s="1">
        <v>2.3999999999999999E-18</v>
      </c>
      <c r="I148">
        <v>691134</v>
      </c>
      <c r="J148" t="s">
        <v>454</v>
      </c>
      <c r="K148">
        <v>0.97047964399999997</v>
      </c>
      <c r="L148" t="s">
        <v>455</v>
      </c>
      <c r="M148">
        <v>0.49116961799999997</v>
      </c>
    </row>
    <row r="149" spans="1:13" x14ac:dyDescent="0.2">
      <c r="A149" t="s">
        <v>456</v>
      </c>
      <c r="B149">
        <v>11</v>
      </c>
      <c r="C149" t="s">
        <v>63</v>
      </c>
      <c r="D149" t="s">
        <v>68</v>
      </c>
      <c r="E149">
        <v>0.4133</v>
      </c>
      <c r="F149">
        <v>2.63E-2</v>
      </c>
      <c r="G149">
        <v>1.6000000000000001E-3</v>
      </c>
      <c r="H149" s="1">
        <v>3.2000000000000001E-58</v>
      </c>
      <c r="I149">
        <v>795474</v>
      </c>
      <c r="J149" t="s">
        <v>457</v>
      </c>
      <c r="K149">
        <v>0.96882509800000005</v>
      </c>
      <c r="L149" t="s">
        <v>458</v>
      </c>
      <c r="M149">
        <v>0.84463606000000002</v>
      </c>
    </row>
    <row r="150" spans="1:13" x14ac:dyDescent="0.2">
      <c r="A150" t="s">
        <v>459</v>
      </c>
      <c r="B150">
        <v>12</v>
      </c>
      <c r="C150" t="s">
        <v>63</v>
      </c>
      <c r="D150" t="s">
        <v>64</v>
      </c>
      <c r="E150">
        <v>0.32690000000000002</v>
      </c>
      <c r="F150">
        <v>1.2500000000000001E-2</v>
      </c>
      <c r="G150">
        <v>1.8E-3</v>
      </c>
      <c r="H150" s="1">
        <v>9.4000000000000003E-13</v>
      </c>
      <c r="I150">
        <v>784423</v>
      </c>
      <c r="J150" t="s">
        <v>460</v>
      </c>
      <c r="K150">
        <v>0.96812846500000005</v>
      </c>
      <c r="L150" t="s">
        <v>461</v>
      </c>
      <c r="M150">
        <v>0.95842360400000004</v>
      </c>
    </row>
    <row r="151" spans="1:13" x14ac:dyDescent="0.2">
      <c r="A151" t="s">
        <v>462</v>
      </c>
      <c r="B151">
        <v>12</v>
      </c>
      <c r="C151" t="s">
        <v>63</v>
      </c>
      <c r="D151" t="s">
        <v>64</v>
      </c>
      <c r="E151">
        <v>0.1027</v>
      </c>
      <c r="F151">
        <v>1.72E-2</v>
      </c>
      <c r="G151">
        <v>2.8E-3</v>
      </c>
      <c r="H151" s="1">
        <v>1.2E-9</v>
      </c>
      <c r="I151">
        <v>691228</v>
      </c>
      <c r="J151" t="s">
        <v>463</v>
      </c>
      <c r="K151">
        <v>0.94945220399999997</v>
      </c>
      <c r="L151" t="s">
        <v>463</v>
      </c>
      <c r="M151">
        <v>0.94860064899999996</v>
      </c>
    </row>
    <row r="152" spans="1:13" x14ac:dyDescent="0.2">
      <c r="A152" t="s">
        <v>464</v>
      </c>
      <c r="B152">
        <v>15</v>
      </c>
      <c r="C152" t="s">
        <v>63</v>
      </c>
      <c r="D152" t="s">
        <v>64</v>
      </c>
      <c r="E152">
        <v>0.52810000000000001</v>
      </c>
      <c r="F152">
        <v>-1.17E-2</v>
      </c>
      <c r="G152">
        <v>1.6999999999999999E-3</v>
      </c>
      <c r="H152" s="1">
        <v>1.1000000000000001E-11</v>
      </c>
      <c r="I152">
        <v>690458</v>
      </c>
      <c r="J152" t="s">
        <v>465</v>
      </c>
      <c r="K152">
        <v>9.5274285E-2</v>
      </c>
      <c r="L152" t="s">
        <v>466</v>
      </c>
      <c r="M152">
        <v>0.97470612099999998</v>
      </c>
    </row>
    <row r="153" spans="1:13" x14ac:dyDescent="0.2">
      <c r="A153" t="s">
        <v>467</v>
      </c>
      <c r="B153">
        <v>16</v>
      </c>
      <c r="C153" t="s">
        <v>71</v>
      </c>
      <c r="D153" t="s">
        <v>68</v>
      </c>
      <c r="E153">
        <v>0.82989999999999997</v>
      </c>
      <c r="F153">
        <v>-1.4999999999999999E-2</v>
      </c>
      <c r="G153">
        <v>2.3E-3</v>
      </c>
      <c r="H153" s="1">
        <v>4.5E-11</v>
      </c>
      <c r="I153">
        <v>692600</v>
      </c>
      <c r="J153" t="s">
        <v>468</v>
      </c>
      <c r="K153">
        <v>0.82790945000000005</v>
      </c>
      <c r="L153" t="s">
        <v>468</v>
      </c>
      <c r="M153">
        <v>0.92576608599999999</v>
      </c>
    </row>
    <row r="154" spans="1:13" x14ac:dyDescent="0.2">
      <c r="A154" t="s">
        <v>469</v>
      </c>
      <c r="B154">
        <v>11</v>
      </c>
      <c r="C154" t="s">
        <v>71</v>
      </c>
      <c r="D154" t="s">
        <v>68</v>
      </c>
      <c r="E154">
        <v>0.38030000000000003</v>
      </c>
      <c r="F154">
        <v>1.01E-2</v>
      </c>
      <c r="G154">
        <v>1.8E-3</v>
      </c>
      <c r="H154" s="1">
        <v>9.5000000000000007E-9</v>
      </c>
      <c r="I154">
        <v>692544</v>
      </c>
      <c r="J154" t="s">
        <v>470</v>
      </c>
      <c r="K154">
        <v>0.333699949</v>
      </c>
      <c r="L154" t="s">
        <v>470</v>
      </c>
      <c r="M154">
        <v>0.99777428400000001</v>
      </c>
    </row>
    <row r="155" spans="1:13" x14ac:dyDescent="0.2">
      <c r="A155" t="s">
        <v>471</v>
      </c>
      <c r="B155">
        <v>16</v>
      </c>
      <c r="C155" t="s">
        <v>63</v>
      </c>
      <c r="D155" t="s">
        <v>64</v>
      </c>
      <c r="E155">
        <v>0.41339999999999999</v>
      </c>
      <c r="F155">
        <v>9.4999999999999998E-3</v>
      </c>
      <c r="G155">
        <v>1.6999999999999999E-3</v>
      </c>
      <c r="H155" s="1">
        <v>9.3000000000000006E-9</v>
      </c>
      <c r="I155">
        <v>793695</v>
      </c>
      <c r="J155" t="s">
        <v>472</v>
      </c>
      <c r="K155">
        <v>0.87109078600000001</v>
      </c>
      <c r="L155" t="s">
        <v>473</v>
      </c>
      <c r="M155">
        <v>0.98816890599999996</v>
      </c>
    </row>
    <row r="156" spans="1:13" x14ac:dyDescent="0.2">
      <c r="A156" t="s">
        <v>474</v>
      </c>
      <c r="B156">
        <v>17</v>
      </c>
      <c r="C156" t="s">
        <v>63</v>
      </c>
      <c r="D156" t="s">
        <v>64</v>
      </c>
      <c r="E156">
        <v>0.69499999999999995</v>
      </c>
      <c r="F156">
        <v>-1.11E-2</v>
      </c>
      <c r="G156">
        <v>1.9E-3</v>
      </c>
      <c r="H156" s="1">
        <v>8.0000000000000005E-9</v>
      </c>
      <c r="I156">
        <v>683445</v>
      </c>
      <c r="J156" t="s">
        <v>475</v>
      </c>
      <c r="K156">
        <v>0.45641454999999997</v>
      </c>
      <c r="L156" t="s">
        <v>476</v>
      </c>
      <c r="M156">
        <v>0.80106538299999996</v>
      </c>
    </row>
    <row r="157" spans="1:13" x14ac:dyDescent="0.2">
      <c r="A157" t="s">
        <v>477</v>
      </c>
      <c r="B157">
        <v>17</v>
      </c>
      <c r="C157" t="s">
        <v>68</v>
      </c>
      <c r="D157" t="s">
        <v>64</v>
      </c>
      <c r="E157">
        <v>0.69599999999999995</v>
      </c>
      <c r="F157">
        <v>-1.23E-2</v>
      </c>
      <c r="G157">
        <v>1.9E-3</v>
      </c>
      <c r="H157" s="1">
        <v>2.7E-10</v>
      </c>
      <c r="I157">
        <v>638185</v>
      </c>
      <c r="J157" t="s">
        <v>478</v>
      </c>
      <c r="K157">
        <v>0.34894389599999998</v>
      </c>
      <c r="L157" t="s">
        <v>479</v>
      </c>
      <c r="M157">
        <v>0.82883144799999997</v>
      </c>
    </row>
    <row r="158" spans="1:13" x14ac:dyDescent="0.2">
      <c r="A158" t="s">
        <v>480</v>
      </c>
      <c r="B158">
        <v>13</v>
      </c>
      <c r="C158" t="s">
        <v>71</v>
      </c>
      <c r="D158" t="s">
        <v>68</v>
      </c>
      <c r="E158">
        <v>0.71179999999999999</v>
      </c>
      <c r="F158">
        <v>1.21E-2</v>
      </c>
      <c r="G158">
        <v>1.9E-3</v>
      </c>
      <c r="H158" s="1">
        <v>2.1999999999999999E-10</v>
      </c>
      <c r="I158">
        <v>688374</v>
      </c>
      <c r="J158" t="s">
        <v>481</v>
      </c>
      <c r="K158">
        <v>0.82439865199999995</v>
      </c>
      <c r="L158" t="s">
        <v>482</v>
      </c>
      <c r="M158">
        <v>0.95063199300000001</v>
      </c>
    </row>
    <row r="159" spans="1:13" x14ac:dyDescent="0.2">
      <c r="A159" t="s">
        <v>483</v>
      </c>
      <c r="B159">
        <v>22</v>
      </c>
      <c r="C159" t="s">
        <v>63</v>
      </c>
      <c r="D159" t="s">
        <v>64</v>
      </c>
      <c r="E159">
        <v>0.67869999999999997</v>
      </c>
      <c r="F159">
        <v>1.35E-2</v>
      </c>
      <c r="G159">
        <v>1.9E-3</v>
      </c>
      <c r="H159" s="1">
        <v>5.1000000000000005E-13</v>
      </c>
      <c r="I159">
        <v>687178</v>
      </c>
      <c r="J159" t="s">
        <v>484</v>
      </c>
      <c r="K159">
        <v>0.45041256600000001</v>
      </c>
      <c r="L159" t="s">
        <v>485</v>
      </c>
      <c r="M159">
        <v>0.99980253900000005</v>
      </c>
    </row>
    <row r="160" spans="1:13" x14ac:dyDescent="0.2">
      <c r="A160" t="s">
        <v>486</v>
      </c>
      <c r="B160">
        <v>1</v>
      </c>
      <c r="C160" t="s">
        <v>63</v>
      </c>
      <c r="D160" t="s">
        <v>64</v>
      </c>
      <c r="E160">
        <v>0.37409999999999999</v>
      </c>
      <c r="F160">
        <v>-1.52E-2</v>
      </c>
      <c r="G160">
        <v>1.8E-3</v>
      </c>
      <c r="H160" s="1">
        <v>1.4000000000000001E-16</v>
      </c>
      <c r="I160">
        <v>632868</v>
      </c>
      <c r="J160" t="s">
        <v>487</v>
      </c>
      <c r="K160">
        <v>0.83208321100000004</v>
      </c>
      <c r="L160" t="s">
        <v>488</v>
      </c>
      <c r="M160">
        <v>0.25771297799999998</v>
      </c>
    </row>
    <row r="161" spans="1:13" x14ac:dyDescent="0.2">
      <c r="A161" t="s">
        <v>489</v>
      </c>
      <c r="B161">
        <v>1</v>
      </c>
      <c r="C161" t="s">
        <v>71</v>
      </c>
      <c r="D161" t="s">
        <v>68</v>
      </c>
      <c r="E161">
        <v>0.52055499999999999</v>
      </c>
      <c r="F161">
        <v>-1.12038E-2</v>
      </c>
      <c r="G161">
        <v>1.9970000000000001E-3</v>
      </c>
      <c r="H161" s="1">
        <v>2E-8</v>
      </c>
      <c r="I161">
        <v>463005</v>
      </c>
      <c r="J161" t="s">
        <v>490</v>
      </c>
      <c r="K161">
        <v>0.94822004800000004</v>
      </c>
      <c r="L161" t="s">
        <v>490</v>
      </c>
      <c r="M161">
        <v>0.98676314899999995</v>
      </c>
    </row>
    <row r="162" spans="1:13" x14ac:dyDescent="0.2">
      <c r="A162" t="s">
        <v>491</v>
      </c>
      <c r="B162">
        <v>1</v>
      </c>
      <c r="C162" t="s">
        <v>71</v>
      </c>
      <c r="D162" t="s">
        <v>68</v>
      </c>
      <c r="E162">
        <v>0.56330000000000002</v>
      </c>
      <c r="F162">
        <v>-1.84E-2</v>
      </c>
      <c r="G162">
        <v>1.6000000000000001E-3</v>
      </c>
      <c r="H162" s="1">
        <v>9.2999999999999994E-30</v>
      </c>
      <c r="I162">
        <v>794579</v>
      </c>
      <c r="J162" t="s">
        <v>492</v>
      </c>
      <c r="K162">
        <v>0.34031106</v>
      </c>
      <c r="L162" t="s">
        <v>493</v>
      </c>
      <c r="M162">
        <v>0.91722013000000002</v>
      </c>
    </row>
    <row r="163" spans="1:13" x14ac:dyDescent="0.2">
      <c r="A163" t="s">
        <v>494</v>
      </c>
      <c r="B163">
        <v>2</v>
      </c>
      <c r="C163" t="s">
        <v>71</v>
      </c>
      <c r="D163" t="s">
        <v>68</v>
      </c>
      <c r="E163">
        <v>0.34760000000000002</v>
      </c>
      <c r="F163">
        <v>1.6E-2</v>
      </c>
      <c r="G163">
        <v>1.8E-3</v>
      </c>
      <c r="H163" s="1">
        <v>2.2999999999999998E-19</v>
      </c>
      <c r="I163">
        <v>692414</v>
      </c>
      <c r="J163" t="s">
        <v>495</v>
      </c>
      <c r="K163">
        <v>0.92062714300000004</v>
      </c>
      <c r="L163" t="s">
        <v>495</v>
      </c>
      <c r="M163">
        <v>0.91010106800000001</v>
      </c>
    </row>
    <row r="164" spans="1:13" x14ac:dyDescent="0.2">
      <c r="A164" t="s">
        <v>496</v>
      </c>
      <c r="B164">
        <v>2</v>
      </c>
      <c r="C164" t="s">
        <v>71</v>
      </c>
      <c r="D164" t="s">
        <v>68</v>
      </c>
      <c r="E164">
        <v>0.58069999999999999</v>
      </c>
      <c r="F164">
        <v>1.1900000000000001E-2</v>
      </c>
      <c r="G164">
        <v>1.6999999999999999E-3</v>
      </c>
      <c r="H164" s="1">
        <v>8.3999999999999998E-12</v>
      </c>
      <c r="I164">
        <v>685674</v>
      </c>
      <c r="J164" t="s">
        <v>497</v>
      </c>
      <c r="K164">
        <v>0.92910691499999998</v>
      </c>
      <c r="L164" t="s">
        <v>497</v>
      </c>
      <c r="M164">
        <v>0.76263901300000003</v>
      </c>
    </row>
    <row r="165" spans="1:13" x14ac:dyDescent="0.2">
      <c r="A165" t="s">
        <v>498</v>
      </c>
      <c r="B165">
        <v>2</v>
      </c>
      <c r="C165" t="s">
        <v>63</v>
      </c>
      <c r="D165" t="s">
        <v>64</v>
      </c>
      <c r="E165">
        <v>0.43869999999999998</v>
      </c>
      <c r="F165">
        <v>1.17E-2</v>
      </c>
      <c r="G165">
        <v>1.6000000000000001E-3</v>
      </c>
      <c r="H165" s="1">
        <v>9.3000000000000008E-13</v>
      </c>
      <c r="I165">
        <v>790384</v>
      </c>
      <c r="J165" t="s">
        <v>499</v>
      </c>
      <c r="K165">
        <v>0.45094163799999998</v>
      </c>
      <c r="L165" t="s">
        <v>500</v>
      </c>
      <c r="M165">
        <v>0.86299599999999999</v>
      </c>
    </row>
    <row r="166" spans="1:13" x14ac:dyDescent="0.2">
      <c r="A166" t="s">
        <v>501</v>
      </c>
      <c r="B166">
        <v>1</v>
      </c>
      <c r="C166" t="s">
        <v>71</v>
      </c>
      <c r="D166" t="s">
        <v>68</v>
      </c>
      <c r="E166">
        <v>0.55000000000000004</v>
      </c>
      <c r="F166">
        <v>1.1299999999999999E-2</v>
      </c>
      <c r="G166">
        <v>1.6999999999999999E-3</v>
      </c>
      <c r="H166" s="1">
        <v>5.4999999999999997E-11</v>
      </c>
      <c r="I166">
        <v>692545</v>
      </c>
      <c r="J166" t="s">
        <v>502</v>
      </c>
      <c r="K166">
        <v>0.50687676100000001</v>
      </c>
      <c r="L166" t="s">
        <v>503</v>
      </c>
      <c r="M166">
        <v>0.95511309499999997</v>
      </c>
    </row>
    <row r="167" spans="1:13" x14ac:dyDescent="0.2">
      <c r="A167" t="s">
        <v>504</v>
      </c>
      <c r="B167">
        <v>3</v>
      </c>
      <c r="C167" t="s">
        <v>63</v>
      </c>
      <c r="D167" t="s">
        <v>64</v>
      </c>
      <c r="E167">
        <v>0.92381999999999997</v>
      </c>
      <c r="F167">
        <v>1.6799999999999999E-2</v>
      </c>
      <c r="G167">
        <v>3.0999999999999999E-3</v>
      </c>
      <c r="H167" s="1">
        <v>4.1000000000000003E-8</v>
      </c>
      <c r="I167">
        <v>783736</v>
      </c>
      <c r="J167" t="s">
        <v>505</v>
      </c>
      <c r="K167">
        <v>0.25616129100000001</v>
      </c>
      <c r="L167" t="s">
        <v>506</v>
      </c>
      <c r="M167">
        <v>0.88118677599999995</v>
      </c>
    </row>
    <row r="168" spans="1:13" x14ac:dyDescent="0.2">
      <c r="A168" t="s">
        <v>507</v>
      </c>
      <c r="B168">
        <v>3</v>
      </c>
      <c r="C168" t="s">
        <v>71</v>
      </c>
      <c r="D168" t="s">
        <v>68</v>
      </c>
      <c r="E168">
        <v>0.14169999999999999</v>
      </c>
      <c r="F168">
        <v>1.5599999999999999E-2</v>
      </c>
      <c r="G168">
        <v>2.5999999999999999E-3</v>
      </c>
      <c r="H168" s="1">
        <v>9.6999999999999996E-10</v>
      </c>
      <c r="I168">
        <v>680377</v>
      </c>
      <c r="J168" t="s">
        <v>508</v>
      </c>
      <c r="K168">
        <v>0.35994124399999999</v>
      </c>
      <c r="L168" t="s">
        <v>508</v>
      </c>
      <c r="M168">
        <v>0.87706205800000003</v>
      </c>
    </row>
    <row r="169" spans="1:13" x14ac:dyDescent="0.2">
      <c r="A169" t="s">
        <v>509</v>
      </c>
      <c r="B169">
        <v>5</v>
      </c>
      <c r="C169" t="s">
        <v>71</v>
      </c>
      <c r="D169" t="s">
        <v>64</v>
      </c>
      <c r="E169">
        <v>0.1933</v>
      </c>
      <c r="F169">
        <v>-1.32E-2</v>
      </c>
      <c r="G169">
        <v>2.0999999999999999E-3</v>
      </c>
      <c r="H169" s="1">
        <v>2.1999999999999999E-10</v>
      </c>
      <c r="I169">
        <v>781833</v>
      </c>
      <c r="J169" t="s">
        <v>510</v>
      </c>
      <c r="K169">
        <v>0.85998127300000005</v>
      </c>
      <c r="L169" t="s">
        <v>511</v>
      </c>
      <c r="M169">
        <v>0.27822391400000002</v>
      </c>
    </row>
    <row r="170" spans="1:13" x14ac:dyDescent="0.2">
      <c r="A170" t="s">
        <v>512</v>
      </c>
      <c r="B170">
        <v>7</v>
      </c>
      <c r="C170" t="s">
        <v>71</v>
      </c>
      <c r="D170" t="s">
        <v>68</v>
      </c>
      <c r="E170">
        <v>0.89419999999999999</v>
      </c>
      <c r="F170">
        <v>1.9699999999999999E-2</v>
      </c>
      <c r="G170">
        <v>2.8999999999999998E-3</v>
      </c>
      <c r="H170" s="1">
        <v>1.1000000000000001E-11</v>
      </c>
      <c r="I170">
        <v>676265</v>
      </c>
      <c r="J170" t="s">
        <v>513</v>
      </c>
      <c r="K170">
        <v>0.203181114</v>
      </c>
      <c r="L170" t="s">
        <v>514</v>
      </c>
      <c r="M170">
        <v>0.907851297</v>
      </c>
    </row>
    <row r="171" spans="1:13" x14ac:dyDescent="0.2">
      <c r="A171" t="s">
        <v>515</v>
      </c>
      <c r="B171">
        <v>8</v>
      </c>
      <c r="C171" t="s">
        <v>71</v>
      </c>
      <c r="D171" t="s">
        <v>68</v>
      </c>
      <c r="E171">
        <v>0.25430000000000003</v>
      </c>
      <c r="F171">
        <v>-1.32E-2</v>
      </c>
      <c r="G171">
        <v>1.9E-3</v>
      </c>
      <c r="H171" s="1">
        <v>4.0999999999999999E-12</v>
      </c>
      <c r="I171">
        <v>794714</v>
      </c>
      <c r="J171" t="s">
        <v>516</v>
      </c>
      <c r="K171">
        <v>0.13215369199999999</v>
      </c>
      <c r="L171" t="s">
        <v>517</v>
      </c>
      <c r="M171">
        <v>0.88383735900000004</v>
      </c>
    </row>
    <row r="172" spans="1:13" x14ac:dyDescent="0.2">
      <c r="A172" t="s">
        <v>518</v>
      </c>
      <c r="B172">
        <v>9</v>
      </c>
      <c r="C172" t="s">
        <v>68</v>
      </c>
      <c r="D172" t="s">
        <v>64</v>
      </c>
      <c r="E172">
        <v>0.15310000000000001</v>
      </c>
      <c r="F172">
        <v>1.8700000000000001E-2</v>
      </c>
      <c r="G172">
        <v>2.3999999999999998E-3</v>
      </c>
      <c r="H172" s="1">
        <v>2.3E-14</v>
      </c>
      <c r="I172">
        <v>683494</v>
      </c>
      <c r="J172" t="s">
        <v>519</v>
      </c>
      <c r="K172">
        <v>0.69597730499999999</v>
      </c>
      <c r="L172" t="s">
        <v>520</v>
      </c>
      <c r="M172">
        <v>0.91002353700000005</v>
      </c>
    </row>
    <row r="173" spans="1:13" x14ac:dyDescent="0.2">
      <c r="A173" t="s">
        <v>521</v>
      </c>
      <c r="B173">
        <v>11</v>
      </c>
      <c r="C173" t="s">
        <v>63</v>
      </c>
      <c r="D173" t="s">
        <v>64</v>
      </c>
      <c r="E173">
        <v>0.16250000000000001</v>
      </c>
      <c r="F173">
        <v>-1.7999999999999999E-2</v>
      </c>
      <c r="G173">
        <v>2.3999999999999998E-3</v>
      </c>
      <c r="H173" s="1">
        <v>2.3999999999999999E-14</v>
      </c>
      <c r="I173">
        <v>690463</v>
      </c>
      <c r="J173" t="s">
        <v>522</v>
      </c>
      <c r="K173">
        <v>0.31587507599999998</v>
      </c>
      <c r="L173" t="s">
        <v>523</v>
      </c>
      <c r="M173">
        <v>0.99031686600000002</v>
      </c>
    </row>
    <row r="174" spans="1:13" x14ac:dyDescent="0.2">
      <c r="A174" t="s">
        <v>524</v>
      </c>
      <c r="B174">
        <v>12</v>
      </c>
      <c r="C174" t="s">
        <v>71</v>
      </c>
      <c r="D174" t="s">
        <v>64</v>
      </c>
      <c r="E174">
        <v>0.71479999999999999</v>
      </c>
      <c r="F174">
        <v>1.26E-2</v>
      </c>
      <c r="G174">
        <v>1.9E-3</v>
      </c>
      <c r="H174" s="1">
        <v>3.9999999999999998E-11</v>
      </c>
      <c r="I174">
        <v>689765</v>
      </c>
      <c r="J174" t="s">
        <v>525</v>
      </c>
      <c r="K174">
        <v>0.37731549800000003</v>
      </c>
      <c r="L174" t="s">
        <v>526</v>
      </c>
      <c r="M174">
        <v>0.92919556999999997</v>
      </c>
    </row>
    <row r="175" spans="1:13" x14ac:dyDescent="0.2">
      <c r="A175" t="s">
        <v>527</v>
      </c>
      <c r="B175">
        <v>15</v>
      </c>
      <c r="C175" t="s">
        <v>68</v>
      </c>
      <c r="D175" t="s">
        <v>64</v>
      </c>
      <c r="E175">
        <v>9.3659999999999993E-2</v>
      </c>
      <c r="F175">
        <v>-1.66E-2</v>
      </c>
      <c r="G175">
        <v>2.8999999999999998E-3</v>
      </c>
      <c r="H175" s="1">
        <v>1.4E-8</v>
      </c>
      <c r="I175">
        <v>692600</v>
      </c>
      <c r="J175" t="s">
        <v>528</v>
      </c>
      <c r="K175">
        <v>0.79975530800000005</v>
      </c>
      <c r="L175" t="s">
        <v>529</v>
      </c>
      <c r="M175">
        <v>0.85480160599999999</v>
      </c>
    </row>
    <row r="176" spans="1:13" x14ac:dyDescent="0.2">
      <c r="A176" t="s">
        <v>530</v>
      </c>
      <c r="B176">
        <v>17</v>
      </c>
      <c r="C176" t="s">
        <v>63</v>
      </c>
      <c r="D176" t="s">
        <v>68</v>
      </c>
      <c r="E176">
        <v>0.28149999999999997</v>
      </c>
      <c r="F176">
        <v>-1.3299999999999999E-2</v>
      </c>
      <c r="G176">
        <v>1.8E-3</v>
      </c>
      <c r="H176" s="1">
        <v>3.6999999999999999E-13</v>
      </c>
      <c r="I176">
        <v>795026</v>
      </c>
      <c r="J176" t="s">
        <v>531</v>
      </c>
      <c r="K176">
        <v>0.55028435200000003</v>
      </c>
      <c r="L176" t="s">
        <v>532</v>
      </c>
      <c r="M176">
        <v>0.88794718299999997</v>
      </c>
    </row>
    <row r="177" spans="1:13" x14ac:dyDescent="0.2">
      <c r="A177" t="s">
        <v>533</v>
      </c>
      <c r="B177">
        <v>1</v>
      </c>
      <c r="C177" t="s">
        <v>71</v>
      </c>
      <c r="D177" t="s">
        <v>68</v>
      </c>
      <c r="E177">
        <v>0.58840000000000003</v>
      </c>
      <c r="F177">
        <v>1.12E-2</v>
      </c>
      <c r="G177">
        <v>1.6999999999999999E-3</v>
      </c>
      <c r="H177" s="1">
        <v>1.5999999999999999E-10</v>
      </c>
      <c r="I177">
        <v>689143</v>
      </c>
      <c r="J177" t="s">
        <v>534</v>
      </c>
      <c r="K177">
        <v>0.57584966100000001</v>
      </c>
      <c r="L177" t="s">
        <v>535</v>
      </c>
      <c r="M177">
        <v>0.98830565500000001</v>
      </c>
    </row>
    <row r="178" spans="1:13" x14ac:dyDescent="0.2">
      <c r="A178" t="s">
        <v>536</v>
      </c>
      <c r="B178">
        <v>12</v>
      </c>
      <c r="C178" t="s">
        <v>71</v>
      </c>
      <c r="D178" t="s">
        <v>64</v>
      </c>
      <c r="E178">
        <v>0.87160000000000004</v>
      </c>
      <c r="F178">
        <v>1.6E-2</v>
      </c>
      <c r="G178">
        <v>2.7000000000000001E-3</v>
      </c>
      <c r="H178" s="1">
        <v>2.6000000000000001E-9</v>
      </c>
      <c r="I178">
        <v>667741</v>
      </c>
      <c r="J178" t="s">
        <v>537</v>
      </c>
      <c r="K178">
        <v>0.20385256400000001</v>
      </c>
      <c r="L178" t="s">
        <v>538</v>
      </c>
      <c r="M178">
        <v>0.91835878900000001</v>
      </c>
    </row>
    <row r="179" spans="1:13" x14ac:dyDescent="0.2">
      <c r="A179" t="s">
        <v>539</v>
      </c>
      <c r="B179">
        <v>8</v>
      </c>
      <c r="C179" t="s">
        <v>71</v>
      </c>
      <c r="D179" t="s">
        <v>68</v>
      </c>
      <c r="E179">
        <v>0.58179999999999998</v>
      </c>
      <c r="F179">
        <v>-9.7000000000000003E-3</v>
      </c>
      <c r="G179">
        <v>1.6999999999999999E-3</v>
      </c>
      <c r="H179" s="1">
        <v>2.4E-8</v>
      </c>
      <c r="I179">
        <v>691753</v>
      </c>
      <c r="J179" t="s">
        <v>540</v>
      </c>
      <c r="K179">
        <v>0.91584376099999998</v>
      </c>
      <c r="L179" t="s">
        <v>540</v>
      </c>
      <c r="M179">
        <v>0.96824896299999996</v>
      </c>
    </row>
    <row r="180" spans="1:13" x14ac:dyDescent="0.2">
      <c r="A180" t="s">
        <v>541</v>
      </c>
      <c r="B180">
        <v>16</v>
      </c>
      <c r="C180" t="s">
        <v>71</v>
      </c>
      <c r="D180" t="s">
        <v>68</v>
      </c>
      <c r="E180">
        <v>0.42470000000000002</v>
      </c>
      <c r="F180">
        <v>-1.9599999999999999E-2</v>
      </c>
      <c r="G180">
        <v>1.6000000000000001E-3</v>
      </c>
      <c r="H180" s="1">
        <v>1.2999999999999999E-32</v>
      </c>
      <c r="I180">
        <v>789694</v>
      </c>
      <c r="J180" t="s">
        <v>542</v>
      </c>
      <c r="K180">
        <v>0.75112348799999995</v>
      </c>
      <c r="L180" t="s">
        <v>408</v>
      </c>
      <c r="M180">
        <v>0.96545295900000005</v>
      </c>
    </row>
    <row r="181" spans="1:13" x14ac:dyDescent="0.2">
      <c r="A181" t="s">
        <v>543</v>
      </c>
      <c r="B181">
        <v>19</v>
      </c>
      <c r="C181" t="s">
        <v>68</v>
      </c>
      <c r="D181" t="s">
        <v>64</v>
      </c>
      <c r="E181">
        <v>0.80759999999999998</v>
      </c>
      <c r="F181">
        <v>2.01E-2</v>
      </c>
      <c r="G181">
        <v>2.3E-3</v>
      </c>
      <c r="H181" s="1">
        <v>5.4999999999999996E-19</v>
      </c>
      <c r="I181">
        <v>684271</v>
      </c>
      <c r="J181" t="s">
        <v>544</v>
      </c>
      <c r="K181">
        <v>0.34438615900000003</v>
      </c>
      <c r="L181" t="s">
        <v>545</v>
      </c>
      <c r="M181">
        <v>0.85568630199999995</v>
      </c>
    </row>
    <row r="182" spans="1:13" x14ac:dyDescent="0.2">
      <c r="A182" t="s">
        <v>546</v>
      </c>
      <c r="B182">
        <v>1</v>
      </c>
      <c r="C182" t="s">
        <v>71</v>
      </c>
      <c r="D182" t="s">
        <v>68</v>
      </c>
      <c r="E182">
        <v>0.73250000000000004</v>
      </c>
      <c r="F182">
        <v>-1.49E-2</v>
      </c>
      <c r="G182">
        <v>1.9E-3</v>
      </c>
      <c r="H182" s="1">
        <v>1.2E-15</v>
      </c>
      <c r="I182">
        <v>795227</v>
      </c>
      <c r="J182" t="s">
        <v>547</v>
      </c>
      <c r="K182">
        <v>0.99587869200000001</v>
      </c>
      <c r="L182" t="s">
        <v>547</v>
      </c>
      <c r="M182">
        <v>0.95683833699999998</v>
      </c>
    </row>
    <row r="183" spans="1:13" x14ac:dyDescent="0.2">
      <c r="A183" t="s">
        <v>548</v>
      </c>
      <c r="B183">
        <v>17</v>
      </c>
      <c r="C183" t="s">
        <v>71</v>
      </c>
      <c r="D183" t="s">
        <v>68</v>
      </c>
      <c r="E183">
        <v>0.64710000000000001</v>
      </c>
      <c r="F183">
        <v>1.21E-2</v>
      </c>
      <c r="G183">
        <v>1.8E-3</v>
      </c>
      <c r="H183" s="1">
        <v>3.5999999999999998E-11</v>
      </c>
      <c r="I183">
        <v>692577</v>
      </c>
      <c r="J183" t="s">
        <v>549</v>
      </c>
      <c r="K183">
        <v>0.95365800899999997</v>
      </c>
      <c r="L183" t="s">
        <v>550</v>
      </c>
      <c r="M183">
        <v>0.96460299199999999</v>
      </c>
    </row>
    <row r="184" spans="1:13" x14ac:dyDescent="0.2">
      <c r="A184" t="s">
        <v>551</v>
      </c>
      <c r="B184">
        <v>15</v>
      </c>
      <c r="C184" t="s">
        <v>63</v>
      </c>
      <c r="D184" t="s">
        <v>64</v>
      </c>
      <c r="E184">
        <v>0.38919999999999999</v>
      </c>
      <c r="F184">
        <v>-1.18E-2</v>
      </c>
      <c r="G184">
        <v>1.6999999999999999E-3</v>
      </c>
      <c r="H184" s="1">
        <v>2.2999999999999999E-12</v>
      </c>
      <c r="I184">
        <v>793122</v>
      </c>
      <c r="J184" t="s">
        <v>552</v>
      </c>
      <c r="K184">
        <v>0.74571259999999995</v>
      </c>
      <c r="L184" t="s">
        <v>553</v>
      </c>
      <c r="M184">
        <v>0.89881812800000005</v>
      </c>
    </row>
    <row r="185" spans="1:13" x14ac:dyDescent="0.2">
      <c r="A185" t="s">
        <v>554</v>
      </c>
      <c r="B185">
        <v>6</v>
      </c>
      <c r="C185" t="s">
        <v>68</v>
      </c>
      <c r="D185" t="s">
        <v>64</v>
      </c>
      <c r="E185">
        <v>0.49170000000000003</v>
      </c>
      <c r="F185">
        <v>1.09E-2</v>
      </c>
      <c r="G185">
        <v>1.6999999999999999E-3</v>
      </c>
      <c r="H185" s="1">
        <v>2.3000000000000001E-10</v>
      </c>
      <c r="I185">
        <v>691704</v>
      </c>
      <c r="J185" t="s">
        <v>555</v>
      </c>
      <c r="K185">
        <v>0.81909518000000003</v>
      </c>
      <c r="L185" t="s">
        <v>556</v>
      </c>
      <c r="M185">
        <v>0.992941136</v>
      </c>
    </row>
    <row r="186" spans="1:13" x14ac:dyDescent="0.2">
      <c r="A186" t="s">
        <v>557</v>
      </c>
      <c r="B186">
        <v>3</v>
      </c>
      <c r="C186" t="s">
        <v>63</v>
      </c>
      <c r="D186" t="s">
        <v>64</v>
      </c>
      <c r="E186">
        <v>0.49489100000000003</v>
      </c>
      <c r="F186">
        <v>-2.93415E-2</v>
      </c>
      <c r="G186">
        <v>1.9627899999999998E-3</v>
      </c>
      <c r="H186" s="1">
        <v>1.6E-50</v>
      </c>
      <c r="I186">
        <v>463005</v>
      </c>
      <c r="J186" t="s">
        <v>558</v>
      </c>
      <c r="K186">
        <v>0.93234787699999999</v>
      </c>
      <c r="L186" t="s">
        <v>559</v>
      </c>
      <c r="M186">
        <v>0.89972592100000004</v>
      </c>
    </row>
    <row r="187" spans="1:13" x14ac:dyDescent="0.2">
      <c r="A187" t="s">
        <v>560</v>
      </c>
      <c r="B187">
        <v>16</v>
      </c>
      <c r="C187" t="s">
        <v>71</v>
      </c>
      <c r="D187" t="s">
        <v>68</v>
      </c>
      <c r="E187">
        <v>0.44069999999999998</v>
      </c>
      <c r="F187">
        <v>-0.01</v>
      </c>
      <c r="G187">
        <v>1.8E-3</v>
      </c>
      <c r="H187" s="1">
        <v>1.2E-8</v>
      </c>
      <c r="I187">
        <v>682666</v>
      </c>
      <c r="J187" t="s">
        <v>164</v>
      </c>
      <c r="K187">
        <v>6.4268913999999996E-2</v>
      </c>
      <c r="L187" t="s">
        <v>164</v>
      </c>
      <c r="M187">
        <v>0.99036930700000003</v>
      </c>
    </row>
    <row r="188" spans="1:13" x14ac:dyDescent="0.2">
      <c r="A188" t="s">
        <v>561</v>
      </c>
      <c r="B188">
        <v>18</v>
      </c>
      <c r="C188" t="s">
        <v>63</v>
      </c>
      <c r="D188" t="s">
        <v>64</v>
      </c>
      <c r="E188">
        <v>0.42899999999999999</v>
      </c>
      <c r="F188">
        <v>-9.7000000000000003E-3</v>
      </c>
      <c r="G188">
        <v>1.6999999999999999E-3</v>
      </c>
      <c r="H188" s="1">
        <v>2.4999999999999999E-8</v>
      </c>
      <c r="I188">
        <v>692261</v>
      </c>
      <c r="J188" t="s">
        <v>562</v>
      </c>
      <c r="K188">
        <v>0.65415043299999998</v>
      </c>
      <c r="L188" t="s">
        <v>562</v>
      </c>
      <c r="M188">
        <v>0.85421312400000005</v>
      </c>
    </row>
    <row r="189" spans="1:13" x14ac:dyDescent="0.2">
      <c r="A189" t="s">
        <v>563</v>
      </c>
      <c r="B189">
        <v>19</v>
      </c>
      <c r="C189" t="s">
        <v>63</v>
      </c>
      <c r="D189" t="s">
        <v>64</v>
      </c>
      <c r="E189">
        <v>0.84219999999999995</v>
      </c>
      <c r="F189">
        <v>1.7100000000000001E-2</v>
      </c>
      <c r="G189">
        <v>2.2000000000000001E-3</v>
      </c>
      <c r="H189" s="1">
        <v>2E-14</v>
      </c>
      <c r="I189">
        <v>793852</v>
      </c>
      <c r="J189" t="s">
        <v>564</v>
      </c>
      <c r="K189">
        <v>0.92910864599999998</v>
      </c>
      <c r="L189" t="s">
        <v>293</v>
      </c>
      <c r="M189">
        <v>0.94549351800000003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AEC4-9FB5-034F-87E7-93BE616506BE}">
  <dimension ref="A1:L113"/>
  <sheetViews>
    <sheetView workbookViewId="0">
      <selection activeCell="R12" sqref="R12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9" max="9" width="14.5" bestFit="1" customWidth="1"/>
    <col min="10" max="10" width="14.33203125" bestFit="1" customWidth="1"/>
    <col min="11" max="11" width="13.83203125" bestFit="1" customWidth="1"/>
    <col min="12" max="12" width="12.1640625" bestFit="1" customWidth="1"/>
  </cols>
  <sheetData>
    <row r="1" spans="1:12" x14ac:dyDescent="0.2">
      <c r="A1" s="34" t="s">
        <v>840</v>
      </c>
    </row>
    <row r="2" spans="1:12" x14ac:dyDescent="0.2">
      <c r="A2" t="s">
        <v>879</v>
      </c>
    </row>
    <row r="5" spans="1:12" ht="17" thickBot="1" x14ac:dyDescent="0.25"/>
    <row r="6" spans="1:12" ht="20" thickBot="1" x14ac:dyDescent="0.3">
      <c r="A6" s="3" t="s">
        <v>51</v>
      </c>
      <c r="B6" s="4" t="s">
        <v>53</v>
      </c>
      <c r="C6" s="4" t="s">
        <v>54</v>
      </c>
      <c r="D6" s="4" t="s">
        <v>55</v>
      </c>
      <c r="E6" s="4" t="s">
        <v>56</v>
      </c>
      <c r="F6" s="4" t="s">
        <v>8</v>
      </c>
      <c r="G6" s="4" t="s">
        <v>565</v>
      </c>
      <c r="H6" s="4" t="s">
        <v>566</v>
      </c>
      <c r="I6" s="4" t="s">
        <v>58</v>
      </c>
      <c r="J6" s="4" t="s">
        <v>59</v>
      </c>
      <c r="K6" s="4" t="s">
        <v>60</v>
      </c>
      <c r="L6" s="5" t="s">
        <v>61</v>
      </c>
    </row>
    <row r="7" spans="1:12" x14ac:dyDescent="0.2">
      <c r="A7" t="s">
        <v>567</v>
      </c>
      <c r="B7" t="s">
        <v>68</v>
      </c>
      <c r="C7" t="s">
        <v>71</v>
      </c>
      <c r="D7">
        <v>0.78383199999999997</v>
      </c>
      <c r="E7">
        <v>-8.4613899999999992E-3</v>
      </c>
      <c r="F7">
        <v>1.7252400000000001E-3</v>
      </c>
      <c r="G7" s="1">
        <v>3.7E-8</v>
      </c>
      <c r="H7">
        <v>453169</v>
      </c>
      <c r="I7" t="s">
        <v>568</v>
      </c>
      <c r="J7">
        <v>0.14357291069398401</v>
      </c>
      <c r="K7" t="s">
        <v>569</v>
      </c>
      <c r="L7">
        <v>0.84396541077223997</v>
      </c>
    </row>
    <row r="8" spans="1:12" x14ac:dyDescent="0.2">
      <c r="A8" t="s">
        <v>570</v>
      </c>
      <c r="B8" t="s">
        <v>64</v>
      </c>
      <c r="C8" t="s">
        <v>63</v>
      </c>
      <c r="D8">
        <v>0.89293699999999998</v>
      </c>
      <c r="E8">
        <v>1.2207300000000001E-2</v>
      </c>
      <c r="F8">
        <v>2.2728800000000001E-3</v>
      </c>
      <c r="G8" s="1">
        <v>2.4E-8</v>
      </c>
      <c r="H8">
        <v>453169</v>
      </c>
      <c r="I8" t="s">
        <v>571</v>
      </c>
      <c r="J8">
        <v>0.20509229184432601</v>
      </c>
      <c r="K8" t="s">
        <v>572</v>
      </c>
      <c r="L8">
        <v>0.87240582032571101</v>
      </c>
    </row>
    <row r="9" spans="1:12" x14ac:dyDescent="0.2">
      <c r="A9" t="s">
        <v>573</v>
      </c>
      <c r="B9" t="s">
        <v>63</v>
      </c>
      <c r="C9" t="s">
        <v>64</v>
      </c>
      <c r="D9">
        <v>0.47326099999999999</v>
      </c>
      <c r="E9">
        <v>9.6236499999999992E-3</v>
      </c>
      <c r="F9">
        <v>1.4247299999999999E-3</v>
      </c>
      <c r="G9" s="1">
        <v>1.6E-12</v>
      </c>
      <c r="H9">
        <v>453169</v>
      </c>
      <c r="I9" t="s">
        <v>574</v>
      </c>
      <c r="J9">
        <v>0.990554779189873</v>
      </c>
      <c r="K9" t="s">
        <v>575</v>
      </c>
      <c r="L9">
        <v>0.12024285521198901</v>
      </c>
    </row>
    <row r="10" spans="1:12" x14ac:dyDescent="0.2">
      <c r="A10" t="s">
        <v>576</v>
      </c>
      <c r="B10" t="s">
        <v>68</v>
      </c>
      <c r="C10" t="s">
        <v>71</v>
      </c>
      <c r="D10">
        <v>0.58767000000000003</v>
      </c>
      <c r="E10">
        <v>-8.0257100000000001E-3</v>
      </c>
      <c r="F10">
        <v>1.4367399999999999E-3</v>
      </c>
      <c r="G10" s="1">
        <v>3.5999999999999998E-8</v>
      </c>
      <c r="H10">
        <v>453169</v>
      </c>
      <c r="I10" t="s">
        <v>577</v>
      </c>
      <c r="J10">
        <v>0.88549247856489599</v>
      </c>
      <c r="K10" t="s">
        <v>577</v>
      </c>
      <c r="L10">
        <v>0.78300365750363499</v>
      </c>
    </row>
    <row r="11" spans="1:12" x14ac:dyDescent="0.2">
      <c r="A11" t="s">
        <v>578</v>
      </c>
      <c r="B11" t="s">
        <v>71</v>
      </c>
      <c r="C11" t="s">
        <v>68</v>
      </c>
      <c r="D11">
        <v>0.72374700000000003</v>
      </c>
      <c r="E11">
        <v>1.0518599999999999E-2</v>
      </c>
      <c r="F11">
        <v>1.5639899999999999E-3</v>
      </c>
      <c r="G11" s="1">
        <v>3.4E-14</v>
      </c>
      <c r="H11">
        <v>453169</v>
      </c>
      <c r="I11" t="s">
        <v>579</v>
      </c>
      <c r="J11">
        <v>0.74676829814944701</v>
      </c>
      <c r="K11" t="s">
        <v>580</v>
      </c>
      <c r="L11">
        <v>0.35302925322760398</v>
      </c>
    </row>
    <row r="12" spans="1:12" x14ac:dyDescent="0.2">
      <c r="A12" t="s">
        <v>581</v>
      </c>
      <c r="B12" t="s">
        <v>68</v>
      </c>
      <c r="C12" t="s">
        <v>71</v>
      </c>
      <c r="D12">
        <v>0.59083200000000002</v>
      </c>
      <c r="E12">
        <v>-8.6537300000000001E-3</v>
      </c>
      <c r="F12">
        <v>1.42095E-3</v>
      </c>
      <c r="G12" s="1">
        <v>9.3999999999999998E-9</v>
      </c>
      <c r="H12">
        <v>453169</v>
      </c>
      <c r="I12" t="s">
        <v>582</v>
      </c>
      <c r="J12">
        <v>0.92285311870928499</v>
      </c>
      <c r="K12" t="s">
        <v>583</v>
      </c>
      <c r="L12">
        <v>5.44873999093353E-2</v>
      </c>
    </row>
    <row r="13" spans="1:12" x14ac:dyDescent="0.2">
      <c r="A13" t="s">
        <v>584</v>
      </c>
      <c r="B13" t="s">
        <v>63</v>
      </c>
      <c r="C13" t="s">
        <v>64</v>
      </c>
      <c r="D13">
        <v>0.39643200000000001</v>
      </c>
      <c r="E13">
        <v>-1.7474E-2</v>
      </c>
      <c r="F13">
        <v>1.42764E-3</v>
      </c>
      <c r="G13" s="1">
        <v>9.7000000000000008E-38</v>
      </c>
      <c r="H13">
        <v>453169</v>
      </c>
      <c r="I13" t="s">
        <v>249</v>
      </c>
      <c r="J13">
        <v>2.5562298458621499E-2</v>
      </c>
      <c r="K13" t="s">
        <v>249</v>
      </c>
      <c r="L13">
        <v>0.983887408615578</v>
      </c>
    </row>
    <row r="14" spans="1:12" x14ac:dyDescent="0.2">
      <c r="A14" t="s">
        <v>585</v>
      </c>
      <c r="B14" t="s">
        <v>68</v>
      </c>
      <c r="C14" t="s">
        <v>63</v>
      </c>
      <c r="D14">
        <v>0.88575499999999996</v>
      </c>
      <c r="E14">
        <v>-2.4377099999999999E-2</v>
      </c>
      <c r="F14">
        <v>2.4189099999999998E-3</v>
      </c>
      <c r="G14" s="1">
        <v>5.5999999999999998E-17</v>
      </c>
      <c r="H14">
        <v>453169</v>
      </c>
      <c r="I14" t="s">
        <v>586</v>
      </c>
      <c r="J14">
        <v>0.985888803782212</v>
      </c>
      <c r="K14" t="s">
        <v>587</v>
      </c>
      <c r="L14">
        <v>0.94037980917219299</v>
      </c>
    </row>
    <row r="15" spans="1:12" x14ac:dyDescent="0.2">
      <c r="A15" t="s">
        <v>588</v>
      </c>
      <c r="B15" t="s">
        <v>71</v>
      </c>
      <c r="C15" t="s">
        <v>68</v>
      </c>
      <c r="D15">
        <v>0.90221499999999999</v>
      </c>
      <c r="E15">
        <v>1.9658100000000001E-2</v>
      </c>
      <c r="F15">
        <v>2.3629200000000001E-3</v>
      </c>
      <c r="G15" s="1">
        <v>1.6E-13</v>
      </c>
      <c r="H15">
        <v>453169</v>
      </c>
      <c r="I15" t="s">
        <v>513</v>
      </c>
      <c r="J15">
        <v>0.16357490455207399</v>
      </c>
      <c r="K15" t="s">
        <v>514</v>
      </c>
      <c r="L15">
        <v>0.90418243265787701</v>
      </c>
    </row>
    <row r="16" spans="1:12" x14ac:dyDescent="0.2">
      <c r="A16" t="s">
        <v>589</v>
      </c>
      <c r="B16" t="s">
        <v>71</v>
      </c>
      <c r="C16" t="s">
        <v>68</v>
      </c>
      <c r="D16">
        <v>0.62642799999999998</v>
      </c>
      <c r="E16">
        <v>-1.3357900000000001E-2</v>
      </c>
      <c r="F16">
        <v>1.45879E-3</v>
      </c>
      <c r="G16" s="1">
        <v>9.1999999999999996E-16</v>
      </c>
      <c r="H16">
        <v>453169</v>
      </c>
      <c r="I16" t="s">
        <v>590</v>
      </c>
      <c r="J16">
        <v>0.97597258482016103</v>
      </c>
      <c r="K16" t="s">
        <v>591</v>
      </c>
      <c r="L16">
        <v>0.37081977251672499</v>
      </c>
    </row>
    <row r="17" spans="1:12" x14ac:dyDescent="0.2">
      <c r="A17" t="s">
        <v>592</v>
      </c>
      <c r="B17" t="s">
        <v>71</v>
      </c>
      <c r="C17" t="s">
        <v>68</v>
      </c>
      <c r="D17">
        <v>0.82237400000000005</v>
      </c>
      <c r="E17">
        <v>1.3904100000000001E-2</v>
      </c>
      <c r="F17">
        <v>1.8438599999999999E-3</v>
      </c>
      <c r="G17" s="1">
        <v>7.5E-11</v>
      </c>
      <c r="H17">
        <v>453169</v>
      </c>
      <c r="I17" t="s">
        <v>593</v>
      </c>
      <c r="J17">
        <v>0.99992127867617797</v>
      </c>
      <c r="K17" t="s">
        <v>593</v>
      </c>
      <c r="L17">
        <v>0.99999999902149705</v>
      </c>
    </row>
    <row r="18" spans="1:12" x14ac:dyDescent="0.2">
      <c r="A18" t="s">
        <v>594</v>
      </c>
      <c r="B18" t="s">
        <v>71</v>
      </c>
      <c r="C18" t="s">
        <v>68</v>
      </c>
      <c r="D18">
        <v>0.90356499999999995</v>
      </c>
      <c r="E18">
        <v>1.11512E-2</v>
      </c>
      <c r="F18">
        <v>2.3712999999999998E-3</v>
      </c>
      <c r="G18" s="1">
        <v>3.2000000000000002E-8</v>
      </c>
      <c r="H18">
        <v>453169</v>
      </c>
      <c r="I18" t="s">
        <v>595</v>
      </c>
      <c r="J18">
        <v>0.275636360232897</v>
      </c>
      <c r="K18" t="s">
        <v>596</v>
      </c>
      <c r="L18">
        <v>0.76052278527713102</v>
      </c>
    </row>
    <row r="19" spans="1:12" x14ac:dyDescent="0.2">
      <c r="A19" t="s">
        <v>597</v>
      </c>
      <c r="B19" t="s">
        <v>63</v>
      </c>
      <c r="C19" t="s">
        <v>64</v>
      </c>
      <c r="D19">
        <v>0.27789999999999998</v>
      </c>
      <c r="E19">
        <v>9.7563400000000005E-3</v>
      </c>
      <c r="F19">
        <v>1.5642200000000001E-3</v>
      </c>
      <c r="G19" s="1">
        <v>1.4E-8</v>
      </c>
      <c r="H19">
        <v>453169</v>
      </c>
      <c r="I19" t="s">
        <v>598</v>
      </c>
      <c r="J19">
        <v>0.82525146168474595</v>
      </c>
      <c r="K19" t="s">
        <v>599</v>
      </c>
      <c r="L19">
        <v>0.83673159121662499</v>
      </c>
    </row>
    <row r="20" spans="1:12" x14ac:dyDescent="0.2">
      <c r="A20" t="s">
        <v>600</v>
      </c>
      <c r="B20" t="s">
        <v>63</v>
      </c>
      <c r="C20" t="s">
        <v>64</v>
      </c>
      <c r="D20">
        <v>0.71593600000000002</v>
      </c>
      <c r="E20">
        <v>-1.12E-2</v>
      </c>
      <c r="F20">
        <v>1.5617199999999999E-3</v>
      </c>
      <c r="G20" s="1">
        <v>8.5000000000000004E-14</v>
      </c>
      <c r="H20">
        <v>453169</v>
      </c>
      <c r="I20" t="s">
        <v>601</v>
      </c>
      <c r="J20">
        <v>0.87132426048064604</v>
      </c>
      <c r="K20" t="s">
        <v>602</v>
      </c>
      <c r="L20">
        <v>0.63341461407618405</v>
      </c>
    </row>
    <row r="21" spans="1:12" x14ac:dyDescent="0.2">
      <c r="A21" t="s">
        <v>603</v>
      </c>
      <c r="B21" t="s">
        <v>64</v>
      </c>
      <c r="C21" t="s">
        <v>63</v>
      </c>
      <c r="D21">
        <v>0.904169</v>
      </c>
      <c r="E21">
        <v>1.5719899999999998E-2</v>
      </c>
      <c r="F21">
        <v>2.3894300000000001E-3</v>
      </c>
      <c r="G21" s="1">
        <v>3.1E-8</v>
      </c>
      <c r="H21">
        <v>453169</v>
      </c>
      <c r="I21" t="s">
        <v>604</v>
      </c>
      <c r="J21">
        <v>0.78554888553061797</v>
      </c>
      <c r="K21" t="s">
        <v>605</v>
      </c>
      <c r="L21">
        <v>9.7364556198483304E-2</v>
      </c>
    </row>
    <row r="22" spans="1:12" x14ac:dyDescent="0.2">
      <c r="A22" t="s">
        <v>606</v>
      </c>
      <c r="B22" t="s">
        <v>63</v>
      </c>
      <c r="C22" t="s">
        <v>64</v>
      </c>
      <c r="D22">
        <v>0.43770300000000001</v>
      </c>
      <c r="E22">
        <v>3.1709300000000003E-2</v>
      </c>
      <c r="F22">
        <v>1.41114E-3</v>
      </c>
      <c r="G22" s="1">
        <v>2.2999999999999998E-84</v>
      </c>
      <c r="H22">
        <v>453169</v>
      </c>
      <c r="I22" t="s">
        <v>492</v>
      </c>
      <c r="J22">
        <v>0.31741870908127401</v>
      </c>
      <c r="K22" t="s">
        <v>493</v>
      </c>
      <c r="L22">
        <v>0.91921458424790103</v>
      </c>
    </row>
    <row r="23" spans="1:12" x14ac:dyDescent="0.2">
      <c r="A23" t="s">
        <v>607</v>
      </c>
      <c r="B23" t="s">
        <v>68</v>
      </c>
      <c r="C23" t="s">
        <v>71</v>
      </c>
      <c r="D23">
        <v>0.68686400000000003</v>
      </c>
      <c r="E23">
        <v>8.9090799999999998E-3</v>
      </c>
      <c r="F23">
        <v>1.5064500000000001E-3</v>
      </c>
      <c r="G23" s="1">
        <v>5.2999999999999998E-11</v>
      </c>
      <c r="H23">
        <v>453169</v>
      </c>
      <c r="I23" t="s">
        <v>172</v>
      </c>
      <c r="J23">
        <v>0.95094579150714398</v>
      </c>
      <c r="K23" t="s">
        <v>173</v>
      </c>
      <c r="L23">
        <v>0.94281955050475297</v>
      </c>
    </row>
    <row r="24" spans="1:12" x14ac:dyDescent="0.2">
      <c r="A24" t="s">
        <v>608</v>
      </c>
      <c r="B24" t="s">
        <v>64</v>
      </c>
      <c r="C24" t="s">
        <v>63</v>
      </c>
      <c r="D24">
        <v>0.82561799999999996</v>
      </c>
      <c r="E24">
        <v>-1.92891E-2</v>
      </c>
      <c r="F24">
        <v>1.8937299999999999E-3</v>
      </c>
      <c r="G24" s="1">
        <v>1.5999999999999999E-23</v>
      </c>
      <c r="H24">
        <v>453169</v>
      </c>
      <c r="I24" t="s">
        <v>609</v>
      </c>
      <c r="J24">
        <v>0.95272542852823605</v>
      </c>
      <c r="K24" t="s">
        <v>610</v>
      </c>
      <c r="L24">
        <v>0.33131165302582999</v>
      </c>
    </row>
    <row r="25" spans="1:12" x14ac:dyDescent="0.2">
      <c r="A25" t="s">
        <v>611</v>
      </c>
      <c r="B25" t="s">
        <v>63</v>
      </c>
      <c r="C25" t="s">
        <v>64</v>
      </c>
      <c r="D25">
        <v>0.37304300000000001</v>
      </c>
      <c r="E25">
        <v>-9.6180499999999995E-3</v>
      </c>
      <c r="F25">
        <v>1.4547500000000001E-3</v>
      </c>
      <c r="G25" s="1">
        <v>1.0999999999999999E-8</v>
      </c>
      <c r="H25">
        <v>453169</v>
      </c>
      <c r="I25" t="s">
        <v>612</v>
      </c>
      <c r="J25">
        <v>0.349172276773347</v>
      </c>
      <c r="K25" t="s">
        <v>613</v>
      </c>
      <c r="L25">
        <v>0.96791413616034405</v>
      </c>
    </row>
    <row r="26" spans="1:12" x14ac:dyDescent="0.2">
      <c r="A26" t="s">
        <v>614</v>
      </c>
      <c r="B26" t="s">
        <v>68</v>
      </c>
      <c r="C26" t="s">
        <v>63</v>
      </c>
      <c r="D26">
        <v>0.35698099999999999</v>
      </c>
      <c r="E26">
        <v>1.0134499999999999E-2</v>
      </c>
      <c r="F26">
        <v>1.4604500000000001E-3</v>
      </c>
      <c r="G26" s="1">
        <v>4.2000000000000004E-9</v>
      </c>
      <c r="H26">
        <v>453169</v>
      </c>
      <c r="I26" t="s">
        <v>332</v>
      </c>
      <c r="J26">
        <v>0.245839480352565</v>
      </c>
      <c r="K26" t="s">
        <v>332</v>
      </c>
      <c r="L26">
        <v>0.93131648155876601</v>
      </c>
    </row>
    <row r="27" spans="1:12" x14ac:dyDescent="0.2">
      <c r="A27" t="s">
        <v>615</v>
      </c>
      <c r="B27" t="s">
        <v>63</v>
      </c>
      <c r="C27" t="s">
        <v>68</v>
      </c>
      <c r="D27">
        <v>0.58733900000000006</v>
      </c>
      <c r="E27">
        <v>5.9885199999999998E-3</v>
      </c>
      <c r="F27">
        <v>1.4188E-3</v>
      </c>
      <c r="G27" s="1">
        <v>4.3000000000000001E-8</v>
      </c>
      <c r="H27">
        <v>453169</v>
      </c>
      <c r="I27" t="s">
        <v>616</v>
      </c>
      <c r="J27">
        <v>0.890631716087388</v>
      </c>
      <c r="K27" t="s">
        <v>146</v>
      </c>
      <c r="L27">
        <v>0.97159243479469304</v>
      </c>
    </row>
    <row r="28" spans="1:12" x14ac:dyDescent="0.2">
      <c r="A28" t="s">
        <v>617</v>
      </c>
      <c r="B28" t="s">
        <v>68</v>
      </c>
      <c r="C28" t="s">
        <v>71</v>
      </c>
      <c r="D28">
        <v>0.59145300000000001</v>
      </c>
      <c r="E28">
        <v>-1.55987E-2</v>
      </c>
      <c r="F28">
        <v>1.4217500000000001E-3</v>
      </c>
      <c r="G28" s="1">
        <v>1.1E-24</v>
      </c>
      <c r="H28">
        <v>453169</v>
      </c>
      <c r="I28" t="s">
        <v>618</v>
      </c>
      <c r="J28">
        <v>0.94847369781838897</v>
      </c>
      <c r="K28" t="s">
        <v>458</v>
      </c>
      <c r="L28">
        <v>0.84084374210796198</v>
      </c>
    </row>
    <row r="29" spans="1:12" x14ac:dyDescent="0.2">
      <c r="A29" t="s">
        <v>619</v>
      </c>
      <c r="B29" t="s">
        <v>68</v>
      </c>
      <c r="C29" t="s">
        <v>71</v>
      </c>
      <c r="D29">
        <v>0.939168</v>
      </c>
      <c r="E29">
        <v>-1.6385500000000001E-2</v>
      </c>
      <c r="F29">
        <v>2.9272399999999998E-3</v>
      </c>
      <c r="G29" s="1">
        <v>1.6999999999999999E-9</v>
      </c>
      <c r="H29">
        <v>453169</v>
      </c>
      <c r="I29" t="s">
        <v>620</v>
      </c>
      <c r="J29">
        <v>0.77173812675362696</v>
      </c>
      <c r="K29" t="s">
        <v>621</v>
      </c>
      <c r="L29">
        <v>0.39116781394449202</v>
      </c>
    </row>
    <row r="30" spans="1:12" x14ac:dyDescent="0.2">
      <c r="A30" t="s">
        <v>622</v>
      </c>
      <c r="B30" t="s">
        <v>68</v>
      </c>
      <c r="C30" t="s">
        <v>64</v>
      </c>
      <c r="D30">
        <v>0.62296200000000002</v>
      </c>
      <c r="E30">
        <v>1.3280500000000001E-2</v>
      </c>
      <c r="F30">
        <v>1.4506300000000001E-3</v>
      </c>
      <c r="G30" s="1">
        <v>1.3999999999999999E-17</v>
      </c>
      <c r="H30">
        <v>453169</v>
      </c>
      <c r="I30" t="s">
        <v>623</v>
      </c>
      <c r="J30">
        <v>0.89103396225902898</v>
      </c>
      <c r="K30" t="s">
        <v>624</v>
      </c>
      <c r="L30">
        <v>0.90679742364371896</v>
      </c>
    </row>
    <row r="31" spans="1:12" x14ac:dyDescent="0.2">
      <c r="A31" t="s">
        <v>625</v>
      </c>
      <c r="B31" t="s">
        <v>71</v>
      </c>
      <c r="C31" t="s">
        <v>68</v>
      </c>
      <c r="D31">
        <v>0.88245899999999999</v>
      </c>
      <c r="E31">
        <v>-2.2888800000000001E-2</v>
      </c>
      <c r="F31">
        <v>2.1725899999999999E-3</v>
      </c>
      <c r="G31" s="1">
        <v>7.4000000000000007E-18</v>
      </c>
      <c r="H31">
        <v>453169</v>
      </c>
      <c r="I31" t="s">
        <v>626</v>
      </c>
      <c r="J31">
        <v>0.97457688201513104</v>
      </c>
      <c r="K31" t="s">
        <v>627</v>
      </c>
      <c r="L31">
        <v>0.99999099586183704</v>
      </c>
    </row>
    <row r="32" spans="1:12" x14ac:dyDescent="0.2">
      <c r="A32" t="s">
        <v>628</v>
      </c>
      <c r="B32" t="s">
        <v>64</v>
      </c>
      <c r="C32" t="s">
        <v>63</v>
      </c>
      <c r="D32">
        <v>0.75003500000000001</v>
      </c>
      <c r="E32">
        <v>-1.2440100000000001E-2</v>
      </c>
      <c r="F32">
        <v>1.62064E-3</v>
      </c>
      <c r="G32" s="1">
        <v>7.1E-13</v>
      </c>
      <c r="H32">
        <v>453169</v>
      </c>
      <c r="I32" t="s">
        <v>629</v>
      </c>
      <c r="J32">
        <v>0.79027960587162305</v>
      </c>
      <c r="K32" t="s">
        <v>630</v>
      </c>
      <c r="L32">
        <v>0.36618011265610001</v>
      </c>
    </row>
    <row r="33" spans="1:12" x14ac:dyDescent="0.2">
      <c r="A33" t="s">
        <v>631</v>
      </c>
      <c r="B33" t="s">
        <v>64</v>
      </c>
      <c r="C33" t="s">
        <v>63</v>
      </c>
      <c r="D33">
        <v>0.60140099999999996</v>
      </c>
      <c r="E33">
        <v>-9.2897299999999995E-3</v>
      </c>
      <c r="F33">
        <v>1.44363E-3</v>
      </c>
      <c r="G33" s="1">
        <v>4.1000000000000002E-14</v>
      </c>
      <c r="H33">
        <v>453169</v>
      </c>
      <c r="I33" t="s">
        <v>632</v>
      </c>
      <c r="J33">
        <v>0.97788546631205597</v>
      </c>
      <c r="K33" t="s">
        <v>633</v>
      </c>
      <c r="L33">
        <v>0.65211376293954404</v>
      </c>
    </row>
    <row r="34" spans="1:12" x14ac:dyDescent="0.2">
      <c r="A34" t="s">
        <v>634</v>
      </c>
      <c r="B34" t="s">
        <v>68</v>
      </c>
      <c r="C34" t="s">
        <v>71</v>
      </c>
      <c r="D34">
        <v>0.51785700000000001</v>
      </c>
      <c r="E34">
        <v>1.05746E-2</v>
      </c>
      <c r="F34">
        <v>1.40361E-3</v>
      </c>
      <c r="G34" s="1">
        <v>7.7000000000000006E-11</v>
      </c>
      <c r="H34">
        <v>453169</v>
      </c>
      <c r="I34" t="s">
        <v>181</v>
      </c>
      <c r="J34">
        <v>0.88397922025261599</v>
      </c>
      <c r="K34" t="s">
        <v>181</v>
      </c>
      <c r="L34">
        <v>0.954195350503794</v>
      </c>
    </row>
    <row r="35" spans="1:12" x14ac:dyDescent="0.2">
      <c r="A35" t="s">
        <v>635</v>
      </c>
      <c r="B35" t="s">
        <v>64</v>
      </c>
      <c r="C35" t="s">
        <v>68</v>
      </c>
      <c r="D35">
        <v>0.35132000000000002</v>
      </c>
      <c r="E35">
        <v>1.3427400000000001E-2</v>
      </c>
      <c r="F35">
        <v>1.47955E-3</v>
      </c>
      <c r="G35" s="1">
        <v>6.5000000000000001E-14</v>
      </c>
      <c r="H35">
        <v>453169</v>
      </c>
      <c r="I35" t="s">
        <v>636</v>
      </c>
      <c r="J35">
        <v>0.331237895171486</v>
      </c>
      <c r="K35" t="s">
        <v>637</v>
      </c>
      <c r="L35">
        <v>0.84632298090211799</v>
      </c>
    </row>
    <row r="36" spans="1:12" x14ac:dyDescent="0.2">
      <c r="A36" t="s">
        <v>638</v>
      </c>
      <c r="B36" t="s">
        <v>64</v>
      </c>
      <c r="C36" t="s">
        <v>63</v>
      </c>
      <c r="D36">
        <v>0.79151499999999997</v>
      </c>
      <c r="E36">
        <v>1.2360599999999999E-2</v>
      </c>
      <c r="F36">
        <v>1.73398E-3</v>
      </c>
      <c r="G36" s="1">
        <v>1.0000000000000001E-9</v>
      </c>
      <c r="H36">
        <v>453169</v>
      </c>
      <c r="I36" t="s">
        <v>639</v>
      </c>
      <c r="J36">
        <v>0.71334743306190895</v>
      </c>
      <c r="K36" t="s">
        <v>640</v>
      </c>
      <c r="L36">
        <v>0.75683784730577697</v>
      </c>
    </row>
    <row r="37" spans="1:12" x14ac:dyDescent="0.2">
      <c r="A37" t="s">
        <v>641</v>
      </c>
      <c r="B37" t="s">
        <v>68</v>
      </c>
      <c r="C37" t="s">
        <v>64</v>
      </c>
      <c r="D37">
        <v>0.38624700000000001</v>
      </c>
      <c r="E37">
        <v>-1.74004E-2</v>
      </c>
      <c r="F37">
        <v>1.4420100000000001E-3</v>
      </c>
      <c r="G37" s="1">
        <v>2.8999999999999999E-30</v>
      </c>
      <c r="H37">
        <v>453169</v>
      </c>
      <c r="I37" t="s">
        <v>642</v>
      </c>
      <c r="J37">
        <v>0.150506147252399</v>
      </c>
      <c r="K37" t="s">
        <v>643</v>
      </c>
      <c r="L37">
        <v>0.994767777880321</v>
      </c>
    </row>
    <row r="38" spans="1:12" x14ac:dyDescent="0.2">
      <c r="A38" t="s">
        <v>644</v>
      </c>
      <c r="B38" t="s">
        <v>71</v>
      </c>
      <c r="C38" t="s">
        <v>68</v>
      </c>
      <c r="D38">
        <v>0.74106799999999995</v>
      </c>
      <c r="E38">
        <v>-1.0300399999999999E-2</v>
      </c>
      <c r="F38">
        <v>1.5977400000000001E-3</v>
      </c>
      <c r="G38" s="1">
        <v>8.7999999999999994E-9</v>
      </c>
      <c r="H38">
        <v>453169</v>
      </c>
      <c r="I38" t="s">
        <v>645</v>
      </c>
      <c r="J38">
        <v>0.65262443022000405</v>
      </c>
      <c r="K38" t="s">
        <v>646</v>
      </c>
      <c r="L38">
        <v>0.93853795661162098</v>
      </c>
    </row>
    <row r="39" spans="1:12" x14ac:dyDescent="0.2">
      <c r="A39" t="s">
        <v>647</v>
      </c>
      <c r="B39" t="s">
        <v>63</v>
      </c>
      <c r="C39" t="s">
        <v>64</v>
      </c>
      <c r="D39">
        <v>0.388067</v>
      </c>
      <c r="E39">
        <v>-8.9068600000000008E-3</v>
      </c>
      <c r="F39">
        <v>1.436E-3</v>
      </c>
      <c r="G39" s="1">
        <v>2.4999999999999999E-8</v>
      </c>
      <c r="H39">
        <v>453169</v>
      </c>
      <c r="I39" t="s">
        <v>184</v>
      </c>
      <c r="J39">
        <v>0.92474062234549703</v>
      </c>
      <c r="K39" t="s">
        <v>184</v>
      </c>
      <c r="L39">
        <v>0.85924088300601897</v>
      </c>
    </row>
    <row r="40" spans="1:12" x14ac:dyDescent="0.2">
      <c r="A40" t="s">
        <v>648</v>
      </c>
      <c r="B40" t="s">
        <v>64</v>
      </c>
      <c r="C40" t="s">
        <v>63</v>
      </c>
      <c r="D40">
        <v>0.62808799999999998</v>
      </c>
      <c r="E40">
        <v>-1.37997E-2</v>
      </c>
      <c r="F40">
        <v>1.4490099999999999E-3</v>
      </c>
      <c r="G40" s="1">
        <v>6.3000000000000004E-13</v>
      </c>
      <c r="H40">
        <v>453169</v>
      </c>
      <c r="I40" t="s">
        <v>574</v>
      </c>
      <c r="J40">
        <v>0.99055476963891198</v>
      </c>
      <c r="K40" t="s">
        <v>575</v>
      </c>
      <c r="L40">
        <v>0.118260606564611</v>
      </c>
    </row>
    <row r="41" spans="1:12" x14ac:dyDescent="0.2">
      <c r="A41" t="s">
        <v>649</v>
      </c>
      <c r="B41" t="s">
        <v>68</v>
      </c>
      <c r="C41" t="s">
        <v>71</v>
      </c>
      <c r="D41">
        <v>0.35963600000000001</v>
      </c>
      <c r="E41">
        <v>1.3767700000000001E-2</v>
      </c>
      <c r="F41">
        <v>1.4572400000000001E-3</v>
      </c>
      <c r="G41" s="1">
        <v>3.3000000000000002E-18</v>
      </c>
      <c r="H41">
        <v>453169</v>
      </c>
      <c r="I41" t="s">
        <v>454</v>
      </c>
      <c r="J41">
        <v>0.98193770413339698</v>
      </c>
      <c r="K41" t="s">
        <v>455</v>
      </c>
      <c r="L41">
        <v>0.60778539082403704</v>
      </c>
    </row>
    <row r="42" spans="1:12" x14ac:dyDescent="0.2">
      <c r="A42" t="s">
        <v>650</v>
      </c>
      <c r="B42" t="s">
        <v>71</v>
      </c>
      <c r="C42" t="s">
        <v>68</v>
      </c>
      <c r="D42">
        <v>0.60490699999999997</v>
      </c>
      <c r="E42">
        <v>9.1172300000000005E-3</v>
      </c>
      <c r="F42">
        <v>1.4333799999999999E-3</v>
      </c>
      <c r="G42" s="1">
        <v>1.0999999999999999E-9</v>
      </c>
      <c r="H42">
        <v>453169</v>
      </c>
      <c r="I42" t="s">
        <v>651</v>
      </c>
      <c r="J42">
        <v>0.41872308909960598</v>
      </c>
      <c r="K42" t="s">
        <v>652</v>
      </c>
      <c r="L42">
        <v>0.92922575908170801</v>
      </c>
    </row>
    <row r="43" spans="1:12" x14ac:dyDescent="0.2">
      <c r="A43" t="s">
        <v>653</v>
      </c>
      <c r="B43" t="s">
        <v>64</v>
      </c>
      <c r="C43" t="s">
        <v>63</v>
      </c>
      <c r="D43">
        <v>0.47920299999999999</v>
      </c>
      <c r="E43">
        <v>-6.9419599999999996E-3</v>
      </c>
      <c r="F43">
        <v>1.39942E-3</v>
      </c>
      <c r="G43" s="1">
        <v>8.0000000000000003E-10</v>
      </c>
      <c r="H43">
        <v>453169</v>
      </c>
      <c r="I43" t="s">
        <v>654</v>
      </c>
      <c r="J43">
        <v>0.85477808734651295</v>
      </c>
      <c r="K43" t="s">
        <v>655</v>
      </c>
      <c r="L43">
        <v>0.79467421269057603</v>
      </c>
    </row>
    <row r="44" spans="1:12" x14ac:dyDescent="0.2">
      <c r="A44" t="s">
        <v>656</v>
      </c>
      <c r="B44" t="s">
        <v>68</v>
      </c>
      <c r="C44" t="s">
        <v>64</v>
      </c>
      <c r="D44">
        <v>0.50317400000000001</v>
      </c>
      <c r="E44">
        <v>1.1539799999999999E-2</v>
      </c>
      <c r="F44">
        <v>1.4024899999999999E-3</v>
      </c>
      <c r="G44" s="1">
        <v>2.9999999999999998E-15</v>
      </c>
      <c r="H44">
        <v>453169</v>
      </c>
      <c r="I44" t="s">
        <v>657</v>
      </c>
      <c r="J44">
        <v>0.96620514526182</v>
      </c>
      <c r="K44" t="s">
        <v>658</v>
      </c>
      <c r="L44">
        <v>0.87531668233596305</v>
      </c>
    </row>
    <row r="45" spans="1:12" x14ac:dyDescent="0.2">
      <c r="A45" t="s">
        <v>659</v>
      </c>
      <c r="B45" t="s">
        <v>71</v>
      </c>
      <c r="C45" t="s">
        <v>63</v>
      </c>
      <c r="D45">
        <v>0.178094</v>
      </c>
      <c r="E45">
        <v>1.84472E-2</v>
      </c>
      <c r="F45">
        <v>1.83004E-3</v>
      </c>
      <c r="G45" s="1">
        <v>2.4999999999999999E-17</v>
      </c>
      <c r="H45">
        <v>453169</v>
      </c>
      <c r="I45" t="s">
        <v>660</v>
      </c>
      <c r="J45">
        <v>0.90575883357890097</v>
      </c>
      <c r="K45" t="s">
        <v>660</v>
      </c>
      <c r="L45">
        <v>0.73052069095661898</v>
      </c>
    </row>
    <row r="46" spans="1:12" x14ac:dyDescent="0.2">
      <c r="A46" t="s">
        <v>661</v>
      </c>
      <c r="B46" t="s">
        <v>68</v>
      </c>
      <c r="C46" t="s">
        <v>71</v>
      </c>
      <c r="D46">
        <v>0.71587299999999998</v>
      </c>
      <c r="E46">
        <v>-1.30118E-2</v>
      </c>
      <c r="F46">
        <v>1.5547600000000001E-3</v>
      </c>
      <c r="G46" s="1">
        <v>4.5999999999999998E-15</v>
      </c>
      <c r="H46">
        <v>453169</v>
      </c>
      <c r="I46" t="s">
        <v>662</v>
      </c>
      <c r="J46">
        <v>0.91783452703691204</v>
      </c>
      <c r="K46" t="s">
        <v>663</v>
      </c>
      <c r="L46">
        <v>0.30034575698004601</v>
      </c>
    </row>
    <row r="47" spans="1:12" x14ac:dyDescent="0.2">
      <c r="A47" t="s">
        <v>664</v>
      </c>
      <c r="B47" t="s">
        <v>71</v>
      </c>
      <c r="C47" t="s">
        <v>68</v>
      </c>
      <c r="D47">
        <v>0.43559199999999998</v>
      </c>
      <c r="E47">
        <v>9.0294399999999997E-3</v>
      </c>
      <c r="F47">
        <v>1.4155699999999999E-3</v>
      </c>
      <c r="G47" s="1">
        <v>1.5E-10</v>
      </c>
      <c r="H47">
        <v>453169</v>
      </c>
      <c r="I47" t="s">
        <v>665</v>
      </c>
      <c r="J47">
        <v>0.78429572198442998</v>
      </c>
      <c r="K47" t="s">
        <v>665</v>
      </c>
      <c r="L47">
        <v>0.66964782332481998</v>
      </c>
    </row>
    <row r="48" spans="1:12" x14ac:dyDescent="0.2">
      <c r="A48" t="s">
        <v>666</v>
      </c>
      <c r="B48" t="s">
        <v>71</v>
      </c>
      <c r="C48" t="s">
        <v>68</v>
      </c>
      <c r="D48">
        <v>0.51718799999999998</v>
      </c>
      <c r="E48">
        <v>-9.92993E-3</v>
      </c>
      <c r="F48">
        <v>1.40336E-3</v>
      </c>
      <c r="G48" s="1">
        <v>1.9000000000000001E-8</v>
      </c>
      <c r="H48">
        <v>453169</v>
      </c>
      <c r="I48" t="s">
        <v>667</v>
      </c>
      <c r="J48">
        <v>0.332019357235877</v>
      </c>
      <c r="K48" t="s">
        <v>667</v>
      </c>
      <c r="L48">
        <v>0.74266594627731997</v>
      </c>
    </row>
    <row r="49" spans="1:12" x14ac:dyDescent="0.2">
      <c r="A49" t="s">
        <v>668</v>
      </c>
      <c r="B49" t="s">
        <v>68</v>
      </c>
      <c r="C49" t="s">
        <v>71</v>
      </c>
      <c r="D49">
        <v>0.63229800000000003</v>
      </c>
      <c r="E49">
        <v>9.1737599999999996E-3</v>
      </c>
      <c r="F49">
        <v>1.4639799999999999E-3</v>
      </c>
      <c r="G49" s="1">
        <v>1.7999999999999999E-8</v>
      </c>
      <c r="H49">
        <v>453169</v>
      </c>
      <c r="I49" t="s">
        <v>669</v>
      </c>
      <c r="J49">
        <v>0.930743065629139</v>
      </c>
      <c r="K49" t="s">
        <v>670</v>
      </c>
      <c r="L49">
        <v>0.35248837106374997</v>
      </c>
    </row>
    <row r="50" spans="1:12" x14ac:dyDescent="0.2">
      <c r="A50" t="s">
        <v>671</v>
      </c>
      <c r="B50" t="s">
        <v>63</v>
      </c>
      <c r="C50" t="s">
        <v>64</v>
      </c>
      <c r="D50">
        <v>0.34809099999999998</v>
      </c>
      <c r="E50">
        <v>-1.08646E-2</v>
      </c>
      <c r="F50">
        <v>1.4739200000000001E-3</v>
      </c>
      <c r="G50" s="1">
        <v>2.1999999999999999E-10</v>
      </c>
      <c r="H50">
        <v>453169</v>
      </c>
      <c r="I50" t="s">
        <v>672</v>
      </c>
      <c r="J50">
        <v>0.91483530840734195</v>
      </c>
      <c r="K50" t="s">
        <v>673</v>
      </c>
      <c r="L50">
        <v>0.918259746760686</v>
      </c>
    </row>
    <row r="51" spans="1:12" x14ac:dyDescent="0.2">
      <c r="A51" t="s">
        <v>674</v>
      </c>
      <c r="B51" t="s">
        <v>68</v>
      </c>
      <c r="C51" t="s">
        <v>64</v>
      </c>
      <c r="D51">
        <v>0.67932400000000004</v>
      </c>
      <c r="E51">
        <v>-1.3316100000000001E-2</v>
      </c>
      <c r="F51">
        <v>1.5844800000000001E-3</v>
      </c>
      <c r="G51" s="1">
        <v>4.5E-11</v>
      </c>
      <c r="H51">
        <v>453169</v>
      </c>
      <c r="I51" t="s">
        <v>675</v>
      </c>
      <c r="J51">
        <v>0.182179049785023</v>
      </c>
      <c r="K51" t="s">
        <v>676</v>
      </c>
      <c r="L51">
        <v>0.91893532289787105</v>
      </c>
    </row>
    <row r="52" spans="1:12" x14ac:dyDescent="0.2">
      <c r="A52" t="s">
        <v>677</v>
      </c>
      <c r="B52" t="s">
        <v>68</v>
      </c>
      <c r="C52" t="s">
        <v>71</v>
      </c>
      <c r="D52">
        <v>0.38847700000000002</v>
      </c>
      <c r="E52">
        <v>8.9199599999999993E-3</v>
      </c>
      <c r="F52">
        <v>1.43461E-3</v>
      </c>
      <c r="G52" s="1">
        <v>1.3999999999999999E-9</v>
      </c>
      <c r="H52">
        <v>453169</v>
      </c>
      <c r="I52" t="s">
        <v>678</v>
      </c>
      <c r="J52">
        <v>0.819444070706706</v>
      </c>
      <c r="K52" t="s">
        <v>679</v>
      </c>
      <c r="L52">
        <v>0.789668009609234</v>
      </c>
    </row>
    <row r="53" spans="1:12" x14ac:dyDescent="0.2">
      <c r="A53" t="s">
        <v>680</v>
      </c>
      <c r="B53" t="s">
        <v>63</v>
      </c>
      <c r="C53" t="s">
        <v>64</v>
      </c>
      <c r="D53">
        <v>0.86077000000000004</v>
      </c>
      <c r="E53">
        <v>-2.15138E-2</v>
      </c>
      <c r="F53">
        <v>2.0195199999999999E-3</v>
      </c>
      <c r="G53" s="1">
        <v>3.9E-19</v>
      </c>
      <c r="H53">
        <v>453169</v>
      </c>
      <c r="I53" t="s">
        <v>681</v>
      </c>
      <c r="J53">
        <v>0.89331085849635705</v>
      </c>
      <c r="K53" t="s">
        <v>682</v>
      </c>
      <c r="L53">
        <v>0.99173488401646004</v>
      </c>
    </row>
    <row r="54" spans="1:12" x14ac:dyDescent="0.2">
      <c r="A54" t="s">
        <v>683</v>
      </c>
      <c r="B54" t="s">
        <v>68</v>
      </c>
      <c r="C54" t="s">
        <v>71</v>
      </c>
      <c r="D54">
        <v>0.745591</v>
      </c>
      <c r="E54">
        <v>1.16125E-2</v>
      </c>
      <c r="F54">
        <v>1.6065299999999999E-3</v>
      </c>
      <c r="G54" s="1">
        <v>5.3000000000000003E-9</v>
      </c>
      <c r="H54">
        <v>453169</v>
      </c>
      <c r="I54" t="s">
        <v>684</v>
      </c>
      <c r="J54">
        <v>0.53367446417456599</v>
      </c>
      <c r="K54" t="s">
        <v>685</v>
      </c>
      <c r="L54">
        <v>0.98953606765244595</v>
      </c>
    </row>
    <row r="55" spans="1:12" x14ac:dyDescent="0.2">
      <c r="A55" t="s">
        <v>686</v>
      </c>
      <c r="B55" t="s">
        <v>64</v>
      </c>
      <c r="C55" t="s">
        <v>68</v>
      </c>
      <c r="D55">
        <v>0.89344900000000005</v>
      </c>
      <c r="E55">
        <v>-2.6230400000000001E-2</v>
      </c>
      <c r="F55">
        <v>2.2868400000000001E-3</v>
      </c>
      <c r="G55" s="1">
        <v>2.6E-18</v>
      </c>
      <c r="H55">
        <v>453169</v>
      </c>
      <c r="I55" t="s">
        <v>687</v>
      </c>
      <c r="J55">
        <v>0.94652870161560299</v>
      </c>
      <c r="K55" t="s">
        <v>688</v>
      </c>
      <c r="L55">
        <v>0.96645585684910096</v>
      </c>
    </row>
    <row r="56" spans="1:12" x14ac:dyDescent="0.2">
      <c r="A56" t="s">
        <v>689</v>
      </c>
      <c r="B56" t="s">
        <v>68</v>
      </c>
      <c r="C56" t="s">
        <v>71</v>
      </c>
      <c r="D56">
        <v>0.97114100000000003</v>
      </c>
      <c r="E56">
        <v>-4.4693099999999999E-2</v>
      </c>
      <c r="F56">
        <v>4.1791600000000003E-3</v>
      </c>
      <c r="G56" s="1">
        <v>4.2000000000000002E-16</v>
      </c>
      <c r="H56">
        <v>453169</v>
      </c>
      <c r="I56" t="s">
        <v>690</v>
      </c>
      <c r="J56">
        <v>0.954899146599828</v>
      </c>
      <c r="K56" t="s">
        <v>691</v>
      </c>
      <c r="L56">
        <v>0.41220569011337499</v>
      </c>
    </row>
    <row r="57" spans="1:12" x14ac:dyDescent="0.2">
      <c r="A57" t="s">
        <v>692</v>
      </c>
      <c r="B57" t="s">
        <v>68</v>
      </c>
      <c r="C57" t="s">
        <v>63</v>
      </c>
      <c r="D57">
        <v>0.87821000000000005</v>
      </c>
      <c r="E57">
        <v>-1.2492700000000001E-2</v>
      </c>
      <c r="F57">
        <v>2.1644099999999999E-3</v>
      </c>
      <c r="G57" s="1">
        <v>2.1999999999999999E-10</v>
      </c>
      <c r="H57">
        <v>453169</v>
      </c>
      <c r="I57" t="s">
        <v>222</v>
      </c>
      <c r="J57">
        <v>0.99801484302047005</v>
      </c>
      <c r="K57" t="s">
        <v>693</v>
      </c>
      <c r="L57">
        <v>0.107045652687285</v>
      </c>
    </row>
    <row r="58" spans="1:12" x14ac:dyDescent="0.2">
      <c r="A58" t="s">
        <v>694</v>
      </c>
      <c r="B58" t="s">
        <v>68</v>
      </c>
      <c r="C58" t="s">
        <v>71</v>
      </c>
      <c r="D58">
        <v>0.89414700000000003</v>
      </c>
      <c r="E58">
        <v>-2.4992E-2</v>
      </c>
      <c r="F58">
        <v>2.2717499999999999E-3</v>
      </c>
      <c r="G58" s="1">
        <v>1.2E-18</v>
      </c>
      <c r="H58">
        <v>453169</v>
      </c>
      <c r="I58" t="s">
        <v>695</v>
      </c>
      <c r="J58">
        <v>0.92414909302774795</v>
      </c>
      <c r="K58" t="s">
        <v>696</v>
      </c>
      <c r="L58">
        <v>0.97268839336884405</v>
      </c>
    </row>
    <row r="59" spans="1:12" x14ac:dyDescent="0.2">
      <c r="A59" t="s">
        <v>697</v>
      </c>
      <c r="B59" t="s">
        <v>68</v>
      </c>
      <c r="C59" t="s">
        <v>71</v>
      </c>
      <c r="D59">
        <v>0.93549700000000002</v>
      </c>
      <c r="E59">
        <v>1.8834900000000002E-2</v>
      </c>
      <c r="F59">
        <v>2.8671500000000002E-3</v>
      </c>
      <c r="G59" s="1">
        <v>3E-10</v>
      </c>
      <c r="H59">
        <v>453169</v>
      </c>
      <c r="I59" t="s">
        <v>698</v>
      </c>
      <c r="J59">
        <v>0.83395989511453905</v>
      </c>
      <c r="K59" t="s">
        <v>699</v>
      </c>
      <c r="L59">
        <v>0.49451885789828798</v>
      </c>
    </row>
    <row r="60" spans="1:12" x14ac:dyDescent="0.2">
      <c r="A60" t="s">
        <v>700</v>
      </c>
      <c r="B60" t="s">
        <v>68</v>
      </c>
      <c r="C60" t="s">
        <v>71</v>
      </c>
      <c r="D60">
        <v>0.62325699999999995</v>
      </c>
      <c r="E60">
        <v>-8.5942199999999996E-3</v>
      </c>
      <c r="F60">
        <v>1.4543799999999999E-3</v>
      </c>
      <c r="G60" s="1">
        <v>4.8E-10</v>
      </c>
      <c r="H60">
        <v>453169</v>
      </c>
      <c r="I60" t="s">
        <v>701</v>
      </c>
      <c r="J60">
        <v>0.83126698614905703</v>
      </c>
      <c r="K60" t="s">
        <v>702</v>
      </c>
      <c r="L60">
        <v>0.99773082743173203</v>
      </c>
    </row>
    <row r="61" spans="1:12" x14ac:dyDescent="0.2">
      <c r="A61" t="s">
        <v>334</v>
      </c>
      <c r="B61" t="s">
        <v>64</v>
      </c>
      <c r="C61" t="s">
        <v>63</v>
      </c>
      <c r="D61">
        <v>0.32495299999999999</v>
      </c>
      <c r="E61">
        <v>-1.47346E-2</v>
      </c>
      <c r="F61">
        <v>1.49533E-3</v>
      </c>
      <c r="G61" s="1">
        <v>5.5999999999999994E-23</v>
      </c>
      <c r="H61">
        <v>453169</v>
      </c>
      <c r="I61" t="s">
        <v>335</v>
      </c>
      <c r="J61">
        <v>0.89154768436310605</v>
      </c>
      <c r="K61" t="s">
        <v>336</v>
      </c>
      <c r="L61">
        <v>0.66592591734865003</v>
      </c>
    </row>
    <row r="62" spans="1:12" x14ac:dyDescent="0.2">
      <c r="A62" t="s">
        <v>703</v>
      </c>
      <c r="B62" t="s">
        <v>63</v>
      </c>
      <c r="C62" t="s">
        <v>64</v>
      </c>
      <c r="D62">
        <v>0.82364999999999999</v>
      </c>
      <c r="E62">
        <v>-1.20334E-2</v>
      </c>
      <c r="F62">
        <v>1.84421E-3</v>
      </c>
      <c r="G62" s="1">
        <v>2.1999999999999998E-8</v>
      </c>
      <c r="H62">
        <v>453169</v>
      </c>
      <c r="I62" t="s">
        <v>704</v>
      </c>
      <c r="J62">
        <v>0.25990690143287998</v>
      </c>
      <c r="K62" t="s">
        <v>705</v>
      </c>
      <c r="L62">
        <v>0.92933643719500503</v>
      </c>
    </row>
    <row r="63" spans="1:12" x14ac:dyDescent="0.2">
      <c r="A63" t="s">
        <v>706</v>
      </c>
      <c r="B63" t="s">
        <v>64</v>
      </c>
      <c r="C63" t="s">
        <v>63</v>
      </c>
      <c r="D63">
        <v>0.27207100000000001</v>
      </c>
      <c r="E63">
        <v>9.1681799999999997E-3</v>
      </c>
      <c r="F63">
        <v>1.5788499999999999E-3</v>
      </c>
      <c r="G63" s="1">
        <v>1.2E-8</v>
      </c>
      <c r="H63">
        <v>453169</v>
      </c>
      <c r="I63" t="s">
        <v>707</v>
      </c>
      <c r="J63">
        <v>0.92797937106999195</v>
      </c>
      <c r="K63" t="s">
        <v>708</v>
      </c>
      <c r="L63">
        <v>0.94616863674113605</v>
      </c>
    </row>
    <row r="64" spans="1:12" x14ac:dyDescent="0.2">
      <c r="A64" t="s">
        <v>709</v>
      </c>
      <c r="B64" t="s">
        <v>71</v>
      </c>
      <c r="C64" t="s">
        <v>68</v>
      </c>
      <c r="D64">
        <v>0.71744600000000003</v>
      </c>
      <c r="E64">
        <v>1.02649E-2</v>
      </c>
      <c r="F64">
        <v>1.5570499999999999E-3</v>
      </c>
      <c r="G64" s="1">
        <v>7.4E-14</v>
      </c>
      <c r="H64">
        <v>453169</v>
      </c>
      <c r="I64" t="s">
        <v>379</v>
      </c>
      <c r="J64">
        <v>9.1514800495603801E-2</v>
      </c>
      <c r="K64" t="s">
        <v>380</v>
      </c>
      <c r="L64">
        <v>0.84702082371440501</v>
      </c>
    </row>
    <row r="65" spans="1:12" x14ac:dyDescent="0.2">
      <c r="A65" t="s">
        <v>710</v>
      </c>
      <c r="B65" t="s">
        <v>71</v>
      </c>
      <c r="C65" t="s">
        <v>68</v>
      </c>
      <c r="D65">
        <v>0.626467</v>
      </c>
      <c r="E65">
        <v>9.0444500000000008E-3</v>
      </c>
      <c r="F65">
        <v>1.4462500000000001E-3</v>
      </c>
      <c r="G65" s="1">
        <v>1.3000000000000001E-9</v>
      </c>
      <c r="H65">
        <v>453169</v>
      </c>
      <c r="I65" t="s">
        <v>711</v>
      </c>
      <c r="J65">
        <v>4.8717890402899498E-2</v>
      </c>
      <c r="K65" t="s">
        <v>712</v>
      </c>
      <c r="L65">
        <v>0.82460448331288305</v>
      </c>
    </row>
    <row r="66" spans="1:12" x14ac:dyDescent="0.2">
      <c r="A66" t="s">
        <v>713</v>
      </c>
      <c r="B66" t="s">
        <v>63</v>
      </c>
      <c r="C66" t="s">
        <v>64</v>
      </c>
      <c r="D66">
        <v>0.25209399999999998</v>
      </c>
      <c r="E66">
        <v>-1.02364E-2</v>
      </c>
      <c r="F66">
        <v>1.61534E-3</v>
      </c>
      <c r="G66" s="1">
        <v>5.1999999999999996E-10</v>
      </c>
      <c r="H66">
        <v>453169</v>
      </c>
      <c r="I66" t="s">
        <v>714</v>
      </c>
      <c r="J66">
        <v>0.89735432716141605</v>
      </c>
      <c r="K66" t="s">
        <v>715</v>
      </c>
      <c r="L66">
        <v>7.1696424808090797E-2</v>
      </c>
    </row>
    <row r="67" spans="1:12" x14ac:dyDescent="0.2">
      <c r="A67" t="s">
        <v>716</v>
      </c>
      <c r="B67" t="s">
        <v>71</v>
      </c>
      <c r="C67" t="s">
        <v>68</v>
      </c>
      <c r="D67">
        <v>0.83136900000000002</v>
      </c>
      <c r="E67">
        <v>-1.02688E-2</v>
      </c>
      <c r="F67">
        <v>1.90318E-3</v>
      </c>
      <c r="G67" s="1">
        <v>1.0999999999999999E-8</v>
      </c>
      <c r="H67">
        <v>453169</v>
      </c>
      <c r="I67" t="s">
        <v>717</v>
      </c>
      <c r="J67">
        <v>0.15193436107778299</v>
      </c>
      <c r="K67" t="s">
        <v>718</v>
      </c>
      <c r="L67">
        <v>0.85761240045377896</v>
      </c>
    </row>
    <row r="68" spans="1:12" x14ac:dyDescent="0.2">
      <c r="A68" t="s">
        <v>719</v>
      </c>
      <c r="B68" t="s">
        <v>63</v>
      </c>
      <c r="C68" t="s">
        <v>64</v>
      </c>
      <c r="D68">
        <v>0.79481800000000002</v>
      </c>
      <c r="E68">
        <v>1.24823E-2</v>
      </c>
      <c r="F68">
        <v>1.7496300000000001E-3</v>
      </c>
      <c r="G68" s="1">
        <v>2.0000000000000001E-10</v>
      </c>
      <c r="H68">
        <v>453169</v>
      </c>
      <c r="I68" t="s">
        <v>720</v>
      </c>
      <c r="J68">
        <v>0.99420520019202296</v>
      </c>
      <c r="K68" t="s">
        <v>721</v>
      </c>
      <c r="L68">
        <v>0.88142003604119001</v>
      </c>
    </row>
    <row r="69" spans="1:12" x14ac:dyDescent="0.2">
      <c r="A69" t="s">
        <v>722</v>
      </c>
      <c r="B69" t="s">
        <v>64</v>
      </c>
      <c r="C69" t="s">
        <v>68</v>
      </c>
      <c r="D69">
        <v>0.56691499999999995</v>
      </c>
      <c r="E69">
        <v>-6.9984499999999998E-3</v>
      </c>
      <c r="F69">
        <v>1.4126799999999999E-3</v>
      </c>
      <c r="G69" s="1">
        <v>3.6E-9</v>
      </c>
      <c r="H69">
        <v>453169</v>
      </c>
      <c r="I69" t="s">
        <v>723</v>
      </c>
      <c r="J69">
        <v>0.99081760890014403</v>
      </c>
      <c r="K69" t="s">
        <v>723</v>
      </c>
      <c r="L69">
        <v>0.99675786335981997</v>
      </c>
    </row>
    <row r="70" spans="1:12" x14ac:dyDescent="0.2">
      <c r="A70" t="s">
        <v>724</v>
      </c>
      <c r="B70" t="s">
        <v>63</v>
      </c>
      <c r="C70" t="s">
        <v>64</v>
      </c>
      <c r="D70">
        <v>0.39948299999999998</v>
      </c>
      <c r="E70">
        <v>8.9497499999999994E-3</v>
      </c>
      <c r="F70">
        <v>1.4306200000000001E-3</v>
      </c>
      <c r="G70" s="1">
        <v>6.6000000000000004E-9</v>
      </c>
      <c r="H70">
        <v>453169</v>
      </c>
      <c r="I70" t="s">
        <v>540</v>
      </c>
      <c r="J70">
        <v>0.90809261414497999</v>
      </c>
      <c r="K70" t="s">
        <v>540</v>
      </c>
      <c r="L70">
        <v>0.98075332853119102</v>
      </c>
    </row>
    <row r="71" spans="1:12" x14ac:dyDescent="0.2">
      <c r="A71" t="s">
        <v>725</v>
      </c>
      <c r="B71" t="s">
        <v>71</v>
      </c>
      <c r="C71" t="s">
        <v>68</v>
      </c>
      <c r="D71">
        <v>0.77767799999999998</v>
      </c>
      <c r="E71">
        <v>1.2194399999999999E-2</v>
      </c>
      <c r="F71">
        <v>1.6828699999999999E-3</v>
      </c>
      <c r="G71" s="1">
        <v>1.4E-8</v>
      </c>
      <c r="H71">
        <v>453169</v>
      </c>
      <c r="I71" t="s">
        <v>726</v>
      </c>
      <c r="J71">
        <v>0.75174139415052699</v>
      </c>
      <c r="K71" t="s">
        <v>727</v>
      </c>
      <c r="L71">
        <v>0.34111553128094602</v>
      </c>
    </row>
    <row r="72" spans="1:12" x14ac:dyDescent="0.2">
      <c r="A72" t="s">
        <v>728</v>
      </c>
      <c r="B72" t="s">
        <v>64</v>
      </c>
      <c r="C72" t="s">
        <v>71</v>
      </c>
      <c r="D72">
        <v>0.39514700000000003</v>
      </c>
      <c r="E72">
        <v>1.07569E-2</v>
      </c>
      <c r="F72">
        <v>1.4310200000000001E-3</v>
      </c>
      <c r="G72" s="1">
        <v>6.6999999999999996E-9</v>
      </c>
      <c r="H72">
        <v>453169</v>
      </c>
      <c r="I72" t="s">
        <v>729</v>
      </c>
      <c r="J72">
        <v>0.86030670814444199</v>
      </c>
      <c r="K72" t="s">
        <v>730</v>
      </c>
      <c r="L72">
        <v>0.84883423086524801</v>
      </c>
    </row>
    <row r="73" spans="1:12" x14ac:dyDescent="0.2">
      <c r="A73" t="s">
        <v>731</v>
      </c>
      <c r="B73" t="s">
        <v>71</v>
      </c>
      <c r="C73" t="s">
        <v>68</v>
      </c>
      <c r="D73">
        <v>0.19996</v>
      </c>
      <c r="E73">
        <v>1.6200699999999998E-2</v>
      </c>
      <c r="F73">
        <v>1.75011E-3</v>
      </c>
      <c r="G73" s="1">
        <v>1.9E-12</v>
      </c>
      <c r="H73">
        <v>453169</v>
      </c>
      <c r="I73" t="s">
        <v>732</v>
      </c>
      <c r="J73">
        <v>0.98820957840590795</v>
      </c>
      <c r="K73" t="s">
        <v>733</v>
      </c>
      <c r="L73">
        <v>0.52142297418107497</v>
      </c>
    </row>
    <row r="74" spans="1:12" x14ac:dyDescent="0.2">
      <c r="A74" t="s">
        <v>734</v>
      </c>
      <c r="B74" t="s">
        <v>63</v>
      </c>
      <c r="C74" t="s">
        <v>64</v>
      </c>
      <c r="D74">
        <v>0.50146199999999996</v>
      </c>
      <c r="E74">
        <v>8.7643800000000004E-3</v>
      </c>
      <c r="F74">
        <v>1.4014100000000001E-3</v>
      </c>
      <c r="G74" s="1">
        <v>4.6000000000000001E-10</v>
      </c>
      <c r="H74">
        <v>453169</v>
      </c>
      <c r="I74" t="s">
        <v>735</v>
      </c>
      <c r="J74">
        <v>0.59816560482200698</v>
      </c>
      <c r="K74" t="s">
        <v>408</v>
      </c>
      <c r="L74">
        <v>0.82389527510652805</v>
      </c>
    </row>
    <row r="75" spans="1:12" x14ac:dyDescent="0.2">
      <c r="A75" t="s">
        <v>736</v>
      </c>
      <c r="B75" t="s">
        <v>63</v>
      </c>
      <c r="C75" t="s">
        <v>64</v>
      </c>
      <c r="D75">
        <v>0.65068999999999999</v>
      </c>
      <c r="E75">
        <v>1.38922E-2</v>
      </c>
      <c r="F75">
        <v>1.4723E-3</v>
      </c>
      <c r="G75" s="1">
        <v>1.5E-17</v>
      </c>
      <c r="H75">
        <v>453169</v>
      </c>
      <c r="I75" t="s">
        <v>737</v>
      </c>
      <c r="J75">
        <v>0.76915544162518601</v>
      </c>
      <c r="K75" t="s">
        <v>738</v>
      </c>
      <c r="L75">
        <v>0.35550085149279098</v>
      </c>
    </row>
    <row r="76" spans="1:12" x14ac:dyDescent="0.2">
      <c r="A76" t="s">
        <v>739</v>
      </c>
      <c r="B76" t="s">
        <v>64</v>
      </c>
      <c r="C76" t="s">
        <v>63</v>
      </c>
      <c r="D76">
        <v>0.49203999999999998</v>
      </c>
      <c r="E76">
        <v>1.04175E-2</v>
      </c>
      <c r="F76">
        <v>1.39988E-3</v>
      </c>
      <c r="G76" s="1">
        <v>2.0999999999999999E-11</v>
      </c>
      <c r="H76">
        <v>453169</v>
      </c>
      <c r="I76" t="s">
        <v>740</v>
      </c>
      <c r="J76">
        <v>0.32271973785840402</v>
      </c>
      <c r="K76" t="s">
        <v>741</v>
      </c>
      <c r="L76">
        <v>0.95689497786344901</v>
      </c>
    </row>
    <row r="77" spans="1:12" x14ac:dyDescent="0.2">
      <c r="A77" t="s">
        <v>742</v>
      </c>
      <c r="B77" t="s">
        <v>68</v>
      </c>
      <c r="C77" t="s">
        <v>64</v>
      </c>
      <c r="D77">
        <v>0.60197800000000001</v>
      </c>
      <c r="E77">
        <v>-1.51567E-2</v>
      </c>
      <c r="F77">
        <v>1.4301400000000001E-3</v>
      </c>
      <c r="G77" s="1">
        <v>9.9000000000000003E-22</v>
      </c>
      <c r="H77">
        <v>453169</v>
      </c>
      <c r="I77" t="s">
        <v>743</v>
      </c>
      <c r="J77">
        <v>0.93581922197759404</v>
      </c>
      <c r="K77" t="s">
        <v>744</v>
      </c>
      <c r="L77">
        <v>0.91972433690751498</v>
      </c>
    </row>
    <row r="78" spans="1:12" x14ac:dyDescent="0.2">
      <c r="A78" t="s">
        <v>745</v>
      </c>
      <c r="B78" t="s">
        <v>63</v>
      </c>
      <c r="C78" t="s">
        <v>64</v>
      </c>
      <c r="D78">
        <v>0.89665799999999996</v>
      </c>
      <c r="E78">
        <v>1.6687899999999999E-2</v>
      </c>
      <c r="F78">
        <v>2.3245100000000001E-3</v>
      </c>
      <c r="G78" s="1">
        <v>1.0000000000000001E-9</v>
      </c>
      <c r="H78">
        <v>453169</v>
      </c>
      <c r="I78" t="s">
        <v>746</v>
      </c>
      <c r="J78">
        <v>0.12380070656589</v>
      </c>
      <c r="K78" t="s">
        <v>747</v>
      </c>
      <c r="L78">
        <v>0.930572637604973</v>
      </c>
    </row>
    <row r="79" spans="1:12" x14ac:dyDescent="0.2">
      <c r="A79" t="s">
        <v>748</v>
      </c>
      <c r="B79" t="s">
        <v>71</v>
      </c>
      <c r="C79" t="s">
        <v>68</v>
      </c>
      <c r="D79">
        <v>0.57670600000000005</v>
      </c>
      <c r="E79">
        <v>8.9969899999999998E-3</v>
      </c>
      <c r="F79">
        <v>1.4145200000000001E-3</v>
      </c>
      <c r="G79" s="1">
        <v>2.1999999999999999E-10</v>
      </c>
      <c r="H79">
        <v>453169</v>
      </c>
      <c r="I79" t="s">
        <v>749</v>
      </c>
      <c r="J79">
        <v>0.97305923742642597</v>
      </c>
      <c r="K79" t="s">
        <v>750</v>
      </c>
      <c r="L79">
        <v>0.80666260615026397</v>
      </c>
    </row>
    <row r="80" spans="1:12" x14ac:dyDescent="0.2">
      <c r="A80" t="s">
        <v>751</v>
      </c>
      <c r="B80" t="s">
        <v>68</v>
      </c>
      <c r="C80" t="s">
        <v>71</v>
      </c>
      <c r="D80">
        <v>0.63966000000000001</v>
      </c>
      <c r="E80">
        <v>9.8029999999999992E-3</v>
      </c>
      <c r="F80">
        <v>1.4571E-3</v>
      </c>
      <c r="G80" s="1">
        <v>3.2999999999999998E-14</v>
      </c>
      <c r="H80">
        <v>453169</v>
      </c>
      <c r="I80" t="s">
        <v>752</v>
      </c>
      <c r="J80">
        <v>0.44512804047799098</v>
      </c>
      <c r="K80" t="s">
        <v>753</v>
      </c>
      <c r="L80">
        <v>0.88543763171879097</v>
      </c>
    </row>
    <row r="81" spans="1:12" x14ac:dyDescent="0.2">
      <c r="A81" t="s">
        <v>754</v>
      </c>
      <c r="B81" t="s">
        <v>63</v>
      </c>
      <c r="C81" t="s">
        <v>71</v>
      </c>
      <c r="D81">
        <v>0.61427200000000004</v>
      </c>
      <c r="E81">
        <v>9.86596E-3</v>
      </c>
      <c r="F81">
        <v>1.43418E-3</v>
      </c>
      <c r="G81" s="1">
        <v>1.9000000000000001E-8</v>
      </c>
      <c r="H81">
        <v>453169</v>
      </c>
      <c r="I81" t="s">
        <v>755</v>
      </c>
      <c r="J81">
        <v>0.274430099710055</v>
      </c>
      <c r="K81" t="s">
        <v>756</v>
      </c>
      <c r="L81">
        <v>0.80515603234965505</v>
      </c>
    </row>
    <row r="82" spans="1:12" x14ac:dyDescent="0.2">
      <c r="A82" t="s">
        <v>757</v>
      </c>
      <c r="B82" t="s">
        <v>68</v>
      </c>
      <c r="C82" t="s">
        <v>63</v>
      </c>
      <c r="D82">
        <v>0.28513100000000002</v>
      </c>
      <c r="E82">
        <v>1.06645E-2</v>
      </c>
      <c r="F82">
        <v>1.54733E-3</v>
      </c>
      <c r="G82" s="1">
        <v>2.6000000000000001E-11</v>
      </c>
      <c r="H82">
        <v>453169</v>
      </c>
      <c r="I82" t="s">
        <v>758</v>
      </c>
      <c r="J82">
        <v>0.74469632740847902</v>
      </c>
      <c r="K82" t="s">
        <v>758</v>
      </c>
      <c r="L82">
        <v>0.91277939715706302</v>
      </c>
    </row>
    <row r="83" spans="1:12" x14ac:dyDescent="0.2">
      <c r="A83" t="s">
        <v>759</v>
      </c>
      <c r="B83" t="s">
        <v>64</v>
      </c>
      <c r="C83" t="s">
        <v>63</v>
      </c>
      <c r="D83">
        <v>0.92166499999999996</v>
      </c>
      <c r="E83">
        <v>-1.6844899999999999E-2</v>
      </c>
      <c r="F83">
        <v>2.6841899999999999E-3</v>
      </c>
      <c r="G83" s="1">
        <v>3.3999999999999998E-9</v>
      </c>
      <c r="H83">
        <v>453169</v>
      </c>
      <c r="I83" t="s">
        <v>760</v>
      </c>
      <c r="J83">
        <v>0.98235096985995995</v>
      </c>
      <c r="K83" t="s">
        <v>761</v>
      </c>
      <c r="L83">
        <v>0.77777914654667402</v>
      </c>
    </row>
    <row r="84" spans="1:12" x14ac:dyDescent="0.2">
      <c r="A84" t="s">
        <v>762</v>
      </c>
      <c r="B84" t="s">
        <v>68</v>
      </c>
      <c r="C84" t="s">
        <v>71</v>
      </c>
      <c r="D84">
        <v>0.41762100000000002</v>
      </c>
      <c r="E84">
        <v>7.0058899999999999E-3</v>
      </c>
      <c r="F84">
        <v>1.42954E-3</v>
      </c>
      <c r="G84" s="1">
        <v>4.6999999999999997E-8</v>
      </c>
      <c r="H84">
        <v>453169</v>
      </c>
      <c r="I84" t="s">
        <v>763</v>
      </c>
      <c r="J84">
        <v>0.91199071941108301</v>
      </c>
      <c r="K84" t="s">
        <v>764</v>
      </c>
      <c r="L84">
        <v>3.9515567639738902E-2</v>
      </c>
    </row>
    <row r="85" spans="1:12" x14ac:dyDescent="0.2">
      <c r="A85" t="s">
        <v>765</v>
      </c>
      <c r="B85" t="s">
        <v>68</v>
      </c>
      <c r="C85" t="s">
        <v>71</v>
      </c>
      <c r="D85">
        <v>0.80415499999999995</v>
      </c>
      <c r="E85">
        <v>1.31144E-2</v>
      </c>
      <c r="F85">
        <v>1.77797E-3</v>
      </c>
      <c r="G85" s="1">
        <v>1.4999999999999999E-8</v>
      </c>
      <c r="H85">
        <v>453169</v>
      </c>
      <c r="I85" t="s">
        <v>766</v>
      </c>
      <c r="J85">
        <v>0.87072850795671897</v>
      </c>
      <c r="K85" t="s">
        <v>766</v>
      </c>
      <c r="L85">
        <v>0.90404786255761205</v>
      </c>
    </row>
    <row r="86" spans="1:12" x14ac:dyDescent="0.2">
      <c r="A86" t="s">
        <v>767</v>
      </c>
      <c r="B86" t="s">
        <v>63</v>
      </c>
      <c r="C86" t="s">
        <v>64</v>
      </c>
      <c r="D86">
        <v>0.50300599999999995</v>
      </c>
      <c r="E86">
        <v>-1.1346200000000001E-2</v>
      </c>
      <c r="F86">
        <v>1.4094299999999999E-3</v>
      </c>
      <c r="G86" s="1">
        <v>2.7E-11</v>
      </c>
      <c r="H86">
        <v>453169</v>
      </c>
      <c r="I86" t="s">
        <v>768</v>
      </c>
      <c r="J86">
        <v>0.45172601289025199</v>
      </c>
      <c r="K86" t="s">
        <v>769</v>
      </c>
      <c r="L86">
        <v>0.72031786751022997</v>
      </c>
    </row>
    <row r="87" spans="1:12" x14ac:dyDescent="0.2">
      <c r="A87" t="s">
        <v>770</v>
      </c>
      <c r="B87" t="s">
        <v>68</v>
      </c>
      <c r="C87" t="s">
        <v>71</v>
      </c>
      <c r="D87">
        <v>0.549319</v>
      </c>
      <c r="E87">
        <v>-9.8228099999999995E-3</v>
      </c>
      <c r="F87">
        <v>1.4093899999999999E-3</v>
      </c>
      <c r="G87" s="1">
        <v>3.7E-9</v>
      </c>
      <c r="H87">
        <v>453169</v>
      </c>
      <c r="I87" t="s">
        <v>771</v>
      </c>
      <c r="J87">
        <v>0.26296797659323001</v>
      </c>
      <c r="K87" t="s">
        <v>772</v>
      </c>
      <c r="L87">
        <v>0.72552087798742104</v>
      </c>
    </row>
    <row r="88" spans="1:12" x14ac:dyDescent="0.2">
      <c r="A88" t="s">
        <v>773</v>
      </c>
      <c r="B88" t="s">
        <v>68</v>
      </c>
      <c r="C88" t="s">
        <v>64</v>
      </c>
      <c r="D88">
        <v>0.44284899999999999</v>
      </c>
      <c r="E88">
        <v>7.7387100000000002E-3</v>
      </c>
      <c r="F88">
        <v>1.4106399999999999E-3</v>
      </c>
      <c r="G88" s="1">
        <v>3.7999999999999998E-11</v>
      </c>
      <c r="H88">
        <v>453169</v>
      </c>
      <c r="I88" t="s">
        <v>774</v>
      </c>
      <c r="J88">
        <v>0.88343511709532996</v>
      </c>
      <c r="K88" t="s">
        <v>775</v>
      </c>
      <c r="L88">
        <v>0.26985848470997997</v>
      </c>
    </row>
    <row r="89" spans="1:12" x14ac:dyDescent="0.2">
      <c r="A89" t="s">
        <v>776</v>
      </c>
      <c r="B89" t="s">
        <v>64</v>
      </c>
      <c r="C89" t="s">
        <v>63</v>
      </c>
      <c r="D89">
        <v>0.770482</v>
      </c>
      <c r="E89">
        <v>9.4399400000000008E-3</v>
      </c>
      <c r="F89">
        <v>1.6779E-3</v>
      </c>
      <c r="G89" s="1">
        <v>2.7999999999999999E-8</v>
      </c>
      <c r="H89">
        <v>453169</v>
      </c>
      <c r="I89" t="s">
        <v>777</v>
      </c>
      <c r="J89">
        <v>0.33469184907144001</v>
      </c>
      <c r="K89" t="s">
        <v>778</v>
      </c>
      <c r="L89">
        <v>0.72897887856245902</v>
      </c>
    </row>
    <row r="90" spans="1:12" x14ac:dyDescent="0.2">
      <c r="A90" t="s">
        <v>779</v>
      </c>
      <c r="B90" t="s">
        <v>64</v>
      </c>
      <c r="C90" t="s">
        <v>63</v>
      </c>
      <c r="D90">
        <v>0.32774799999999998</v>
      </c>
      <c r="E90">
        <v>9.7782700000000004E-3</v>
      </c>
      <c r="F90">
        <v>1.5213200000000001E-3</v>
      </c>
      <c r="G90" s="1">
        <v>3.3999999999999999E-11</v>
      </c>
      <c r="H90">
        <v>453169</v>
      </c>
      <c r="I90" t="s">
        <v>410</v>
      </c>
      <c r="J90">
        <v>0.94319388110215796</v>
      </c>
      <c r="K90" t="s">
        <v>410</v>
      </c>
      <c r="L90">
        <v>0.93102096282730695</v>
      </c>
    </row>
    <row r="91" spans="1:12" x14ac:dyDescent="0.2">
      <c r="A91" t="s">
        <v>780</v>
      </c>
      <c r="B91" t="s">
        <v>64</v>
      </c>
      <c r="C91" t="s">
        <v>71</v>
      </c>
      <c r="D91">
        <v>0.65231600000000001</v>
      </c>
      <c r="E91">
        <v>1.1069900000000001E-2</v>
      </c>
      <c r="F91">
        <v>1.4708E-3</v>
      </c>
      <c r="G91" s="1">
        <v>6.7000000000000004E-16</v>
      </c>
      <c r="H91">
        <v>453169</v>
      </c>
      <c r="I91" t="s">
        <v>781</v>
      </c>
      <c r="J91">
        <v>0.91434569330411397</v>
      </c>
      <c r="K91" t="s">
        <v>782</v>
      </c>
      <c r="L91">
        <v>0.943987191158428</v>
      </c>
    </row>
    <row r="92" spans="1:12" x14ac:dyDescent="0.2">
      <c r="A92" t="s">
        <v>783</v>
      </c>
      <c r="B92" t="s">
        <v>63</v>
      </c>
      <c r="C92" t="s">
        <v>71</v>
      </c>
      <c r="D92">
        <v>0.65783199999999997</v>
      </c>
      <c r="E92">
        <v>-1.20593E-2</v>
      </c>
      <c r="F92">
        <v>1.4831099999999999E-3</v>
      </c>
      <c r="G92" s="1">
        <v>2.2999999999999999E-12</v>
      </c>
      <c r="H92">
        <v>453169</v>
      </c>
      <c r="I92" t="s">
        <v>525</v>
      </c>
      <c r="J92">
        <v>8.47504152269829E-2</v>
      </c>
      <c r="K92" t="s">
        <v>784</v>
      </c>
      <c r="L92">
        <v>0.88349758985982296</v>
      </c>
    </row>
    <row r="93" spans="1:12" x14ac:dyDescent="0.2">
      <c r="A93" t="s">
        <v>785</v>
      </c>
      <c r="B93" t="s">
        <v>64</v>
      </c>
      <c r="C93" t="s">
        <v>63</v>
      </c>
      <c r="D93">
        <v>0.79875099999999999</v>
      </c>
      <c r="E93">
        <v>-9.3300099999999997E-3</v>
      </c>
      <c r="F93">
        <v>1.75212E-3</v>
      </c>
      <c r="G93" s="1">
        <v>2.9999999999999997E-8</v>
      </c>
      <c r="H93">
        <v>453169</v>
      </c>
      <c r="I93" t="s">
        <v>786</v>
      </c>
      <c r="J93">
        <v>0.26914063523368098</v>
      </c>
      <c r="K93" t="s">
        <v>787</v>
      </c>
      <c r="L93">
        <v>0.82524823852386897</v>
      </c>
    </row>
    <row r="94" spans="1:12" x14ac:dyDescent="0.2">
      <c r="A94" t="s">
        <v>788</v>
      </c>
      <c r="B94" t="s">
        <v>63</v>
      </c>
      <c r="C94" t="s">
        <v>64</v>
      </c>
      <c r="D94">
        <v>0.69877400000000001</v>
      </c>
      <c r="E94">
        <v>-1.07046E-2</v>
      </c>
      <c r="F94">
        <v>1.52465E-3</v>
      </c>
      <c r="G94" s="1">
        <v>3.1000000000000001E-12</v>
      </c>
      <c r="H94">
        <v>453169</v>
      </c>
      <c r="I94" t="s">
        <v>445</v>
      </c>
      <c r="J94">
        <v>0.99315269705169995</v>
      </c>
      <c r="K94" t="s">
        <v>445</v>
      </c>
      <c r="L94">
        <v>0.995459716117164</v>
      </c>
    </row>
    <row r="95" spans="1:12" x14ac:dyDescent="0.2">
      <c r="A95" t="s">
        <v>789</v>
      </c>
      <c r="B95" t="s">
        <v>63</v>
      </c>
      <c r="C95" t="s">
        <v>64</v>
      </c>
      <c r="D95">
        <v>0.54084299999999996</v>
      </c>
      <c r="E95">
        <v>-8.7402699999999996E-3</v>
      </c>
      <c r="F95">
        <v>1.4101999999999999E-3</v>
      </c>
      <c r="G95" s="1">
        <v>7.4000000000000001E-9</v>
      </c>
      <c r="H95">
        <v>453169</v>
      </c>
      <c r="I95" t="s">
        <v>790</v>
      </c>
      <c r="J95">
        <v>9.8529976205255304E-2</v>
      </c>
      <c r="K95" t="s">
        <v>791</v>
      </c>
      <c r="L95">
        <v>0.83742740566362295</v>
      </c>
    </row>
    <row r="96" spans="1:12" x14ac:dyDescent="0.2">
      <c r="A96" t="s">
        <v>792</v>
      </c>
      <c r="B96" t="s">
        <v>71</v>
      </c>
      <c r="C96" t="s">
        <v>68</v>
      </c>
      <c r="D96">
        <v>0.78496200000000005</v>
      </c>
      <c r="E96">
        <v>-1.6003900000000001E-2</v>
      </c>
      <c r="F96">
        <v>1.70925E-3</v>
      </c>
      <c r="G96" s="1">
        <v>6.5999999999999995E-19</v>
      </c>
      <c r="H96">
        <v>453169</v>
      </c>
      <c r="I96" t="s">
        <v>793</v>
      </c>
      <c r="J96" s="1">
        <v>8.4306979359326196E-5</v>
      </c>
      <c r="K96" t="s">
        <v>793</v>
      </c>
      <c r="L96">
        <v>0.89958889825087995</v>
      </c>
    </row>
    <row r="97" spans="1:12" x14ac:dyDescent="0.2">
      <c r="A97" t="s">
        <v>794</v>
      </c>
      <c r="B97" t="s">
        <v>68</v>
      </c>
      <c r="C97" t="s">
        <v>71</v>
      </c>
      <c r="D97">
        <v>0.84184400000000004</v>
      </c>
      <c r="E97">
        <v>-1.40202E-2</v>
      </c>
      <c r="F97">
        <v>1.9329900000000001E-3</v>
      </c>
      <c r="G97" s="1">
        <v>8.7000000000000001E-9</v>
      </c>
      <c r="H97">
        <v>453169</v>
      </c>
      <c r="I97" t="s">
        <v>795</v>
      </c>
      <c r="J97">
        <v>0.37494918319951498</v>
      </c>
      <c r="K97" t="s">
        <v>796</v>
      </c>
      <c r="L97">
        <v>0.75218986635970198</v>
      </c>
    </row>
    <row r="98" spans="1:12" x14ac:dyDescent="0.2">
      <c r="A98" t="s">
        <v>797</v>
      </c>
      <c r="B98" t="s">
        <v>64</v>
      </c>
      <c r="C98" t="s">
        <v>63</v>
      </c>
      <c r="D98">
        <v>0.68203100000000005</v>
      </c>
      <c r="E98">
        <v>-1.0439500000000001E-2</v>
      </c>
      <c r="F98">
        <v>1.50607E-3</v>
      </c>
      <c r="G98" s="1">
        <v>1.3E-11</v>
      </c>
      <c r="H98">
        <v>453169</v>
      </c>
      <c r="I98" t="s">
        <v>604</v>
      </c>
      <c r="J98">
        <v>0.78588519289584202</v>
      </c>
      <c r="K98" t="s">
        <v>605</v>
      </c>
      <c r="L98">
        <v>0.10593395888491799</v>
      </c>
    </row>
    <row r="99" spans="1:12" x14ac:dyDescent="0.2">
      <c r="A99" t="s">
        <v>798</v>
      </c>
      <c r="B99" t="s">
        <v>64</v>
      </c>
      <c r="C99" t="s">
        <v>63</v>
      </c>
      <c r="D99">
        <v>0.66493400000000003</v>
      </c>
      <c r="E99">
        <v>1.0659E-2</v>
      </c>
      <c r="F99">
        <v>1.4811500000000001E-3</v>
      </c>
      <c r="G99" s="1">
        <v>4.9999999999999998E-8</v>
      </c>
      <c r="H99">
        <v>453169</v>
      </c>
      <c r="I99" t="s">
        <v>799</v>
      </c>
      <c r="J99">
        <v>0.95162216793799004</v>
      </c>
      <c r="K99" t="s">
        <v>800</v>
      </c>
      <c r="L99">
        <v>0.95451513677003796</v>
      </c>
    </row>
    <row r="100" spans="1:12" x14ac:dyDescent="0.2">
      <c r="A100" t="s">
        <v>801</v>
      </c>
      <c r="B100" t="s">
        <v>64</v>
      </c>
      <c r="C100" t="s">
        <v>63</v>
      </c>
      <c r="D100">
        <v>0.17668</v>
      </c>
      <c r="E100">
        <v>1.1553600000000001E-2</v>
      </c>
      <c r="F100">
        <v>1.86941E-3</v>
      </c>
      <c r="G100" s="1">
        <v>9.2999999999999995E-14</v>
      </c>
      <c r="H100">
        <v>453169</v>
      </c>
      <c r="I100" t="s">
        <v>802</v>
      </c>
      <c r="J100">
        <v>0.98837274131359998</v>
      </c>
      <c r="K100" t="s">
        <v>803</v>
      </c>
      <c r="L100">
        <v>0.34122663523041102</v>
      </c>
    </row>
    <row r="101" spans="1:12" x14ac:dyDescent="0.2">
      <c r="A101" t="s">
        <v>804</v>
      </c>
      <c r="B101" t="s">
        <v>68</v>
      </c>
      <c r="C101" t="s">
        <v>71</v>
      </c>
      <c r="D101">
        <v>0.68455699999999997</v>
      </c>
      <c r="E101">
        <v>-1.16758E-2</v>
      </c>
      <c r="F101">
        <v>1.5079799999999999E-3</v>
      </c>
      <c r="G101" s="1">
        <v>2.8E-11</v>
      </c>
      <c r="H101">
        <v>453169</v>
      </c>
      <c r="I101" t="s">
        <v>805</v>
      </c>
      <c r="J101">
        <v>0.79185875334342304</v>
      </c>
      <c r="K101" t="s">
        <v>806</v>
      </c>
      <c r="L101">
        <v>0.57795389130480102</v>
      </c>
    </row>
    <row r="102" spans="1:12" x14ac:dyDescent="0.2">
      <c r="A102" t="s">
        <v>807</v>
      </c>
      <c r="B102" t="s">
        <v>71</v>
      </c>
      <c r="C102" t="s">
        <v>68</v>
      </c>
      <c r="D102">
        <v>0.82948599999999995</v>
      </c>
      <c r="E102">
        <v>-1.1173199999999999E-2</v>
      </c>
      <c r="F102">
        <v>1.86101E-3</v>
      </c>
      <c r="G102" s="1">
        <v>5.3000000000000003E-10</v>
      </c>
      <c r="H102">
        <v>453169</v>
      </c>
      <c r="I102" t="s">
        <v>808</v>
      </c>
      <c r="J102">
        <v>0.94600163278523697</v>
      </c>
      <c r="K102" t="s">
        <v>809</v>
      </c>
      <c r="L102">
        <v>0.81549224117752295</v>
      </c>
    </row>
    <row r="103" spans="1:12" x14ac:dyDescent="0.2">
      <c r="A103" t="s">
        <v>810</v>
      </c>
      <c r="B103" t="s">
        <v>63</v>
      </c>
      <c r="C103" t="s">
        <v>64</v>
      </c>
      <c r="D103">
        <v>0.65602099999999997</v>
      </c>
      <c r="E103">
        <v>-1.30148E-2</v>
      </c>
      <c r="F103">
        <v>1.4755899999999999E-3</v>
      </c>
      <c r="G103" s="1">
        <v>7.9000000000000003E-19</v>
      </c>
      <c r="H103">
        <v>453169</v>
      </c>
      <c r="I103" t="s">
        <v>811</v>
      </c>
      <c r="J103">
        <v>0.232235877655981</v>
      </c>
      <c r="K103" t="s">
        <v>812</v>
      </c>
      <c r="L103">
        <v>0.80752240212046</v>
      </c>
    </row>
    <row r="104" spans="1:12" x14ac:dyDescent="0.2">
      <c r="A104" t="s">
        <v>813</v>
      </c>
      <c r="B104" t="s">
        <v>68</v>
      </c>
      <c r="C104" t="s">
        <v>71</v>
      </c>
      <c r="D104">
        <v>0.77363300000000002</v>
      </c>
      <c r="E104">
        <v>2.3354099999999999E-2</v>
      </c>
      <c r="F104">
        <v>1.67055E-3</v>
      </c>
      <c r="G104" s="1">
        <v>2.5999999999999998E-37</v>
      </c>
      <c r="H104">
        <v>453169</v>
      </c>
      <c r="I104" t="s">
        <v>814</v>
      </c>
      <c r="J104">
        <v>0.28874525266512302</v>
      </c>
      <c r="K104" t="s">
        <v>815</v>
      </c>
      <c r="L104">
        <v>0.72651024224653604</v>
      </c>
    </row>
    <row r="105" spans="1:12" x14ac:dyDescent="0.2">
      <c r="A105" t="s">
        <v>816</v>
      </c>
      <c r="B105" t="s">
        <v>68</v>
      </c>
      <c r="C105" t="s">
        <v>64</v>
      </c>
      <c r="D105">
        <v>0.51255099999999998</v>
      </c>
      <c r="E105">
        <v>8.6832300000000001E-3</v>
      </c>
      <c r="F105">
        <v>1.41862E-3</v>
      </c>
      <c r="G105" s="1">
        <v>2.3000000000000001E-10</v>
      </c>
      <c r="H105">
        <v>453169</v>
      </c>
      <c r="I105" t="s">
        <v>817</v>
      </c>
      <c r="J105">
        <v>0.90307649126384004</v>
      </c>
      <c r="K105" t="s">
        <v>818</v>
      </c>
      <c r="L105">
        <v>0.47129666482341998</v>
      </c>
    </row>
    <row r="106" spans="1:12" x14ac:dyDescent="0.2">
      <c r="A106" t="s">
        <v>819</v>
      </c>
      <c r="B106" t="s">
        <v>63</v>
      </c>
      <c r="C106" t="s">
        <v>64</v>
      </c>
      <c r="D106">
        <v>0.46521299999999999</v>
      </c>
      <c r="E106">
        <v>-9.4646000000000001E-3</v>
      </c>
      <c r="F106">
        <v>1.40394E-3</v>
      </c>
      <c r="G106" s="1">
        <v>3.7000000000000001E-11</v>
      </c>
      <c r="H106">
        <v>453169</v>
      </c>
      <c r="I106" t="s">
        <v>820</v>
      </c>
      <c r="J106">
        <v>6.1360084920598898E-2</v>
      </c>
      <c r="K106" t="s">
        <v>821</v>
      </c>
      <c r="L106">
        <v>0.90737219590172402</v>
      </c>
    </row>
    <row r="107" spans="1:12" x14ac:dyDescent="0.2">
      <c r="A107" t="s">
        <v>822</v>
      </c>
      <c r="B107" t="s">
        <v>63</v>
      </c>
      <c r="C107" t="s">
        <v>64</v>
      </c>
      <c r="D107">
        <v>0.63060300000000002</v>
      </c>
      <c r="E107">
        <v>1.0677600000000001E-2</v>
      </c>
      <c r="F107">
        <v>1.4510199999999999E-3</v>
      </c>
      <c r="G107" s="1">
        <v>1.2000000000000001E-11</v>
      </c>
      <c r="H107">
        <v>453169</v>
      </c>
      <c r="I107" t="s">
        <v>823</v>
      </c>
      <c r="J107">
        <v>0.94517610508052596</v>
      </c>
      <c r="K107" t="s">
        <v>824</v>
      </c>
      <c r="L107">
        <v>0.94785595263536704</v>
      </c>
    </row>
    <row r="108" spans="1:12" x14ac:dyDescent="0.2">
      <c r="A108" t="s">
        <v>825</v>
      </c>
      <c r="B108" t="s">
        <v>64</v>
      </c>
      <c r="C108" t="s">
        <v>71</v>
      </c>
      <c r="D108">
        <v>0.35589500000000002</v>
      </c>
      <c r="E108">
        <v>-6.2167100000000003E-3</v>
      </c>
      <c r="F108">
        <v>1.4631399999999999E-3</v>
      </c>
      <c r="G108" s="1">
        <v>6E-9</v>
      </c>
      <c r="H108">
        <v>453169</v>
      </c>
      <c r="I108" t="s">
        <v>826</v>
      </c>
      <c r="J108">
        <v>0.87218266240531805</v>
      </c>
      <c r="K108" t="s">
        <v>827</v>
      </c>
      <c r="L108">
        <v>0.186015517398845</v>
      </c>
    </row>
    <row r="109" spans="1:12" x14ac:dyDescent="0.2">
      <c r="A109" t="s">
        <v>548</v>
      </c>
      <c r="B109" t="s">
        <v>68</v>
      </c>
      <c r="C109" t="s">
        <v>71</v>
      </c>
      <c r="D109">
        <v>0.34345500000000001</v>
      </c>
      <c r="E109">
        <v>-9.9719100000000005E-3</v>
      </c>
      <c r="F109">
        <v>1.4734500000000001E-3</v>
      </c>
      <c r="G109" s="1">
        <v>7.3000000000000006E-11</v>
      </c>
      <c r="H109">
        <v>453169</v>
      </c>
      <c r="I109" t="s">
        <v>828</v>
      </c>
      <c r="J109">
        <v>0.94216599309892601</v>
      </c>
      <c r="K109" t="s">
        <v>829</v>
      </c>
      <c r="L109">
        <v>0.94376586789222805</v>
      </c>
    </row>
    <row r="110" spans="1:12" x14ac:dyDescent="0.2">
      <c r="A110" t="s">
        <v>830</v>
      </c>
      <c r="B110" t="s">
        <v>63</v>
      </c>
      <c r="C110" t="s">
        <v>64</v>
      </c>
      <c r="D110">
        <v>0.58566200000000002</v>
      </c>
      <c r="E110">
        <v>6.61256E-3</v>
      </c>
      <c r="F110">
        <v>1.4215300000000001E-3</v>
      </c>
      <c r="G110" s="1">
        <v>3.0999999999999999E-13</v>
      </c>
      <c r="H110">
        <v>453169</v>
      </c>
      <c r="I110" t="s">
        <v>535</v>
      </c>
      <c r="J110">
        <v>0.99609728026590805</v>
      </c>
      <c r="K110" t="s">
        <v>535</v>
      </c>
      <c r="L110">
        <v>0.99511824568830898</v>
      </c>
    </row>
    <row r="111" spans="1:12" x14ac:dyDescent="0.2">
      <c r="A111" t="s">
        <v>831</v>
      </c>
      <c r="B111" t="s">
        <v>68</v>
      </c>
      <c r="C111" t="s">
        <v>71</v>
      </c>
      <c r="D111">
        <v>0.82318400000000003</v>
      </c>
      <c r="E111">
        <v>8.7913999999999996E-3</v>
      </c>
      <c r="F111">
        <v>1.8427300000000001E-3</v>
      </c>
      <c r="G111" s="1">
        <v>6.4000000000000002E-9</v>
      </c>
      <c r="H111">
        <v>453169</v>
      </c>
      <c r="I111" t="s">
        <v>832</v>
      </c>
      <c r="J111">
        <v>0.114027316522225</v>
      </c>
      <c r="K111" t="s">
        <v>833</v>
      </c>
      <c r="L111">
        <v>0.74152764161593299</v>
      </c>
    </row>
    <row r="112" spans="1:12" x14ac:dyDescent="0.2">
      <c r="A112" t="s">
        <v>834</v>
      </c>
      <c r="B112" t="s">
        <v>71</v>
      </c>
      <c r="C112" t="s">
        <v>68</v>
      </c>
      <c r="D112">
        <v>0.26119799999999999</v>
      </c>
      <c r="E112">
        <v>7.4660799999999999E-3</v>
      </c>
      <c r="F112">
        <v>1.6114600000000001E-3</v>
      </c>
      <c r="G112" s="1">
        <v>6.5000000000000003E-9</v>
      </c>
      <c r="H112">
        <v>453169</v>
      </c>
      <c r="I112" t="s">
        <v>835</v>
      </c>
      <c r="J112">
        <v>0.75122770675898498</v>
      </c>
      <c r="K112" t="s">
        <v>836</v>
      </c>
      <c r="L112">
        <v>0.66908531509700098</v>
      </c>
    </row>
    <row r="113" spans="1:12" x14ac:dyDescent="0.2">
      <c r="A113" t="s">
        <v>837</v>
      </c>
      <c r="B113" t="s">
        <v>63</v>
      </c>
      <c r="C113" t="s">
        <v>64</v>
      </c>
      <c r="D113">
        <v>0.235517</v>
      </c>
      <c r="E113">
        <v>1.0027599999999999E-2</v>
      </c>
      <c r="F113">
        <v>1.67245E-3</v>
      </c>
      <c r="G113" s="1">
        <v>3.4000000000000001E-10</v>
      </c>
      <c r="H113">
        <v>453169</v>
      </c>
      <c r="I113" t="s">
        <v>838</v>
      </c>
      <c r="J113">
        <v>0.81511130723937197</v>
      </c>
      <c r="K113" t="s">
        <v>838</v>
      </c>
      <c r="L113">
        <v>0.99657735717555296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9E96-1A4C-9443-A289-6D356BBBB55A}">
  <dimension ref="A1:M39"/>
  <sheetViews>
    <sheetView workbookViewId="0"/>
  </sheetViews>
  <sheetFormatPr baseColWidth="10" defaultRowHeight="16" x14ac:dyDescent="0.2"/>
  <cols>
    <col min="1" max="1" width="48.83203125" bestFit="1" customWidth="1"/>
    <col min="2" max="2" width="26.5" customWidth="1"/>
    <col min="6" max="6" width="11.83203125" bestFit="1" customWidth="1"/>
    <col min="8" max="8" width="18.5" bestFit="1" customWidth="1"/>
    <col min="10" max="10" width="18.5" bestFit="1" customWidth="1"/>
  </cols>
  <sheetData>
    <row r="1" spans="1:13" ht="19" x14ac:dyDescent="0.25">
      <c r="A1" s="6"/>
    </row>
    <row r="4" spans="1:13" ht="17" thickBot="1" x14ac:dyDescent="0.25">
      <c r="A4" s="47" t="s">
        <v>859</v>
      </c>
    </row>
    <row r="5" spans="1:13" ht="20" thickBot="1" x14ac:dyDescent="0.3">
      <c r="A5" s="38" t="s">
        <v>842</v>
      </c>
      <c r="B5" s="39" t="s">
        <v>843</v>
      </c>
      <c r="C5" s="4" t="s">
        <v>891</v>
      </c>
      <c r="D5" s="39" t="s">
        <v>844</v>
      </c>
      <c r="E5" s="39" t="s">
        <v>845</v>
      </c>
      <c r="F5" s="40" t="s">
        <v>890</v>
      </c>
      <c r="J5" s="56"/>
      <c r="K5" s="56"/>
      <c r="L5" s="56"/>
      <c r="M5" s="56"/>
    </row>
    <row r="6" spans="1:13" x14ac:dyDescent="0.2">
      <c r="A6" s="36" t="s">
        <v>846</v>
      </c>
      <c r="B6" s="36" t="s">
        <v>870</v>
      </c>
      <c r="C6" t="s">
        <v>892</v>
      </c>
      <c r="D6" s="37">
        <v>122977</v>
      </c>
      <c r="E6" s="37">
        <v>105974</v>
      </c>
      <c r="F6">
        <f>SUM(D6:E6)</f>
        <v>228951</v>
      </c>
    </row>
    <row r="7" spans="1:13" x14ac:dyDescent="0.2">
      <c r="A7" s="36" t="s">
        <v>847</v>
      </c>
      <c r="B7" s="36" t="s">
        <v>871</v>
      </c>
      <c r="C7" t="s">
        <v>892</v>
      </c>
      <c r="D7" s="37">
        <v>25509</v>
      </c>
      <c r="E7" s="36">
        <v>40941</v>
      </c>
      <c r="F7">
        <f t="shared" ref="F7:F12" si="0">SUM(D7:E7)</f>
        <v>66450</v>
      </c>
    </row>
    <row r="8" spans="1:13" x14ac:dyDescent="0.2">
      <c r="A8" s="36" t="s">
        <v>848</v>
      </c>
      <c r="B8" s="36" t="s">
        <v>872</v>
      </c>
      <c r="C8" t="s">
        <v>892</v>
      </c>
      <c r="D8" s="36">
        <v>12906</v>
      </c>
      <c r="E8" s="36">
        <v>108979</v>
      </c>
      <c r="F8">
        <f t="shared" si="0"/>
        <v>121885</v>
      </c>
    </row>
    <row r="9" spans="1:13" x14ac:dyDescent="0.2">
      <c r="A9" s="36" t="s">
        <v>849</v>
      </c>
      <c r="B9" s="36" t="s">
        <v>873</v>
      </c>
      <c r="C9" t="s">
        <v>892</v>
      </c>
      <c r="D9" s="37">
        <v>79148</v>
      </c>
      <c r="E9" s="36">
        <v>61106</v>
      </c>
      <c r="F9">
        <f t="shared" si="0"/>
        <v>140254</v>
      </c>
    </row>
    <row r="10" spans="1:13" x14ac:dyDescent="0.2">
      <c r="A10" s="36" t="s">
        <v>857</v>
      </c>
      <c r="B10" s="36" t="s">
        <v>896</v>
      </c>
      <c r="C10" t="s">
        <v>892</v>
      </c>
      <c r="D10" s="36">
        <v>45213</v>
      </c>
      <c r="E10" s="36">
        <v>412429</v>
      </c>
      <c r="F10">
        <f t="shared" si="0"/>
        <v>457642</v>
      </c>
    </row>
    <row r="11" spans="1:13" x14ac:dyDescent="0.2">
      <c r="A11" s="36" t="s">
        <v>858</v>
      </c>
      <c r="B11" s="36" t="s">
        <v>896</v>
      </c>
      <c r="C11" t="s">
        <v>892</v>
      </c>
      <c r="D11" s="36">
        <v>51073</v>
      </c>
      <c r="E11" s="36">
        <v>404606</v>
      </c>
      <c r="F11">
        <f t="shared" si="0"/>
        <v>455679</v>
      </c>
    </row>
    <row r="12" spans="1:13" x14ac:dyDescent="0.2">
      <c r="A12" s="36" t="s">
        <v>850</v>
      </c>
      <c r="B12" s="36" t="s">
        <v>851</v>
      </c>
      <c r="C12" t="s">
        <v>892</v>
      </c>
      <c r="D12" s="36">
        <v>5219</v>
      </c>
      <c r="E12" s="36">
        <v>8011</v>
      </c>
      <c r="F12">
        <f t="shared" si="0"/>
        <v>13230</v>
      </c>
    </row>
    <row r="13" spans="1:13" x14ac:dyDescent="0.2">
      <c r="A13" s="36"/>
      <c r="B13" s="36"/>
      <c r="D13" s="36"/>
      <c r="E13" s="36"/>
      <c r="F13" s="36"/>
    </row>
    <row r="17" spans="1:6" ht="17" thickBot="1" x14ac:dyDescent="0.25">
      <c r="A17" s="47" t="s">
        <v>860</v>
      </c>
    </row>
    <row r="18" spans="1:6" ht="20" thickBot="1" x14ac:dyDescent="0.3">
      <c r="A18" s="38" t="s">
        <v>842</v>
      </c>
      <c r="B18" s="39" t="s">
        <v>843</v>
      </c>
      <c r="C18" s="4" t="s">
        <v>891</v>
      </c>
      <c r="D18" s="39" t="s">
        <v>844</v>
      </c>
      <c r="E18" s="39" t="s">
        <v>845</v>
      </c>
      <c r="F18" s="40" t="s">
        <v>890</v>
      </c>
    </row>
    <row r="19" spans="1:6" x14ac:dyDescent="0.2">
      <c r="A19" s="36" t="s">
        <v>861</v>
      </c>
      <c r="B19" t="s">
        <v>895</v>
      </c>
      <c r="C19" t="s">
        <v>892</v>
      </c>
      <c r="D19" s="36">
        <v>55005</v>
      </c>
      <c r="E19" s="36">
        <v>400308</v>
      </c>
      <c r="F19">
        <f>SUM(D19:E19)</f>
        <v>455313</v>
      </c>
    </row>
    <row r="20" spans="1:6" x14ac:dyDescent="0.2">
      <c r="A20" t="s">
        <v>862</v>
      </c>
      <c r="B20" t="s">
        <v>863</v>
      </c>
      <c r="C20" t="s">
        <v>893</v>
      </c>
      <c r="D20" s="42" t="s">
        <v>864</v>
      </c>
      <c r="E20" s="36">
        <v>123504</v>
      </c>
      <c r="F20">
        <f>SUM(D20:E20)</f>
        <v>123504</v>
      </c>
    </row>
    <row r="21" spans="1:6" x14ac:dyDescent="0.2">
      <c r="A21" s="36" t="s">
        <v>865</v>
      </c>
      <c r="B21" s="36" t="s">
        <v>897</v>
      </c>
      <c r="C21" t="s">
        <v>892</v>
      </c>
      <c r="D21" s="36">
        <v>60620</v>
      </c>
      <c r="E21" s="36">
        <v>970216</v>
      </c>
      <c r="F21">
        <f t="shared" ref="F21:F22" si="1">SUM(D21:E21)</f>
        <v>1030836</v>
      </c>
    </row>
    <row r="22" spans="1:6" x14ac:dyDescent="0.2">
      <c r="A22" t="s">
        <v>41</v>
      </c>
      <c r="B22" t="s">
        <v>866</v>
      </c>
      <c r="C22" t="s">
        <v>892</v>
      </c>
      <c r="D22">
        <v>47309</v>
      </c>
      <c r="E22" s="36">
        <v>930014</v>
      </c>
      <c r="F22">
        <f t="shared" si="1"/>
        <v>977323</v>
      </c>
    </row>
    <row r="23" spans="1:6" x14ac:dyDescent="0.2">
      <c r="A23" t="s">
        <v>883</v>
      </c>
      <c r="B23" s="36" t="s">
        <v>898</v>
      </c>
      <c r="C23" t="s">
        <v>892</v>
      </c>
      <c r="D23" s="43" t="s">
        <v>867</v>
      </c>
      <c r="E23" s="42" t="s">
        <v>867</v>
      </c>
      <c r="F23">
        <v>36041</v>
      </c>
    </row>
    <row r="24" spans="1:6" x14ac:dyDescent="0.2">
      <c r="A24" t="s">
        <v>884</v>
      </c>
      <c r="B24" s="36" t="s">
        <v>898</v>
      </c>
      <c r="C24" t="s">
        <v>892</v>
      </c>
      <c r="D24" s="43" t="s">
        <v>867</v>
      </c>
      <c r="E24" s="42" t="s">
        <v>867</v>
      </c>
      <c r="F24">
        <v>36041</v>
      </c>
    </row>
    <row r="25" spans="1:6" x14ac:dyDescent="0.2">
      <c r="A25" t="s">
        <v>885</v>
      </c>
      <c r="B25" s="36" t="s">
        <v>898</v>
      </c>
      <c r="C25" t="s">
        <v>892</v>
      </c>
      <c r="D25" s="43" t="s">
        <v>867</v>
      </c>
      <c r="E25" s="42" t="s">
        <v>867</v>
      </c>
      <c r="F25">
        <v>36041</v>
      </c>
    </row>
    <row r="26" spans="1:6" x14ac:dyDescent="0.2">
      <c r="A26" t="s">
        <v>886</v>
      </c>
      <c r="B26" s="36" t="s">
        <v>898</v>
      </c>
      <c r="C26" t="s">
        <v>892</v>
      </c>
      <c r="D26" s="42" t="s">
        <v>867</v>
      </c>
      <c r="E26" s="42" t="s">
        <v>867</v>
      </c>
      <c r="F26">
        <v>36041</v>
      </c>
    </row>
    <row r="27" spans="1:6" x14ac:dyDescent="0.2">
      <c r="A27" t="s">
        <v>43</v>
      </c>
      <c r="B27" t="s">
        <v>868</v>
      </c>
      <c r="C27" t="s">
        <v>892</v>
      </c>
      <c r="D27">
        <v>40585</v>
      </c>
      <c r="E27">
        <v>406111</v>
      </c>
      <c r="F27">
        <f>SUM(D27:E27)</f>
        <v>446696</v>
      </c>
    </row>
    <row r="28" spans="1:6" x14ac:dyDescent="0.2">
      <c r="A28" s="24" t="s">
        <v>869</v>
      </c>
      <c r="B28" s="24" t="s">
        <v>877</v>
      </c>
      <c r="C28" t="s">
        <v>892</v>
      </c>
      <c r="D28" s="24">
        <v>7098</v>
      </c>
      <c r="E28" s="24">
        <v>206541</v>
      </c>
      <c r="F28">
        <f t="shared" ref="F28:F30" si="2">SUM(D28:E28)</f>
        <v>213639</v>
      </c>
    </row>
    <row r="29" spans="1:6" x14ac:dyDescent="0.2">
      <c r="A29" s="24" t="s">
        <v>50</v>
      </c>
      <c r="B29" s="44" t="s">
        <v>899</v>
      </c>
      <c r="C29" t="s">
        <v>892</v>
      </c>
      <c r="D29">
        <f>1414+623</f>
        <v>2037</v>
      </c>
      <c r="E29">
        <v>217619</v>
      </c>
      <c r="F29">
        <f t="shared" si="2"/>
        <v>219656</v>
      </c>
    </row>
    <row r="30" spans="1:6" x14ac:dyDescent="0.2">
      <c r="A30" s="24" t="s">
        <v>852</v>
      </c>
      <c r="B30" t="s">
        <v>900</v>
      </c>
      <c r="C30" t="s">
        <v>892</v>
      </c>
      <c r="D30">
        <v>29266</v>
      </c>
      <c r="E30">
        <v>56450</v>
      </c>
      <c r="F30">
        <f t="shared" si="2"/>
        <v>85716</v>
      </c>
    </row>
    <row r="31" spans="1:6" x14ac:dyDescent="0.2">
      <c r="A31" s="44" t="s">
        <v>878</v>
      </c>
      <c r="B31" t="s">
        <v>880</v>
      </c>
      <c r="C31" t="s">
        <v>893</v>
      </c>
      <c r="D31" t="s">
        <v>867</v>
      </c>
      <c r="E31" t="s">
        <v>867</v>
      </c>
      <c r="F31">
        <v>249752</v>
      </c>
    </row>
    <row r="32" spans="1:6" x14ac:dyDescent="0.2">
      <c r="A32" t="s">
        <v>856</v>
      </c>
      <c r="B32" t="s">
        <v>909</v>
      </c>
      <c r="C32" t="s">
        <v>892</v>
      </c>
      <c r="D32" t="s">
        <v>867</v>
      </c>
      <c r="E32" t="s">
        <v>867</v>
      </c>
      <c r="F32">
        <v>462346</v>
      </c>
    </row>
    <row r="33" spans="1:5" x14ac:dyDescent="0.2">
      <c r="A33" s="24"/>
    </row>
    <row r="34" spans="1:5" x14ac:dyDescent="0.2">
      <c r="A34" s="24"/>
    </row>
    <row r="35" spans="1:5" x14ac:dyDescent="0.2">
      <c r="A35" s="24" t="s">
        <v>894</v>
      </c>
    </row>
    <row r="36" spans="1:5" x14ac:dyDescent="0.2">
      <c r="A36" s="24"/>
    </row>
    <row r="37" spans="1:5" x14ac:dyDescent="0.2">
      <c r="A37" s="24"/>
    </row>
    <row r="38" spans="1:5" ht="19" x14ac:dyDescent="0.25">
      <c r="A38" s="35"/>
      <c r="B38" s="35"/>
      <c r="C38" s="35"/>
      <c r="D38" s="35"/>
      <c r="E38" s="35"/>
    </row>
    <row r="39" spans="1:5" x14ac:dyDescent="0.2">
      <c r="A3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4D3C-735C-024D-AF62-36B93D1B2AC8}">
  <dimension ref="A1:K49"/>
  <sheetViews>
    <sheetView zoomScale="80" zoomScaleNormal="80" workbookViewId="0">
      <selection activeCell="P24" sqref="P24"/>
    </sheetView>
  </sheetViews>
  <sheetFormatPr baseColWidth="10" defaultRowHeight="16" x14ac:dyDescent="0.2"/>
  <cols>
    <col min="2" max="2" width="16.5" bestFit="1" customWidth="1"/>
    <col min="3" max="3" width="37.33203125" customWidth="1"/>
    <col min="4" max="4" width="22.83203125" bestFit="1" customWidth="1"/>
    <col min="6" max="6" width="12.83203125" bestFit="1" customWidth="1"/>
    <col min="7" max="8" width="12.1640625" bestFit="1" customWidth="1"/>
    <col min="9" max="10" width="12.83203125" bestFit="1" customWidth="1"/>
    <col min="11" max="11" width="12.1640625" bestFit="1" customWidth="1"/>
  </cols>
  <sheetData>
    <row r="1" spans="1:11" ht="19" x14ac:dyDescent="0.25">
      <c r="A1" s="32" t="s">
        <v>945</v>
      </c>
    </row>
    <row r="4" spans="1:11" ht="17" thickBot="1" x14ac:dyDescent="0.25"/>
    <row r="5" spans="1:11" ht="20" thickBot="1" x14ac:dyDescent="0.3">
      <c r="A5" s="21" t="s">
        <v>1</v>
      </c>
      <c r="B5" s="22" t="s">
        <v>2</v>
      </c>
      <c r="C5" s="22" t="s">
        <v>3</v>
      </c>
      <c r="D5" s="22" t="s">
        <v>5</v>
      </c>
      <c r="E5" s="22" t="s">
        <v>6</v>
      </c>
      <c r="F5" s="22" t="s">
        <v>7</v>
      </c>
      <c r="G5" s="22" t="s">
        <v>8</v>
      </c>
      <c r="H5" s="22" t="s">
        <v>9</v>
      </c>
      <c r="I5" s="22" t="s">
        <v>10</v>
      </c>
      <c r="J5" s="22" t="s">
        <v>11</v>
      </c>
      <c r="K5" s="23" t="s">
        <v>12</v>
      </c>
    </row>
    <row r="6" spans="1:11" x14ac:dyDescent="0.2">
      <c r="A6" t="s">
        <v>13</v>
      </c>
      <c r="B6" t="s">
        <v>36</v>
      </c>
      <c r="C6" t="s">
        <v>37</v>
      </c>
      <c r="D6" t="s">
        <v>33</v>
      </c>
      <c r="E6">
        <v>916</v>
      </c>
      <c r="F6">
        <v>0.59220848095684397</v>
      </c>
      <c r="G6">
        <v>8.8647789924600304E-2</v>
      </c>
      <c r="H6" s="1">
        <v>4.1336154391380202E-11</v>
      </c>
      <c r="I6">
        <v>1.8079768920759101</v>
      </c>
      <c r="J6">
        <v>1.51961773440274</v>
      </c>
      <c r="K6">
        <v>2.1510544186727398</v>
      </c>
    </row>
    <row r="7" spans="1:11" x14ac:dyDescent="0.2">
      <c r="A7" t="s">
        <v>13</v>
      </c>
      <c r="B7" t="s">
        <v>36</v>
      </c>
      <c r="C7" t="s">
        <v>37</v>
      </c>
      <c r="D7" t="s">
        <v>34</v>
      </c>
      <c r="E7">
        <v>916</v>
      </c>
      <c r="F7">
        <v>0.38734641508109702</v>
      </c>
      <c r="G7">
        <v>4.3698536179167802E-2</v>
      </c>
      <c r="H7" s="1">
        <v>7.7152701645772601E-19</v>
      </c>
      <c r="I7">
        <v>1.47306669541558</v>
      </c>
      <c r="J7">
        <v>1.3521518469810001</v>
      </c>
      <c r="K7">
        <v>1.6047942351944</v>
      </c>
    </row>
    <row r="8" spans="1:11" x14ac:dyDescent="0.2">
      <c r="A8" s="36" t="s">
        <v>13</v>
      </c>
      <c r="B8" s="36" t="s">
        <v>36</v>
      </c>
      <c r="C8" t="s">
        <v>37</v>
      </c>
      <c r="D8" s="36" t="s">
        <v>14</v>
      </c>
      <c r="E8" s="36">
        <v>916</v>
      </c>
      <c r="F8" s="36">
        <v>0.37276810999999999</v>
      </c>
      <c r="G8" s="36">
        <v>3.0024740000000001E-2</v>
      </c>
      <c r="H8" s="63">
        <v>2.1600000000000001E-35</v>
      </c>
      <c r="I8" s="36">
        <v>1.4517476600000001</v>
      </c>
      <c r="J8" s="36">
        <v>1.36877972</v>
      </c>
      <c r="K8" s="36">
        <v>1.53974466</v>
      </c>
    </row>
    <row r="9" spans="1:11" x14ac:dyDescent="0.2">
      <c r="A9" t="s">
        <v>13</v>
      </c>
      <c r="B9" t="s">
        <v>36</v>
      </c>
      <c r="C9" t="s">
        <v>37</v>
      </c>
      <c r="D9" t="s">
        <v>912</v>
      </c>
      <c r="E9">
        <v>916</v>
      </c>
      <c r="F9">
        <v>0.38107432039574601</v>
      </c>
      <c r="G9">
        <v>4.3565729717570702E-2</v>
      </c>
      <c r="H9" s="1">
        <v>2.1888228372915401E-18</v>
      </c>
      <c r="I9">
        <v>1.4638563957536599</v>
      </c>
      <c r="J9">
        <v>1.3440473742118999</v>
      </c>
      <c r="K9">
        <v>1.5943452504011499</v>
      </c>
    </row>
    <row r="10" spans="1:11" x14ac:dyDescent="0.2">
      <c r="A10" t="s">
        <v>13</v>
      </c>
      <c r="B10" t="s">
        <v>38</v>
      </c>
      <c r="C10" t="s">
        <v>39</v>
      </c>
      <c r="D10" t="s">
        <v>14</v>
      </c>
      <c r="E10">
        <v>914</v>
      </c>
      <c r="F10">
        <v>0.30669400721439399</v>
      </c>
      <c r="G10">
        <v>2.51907483474175E-2</v>
      </c>
      <c r="H10" s="1">
        <v>4.2308390639266698E-34</v>
      </c>
      <c r="I10">
        <v>1.3589250831747099</v>
      </c>
      <c r="J10">
        <v>1.29345914908168</v>
      </c>
      <c r="K10">
        <v>1.42770444895184</v>
      </c>
    </row>
    <row r="11" spans="1:11" x14ac:dyDescent="0.2">
      <c r="A11" t="s">
        <v>13</v>
      </c>
      <c r="B11" t="s">
        <v>38</v>
      </c>
      <c r="C11" t="s">
        <v>39</v>
      </c>
      <c r="D11" t="s">
        <v>912</v>
      </c>
      <c r="E11">
        <v>914</v>
      </c>
      <c r="F11">
        <v>0.31770161384558399</v>
      </c>
      <c r="G11">
        <v>3.3417191344528502E-2</v>
      </c>
      <c r="H11" s="1">
        <v>1.9599341484722699E-21</v>
      </c>
      <c r="I11">
        <v>1.37396622755748</v>
      </c>
      <c r="J11">
        <v>1.2868584251701101</v>
      </c>
      <c r="K11">
        <v>1.4669703811582699</v>
      </c>
    </row>
    <row r="12" spans="1:11" x14ac:dyDescent="0.2">
      <c r="A12" t="s">
        <v>13</v>
      </c>
      <c r="B12" t="s">
        <v>38</v>
      </c>
      <c r="C12" t="s">
        <v>39</v>
      </c>
      <c r="D12" t="s">
        <v>33</v>
      </c>
      <c r="E12">
        <v>914</v>
      </c>
      <c r="F12">
        <v>0.31648119378855999</v>
      </c>
      <c r="G12">
        <v>7.4817342672032106E-2</v>
      </c>
      <c r="H12" s="1">
        <v>2.57220917497767E-5</v>
      </c>
      <c r="I12">
        <v>1.37229043440948</v>
      </c>
      <c r="J12">
        <v>1.1851142721730801</v>
      </c>
      <c r="K12">
        <v>1.5890290755832901</v>
      </c>
    </row>
    <row r="13" spans="1:11" x14ac:dyDescent="0.2">
      <c r="A13" t="s">
        <v>13</v>
      </c>
      <c r="B13" t="s">
        <v>38</v>
      </c>
      <c r="C13" t="s">
        <v>39</v>
      </c>
      <c r="D13" t="s">
        <v>34</v>
      </c>
      <c r="E13">
        <v>914</v>
      </c>
      <c r="F13">
        <v>0.31757380642056998</v>
      </c>
      <c r="G13">
        <v>3.4125971425732197E-2</v>
      </c>
      <c r="H13" s="1">
        <v>1.32828246974757E-20</v>
      </c>
      <c r="I13">
        <v>1.37379063569309</v>
      </c>
      <c r="J13">
        <v>1.28490771985508</v>
      </c>
      <c r="K13">
        <v>1.46882198741158</v>
      </c>
    </row>
    <row r="14" spans="1:11" x14ac:dyDescent="0.2">
      <c r="A14" s="15" t="s">
        <v>13</v>
      </c>
      <c r="B14" t="s">
        <v>867</v>
      </c>
      <c r="C14" t="s">
        <v>888</v>
      </c>
      <c r="D14" t="s">
        <v>33</v>
      </c>
      <c r="E14">
        <v>880</v>
      </c>
      <c r="F14">
        <v>1.10612605130497</v>
      </c>
      <c r="G14">
        <v>0.13334304822015</v>
      </c>
      <c r="H14" s="1">
        <v>4.0499558022056401E-16</v>
      </c>
      <c r="I14">
        <v>3.0226261853538898</v>
      </c>
      <c r="J14">
        <v>2.3274509987840801</v>
      </c>
      <c r="K14">
        <v>3.9254399173860199</v>
      </c>
    </row>
    <row r="15" spans="1:11" x14ac:dyDescent="0.2">
      <c r="A15" s="15" t="s">
        <v>13</v>
      </c>
      <c r="B15" t="s">
        <v>867</v>
      </c>
      <c r="C15" t="s">
        <v>888</v>
      </c>
      <c r="D15" t="s">
        <v>34</v>
      </c>
      <c r="E15">
        <v>880</v>
      </c>
      <c r="F15">
        <v>0.97369787109624595</v>
      </c>
      <c r="G15">
        <v>3.9610763446368699E-2</v>
      </c>
      <c r="H15" s="1">
        <v>1.9850651308095499E-133</v>
      </c>
      <c r="I15">
        <v>2.6477172961328801</v>
      </c>
      <c r="J15">
        <v>2.4499332388621999</v>
      </c>
      <c r="K15">
        <v>2.8614685367904</v>
      </c>
    </row>
    <row r="16" spans="1:11" x14ac:dyDescent="0.2">
      <c r="A16" s="15" t="s">
        <v>13</v>
      </c>
      <c r="B16" t="s">
        <v>867</v>
      </c>
      <c r="C16" t="s">
        <v>888</v>
      </c>
      <c r="D16" t="s">
        <v>14</v>
      </c>
      <c r="E16">
        <v>880</v>
      </c>
      <c r="F16">
        <v>0.87016984445677403</v>
      </c>
      <c r="G16">
        <v>4.50644867204925E-2</v>
      </c>
      <c r="H16" s="1">
        <v>4.4742750299822102E-83</v>
      </c>
      <c r="I16">
        <v>2.38731629153129</v>
      </c>
      <c r="J16">
        <v>2.1854974105410898</v>
      </c>
      <c r="K16">
        <v>2.6077720560646398</v>
      </c>
    </row>
    <row r="17" spans="1:11" x14ac:dyDescent="0.2">
      <c r="A17" t="s">
        <v>13</v>
      </c>
      <c r="B17" t="s">
        <v>867</v>
      </c>
      <c r="C17" t="s">
        <v>888</v>
      </c>
      <c r="D17" t="s">
        <v>912</v>
      </c>
      <c r="E17">
        <v>880</v>
      </c>
      <c r="F17">
        <v>0.98591549295774605</v>
      </c>
      <c r="G17">
        <v>3.9312469385275599E-2</v>
      </c>
      <c r="H17" s="1">
        <v>8.4404250396603097E-139</v>
      </c>
      <c r="I17">
        <v>2.6802645248596302</v>
      </c>
      <c r="J17">
        <v>2.4814995953101802</v>
      </c>
      <c r="K17">
        <v>2.8949502699084899</v>
      </c>
    </row>
    <row r="18" spans="1:11" x14ac:dyDescent="0.2">
      <c r="A18" t="s">
        <v>13</v>
      </c>
      <c r="B18" t="s">
        <v>40</v>
      </c>
      <c r="C18" t="s">
        <v>41</v>
      </c>
      <c r="D18" t="s">
        <v>14</v>
      </c>
      <c r="E18">
        <v>913</v>
      </c>
      <c r="F18">
        <v>0.52384021071231301</v>
      </c>
      <c r="G18">
        <v>2.46422471891652E-2</v>
      </c>
      <c r="H18" s="1">
        <v>2.7914134322606898E-100</v>
      </c>
      <c r="I18">
        <v>1.68849940880362</v>
      </c>
      <c r="J18">
        <v>1.6088850220902999</v>
      </c>
      <c r="K18">
        <v>1.7720534496778699</v>
      </c>
    </row>
    <row r="19" spans="1:11" x14ac:dyDescent="0.2">
      <c r="A19" t="s">
        <v>13</v>
      </c>
      <c r="B19" t="s">
        <v>40</v>
      </c>
      <c r="C19" t="s">
        <v>41</v>
      </c>
      <c r="D19" t="s">
        <v>912</v>
      </c>
      <c r="E19">
        <v>913</v>
      </c>
      <c r="F19">
        <v>0.54721635748336295</v>
      </c>
      <c r="G19">
        <v>3.7791574420110198E-2</v>
      </c>
      <c r="H19" s="1">
        <v>1.6244950829744E-47</v>
      </c>
      <c r="I19">
        <v>1.7284349700472701</v>
      </c>
      <c r="J19">
        <v>1.60503388999373</v>
      </c>
      <c r="K19">
        <v>1.8613235921728599</v>
      </c>
    </row>
    <row r="20" spans="1:11" x14ac:dyDescent="0.2">
      <c r="A20" t="s">
        <v>13</v>
      </c>
      <c r="B20" t="s">
        <v>40</v>
      </c>
      <c r="C20" t="s">
        <v>41</v>
      </c>
      <c r="D20" t="s">
        <v>33</v>
      </c>
      <c r="E20">
        <v>913</v>
      </c>
      <c r="F20">
        <v>0.64385297227747995</v>
      </c>
      <c r="G20">
        <v>7.3152272104793206E-2</v>
      </c>
      <c r="H20" s="1">
        <v>6.6814763064557496E-18</v>
      </c>
      <c r="I20">
        <v>1.9038020626587799</v>
      </c>
      <c r="J20">
        <v>1.6495038058389699</v>
      </c>
      <c r="K20">
        <v>2.1973045960572102</v>
      </c>
    </row>
    <row r="21" spans="1:11" x14ac:dyDescent="0.2">
      <c r="A21" t="s">
        <v>13</v>
      </c>
      <c r="B21" t="s">
        <v>40</v>
      </c>
      <c r="C21" t="s">
        <v>41</v>
      </c>
      <c r="D21" t="s">
        <v>34</v>
      </c>
      <c r="E21">
        <v>913</v>
      </c>
      <c r="F21">
        <v>0.54609176041243102</v>
      </c>
      <c r="G21">
        <v>3.8617105518396699E-2</v>
      </c>
      <c r="H21" s="1">
        <v>2.11679540900426E-45</v>
      </c>
      <c r="I21">
        <v>1.7264922697249501</v>
      </c>
      <c r="J21">
        <v>1.60063789408625</v>
      </c>
      <c r="K21">
        <v>1.8622422775524901</v>
      </c>
    </row>
    <row r="22" spans="1:11" x14ac:dyDescent="0.2">
      <c r="A22" t="s">
        <v>13</v>
      </c>
      <c r="B22" t="s">
        <v>42</v>
      </c>
      <c r="C22" t="s">
        <v>43</v>
      </c>
      <c r="D22" t="s">
        <v>14</v>
      </c>
      <c r="E22">
        <v>915</v>
      </c>
      <c r="F22">
        <v>0.15291037340175401</v>
      </c>
      <c r="G22">
        <v>2.7480335355463001E-2</v>
      </c>
      <c r="H22" s="1">
        <v>2.6312205445726502E-8</v>
      </c>
      <c r="I22">
        <v>1.16522053950937</v>
      </c>
      <c r="J22">
        <v>1.10412030750289</v>
      </c>
      <c r="K22">
        <v>1.22970195953121</v>
      </c>
    </row>
    <row r="23" spans="1:11" x14ac:dyDescent="0.2">
      <c r="A23" t="s">
        <v>13</v>
      </c>
      <c r="B23" t="s">
        <v>42</v>
      </c>
      <c r="C23" t="s">
        <v>43</v>
      </c>
      <c r="D23" t="s">
        <v>912</v>
      </c>
      <c r="E23">
        <v>915</v>
      </c>
      <c r="F23">
        <v>0.14300306015498301</v>
      </c>
      <c r="G23">
        <v>4.47855497306167E-2</v>
      </c>
      <c r="H23">
        <v>1.4077246578569601E-3</v>
      </c>
      <c r="I23">
        <v>1.15373333226341</v>
      </c>
      <c r="J23">
        <v>1.0567766539152299</v>
      </c>
      <c r="K23">
        <v>1.2595855491735899</v>
      </c>
    </row>
    <row r="24" spans="1:11" x14ac:dyDescent="0.2">
      <c r="A24" t="s">
        <v>13</v>
      </c>
      <c r="B24" t="s">
        <v>42</v>
      </c>
      <c r="C24" t="s">
        <v>43</v>
      </c>
      <c r="D24" t="s">
        <v>33</v>
      </c>
      <c r="E24">
        <v>915</v>
      </c>
      <c r="F24">
        <v>0.17000305637219401</v>
      </c>
      <c r="G24">
        <v>8.1842122957254904E-2</v>
      </c>
      <c r="H24">
        <v>3.8061523008594E-2</v>
      </c>
      <c r="I24">
        <v>1.1853084740586901</v>
      </c>
      <c r="J24">
        <v>1.0096386508236701</v>
      </c>
      <c r="K24">
        <v>1.3915435760399799</v>
      </c>
    </row>
    <row r="25" spans="1:11" x14ac:dyDescent="0.2">
      <c r="A25" t="s">
        <v>13</v>
      </c>
      <c r="B25" t="s">
        <v>42</v>
      </c>
      <c r="C25" t="s">
        <v>43</v>
      </c>
      <c r="D25" t="s">
        <v>34</v>
      </c>
      <c r="E25">
        <v>915</v>
      </c>
      <c r="F25">
        <v>0.141477892012881</v>
      </c>
      <c r="G25">
        <v>4.5229567103952498E-2</v>
      </c>
      <c r="H25">
        <v>1.7600274826758901E-3</v>
      </c>
      <c r="I25">
        <v>1.1519750361300201</v>
      </c>
      <c r="J25">
        <v>1.0542482360773999</v>
      </c>
      <c r="K25">
        <v>1.25876092409165</v>
      </c>
    </row>
    <row r="26" spans="1:11" x14ac:dyDescent="0.2">
      <c r="A26" t="s">
        <v>13</v>
      </c>
      <c r="B26" t="s">
        <v>867</v>
      </c>
      <c r="C26" t="s">
        <v>926</v>
      </c>
      <c r="D26" t="s">
        <v>14</v>
      </c>
      <c r="E26">
        <v>902</v>
      </c>
      <c r="F26">
        <v>0.39487374996793501</v>
      </c>
      <c r="G26">
        <v>5.4474250872374903E-2</v>
      </c>
      <c r="H26" s="1">
        <v>4.2043463518437099E-13</v>
      </c>
      <c r="I26">
        <v>1.4841967991985701</v>
      </c>
      <c r="J26">
        <v>1.33389631322984</v>
      </c>
      <c r="K26">
        <v>1.65143281145849</v>
      </c>
    </row>
    <row r="27" spans="1:11" x14ac:dyDescent="0.2">
      <c r="A27" t="s">
        <v>13</v>
      </c>
      <c r="B27" t="s">
        <v>867</v>
      </c>
      <c r="C27" t="s">
        <v>926</v>
      </c>
      <c r="D27" t="s">
        <v>912</v>
      </c>
      <c r="E27">
        <v>902</v>
      </c>
      <c r="F27">
        <v>0.24303843377883899</v>
      </c>
      <c r="G27">
        <v>8.3584969847966595E-2</v>
      </c>
      <c r="H27">
        <v>3.6411948959974801E-3</v>
      </c>
      <c r="I27">
        <v>1.2751176307657099</v>
      </c>
      <c r="J27">
        <v>1.08243365775387</v>
      </c>
      <c r="K27">
        <v>1.5021012702648899</v>
      </c>
    </row>
    <row r="28" spans="1:11" x14ac:dyDescent="0.2">
      <c r="A28" t="s">
        <v>13</v>
      </c>
      <c r="B28" t="s">
        <v>867</v>
      </c>
      <c r="C28" t="s">
        <v>926</v>
      </c>
      <c r="D28" t="s">
        <v>33</v>
      </c>
      <c r="E28">
        <v>902</v>
      </c>
      <c r="F28">
        <v>0.48814009500963301</v>
      </c>
      <c r="G28">
        <v>0.16267758025055501</v>
      </c>
      <c r="H28">
        <v>2.7682531580122899E-3</v>
      </c>
      <c r="I28">
        <v>1.6292830884146301</v>
      </c>
      <c r="J28">
        <v>1.18446599716719</v>
      </c>
      <c r="K28">
        <v>2.2411478155917202</v>
      </c>
    </row>
    <row r="29" spans="1:11" x14ac:dyDescent="0.2">
      <c r="A29" t="s">
        <v>13</v>
      </c>
      <c r="B29" t="s">
        <v>867</v>
      </c>
      <c r="C29" t="s">
        <v>926</v>
      </c>
      <c r="D29" t="s">
        <v>34</v>
      </c>
      <c r="E29">
        <v>902</v>
      </c>
      <c r="F29">
        <v>0.284703689757423</v>
      </c>
      <c r="G29">
        <v>8.1980671045738807E-2</v>
      </c>
      <c r="H29">
        <v>5.15030570276126E-4</v>
      </c>
      <c r="I29">
        <v>1.3293680643829799</v>
      </c>
      <c r="J29">
        <v>1.13204029394784</v>
      </c>
      <c r="K29">
        <v>1.56109235691462</v>
      </c>
    </row>
    <row r="32" spans="1:11" ht="20" thickBot="1" x14ac:dyDescent="0.3">
      <c r="A32" s="46" t="s">
        <v>930</v>
      </c>
    </row>
    <row r="33" spans="1:10" ht="20" thickBot="1" x14ac:dyDescent="0.3">
      <c r="A33" s="8" t="s">
        <v>1</v>
      </c>
      <c r="B33" s="9" t="s">
        <v>2</v>
      </c>
      <c r="C33" s="9" t="s">
        <v>3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11</v>
      </c>
      <c r="J33" s="10" t="s">
        <v>12</v>
      </c>
    </row>
    <row r="34" spans="1:10" x14ac:dyDescent="0.2">
      <c r="A34" s="11" t="s">
        <v>13</v>
      </c>
      <c r="B34" s="12" t="s">
        <v>867</v>
      </c>
      <c r="C34" s="12" t="s">
        <v>884</v>
      </c>
      <c r="D34" s="12" t="s">
        <v>33</v>
      </c>
      <c r="E34" s="12">
        <v>891</v>
      </c>
      <c r="F34" s="12">
        <v>0.27214044533848503</v>
      </c>
      <c r="G34" s="12">
        <v>5.5654792702498901E-2</v>
      </c>
      <c r="H34" s="13">
        <v>1.19766841575713E-6</v>
      </c>
      <c r="I34" s="12">
        <f t="shared" ref="I34:I37" si="0">F34-(1.96*G34)</f>
        <v>0.16305705164158718</v>
      </c>
      <c r="J34" s="14">
        <f t="shared" ref="J34:J37" si="1">F34+(1.96*G34)</f>
        <v>0.38122383903538287</v>
      </c>
    </row>
    <row r="35" spans="1:10" x14ac:dyDescent="0.2">
      <c r="A35" s="15" t="s">
        <v>13</v>
      </c>
      <c r="B35" s="24" t="s">
        <v>867</v>
      </c>
      <c r="C35" s="24" t="s">
        <v>884</v>
      </c>
      <c r="D35" s="24" t="s">
        <v>34</v>
      </c>
      <c r="E35" s="24">
        <v>891</v>
      </c>
      <c r="F35" s="24">
        <v>0.222264403099242</v>
      </c>
      <c r="G35" s="24">
        <v>2.8918690905331002E-2</v>
      </c>
      <c r="H35" s="25">
        <v>1.5199752879121399E-14</v>
      </c>
      <c r="I35" s="24">
        <f t="shared" si="0"/>
        <v>0.16558376892479323</v>
      </c>
      <c r="J35" s="16">
        <f t="shared" si="1"/>
        <v>0.27894503727369074</v>
      </c>
    </row>
    <row r="36" spans="1:10" x14ac:dyDescent="0.2">
      <c r="A36" s="15" t="s">
        <v>13</v>
      </c>
      <c r="B36" s="24" t="s">
        <v>867</v>
      </c>
      <c r="C36" s="24" t="s">
        <v>884</v>
      </c>
      <c r="D36" s="24" t="s">
        <v>14</v>
      </c>
      <c r="E36" s="24">
        <v>891</v>
      </c>
      <c r="F36" s="24">
        <v>0.21365209484713199</v>
      </c>
      <c r="G36" s="24">
        <v>1.88664555971692E-2</v>
      </c>
      <c r="H36" s="25">
        <v>9.9308475438214407E-30</v>
      </c>
      <c r="I36" s="24">
        <f t="shared" si="0"/>
        <v>0.17667384187668037</v>
      </c>
      <c r="J36" s="16">
        <f t="shared" si="1"/>
        <v>0.25063034781758364</v>
      </c>
    </row>
    <row r="37" spans="1:10" x14ac:dyDescent="0.2">
      <c r="A37" s="15" t="s">
        <v>13</v>
      </c>
      <c r="B37" s="24" t="s">
        <v>867</v>
      </c>
      <c r="C37" s="24" t="s">
        <v>884</v>
      </c>
      <c r="D37" s="24" t="s">
        <v>912</v>
      </c>
      <c r="E37" s="24">
        <v>891</v>
      </c>
      <c r="F37" s="24">
        <v>0.22011575686202201</v>
      </c>
      <c r="G37" s="24">
        <v>2.81754372391235E-2</v>
      </c>
      <c r="H37" s="25">
        <v>5.6141235452407303E-15</v>
      </c>
      <c r="I37" s="24">
        <f t="shared" si="0"/>
        <v>0.16489189987333994</v>
      </c>
      <c r="J37" s="16">
        <f t="shared" si="1"/>
        <v>0.27533961385070405</v>
      </c>
    </row>
    <row r="38" spans="1:10" x14ac:dyDescent="0.2">
      <c r="A38" s="15" t="s">
        <v>13</v>
      </c>
      <c r="B38" s="24" t="s">
        <v>867</v>
      </c>
      <c r="C38" s="24" t="s">
        <v>883</v>
      </c>
      <c r="D38" s="24" t="s">
        <v>33</v>
      </c>
      <c r="E38" s="24">
        <v>891</v>
      </c>
      <c r="F38" s="24">
        <v>-0.13329832195570701</v>
      </c>
      <c r="G38" s="24">
        <v>6.2035472756252201E-2</v>
      </c>
      <c r="H38" s="24">
        <v>3.1924208965986002E-2</v>
      </c>
      <c r="I38" s="24">
        <f>F38-(1.96*G38)</f>
        <v>-0.25488784855796132</v>
      </c>
      <c r="J38" s="16">
        <f>F38+(1.96*G38)</f>
        <v>-1.1708795353452706E-2</v>
      </c>
    </row>
    <row r="39" spans="1:10" x14ac:dyDescent="0.2">
      <c r="A39" s="15" t="s">
        <v>13</v>
      </c>
      <c r="B39" s="24" t="s">
        <v>867</v>
      </c>
      <c r="C39" s="24" t="s">
        <v>883</v>
      </c>
      <c r="D39" s="24" t="s">
        <v>34</v>
      </c>
      <c r="E39" s="24">
        <v>891</v>
      </c>
      <c r="F39" s="24">
        <v>-8.5526757050219504E-2</v>
      </c>
      <c r="G39" s="24">
        <v>3.3005509146054698E-2</v>
      </c>
      <c r="H39" s="24">
        <v>9.5617625770916901E-3</v>
      </c>
      <c r="I39" s="24">
        <f>F39-(1.96*G39)</f>
        <v>-0.1502175549764867</v>
      </c>
      <c r="J39" s="16">
        <f>F39+(1.96*G39)</f>
        <v>-2.0835959123952294E-2</v>
      </c>
    </row>
    <row r="40" spans="1:10" x14ac:dyDescent="0.2">
      <c r="A40" s="15" t="s">
        <v>13</v>
      </c>
      <c r="B40" s="24" t="s">
        <v>867</v>
      </c>
      <c r="C40" s="24" t="s">
        <v>883</v>
      </c>
      <c r="D40" s="24" t="s">
        <v>14</v>
      </c>
      <c r="E40" s="24">
        <v>891</v>
      </c>
      <c r="F40" s="24">
        <v>-5.9025982877611197E-2</v>
      </c>
      <c r="G40" s="24">
        <v>2.1032697792343399E-2</v>
      </c>
      <c r="H40" s="24">
        <v>5.0099791999655896E-3</v>
      </c>
      <c r="I40" s="24">
        <f>F40-(1.96*G40)</f>
        <v>-0.10025007055060425</v>
      </c>
      <c r="J40" s="16">
        <f>F40+(1.96*G40)</f>
        <v>-1.7801895204618133E-2</v>
      </c>
    </row>
    <row r="41" spans="1:10" x14ac:dyDescent="0.2">
      <c r="A41" s="15" t="s">
        <v>13</v>
      </c>
      <c r="B41" s="24" t="s">
        <v>867</v>
      </c>
      <c r="C41" s="24" t="s">
        <v>883</v>
      </c>
      <c r="D41" s="24" t="s">
        <v>912</v>
      </c>
      <c r="E41" s="24">
        <v>891</v>
      </c>
      <c r="F41" s="24">
        <v>-8.6752199483117007E-2</v>
      </c>
      <c r="G41" s="24">
        <v>3.16721846752617E-2</v>
      </c>
      <c r="H41" s="24">
        <v>6.1614031001649399E-3</v>
      </c>
      <c r="I41" s="24">
        <v>0.86171586860132099</v>
      </c>
      <c r="J41" s="16">
        <v>0.97562721485939996</v>
      </c>
    </row>
    <row r="42" spans="1:10" x14ac:dyDescent="0.2">
      <c r="A42" s="15" t="s">
        <v>13</v>
      </c>
      <c r="B42" s="24" t="s">
        <v>867</v>
      </c>
      <c r="C42" s="24" t="s">
        <v>885</v>
      </c>
      <c r="D42" s="24" t="s">
        <v>33</v>
      </c>
      <c r="E42" s="24">
        <v>891</v>
      </c>
      <c r="F42" s="24">
        <v>0.24503356875652199</v>
      </c>
      <c r="G42" s="24">
        <v>5.6752956169439997E-2</v>
      </c>
      <c r="H42" s="25">
        <v>1.75512734624212E-5</v>
      </c>
      <c r="I42" s="24">
        <f t="shared" ref="I42:I49" si="2">F42-(1.96*G42)</f>
        <v>0.13379777466441961</v>
      </c>
      <c r="J42" s="16">
        <f t="shared" ref="J42:J49" si="3">F42+(1.96*G42)</f>
        <v>0.35626936284862437</v>
      </c>
    </row>
    <row r="43" spans="1:10" x14ac:dyDescent="0.2">
      <c r="A43" s="15" t="s">
        <v>13</v>
      </c>
      <c r="B43" s="24" t="s">
        <v>867</v>
      </c>
      <c r="C43" s="24" t="s">
        <v>885</v>
      </c>
      <c r="D43" s="24" t="s">
        <v>34</v>
      </c>
      <c r="E43" s="24">
        <v>891</v>
      </c>
      <c r="F43" s="24">
        <v>0.19632189406947401</v>
      </c>
      <c r="G43" s="24">
        <v>2.93729272580164E-2</v>
      </c>
      <c r="H43" s="25">
        <v>2.3287198052639101E-11</v>
      </c>
      <c r="I43" s="24">
        <f t="shared" si="2"/>
        <v>0.13875095664376186</v>
      </c>
      <c r="J43" s="16">
        <f t="shared" si="3"/>
        <v>0.25389283149518616</v>
      </c>
    </row>
    <row r="44" spans="1:10" x14ac:dyDescent="0.2">
      <c r="A44" s="15" t="s">
        <v>13</v>
      </c>
      <c r="B44" s="24" t="s">
        <v>867</v>
      </c>
      <c r="C44" s="24" t="s">
        <v>885</v>
      </c>
      <c r="D44" s="24" t="s">
        <v>14</v>
      </c>
      <c r="E44" s="24">
        <v>891</v>
      </c>
      <c r="F44" s="24">
        <v>0.17067945589171399</v>
      </c>
      <c r="G44" s="24">
        <v>1.92453770132354E-2</v>
      </c>
      <c r="H44" s="25">
        <v>7.4074502589354303E-19</v>
      </c>
      <c r="I44" s="24">
        <f t="shared" si="2"/>
        <v>0.1329585169457726</v>
      </c>
      <c r="J44" s="16">
        <f t="shared" si="3"/>
        <v>0.20840039483765538</v>
      </c>
    </row>
    <row r="45" spans="1:10" x14ac:dyDescent="0.2">
      <c r="A45" s="15" t="s">
        <v>13</v>
      </c>
      <c r="B45" s="24" t="s">
        <v>867</v>
      </c>
      <c r="C45" s="24" t="s">
        <v>885</v>
      </c>
      <c r="D45" s="24" t="s">
        <v>912</v>
      </c>
      <c r="E45" s="24">
        <v>891</v>
      </c>
      <c r="F45" s="24">
        <v>0.19650519510924599</v>
      </c>
      <c r="G45" s="24">
        <v>2.9220728893838799E-2</v>
      </c>
      <c r="H45" s="25">
        <v>1.7576613502002199E-11</v>
      </c>
      <c r="I45" s="24">
        <f t="shared" si="2"/>
        <v>0.13923256647732196</v>
      </c>
      <c r="J45" s="16">
        <f t="shared" si="3"/>
        <v>0.25377782374117003</v>
      </c>
    </row>
    <row r="46" spans="1:10" x14ac:dyDescent="0.2">
      <c r="A46" s="15" t="s">
        <v>13</v>
      </c>
      <c r="B46" s="24" t="s">
        <v>867</v>
      </c>
      <c r="C46" s="24" t="s">
        <v>886</v>
      </c>
      <c r="D46" s="24" t="s">
        <v>33</v>
      </c>
      <c r="E46" s="24">
        <v>891</v>
      </c>
      <c r="F46" s="24">
        <v>0.24178051079909299</v>
      </c>
      <c r="G46" s="24">
        <v>5.8009119588196399E-2</v>
      </c>
      <c r="H46" s="25">
        <v>3.37359237386575E-5</v>
      </c>
      <c r="I46" s="24">
        <f t="shared" si="2"/>
        <v>0.12808263640622805</v>
      </c>
      <c r="J46" s="16">
        <f t="shared" si="3"/>
        <v>0.35547838519195796</v>
      </c>
    </row>
    <row r="47" spans="1:10" x14ac:dyDescent="0.2">
      <c r="A47" s="15" t="s">
        <v>13</v>
      </c>
      <c r="B47" s="24" t="s">
        <v>867</v>
      </c>
      <c r="C47" s="24" t="s">
        <v>886</v>
      </c>
      <c r="D47" s="24" t="s">
        <v>34</v>
      </c>
      <c r="E47" s="24">
        <v>891</v>
      </c>
      <c r="F47" s="24">
        <v>0.22937983883562901</v>
      </c>
      <c r="G47" s="24">
        <v>2.9057701662402301E-2</v>
      </c>
      <c r="H47" s="25">
        <v>2.92786073014048E-15</v>
      </c>
      <c r="I47" s="24">
        <f t="shared" si="2"/>
        <v>0.17242674357732052</v>
      </c>
      <c r="J47" s="16">
        <f t="shared" si="3"/>
        <v>0.28633293409393751</v>
      </c>
    </row>
    <row r="48" spans="1:10" x14ac:dyDescent="0.2">
      <c r="A48" s="15" t="s">
        <v>13</v>
      </c>
      <c r="B48" s="24" t="s">
        <v>867</v>
      </c>
      <c r="C48" s="24" t="s">
        <v>886</v>
      </c>
      <c r="D48" s="24" t="s">
        <v>14</v>
      </c>
      <c r="E48" s="24">
        <v>891</v>
      </c>
      <c r="F48" s="24">
        <v>0.21000310094778801</v>
      </c>
      <c r="G48" s="24">
        <v>1.96544985570129E-2</v>
      </c>
      <c r="H48" s="25">
        <v>1.1999175321791401E-26</v>
      </c>
      <c r="I48" s="24">
        <f t="shared" si="2"/>
        <v>0.17148028377604274</v>
      </c>
      <c r="J48" s="16">
        <f t="shared" si="3"/>
        <v>0.24852591811953328</v>
      </c>
    </row>
    <row r="49" spans="1:10" ht="17" thickBot="1" x14ac:dyDescent="0.25">
      <c r="A49" s="17" t="s">
        <v>13</v>
      </c>
      <c r="B49" s="18" t="s">
        <v>867</v>
      </c>
      <c r="C49" s="18" t="s">
        <v>886</v>
      </c>
      <c r="D49" s="18" t="s">
        <v>912</v>
      </c>
      <c r="E49" s="18">
        <v>891</v>
      </c>
      <c r="F49" s="18">
        <v>0.233584275861935</v>
      </c>
      <c r="G49" s="18">
        <v>3.0167779388207999E-2</v>
      </c>
      <c r="H49" s="19">
        <v>9.7220686502394998E-15</v>
      </c>
      <c r="I49" s="18">
        <f t="shared" si="2"/>
        <v>0.17445542826104732</v>
      </c>
      <c r="J49" s="20">
        <f t="shared" si="3"/>
        <v>0.29271312346282269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D143-4932-2F4D-87D1-C3FD567CA420}">
  <dimension ref="A1:Q122"/>
  <sheetViews>
    <sheetView zoomScale="90" zoomScaleNormal="90" workbookViewId="0">
      <selection activeCell="N36" sqref="N36"/>
    </sheetView>
  </sheetViews>
  <sheetFormatPr baseColWidth="10" defaultRowHeight="16" x14ac:dyDescent="0.2"/>
  <cols>
    <col min="1" max="1" width="11.83203125" bestFit="1" customWidth="1"/>
    <col min="2" max="2" width="16.5" bestFit="1" customWidth="1"/>
    <col min="3" max="3" width="35.5" bestFit="1" customWidth="1"/>
    <col min="4" max="4" width="24.1640625" bestFit="1" customWidth="1"/>
  </cols>
  <sheetData>
    <row r="1" spans="1:17" ht="19" x14ac:dyDescent="0.25">
      <c r="A1" s="32" t="s">
        <v>946</v>
      </c>
    </row>
    <row r="4" spans="1:17" ht="17" thickBot="1" x14ac:dyDescent="0.25"/>
    <row r="5" spans="1:17" ht="20" thickBot="1" x14ac:dyDescent="0.3">
      <c r="D5" s="72" t="s">
        <v>23</v>
      </c>
      <c r="E5" s="73"/>
      <c r="F5" s="73"/>
      <c r="G5" s="73"/>
      <c r="H5" s="73"/>
      <c r="I5" s="73"/>
      <c r="J5" s="74"/>
      <c r="K5" s="73" t="s">
        <v>24</v>
      </c>
      <c r="L5" s="73"/>
      <c r="M5" s="73"/>
      <c r="N5" s="73"/>
      <c r="O5" s="73"/>
      <c r="P5" s="73"/>
      <c r="Q5" s="74"/>
    </row>
    <row r="6" spans="1:17" ht="20" thickBot="1" x14ac:dyDescent="0.3">
      <c r="A6" s="21" t="s">
        <v>4</v>
      </c>
      <c r="B6" s="22" t="s">
        <v>2</v>
      </c>
      <c r="C6" s="22" t="s">
        <v>3</v>
      </c>
      <c r="D6" s="21" t="s">
        <v>6</v>
      </c>
      <c r="E6" s="22" t="s">
        <v>7</v>
      </c>
      <c r="F6" s="22" t="s">
        <v>8</v>
      </c>
      <c r="G6" s="22" t="s">
        <v>9</v>
      </c>
      <c r="H6" s="22" t="s">
        <v>10</v>
      </c>
      <c r="I6" s="22" t="s">
        <v>11</v>
      </c>
      <c r="J6" s="23" t="s">
        <v>12</v>
      </c>
      <c r="K6" s="21" t="s">
        <v>6</v>
      </c>
      <c r="L6" s="22" t="s">
        <v>7</v>
      </c>
      <c r="M6" s="22" t="s">
        <v>8</v>
      </c>
      <c r="N6" s="22" t="s">
        <v>9</v>
      </c>
      <c r="O6" s="22" t="s">
        <v>10</v>
      </c>
      <c r="P6" s="22" t="s">
        <v>11</v>
      </c>
      <c r="Q6" s="23" t="s">
        <v>12</v>
      </c>
    </row>
    <row r="7" spans="1:17" x14ac:dyDescent="0.2">
      <c r="A7" s="11" t="s">
        <v>25</v>
      </c>
      <c r="B7" s="12" t="s">
        <v>38</v>
      </c>
      <c r="C7" s="75" t="s">
        <v>44</v>
      </c>
      <c r="D7">
        <v>85</v>
      </c>
      <c r="E7">
        <v>0.28805084441786</v>
      </c>
      <c r="F7">
        <v>0.102550265824572</v>
      </c>
      <c r="G7">
        <v>4.9714995825040501E-3</v>
      </c>
      <c r="H7">
        <v>1.33382511996109</v>
      </c>
      <c r="I7">
        <v>1.0909537606367801</v>
      </c>
      <c r="J7">
        <v>1.6307652210674599</v>
      </c>
      <c r="K7" s="11">
        <v>182</v>
      </c>
      <c r="L7" s="12">
        <v>0.114479527785063</v>
      </c>
      <c r="M7" s="12">
        <v>0.15788628674825</v>
      </c>
      <c r="N7" s="12">
        <v>0.46840552153809301</v>
      </c>
      <c r="O7" s="12">
        <v>1.1212896855455401</v>
      </c>
      <c r="P7" s="12">
        <v>0.82285309449718702</v>
      </c>
      <c r="Q7" s="14">
        <v>1.5279647938604299</v>
      </c>
    </row>
    <row r="8" spans="1:17" x14ac:dyDescent="0.2">
      <c r="A8" s="15" t="s">
        <v>26</v>
      </c>
      <c r="B8" s="24" t="s">
        <v>38</v>
      </c>
      <c r="C8" s="76"/>
      <c r="D8">
        <v>139</v>
      </c>
      <c r="E8">
        <v>0.30322376051425898</v>
      </c>
      <c r="F8">
        <v>8.1604691989125802E-2</v>
      </c>
      <c r="G8">
        <v>2.02590770623609E-4</v>
      </c>
      <c r="H8">
        <v>1.3542174509360601</v>
      </c>
      <c r="I8">
        <v>1.1540512342709299</v>
      </c>
      <c r="J8">
        <v>1.5891018093129301</v>
      </c>
      <c r="K8" s="15">
        <v>182</v>
      </c>
      <c r="L8" s="24">
        <v>0.25839708367560899</v>
      </c>
      <c r="M8" s="24">
        <v>0.13389479783639099</v>
      </c>
      <c r="N8" s="24">
        <v>5.3625233569734802E-2</v>
      </c>
      <c r="O8" s="24">
        <v>1.29485288149605</v>
      </c>
      <c r="P8" s="24">
        <v>0.99597141651872201</v>
      </c>
      <c r="Q8" s="16">
        <v>1.6834258061131</v>
      </c>
    </row>
    <row r="9" spans="1:17" x14ac:dyDescent="0.2">
      <c r="A9" s="15" t="s">
        <v>25</v>
      </c>
      <c r="B9" s="24" t="s">
        <v>867</v>
      </c>
      <c r="C9" s="76" t="s">
        <v>888</v>
      </c>
      <c r="D9">
        <v>81</v>
      </c>
      <c r="E9">
        <v>0.705301982254809</v>
      </c>
      <c r="F9">
        <v>0.16832753302999501</v>
      </c>
      <c r="G9" s="1">
        <v>2.7888421238712099E-5</v>
      </c>
      <c r="H9">
        <v>2.0244579429975502</v>
      </c>
      <c r="I9">
        <v>1.45554444191479</v>
      </c>
      <c r="J9">
        <v>2.81573674079943</v>
      </c>
      <c r="K9" s="15">
        <v>176</v>
      </c>
      <c r="L9" s="24">
        <v>0.18345620461600801</v>
      </c>
      <c r="M9" s="24">
        <v>0.22234988599326699</v>
      </c>
      <c r="N9" s="24">
        <v>0.40932678456641203</v>
      </c>
      <c r="O9" s="24">
        <v>1.20136235013411</v>
      </c>
      <c r="P9" s="24">
        <v>0.77697308260948705</v>
      </c>
      <c r="Q9" s="16">
        <v>1.8575566240628101</v>
      </c>
    </row>
    <row r="10" spans="1:17" x14ac:dyDescent="0.2">
      <c r="A10" s="15" t="s">
        <v>26</v>
      </c>
      <c r="B10" s="24" t="s">
        <v>867</v>
      </c>
      <c r="C10" s="76"/>
      <c r="D10">
        <v>136</v>
      </c>
      <c r="E10">
        <v>0.78517789001152405</v>
      </c>
      <c r="F10">
        <v>9.1012077231808403E-2</v>
      </c>
      <c r="G10" s="1">
        <v>6.2881251203612798E-18</v>
      </c>
      <c r="H10">
        <v>2.1927969827204299</v>
      </c>
      <c r="I10">
        <v>1.83454082509435</v>
      </c>
      <c r="J10">
        <v>2.6210147747355399</v>
      </c>
      <c r="K10" s="15">
        <v>176</v>
      </c>
      <c r="L10" s="24">
        <v>0.79510680219805996</v>
      </c>
      <c r="M10" s="24">
        <v>0.18953566385584</v>
      </c>
      <c r="N10" s="25">
        <v>2.7284178543722699E-5</v>
      </c>
      <c r="O10" s="24">
        <v>2.2146775166002</v>
      </c>
      <c r="P10" s="24">
        <v>1.5274763070961199</v>
      </c>
      <c r="Q10" s="16">
        <v>3.2110458798925099</v>
      </c>
    </row>
    <row r="11" spans="1:17" x14ac:dyDescent="0.2">
      <c r="A11" s="15" t="s">
        <v>25</v>
      </c>
      <c r="B11" s="24" t="s">
        <v>36</v>
      </c>
      <c r="C11" s="76" t="s">
        <v>45</v>
      </c>
      <c r="D11">
        <v>86</v>
      </c>
      <c r="E11">
        <v>0.35747984163788998</v>
      </c>
      <c r="F11">
        <v>0.126187504983162</v>
      </c>
      <c r="G11">
        <v>4.6124087489271999E-3</v>
      </c>
      <c r="H11">
        <v>1.4297217453089099</v>
      </c>
      <c r="I11">
        <v>1.1164481281380501</v>
      </c>
      <c r="J11">
        <v>1.8308994547003199</v>
      </c>
      <c r="K11" s="15">
        <v>183</v>
      </c>
      <c r="L11" s="24">
        <v>0.16631688068314901</v>
      </c>
      <c r="M11" s="24">
        <v>0.174319601717527</v>
      </c>
      <c r="N11" s="24">
        <v>0.34003724003212199</v>
      </c>
      <c r="O11" s="24">
        <v>1.18094726181318</v>
      </c>
      <c r="P11" s="24">
        <v>0.83916364934287901</v>
      </c>
      <c r="Q11" s="16">
        <v>1.6619361864353099</v>
      </c>
    </row>
    <row r="12" spans="1:17" x14ac:dyDescent="0.2">
      <c r="A12" s="15" t="s">
        <v>26</v>
      </c>
      <c r="B12" s="24" t="s">
        <v>36</v>
      </c>
      <c r="C12" s="76"/>
      <c r="D12">
        <v>140</v>
      </c>
      <c r="E12">
        <v>0.41574343024530602</v>
      </c>
      <c r="F12">
        <v>8.3154459699449707E-2</v>
      </c>
      <c r="G12" s="1">
        <v>5.7433631177412401E-7</v>
      </c>
      <c r="H12">
        <v>1.51549698829468</v>
      </c>
      <c r="I12">
        <v>1.28757510937699</v>
      </c>
      <c r="J12">
        <v>1.78376477209282</v>
      </c>
      <c r="K12" s="15">
        <v>183</v>
      </c>
      <c r="L12" s="24">
        <v>0.36094276178234003</v>
      </c>
      <c r="M12" s="24">
        <v>0.14722518668273499</v>
      </c>
      <c r="N12" s="24">
        <v>1.42207915123999E-2</v>
      </c>
      <c r="O12" s="24">
        <v>1.43468133992554</v>
      </c>
      <c r="P12" s="24">
        <v>1.07506529136009</v>
      </c>
      <c r="Q12" s="16">
        <v>1.91459120080655</v>
      </c>
    </row>
    <row r="13" spans="1:17" x14ac:dyDescent="0.2">
      <c r="A13" s="15" t="s">
        <v>25</v>
      </c>
      <c r="B13" s="24" t="s">
        <v>40</v>
      </c>
      <c r="C13" s="76" t="s">
        <v>46</v>
      </c>
      <c r="D13">
        <v>86</v>
      </c>
      <c r="E13">
        <v>0.50671736479303497</v>
      </c>
      <c r="F13">
        <v>0.10217348105002599</v>
      </c>
      <c r="G13" s="1">
        <v>7.0717637768802596E-7</v>
      </c>
      <c r="H13">
        <v>1.65983361396401</v>
      </c>
      <c r="I13">
        <v>1.3586035108442001</v>
      </c>
      <c r="J13">
        <v>2.0278525736569901</v>
      </c>
      <c r="K13" s="15">
        <v>183</v>
      </c>
      <c r="L13" s="24">
        <v>0.205006750506285</v>
      </c>
      <c r="M13" s="24">
        <v>0.14715247080688901</v>
      </c>
      <c r="N13" s="24">
        <v>0.16357179418922499</v>
      </c>
      <c r="O13" s="24">
        <v>1.2275333514068101</v>
      </c>
      <c r="P13" s="24">
        <v>0.91997195575817003</v>
      </c>
      <c r="Q13" s="16">
        <v>1.63791745974933</v>
      </c>
    </row>
    <row r="14" spans="1:17" x14ac:dyDescent="0.2">
      <c r="A14" s="15" t="s">
        <v>26</v>
      </c>
      <c r="B14" s="24" t="s">
        <v>40</v>
      </c>
      <c r="C14" s="76"/>
      <c r="D14">
        <v>140</v>
      </c>
      <c r="E14">
        <v>0.54762942437235196</v>
      </c>
      <c r="F14">
        <v>7.2669840642409902E-2</v>
      </c>
      <c r="G14" s="1">
        <v>4.8514326694778599E-14</v>
      </c>
      <c r="H14">
        <v>1.72914907677994</v>
      </c>
      <c r="I14">
        <v>1.4995971970007</v>
      </c>
      <c r="J14">
        <v>1.9938397695788099</v>
      </c>
      <c r="K14" s="15">
        <v>183</v>
      </c>
      <c r="L14" s="24">
        <v>0.47255320014411301</v>
      </c>
      <c r="M14" s="24">
        <v>0.12492084866006301</v>
      </c>
      <c r="N14" s="24">
        <v>1.55060975178327E-4</v>
      </c>
      <c r="O14" s="24">
        <v>1.6040845181090999</v>
      </c>
      <c r="P14" s="24">
        <v>1.25571902495045</v>
      </c>
      <c r="Q14" s="16">
        <v>2.0490946542271602</v>
      </c>
    </row>
    <row r="15" spans="1:17" x14ac:dyDescent="0.2">
      <c r="A15" s="15" t="s">
        <v>25</v>
      </c>
      <c r="B15" s="24" t="s">
        <v>42</v>
      </c>
      <c r="C15" s="76" t="s">
        <v>47</v>
      </c>
      <c r="D15">
        <v>85</v>
      </c>
      <c r="E15">
        <v>0.15249496745531499</v>
      </c>
      <c r="F15">
        <v>0.123022673830971</v>
      </c>
      <c r="G15">
        <v>0.21513522967839299</v>
      </c>
      <c r="H15">
        <v>1.1647366004908799</v>
      </c>
      <c r="I15">
        <v>0.91518461113584504</v>
      </c>
      <c r="J15">
        <v>1.48233627621791</v>
      </c>
      <c r="K15" s="15">
        <v>182</v>
      </c>
      <c r="L15" s="24">
        <v>0.110296025387081</v>
      </c>
      <c r="M15" s="24">
        <v>0.171495537217492</v>
      </c>
      <c r="N15" s="24">
        <v>0.52013180277205195</v>
      </c>
      <c r="O15" s="24">
        <v>1.1166085660218901</v>
      </c>
      <c r="P15" s="24">
        <v>0.797849554453954</v>
      </c>
      <c r="Q15" s="16">
        <v>1.5627190398906501</v>
      </c>
    </row>
    <row r="16" spans="1:17" x14ac:dyDescent="0.2">
      <c r="A16" s="15" t="s">
        <v>26</v>
      </c>
      <c r="B16" s="24" t="s">
        <v>42</v>
      </c>
      <c r="C16" s="76"/>
      <c r="D16">
        <v>139</v>
      </c>
      <c r="E16">
        <v>0.115692196317217</v>
      </c>
      <c r="F16">
        <v>7.7931245419041603E-2</v>
      </c>
      <c r="G16">
        <v>0.13766522557456101</v>
      </c>
      <c r="H16">
        <v>1.1226502630606601</v>
      </c>
      <c r="I16">
        <v>0.96362501878934503</v>
      </c>
      <c r="J16">
        <v>1.3079191475680201</v>
      </c>
      <c r="K16" s="15">
        <v>182</v>
      </c>
      <c r="L16" s="24">
        <v>8.5360539519917802E-2</v>
      </c>
      <c r="M16" s="24">
        <v>0.14540061044276101</v>
      </c>
      <c r="N16" s="24">
        <v>0.55715575659953498</v>
      </c>
      <c r="O16" s="24">
        <v>1.08910966299594</v>
      </c>
      <c r="P16" s="24">
        <v>0.81903811565729101</v>
      </c>
      <c r="Q16" s="16">
        <v>1.4482352351565699</v>
      </c>
    </row>
    <row r="17" spans="1:17" x14ac:dyDescent="0.2">
      <c r="A17" s="15" t="s">
        <v>25</v>
      </c>
      <c r="B17" s="24" t="s">
        <v>867</v>
      </c>
      <c r="C17" s="76" t="s">
        <v>887</v>
      </c>
      <c r="D17">
        <v>85</v>
      </c>
      <c r="E17">
        <v>0.19407593170078</v>
      </c>
      <c r="F17">
        <v>0.18544681887536699</v>
      </c>
      <c r="G17">
        <v>0.29531572385828597</v>
      </c>
      <c r="H17">
        <v>1.21418847485201</v>
      </c>
      <c r="I17">
        <v>0.84417130810400298</v>
      </c>
      <c r="J17">
        <v>1.7463915656818501</v>
      </c>
      <c r="K17" s="15">
        <v>181</v>
      </c>
      <c r="L17" s="24">
        <v>0.17124537372764101</v>
      </c>
      <c r="M17" s="24">
        <v>0.28993605097483</v>
      </c>
      <c r="N17" s="24">
        <v>0.55476733323868999</v>
      </c>
      <c r="O17" s="24">
        <v>1.1867819184008099</v>
      </c>
      <c r="P17" s="24">
        <v>0.67231433582364897</v>
      </c>
      <c r="Q17" s="16">
        <v>2.0949297773304401</v>
      </c>
    </row>
    <row r="18" spans="1:17" ht="17" thickBot="1" x14ac:dyDescent="0.25">
      <c r="A18" s="17" t="s">
        <v>26</v>
      </c>
      <c r="B18" s="18" t="s">
        <v>867</v>
      </c>
      <c r="C18" s="77"/>
      <c r="D18">
        <v>138</v>
      </c>
      <c r="E18">
        <v>0.400351251649464</v>
      </c>
      <c r="F18">
        <v>0.14014218664313299</v>
      </c>
      <c r="G18">
        <v>4.2800222402550898E-3</v>
      </c>
      <c r="H18">
        <v>1.49234879556677</v>
      </c>
      <c r="I18">
        <v>1.1339108263398201</v>
      </c>
      <c r="J18">
        <v>1.9640917750283</v>
      </c>
      <c r="K18" s="17">
        <v>181</v>
      </c>
      <c r="L18" s="18">
        <v>0.30822191972284901</v>
      </c>
      <c r="M18" s="18">
        <v>0.246358268698707</v>
      </c>
      <c r="N18" s="18">
        <v>0.210893420427195</v>
      </c>
      <c r="O18" s="18">
        <v>1.36100298883212</v>
      </c>
      <c r="P18" s="18">
        <v>0.83975903875077296</v>
      </c>
      <c r="Q18" s="20">
        <v>2.2057864817573098</v>
      </c>
    </row>
    <row r="21" spans="1:17" ht="17" thickBot="1" x14ac:dyDescent="0.25"/>
    <row r="22" spans="1:17" ht="20" thickBot="1" x14ac:dyDescent="0.3">
      <c r="D22" s="72" t="s">
        <v>23</v>
      </c>
      <c r="E22" s="73"/>
      <c r="F22" s="73"/>
      <c r="G22" s="73"/>
      <c r="H22" s="73"/>
      <c r="I22" s="74"/>
      <c r="J22" s="73" t="s">
        <v>24</v>
      </c>
      <c r="K22" s="73"/>
      <c r="L22" s="73"/>
      <c r="M22" s="73"/>
      <c r="N22" s="73"/>
      <c r="O22" s="74"/>
    </row>
    <row r="23" spans="1:17" ht="20" thickBot="1" x14ac:dyDescent="0.3">
      <c r="A23" s="21" t="s">
        <v>4</v>
      </c>
      <c r="B23" s="22" t="s">
        <v>2</v>
      </c>
      <c r="C23" s="22" t="s">
        <v>3</v>
      </c>
      <c r="D23" s="8" t="s">
        <v>6</v>
      </c>
      <c r="E23" s="9" t="s">
        <v>7</v>
      </c>
      <c r="F23" s="9" t="s">
        <v>8</v>
      </c>
      <c r="G23" s="9" t="s">
        <v>9</v>
      </c>
      <c r="H23" s="9" t="s">
        <v>11</v>
      </c>
      <c r="I23" s="10" t="s">
        <v>12</v>
      </c>
      <c r="J23" s="21" t="s">
        <v>6</v>
      </c>
      <c r="K23" s="22" t="s">
        <v>7</v>
      </c>
      <c r="L23" s="22" t="s">
        <v>8</v>
      </c>
      <c r="M23" s="22" t="s">
        <v>9</v>
      </c>
      <c r="N23" s="22" t="s">
        <v>11</v>
      </c>
      <c r="O23" s="23" t="s">
        <v>12</v>
      </c>
    </row>
    <row r="24" spans="1:17" x14ac:dyDescent="0.2">
      <c r="A24" s="15" t="s">
        <v>25</v>
      </c>
      <c r="B24" s="12" t="s">
        <v>867</v>
      </c>
      <c r="C24" s="81" t="s">
        <v>884</v>
      </c>
      <c r="D24" s="11">
        <v>82</v>
      </c>
      <c r="E24" s="12">
        <v>0.28242134347588799</v>
      </c>
      <c r="F24" s="12">
        <v>6.8534365045287093E-2</v>
      </c>
      <c r="G24" s="13">
        <v>3.7744115231342002E-5</v>
      </c>
      <c r="H24" s="12">
        <f t="shared" ref="H24:H25" si="0">E24-(1.96*F24)</f>
        <v>0.14809398798712528</v>
      </c>
      <c r="I24" s="14">
        <f t="shared" ref="I24:I25" si="1">E24+(1.96*F24)</f>
        <v>0.41674869896465072</v>
      </c>
      <c r="J24" s="26">
        <v>183</v>
      </c>
      <c r="K24" s="24">
        <v>0.22643531</v>
      </c>
      <c r="L24" s="24">
        <v>0.10491557999999999</v>
      </c>
      <c r="M24" s="24">
        <v>3.0907460000000001E-2</v>
      </c>
      <c r="N24" s="24">
        <f>K24-(1.96*L24)</f>
        <v>2.0800773200000011E-2</v>
      </c>
      <c r="O24" s="16">
        <f>K24+(1.96*L24)</f>
        <v>0.43206984679999999</v>
      </c>
    </row>
    <row r="25" spans="1:17" x14ac:dyDescent="0.2">
      <c r="A25" s="15" t="s">
        <v>26</v>
      </c>
      <c r="B25" s="24" t="s">
        <v>867</v>
      </c>
      <c r="C25" s="82"/>
      <c r="D25" s="15">
        <v>135</v>
      </c>
      <c r="E25" s="24">
        <v>0.16208308438532401</v>
      </c>
      <c r="F25" s="24">
        <v>4.9301791852017801E-2</v>
      </c>
      <c r="G25" s="24">
        <v>1.0105611665257299E-3</v>
      </c>
      <c r="H25" s="24">
        <f t="shared" si="0"/>
        <v>6.5451572355369123E-2</v>
      </c>
      <c r="I25" s="16">
        <f t="shared" si="1"/>
        <v>0.25871459641527889</v>
      </c>
      <c r="J25" s="26">
        <v>183</v>
      </c>
      <c r="K25" s="24">
        <v>5.863641E-2</v>
      </c>
      <c r="L25" s="24">
        <v>8.9091379999999998E-2</v>
      </c>
      <c r="M25" s="24">
        <v>0.51043514000000001</v>
      </c>
      <c r="N25" s="24">
        <f t="shared" ref="N25:N31" si="2">K25-(1.96*L25)</f>
        <v>-0.11598269479999998</v>
      </c>
      <c r="O25" s="16">
        <f t="shared" ref="O25:O31" si="3">K25+(1.96*L25)</f>
        <v>0.23325551479999998</v>
      </c>
    </row>
    <row r="26" spans="1:17" x14ac:dyDescent="0.2">
      <c r="A26" s="15" t="s">
        <v>25</v>
      </c>
      <c r="B26" s="24" t="s">
        <v>867</v>
      </c>
      <c r="C26" s="82" t="s">
        <v>886</v>
      </c>
      <c r="D26" s="15">
        <v>82</v>
      </c>
      <c r="E26" s="24">
        <v>0.29572821183257397</v>
      </c>
      <c r="F26" s="24">
        <v>7.46442163775973E-2</v>
      </c>
      <c r="G26" s="25">
        <v>7.4375337808319802E-5</v>
      </c>
      <c r="H26" s="24">
        <f t="shared" ref="H26:H27" si="4">E26-(1.96*F26)</f>
        <v>0.14942554773248326</v>
      </c>
      <c r="I26" s="16">
        <f t="shared" ref="I26:I27" si="5">E26+(1.96*F26)</f>
        <v>0.44203087593266466</v>
      </c>
      <c r="J26" s="15">
        <v>183</v>
      </c>
      <c r="K26" s="24">
        <v>0.23250373920567299</v>
      </c>
      <c r="L26" s="24">
        <v>0.110862378956866</v>
      </c>
      <c r="M26" s="24">
        <v>3.5973353956008099E-2</v>
      </c>
      <c r="N26" s="24">
        <f t="shared" si="2"/>
        <v>1.5213476450215646E-2</v>
      </c>
      <c r="O26" s="16">
        <f t="shared" si="3"/>
        <v>0.44979400196113034</v>
      </c>
    </row>
    <row r="27" spans="1:17" x14ac:dyDescent="0.2">
      <c r="A27" s="15" t="s">
        <v>26</v>
      </c>
      <c r="B27" s="24" t="s">
        <v>867</v>
      </c>
      <c r="C27" s="82"/>
      <c r="D27" s="15">
        <v>135</v>
      </c>
      <c r="E27" s="24">
        <v>0.17850424889565999</v>
      </c>
      <c r="F27" s="24">
        <v>5.3653315765394102E-2</v>
      </c>
      <c r="G27" s="24">
        <v>8.7788326726825103E-4</v>
      </c>
      <c r="H27" s="24">
        <f t="shared" si="4"/>
        <v>7.3343749995487553E-2</v>
      </c>
      <c r="I27" s="16">
        <f t="shared" si="5"/>
        <v>0.28366474779583245</v>
      </c>
      <c r="J27" s="15">
        <v>183</v>
      </c>
      <c r="K27" s="24">
        <v>7.4090929330557997E-2</v>
      </c>
      <c r="L27" s="24">
        <v>9.4135094985881698E-2</v>
      </c>
      <c r="M27" s="24">
        <v>0.43124076483007001</v>
      </c>
      <c r="N27" s="24">
        <f t="shared" si="2"/>
        <v>-0.11041385684177013</v>
      </c>
      <c r="O27" s="16">
        <f t="shared" si="3"/>
        <v>0.25859571550288613</v>
      </c>
    </row>
    <row r="28" spans="1:17" x14ac:dyDescent="0.2">
      <c r="A28" s="15" t="s">
        <v>25</v>
      </c>
      <c r="B28" s="24" t="s">
        <v>867</v>
      </c>
      <c r="C28" s="82" t="s">
        <v>885</v>
      </c>
      <c r="D28" s="15">
        <v>82</v>
      </c>
      <c r="E28" s="24">
        <v>0.20294243059053299</v>
      </c>
      <c r="F28" s="24">
        <v>6.8375696891866594E-2</v>
      </c>
      <c r="G28" s="24">
        <v>2.9969638189915899E-3</v>
      </c>
      <c r="H28" s="24">
        <f t="shared" ref="H28:H29" si="6">E28-(1.96*F28)</f>
        <v>6.8926064682474475E-2</v>
      </c>
      <c r="I28" s="16">
        <f t="shared" ref="I28:I29" si="7">E28+(1.96*F28)</f>
        <v>0.33695879649859151</v>
      </c>
      <c r="J28" s="15">
        <v>183</v>
      </c>
      <c r="K28" s="24">
        <v>0.15018812154262901</v>
      </c>
      <c r="L28" s="24">
        <v>0.10416540396125799</v>
      </c>
      <c r="M28" s="24">
        <v>0.14935218725570301</v>
      </c>
      <c r="N28" s="24">
        <f t="shared" si="2"/>
        <v>-5.3976070221436662E-2</v>
      </c>
      <c r="O28" s="16">
        <f t="shared" si="3"/>
        <v>0.3543523133066947</v>
      </c>
    </row>
    <row r="29" spans="1:17" x14ac:dyDescent="0.2">
      <c r="A29" s="15" t="s">
        <v>26</v>
      </c>
      <c r="B29" s="24" t="s">
        <v>867</v>
      </c>
      <c r="C29" s="82"/>
      <c r="D29" s="15">
        <v>135</v>
      </c>
      <c r="E29" s="24">
        <v>0.11556181569879299</v>
      </c>
      <c r="F29" s="24">
        <v>4.8599462756865601E-2</v>
      </c>
      <c r="G29" s="24">
        <v>1.7414313103978601E-2</v>
      </c>
      <c r="H29" s="24">
        <f t="shared" si="6"/>
        <v>2.0306868695336419E-2</v>
      </c>
      <c r="I29" s="16">
        <f t="shared" si="7"/>
        <v>0.21081676270224958</v>
      </c>
      <c r="J29" s="15">
        <v>183</v>
      </c>
      <c r="K29" s="24">
        <v>4.7212825616262201E-2</v>
      </c>
      <c r="L29" s="24">
        <v>8.8457985604097497E-2</v>
      </c>
      <c r="M29" s="24">
        <v>0.59352721621871596</v>
      </c>
      <c r="N29" s="24">
        <f t="shared" si="2"/>
        <v>-0.12616482616776889</v>
      </c>
      <c r="O29" s="16">
        <f t="shared" si="3"/>
        <v>0.22059047740029328</v>
      </c>
    </row>
    <row r="30" spans="1:17" x14ac:dyDescent="0.2">
      <c r="A30" s="15" t="s">
        <v>25</v>
      </c>
      <c r="B30" s="24" t="s">
        <v>867</v>
      </c>
      <c r="C30" s="82" t="s">
        <v>883</v>
      </c>
      <c r="D30" s="15">
        <v>82</v>
      </c>
      <c r="E30" s="24">
        <v>-3.4761633648191501E-2</v>
      </c>
      <c r="F30" s="24">
        <v>7.6273102435204507E-2</v>
      </c>
      <c r="G30" s="24">
        <v>0.64856818599836297</v>
      </c>
      <c r="H30" s="24">
        <f t="shared" ref="H30:H31" si="8">E30-(1.96*F30)</f>
        <v>-0.18425691442119235</v>
      </c>
      <c r="I30" s="16">
        <f t="shared" ref="I30:I31" si="9">E30+(1.96*F30)</f>
        <v>0.11473364712480934</v>
      </c>
      <c r="J30" s="15">
        <v>183</v>
      </c>
      <c r="K30" s="24">
        <v>-4.39960447509597E-3</v>
      </c>
      <c r="L30" s="24">
        <v>0.11389408682659299</v>
      </c>
      <c r="M30" s="24">
        <v>0.96918625232349598</v>
      </c>
      <c r="N30" s="24">
        <f t="shared" si="2"/>
        <v>-0.22763201465521823</v>
      </c>
      <c r="O30" s="16">
        <f t="shared" si="3"/>
        <v>0.21883280570502631</v>
      </c>
    </row>
    <row r="31" spans="1:17" ht="17" thickBot="1" x14ac:dyDescent="0.25">
      <c r="A31" s="17" t="s">
        <v>26</v>
      </c>
      <c r="B31" s="18" t="s">
        <v>867</v>
      </c>
      <c r="C31" s="83"/>
      <c r="D31" s="17">
        <v>135</v>
      </c>
      <c r="E31" s="18">
        <v>-1.3526727580505601E-2</v>
      </c>
      <c r="F31" s="18">
        <v>5.4791894982929301E-2</v>
      </c>
      <c r="G31" s="18">
        <v>0.80500526828320995</v>
      </c>
      <c r="H31" s="18">
        <f t="shared" si="8"/>
        <v>-0.12091884174704703</v>
      </c>
      <c r="I31" s="20">
        <f t="shared" si="9"/>
        <v>9.3865386586035826E-2</v>
      </c>
      <c r="J31" s="17">
        <v>183</v>
      </c>
      <c r="K31" s="18">
        <v>-1.2857328562620399E-2</v>
      </c>
      <c r="L31" s="18">
        <v>9.6714792802710503E-2</v>
      </c>
      <c r="M31" s="18">
        <v>0.89424030880893501</v>
      </c>
      <c r="N31" s="18">
        <f t="shared" si="2"/>
        <v>-0.20241832245593297</v>
      </c>
      <c r="O31" s="20">
        <f t="shared" si="3"/>
        <v>0.17670366533069218</v>
      </c>
    </row>
    <row r="35" spans="1:11" ht="20" thickBot="1" x14ac:dyDescent="0.3">
      <c r="A35" s="62" t="s">
        <v>953</v>
      </c>
    </row>
    <row r="36" spans="1:11" ht="20" thickBot="1" x14ac:dyDescent="0.3">
      <c r="E36" s="78" t="s">
        <v>23</v>
      </c>
      <c r="F36" s="79"/>
      <c r="G36" s="79"/>
      <c r="H36" s="79"/>
      <c r="I36" s="79"/>
      <c r="J36" s="79"/>
      <c r="K36" s="80"/>
    </row>
    <row r="37" spans="1:11" ht="20" thickBot="1" x14ac:dyDescent="0.3">
      <c r="A37" s="21" t="s">
        <v>4</v>
      </c>
      <c r="B37" s="22" t="s">
        <v>2</v>
      </c>
      <c r="C37" s="22" t="s">
        <v>3</v>
      </c>
      <c r="D37" s="22" t="s">
        <v>5</v>
      </c>
      <c r="E37" s="22" t="s">
        <v>6</v>
      </c>
      <c r="F37" s="22" t="s">
        <v>7</v>
      </c>
      <c r="G37" s="22" t="s">
        <v>8</v>
      </c>
      <c r="H37" s="22" t="s">
        <v>9</v>
      </c>
      <c r="I37" s="22" t="s">
        <v>10</v>
      </c>
      <c r="J37" s="22" t="s">
        <v>11</v>
      </c>
      <c r="K37" s="23" t="s">
        <v>12</v>
      </c>
    </row>
    <row r="38" spans="1:11" x14ac:dyDescent="0.2">
      <c r="A38" s="11" t="s">
        <v>29</v>
      </c>
      <c r="B38" s="12" t="s">
        <v>38</v>
      </c>
      <c r="C38" s="12" t="s">
        <v>44</v>
      </c>
      <c r="D38" s="12" t="s">
        <v>14</v>
      </c>
      <c r="E38" s="12">
        <v>85</v>
      </c>
      <c r="F38" s="12">
        <v>0.28805084441786</v>
      </c>
      <c r="G38" s="12">
        <v>0.102550265824572</v>
      </c>
      <c r="H38" s="12">
        <v>4.9714995825040501E-3</v>
      </c>
      <c r="I38" s="12">
        <v>1.33382511996109</v>
      </c>
      <c r="J38" s="12">
        <v>1.0909537606367801</v>
      </c>
      <c r="K38" s="14">
        <v>1.6307652210674599</v>
      </c>
    </row>
    <row r="39" spans="1:11" x14ac:dyDescent="0.2">
      <c r="A39" s="15" t="s">
        <v>29</v>
      </c>
      <c r="B39" s="24" t="s">
        <v>38</v>
      </c>
      <c r="C39" s="24" t="s">
        <v>44</v>
      </c>
      <c r="D39" s="24" t="s">
        <v>912</v>
      </c>
      <c r="E39" s="24">
        <v>85</v>
      </c>
      <c r="F39" s="24">
        <v>0.15255185762515999</v>
      </c>
      <c r="G39" s="24">
        <v>9.6700733908540101E-2</v>
      </c>
      <c r="H39" s="24">
        <v>0.114665187692432</v>
      </c>
      <c r="I39" s="24">
        <v>1.16480286443877</v>
      </c>
      <c r="J39" s="24">
        <v>0.96369388562171199</v>
      </c>
      <c r="K39" s="16">
        <v>1.4078803790785399</v>
      </c>
    </row>
    <row r="40" spans="1:11" x14ac:dyDescent="0.2">
      <c r="A40" s="15" t="s">
        <v>29</v>
      </c>
      <c r="B40" s="24" t="s">
        <v>38</v>
      </c>
      <c r="C40" s="24" t="s">
        <v>44</v>
      </c>
      <c r="D40" s="24" t="s">
        <v>33</v>
      </c>
      <c r="E40" s="24">
        <v>85</v>
      </c>
      <c r="F40" s="24">
        <v>0.25879871620994999</v>
      </c>
      <c r="G40" s="24">
        <v>0.32814969155060197</v>
      </c>
      <c r="H40" s="24">
        <v>0.43255732139415698</v>
      </c>
      <c r="I40" s="24">
        <v>1.29537304098994</v>
      </c>
      <c r="J40" s="24">
        <v>0.68087626918559196</v>
      </c>
      <c r="K40" s="16">
        <v>2.4644585092245999</v>
      </c>
    </row>
    <row r="41" spans="1:11" x14ac:dyDescent="0.2">
      <c r="A41" s="15" t="s">
        <v>29</v>
      </c>
      <c r="B41" s="24" t="s">
        <v>38</v>
      </c>
      <c r="C41" s="24" t="s">
        <v>44</v>
      </c>
      <c r="D41" s="24" t="s">
        <v>34</v>
      </c>
      <c r="E41" s="24">
        <v>85</v>
      </c>
      <c r="F41" s="24">
        <v>0.195137404885246</v>
      </c>
      <c r="G41" s="24">
        <v>9.5104217852195694E-2</v>
      </c>
      <c r="H41" s="24">
        <v>4.0186475383475098E-2</v>
      </c>
      <c r="I41" s="24">
        <v>1.2154779876294901</v>
      </c>
      <c r="J41" s="24">
        <v>1.00877138299586</v>
      </c>
      <c r="K41" s="16">
        <v>1.4645406910972001</v>
      </c>
    </row>
    <row r="42" spans="1:11" x14ac:dyDescent="0.2">
      <c r="A42" s="15" t="s">
        <v>30</v>
      </c>
      <c r="B42" s="24" t="s">
        <v>38</v>
      </c>
      <c r="C42" s="24" t="s">
        <v>44</v>
      </c>
      <c r="D42" s="24" t="s">
        <v>14</v>
      </c>
      <c r="E42" s="24">
        <v>139</v>
      </c>
      <c r="F42" s="24">
        <v>0.30322376051425898</v>
      </c>
      <c r="G42" s="24">
        <v>8.1604691989125802E-2</v>
      </c>
      <c r="H42" s="24">
        <v>2.02590770623609E-4</v>
      </c>
      <c r="I42" s="24">
        <v>1.3542174509360601</v>
      </c>
      <c r="J42" s="24">
        <v>1.1540512342709299</v>
      </c>
      <c r="K42" s="16">
        <v>1.5891018093129301</v>
      </c>
    </row>
    <row r="43" spans="1:11" x14ac:dyDescent="0.2">
      <c r="A43" s="15" t="s">
        <v>30</v>
      </c>
      <c r="B43" s="24" t="s">
        <v>38</v>
      </c>
      <c r="C43" s="24" t="s">
        <v>44</v>
      </c>
      <c r="D43" s="24" t="s">
        <v>912</v>
      </c>
      <c r="E43" s="24">
        <v>139</v>
      </c>
      <c r="F43" s="24">
        <v>0.45262471777311197</v>
      </c>
      <c r="G43" s="24">
        <v>7.5054642182556003E-2</v>
      </c>
      <c r="H43" s="25">
        <v>1.63349458145816E-9</v>
      </c>
      <c r="I43" s="24">
        <v>1.5724339692504601</v>
      </c>
      <c r="J43" s="24">
        <v>1.3573273997842501</v>
      </c>
      <c r="K43" s="16">
        <v>1.8216302036235099</v>
      </c>
    </row>
    <row r="44" spans="1:11" x14ac:dyDescent="0.2">
      <c r="A44" s="15" t="s">
        <v>30</v>
      </c>
      <c r="B44" s="24" t="s">
        <v>38</v>
      </c>
      <c r="C44" s="24" t="s">
        <v>44</v>
      </c>
      <c r="D44" s="24" t="s">
        <v>33</v>
      </c>
      <c r="E44" s="24">
        <v>139</v>
      </c>
      <c r="F44" s="24">
        <v>0.27827668546532203</v>
      </c>
      <c r="G44" s="24">
        <v>0.28070864758934599</v>
      </c>
      <c r="H44" s="24">
        <v>0.32326903216818498</v>
      </c>
      <c r="I44" s="24">
        <v>1.32085160709649</v>
      </c>
      <c r="J44" s="24">
        <v>0.76192110621252196</v>
      </c>
      <c r="K44" s="16">
        <v>2.2898026498333501</v>
      </c>
    </row>
    <row r="45" spans="1:11" x14ac:dyDescent="0.2">
      <c r="A45" s="15" t="s">
        <v>30</v>
      </c>
      <c r="B45" s="24" t="s">
        <v>38</v>
      </c>
      <c r="C45" s="24" t="s">
        <v>44</v>
      </c>
      <c r="D45" s="24" t="s">
        <v>34</v>
      </c>
      <c r="E45" s="24">
        <v>139</v>
      </c>
      <c r="F45" s="24">
        <v>0.38579279941709099</v>
      </c>
      <c r="G45" s="24">
        <v>7.7413367022608301E-2</v>
      </c>
      <c r="H45" s="25">
        <v>6.2430614917383802E-7</v>
      </c>
      <c r="I45" s="24">
        <v>1.4707798927896201</v>
      </c>
      <c r="J45" s="24">
        <v>1.2637235988957001</v>
      </c>
      <c r="K45" s="16">
        <v>1.7117615710623399</v>
      </c>
    </row>
    <row r="46" spans="1:11" x14ac:dyDescent="0.2">
      <c r="A46" s="15" t="s">
        <v>29</v>
      </c>
      <c r="B46" s="24" t="s">
        <v>36</v>
      </c>
      <c r="C46" s="24" t="s">
        <v>45</v>
      </c>
      <c r="D46" s="24" t="s">
        <v>14</v>
      </c>
      <c r="E46" s="24">
        <v>86</v>
      </c>
      <c r="F46" s="24">
        <v>0.35747984163788998</v>
      </c>
      <c r="G46" s="24">
        <v>0.126187504983162</v>
      </c>
      <c r="H46" s="24">
        <v>4.6124087489271999E-3</v>
      </c>
      <c r="I46" s="24">
        <v>1.4297217453089099</v>
      </c>
      <c r="J46" s="24">
        <v>1.1164481281380501</v>
      </c>
      <c r="K46" s="16">
        <v>1.8308994547003199</v>
      </c>
    </row>
    <row r="47" spans="1:11" x14ac:dyDescent="0.2">
      <c r="A47" s="15" t="s">
        <v>29</v>
      </c>
      <c r="B47" s="24" t="s">
        <v>36</v>
      </c>
      <c r="C47" s="24" t="s">
        <v>45</v>
      </c>
      <c r="D47" s="24" t="s">
        <v>912</v>
      </c>
      <c r="E47" s="24">
        <v>86</v>
      </c>
      <c r="F47" s="24">
        <v>0.65604360822908003</v>
      </c>
      <c r="G47" s="24">
        <v>0.124080893836112</v>
      </c>
      <c r="H47" s="25">
        <v>1.2418582979844601E-7</v>
      </c>
      <c r="I47" s="24">
        <v>1.9271526606682501</v>
      </c>
      <c r="J47" s="24">
        <v>1.5111108707001699</v>
      </c>
      <c r="K47" s="16">
        <v>2.4577398320216299</v>
      </c>
    </row>
    <row r="48" spans="1:11" x14ac:dyDescent="0.2">
      <c r="A48" s="15" t="s">
        <v>29</v>
      </c>
      <c r="B48" s="24" t="s">
        <v>36</v>
      </c>
      <c r="C48" s="24" t="s">
        <v>45</v>
      </c>
      <c r="D48" s="24" t="s">
        <v>33</v>
      </c>
      <c r="E48" s="24">
        <v>86</v>
      </c>
      <c r="F48" s="24">
        <v>0.63448394590141599</v>
      </c>
      <c r="G48" s="24">
        <v>0.40643141731435101</v>
      </c>
      <c r="H48" s="24">
        <v>0.122257742416659</v>
      </c>
      <c r="I48" s="24">
        <v>1.88604858717346</v>
      </c>
      <c r="J48" s="24">
        <v>0.85033776993672905</v>
      </c>
      <c r="K48" s="16">
        <v>4.1832544653916699</v>
      </c>
    </row>
    <row r="49" spans="1:11" x14ac:dyDescent="0.2">
      <c r="A49" s="15" t="s">
        <v>29</v>
      </c>
      <c r="B49" s="24" t="s">
        <v>36</v>
      </c>
      <c r="C49" s="24" t="s">
        <v>45</v>
      </c>
      <c r="D49" s="24" t="s">
        <v>34</v>
      </c>
      <c r="E49" s="24">
        <v>86</v>
      </c>
      <c r="F49" s="24">
        <v>0.55507931487961304</v>
      </c>
      <c r="G49" s="24">
        <v>0.127495785074628</v>
      </c>
      <c r="H49" s="25">
        <v>1.3385447370464001E-5</v>
      </c>
      <c r="I49" s="24">
        <v>1.74207915209287</v>
      </c>
      <c r="J49" s="24">
        <v>1.35687949734647</v>
      </c>
      <c r="K49" s="16">
        <v>2.2366317555033999</v>
      </c>
    </row>
    <row r="50" spans="1:11" x14ac:dyDescent="0.2">
      <c r="A50" s="15" t="s">
        <v>30</v>
      </c>
      <c r="B50" s="24" t="s">
        <v>36</v>
      </c>
      <c r="C50" s="24" t="s">
        <v>45</v>
      </c>
      <c r="D50" s="24" t="s">
        <v>14</v>
      </c>
      <c r="E50" s="24">
        <v>140</v>
      </c>
      <c r="F50" s="24">
        <v>0.41574343024530602</v>
      </c>
      <c r="G50" s="24">
        <v>8.3154459699449707E-2</v>
      </c>
      <c r="H50" s="25">
        <v>5.7433631177412401E-7</v>
      </c>
      <c r="I50" s="24">
        <v>1.51549698829468</v>
      </c>
      <c r="J50" s="24">
        <v>1.28757510937699</v>
      </c>
      <c r="K50" s="16">
        <v>1.78376477209282</v>
      </c>
    </row>
    <row r="51" spans="1:11" x14ac:dyDescent="0.2">
      <c r="A51" s="15" t="s">
        <v>30</v>
      </c>
      <c r="B51" s="24" t="s">
        <v>36</v>
      </c>
      <c r="C51" s="24" t="s">
        <v>45</v>
      </c>
      <c r="D51" s="24" t="s">
        <v>912</v>
      </c>
      <c r="E51" s="24">
        <v>140</v>
      </c>
      <c r="F51" s="24">
        <v>0.47975467066571198</v>
      </c>
      <c r="G51" s="24">
        <v>9.7865329097242298E-2</v>
      </c>
      <c r="H51" s="25">
        <v>9.4772953652956504E-7</v>
      </c>
      <c r="I51" s="24">
        <v>1.61567798036458</v>
      </c>
      <c r="J51" s="24">
        <v>1.3336754481278901</v>
      </c>
      <c r="K51" s="16">
        <v>1.9573092838285899</v>
      </c>
    </row>
    <row r="52" spans="1:11" x14ac:dyDescent="0.2">
      <c r="A52" s="15" t="s">
        <v>30</v>
      </c>
      <c r="B52" s="24" t="s">
        <v>36</v>
      </c>
      <c r="C52" s="24" t="s">
        <v>45</v>
      </c>
      <c r="D52" s="24" t="s">
        <v>33</v>
      </c>
      <c r="E52" s="24">
        <v>140</v>
      </c>
      <c r="F52" s="24">
        <v>0.55100166398920203</v>
      </c>
      <c r="G52" s="24">
        <v>0.28672989853298803</v>
      </c>
      <c r="H52" s="24">
        <v>5.6708016536295702E-2</v>
      </c>
      <c r="I52" s="24">
        <v>1.7349900248029799</v>
      </c>
      <c r="J52" s="24">
        <v>0.98907122067578501</v>
      </c>
      <c r="K52" s="16">
        <v>3.0434515970539899</v>
      </c>
    </row>
    <row r="53" spans="1:11" x14ac:dyDescent="0.2">
      <c r="A53" s="15" t="s">
        <v>30</v>
      </c>
      <c r="B53" s="24" t="s">
        <v>36</v>
      </c>
      <c r="C53" s="24" t="s">
        <v>45</v>
      </c>
      <c r="D53" s="24" t="s">
        <v>34</v>
      </c>
      <c r="E53" s="24">
        <v>140</v>
      </c>
      <c r="F53" s="24">
        <v>0.46317306060871399</v>
      </c>
      <c r="G53" s="24">
        <v>0.101561125077863</v>
      </c>
      <c r="H53" s="25">
        <v>5.1023468501894598E-6</v>
      </c>
      <c r="I53" s="24">
        <v>1.5891083306756</v>
      </c>
      <c r="J53" s="24">
        <v>1.3022756777750499</v>
      </c>
      <c r="K53" s="16">
        <v>1.9391172926895199</v>
      </c>
    </row>
    <row r="54" spans="1:11" x14ac:dyDescent="0.2">
      <c r="A54" s="15" t="s">
        <v>29</v>
      </c>
      <c r="B54" s="24" t="s">
        <v>40</v>
      </c>
      <c r="C54" s="24" t="s">
        <v>46</v>
      </c>
      <c r="D54" s="24" t="s">
        <v>14</v>
      </c>
      <c r="E54" s="24">
        <v>86</v>
      </c>
      <c r="F54" s="24">
        <v>0.50671736479303497</v>
      </c>
      <c r="G54" s="24">
        <v>0.10217348105002599</v>
      </c>
      <c r="H54" s="25">
        <v>7.0717637768802596E-7</v>
      </c>
      <c r="I54" s="24">
        <v>1.65983361396401</v>
      </c>
      <c r="J54" s="24">
        <v>1.3586035108442001</v>
      </c>
      <c r="K54" s="16">
        <v>2.0278525736569901</v>
      </c>
    </row>
    <row r="55" spans="1:11" x14ac:dyDescent="0.2">
      <c r="A55" s="15" t="s">
        <v>29</v>
      </c>
      <c r="B55" s="24" t="s">
        <v>40</v>
      </c>
      <c r="C55" s="24" t="s">
        <v>46</v>
      </c>
      <c r="D55" s="24" t="s">
        <v>912</v>
      </c>
      <c r="E55" s="24">
        <v>86</v>
      </c>
      <c r="F55" s="24">
        <v>0.58774517886017497</v>
      </c>
      <c r="G55" s="24">
        <v>0.10433271618281301</v>
      </c>
      <c r="H55" s="25">
        <v>1.76717955425983E-8</v>
      </c>
      <c r="I55" s="24">
        <v>1.7999253266734601</v>
      </c>
      <c r="J55" s="24">
        <v>1.4670492274500799</v>
      </c>
      <c r="K55" s="16">
        <v>2.20833160945228</v>
      </c>
    </row>
    <row r="56" spans="1:11" x14ac:dyDescent="0.2">
      <c r="A56" s="15" t="s">
        <v>29</v>
      </c>
      <c r="B56" s="24" t="s">
        <v>40</v>
      </c>
      <c r="C56" s="24" t="s">
        <v>46</v>
      </c>
      <c r="D56" s="24" t="s">
        <v>33</v>
      </c>
      <c r="E56" s="24">
        <v>86</v>
      </c>
      <c r="F56" s="24">
        <v>0.72487375203158999</v>
      </c>
      <c r="G56" s="24">
        <v>0.32627421158268999</v>
      </c>
      <c r="H56" s="24">
        <v>2.89948485994918E-2</v>
      </c>
      <c r="I56" s="24">
        <v>2.0644704483135201</v>
      </c>
      <c r="J56" s="24">
        <v>1.0891268251138599</v>
      </c>
      <c r="K56" s="16">
        <v>3.9132616456437601</v>
      </c>
    </row>
    <row r="57" spans="1:11" x14ac:dyDescent="0.2">
      <c r="A57" s="15" t="s">
        <v>29</v>
      </c>
      <c r="B57" s="24" t="s">
        <v>40</v>
      </c>
      <c r="C57" s="24" t="s">
        <v>46</v>
      </c>
      <c r="D57" s="24" t="s">
        <v>34</v>
      </c>
      <c r="E57" s="24">
        <v>86</v>
      </c>
      <c r="F57" s="24">
        <v>0.58262769910796997</v>
      </c>
      <c r="G57" s="24">
        <v>0.108762532780718</v>
      </c>
      <c r="H57" s="25">
        <v>8.4671906618524603E-8</v>
      </c>
      <c r="I57" s="24">
        <v>1.7907377738672099</v>
      </c>
      <c r="J57" s="24">
        <v>1.44694311550873</v>
      </c>
      <c r="K57" s="16">
        <v>2.21621827450172</v>
      </c>
    </row>
    <row r="58" spans="1:11" x14ac:dyDescent="0.2">
      <c r="A58" s="15" t="s">
        <v>30</v>
      </c>
      <c r="B58" s="24" t="s">
        <v>40</v>
      </c>
      <c r="C58" s="24" t="s">
        <v>46</v>
      </c>
      <c r="D58" s="24" t="s">
        <v>14</v>
      </c>
      <c r="E58" s="24">
        <v>140</v>
      </c>
      <c r="F58" s="24">
        <v>0.54762942437235196</v>
      </c>
      <c r="G58" s="24">
        <v>7.2669840642409902E-2</v>
      </c>
      <c r="H58" s="25">
        <v>4.8514326694778599E-14</v>
      </c>
      <c r="I58" s="24">
        <v>1.72914907677994</v>
      </c>
      <c r="J58" s="24">
        <v>1.4995971970007</v>
      </c>
      <c r="K58" s="16">
        <v>1.9938397695788099</v>
      </c>
    </row>
    <row r="59" spans="1:11" x14ac:dyDescent="0.2">
      <c r="A59" s="15" t="s">
        <v>30</v>
      </c>
      <c r="B59" s="24" t="s">
        <v>40</v>
      </c>
      <c r="C59" s="24" t="s">
        <v>46</v>
      </c>
      <c r="D59" s="24" t="s">
        <v>912</v>
      </c>
      <c r="E59" s="24">
        <v>140</v>
      </c>
      <c r="F59" s="24">
        <v>0.55589494327368605</v>
      </c>
      <c r="G59" s="24">
        <v>9.1113057508065504E-2</v>
      </c>
      <c r="H59" s="25">
        <v>1.0530431634192399E-9</v>
      </c>
      <c r="I59" s="24">
        <v>1.74350062093041</v>
      </c>
      <c r="J59" s="24">
        <v>1.45836121608215</v>
      </c>
      <c r="K59" s="16">
        <v>2.08439060341377</v>
      </c>
    </row>
    <row r="60" spans="1:11" x14ac:dyDescent="0.2">
      <c r="A60" s="15" t="s">
        <v>30</v>
      </c>
      <c r="B60" s="24" t="s">
        <v>40</v>
      </c>
      <c r="C60" s="24" t="s">
        <v>46</v>
      </c>
      <c r="D60" s="24" t="s">
        <v>33</v>
      </c>
      <c r="E60" s="24">
        <v>140</v>
      </c>
      <c r="F60" s="24">
        <v>0.87400327920221099</v>
      </c>
      <c r="G60" s="24">
        <v>0.24904953488135101</v>
      </c>
      <c r="H60" s="24">
        <v>6.0702002198198698E-4</v>
      </c>
      <c r="I60" s="24">
        <v>2.39648547625865</v>
      </c>
      <c r="J60" s="24">
        <v>1.47088783937217</v>
      </c>
      <c r="K60" s="16">
        <v>3.90454151852262</v>
      </c>
    </row>
    <row r="61" spans="1:11" x14ac:dyDescent="0.2">
      <c r="A61" s="15" t="s">
        <v>30</v>
      </c>
      <c r="B61" s="24" t="s">
        <v>40</v>
      </c>
      <c r="C61" s="24" t="s">
        <v>46</v>
      </c>
      <c r="D61" s="24" t="s">
        <v>34</v>
      </c>
      <c r="E61" s="24">
        <v>140</v>
      </c>
      <c r="F61" s="24">
        <v>0.560409407960898</v>
      </c>
      <c r="G61" s="24">
        <v>8.6960456692354596E-2</v>
      </c>
      <c r="H61" s="25">
        <v>1.16045948465484E-10</v>
      </c>
      <c r="I61" s="24">
        <v>1.7513893862940499</v>
      </c>
      <c r="J61" s="24">
        <v>1.4769319255969899</v>
      </c>
      <c r="K61" s="16">
        <v>2.0768491284279</v>
      </c>
    </row>
    <row r="62" spans="1:11" x14ac:dyDescent="0.2">
      <c r="A62" s="15" t="s">
        <v>29</v>
      </c>
      <c r="B62" s="24" t="s">
        <v>42</v>
      </c>
      <c r="C62" s="24" t="s">
        <v>47</v>
      </c>
      <c r="D62" s="24" t="s">
        <v>14</v>
      </c>
      <c r="E62" s="24">
        <v>85</v>
      </c>
      <c r="F62" s="24">
        <v>0.15249496745531499</v>
      </c>
      <c r="G62" s="24">
        <v>0.123022673830971</v>
      </c>
      <c r="H62" s="24">
        <v>0.21513522967839299</v>
      </c>
      <c r="I62" s="24">
        <v>1.1647366004908799</v>
      </c>
      <c r="J62" s="24">
        <v>0.91518461113584504</v>
      </c>
      <c r="K62" s="16">
        <v>1.48233627621791</v>
      </c>
    </row>
    <row r="63" spans="1:11" x14ac:dyDescent="0.2">
      <c r="A63" s="15" t="s">
        <v>29</v>
      </c>
      <c r="B63" s="24" t="s">
        <v>42</v>
      </c>
      <c r="C63" s="24" t="s">
        <v>47</v>
      </c>
      <c r="D63" s="24" t="s">
        <v>912</v>
      </c>
      <c r="E63" s="24">
        <v>85</v>
      </c>
      <c r="F63" s="24">
        <v>0.34294738167890898</v>
      </c>
      <c r="G63" s="24">
        <v>0.12508797200512001</v>
      </c>
      <c r="H63" s="24">
        <v>6.11315260766725E-3</v>
      </c>
      <c r="I63" s="24">
        <v>1.4090946157827999</v>
      </c>
      <c r="J63" s="24">
        <v>1.1027145984843201</v>
      </c>
      <c r="K63" s="16">
        <v>1.80059975532856</v>
      </c>
    </row>
    <row r="64" spans="1:11" x14ac:dyDescent="0.2">
      <c r="A64" s="15" t="s">
        <v>29</v>
      </c>
      <c r="B64" s="24" t="s">
        <v>42</v>
      </c>
      <c r="C64" s="24" t="s">
        <v>47</v>
      </c>
      <c r="D64" s="24" t="s">
        <v>33</v>
      </c>
      <c r="E64" s="24">
        <v>85</v>
      </c>
      <c r="F64" s="24">
        <v>0.74665410105312402</v>
      </c>
      <c r="G64" s="24">
        <v>0.38880497837094902</v>
      </c>
      <c r="H64" s="24">
        <v>5.8244004307791003E-2</v>
      </c>
      <c r="I64" s="24">
        <v>2.1099285852310401</v>
      </c>
      <c r="J64" s="24">
        <v>0.98471437295787101</v>
      </c>
      <c r="K64" s="16">
        <v>4.5209034792523699</v>
      </c>
    </row>
    <row r="65" spans="1:11" x14ac:dyDescent="0.2">
      <c r="A65" s="15" t="s">
        <v>29</v>
      </c>
      <c r="B65" s="24" t="s">
        <v>42</v>
      </c>
      <c r="C65" s="24" t="s">
        <v>47</v>
      </c>
      <c r="D65" s="24" t="s">
        <v>34</v>
      </c>
      <c r="E65" s="24">
        <v>85</v>
      </c>
      <c r="F65" s="24">
        <v>0.264462622214374</v>
      </c>
      <c r="G65" s="24">
        <v>0.128806151191103</v>
      </c>
      <c r="H65" s="24">
        <v>4.0054815751264398E-2</v>
      </c>
      <c r="I65" s="24">
        <v>1.3027307290922501</v>
      </c>
      <c r="J65" s="24">
        <v>1.0120748857252599</v>
      </c>
      <c r="K65" s="16">
        <v>1.67685946609084</v>
      </c>
    </row>
    <row r="66" spans="1:11" x14ac:dyDescent="0.2">
      <c r="A66" s="15" t="s">
        <v>30</v>
      </c>
      <c r="B66" s="24" t="s">
        <v>42</v>
      </c>
      <c r="C66" s="24" t="s">
        <v>47</v>
      </c>
      <c r="D66" s="24" t="s">
        <v>14</v>
      </c>
      <c r="E66" s="24">
        <v>139</v>
      </c>
      <c r="F66" s="24">
        <v>0.115692196317217</v>
      </c>
      <c r="G66" s="24">
        <v>7.7931245419041603E-2</v>
      </c>
      <c r="H66" s="24">
        <v>0.13766522557456101</v>
      </c>
      <c r="I66" s="24">
        <v>1.1226502630606601</v>
      </c>
      <c r="J66" s="24">
        <v>0.96362501878934503</v>
      </c>
      <c r="K66" s="16">
        <v>1.3079191475680201</v>
      </c>
    </row>
    <row r="67" spans="1:11" x14ac:dyDescent="0.2">
      <c r="A67" s="15" t="s">
        <v>30</v>
      </c>
      <c r="B67" s="24" t="s">
        <v>42</v>
      </c>
      <c r="C67" s="24" t="s">
        <v>47</v>
      </c>
      <c r="D67" s="24" t="s">
        <v>912</v>
      </c>
      <c r="E67" s="24">
        <v>139</v>
      </c>
      <c r="F67" s="24">
        <v>-3.5502718214282997E-2</v>
      </c>
      <c r="G67" s="24">
        <v>0.10356855987999899</v>
      </c>
      <c r="H67" s="24">
        <v>0.73175316913668798</v>
      </c>
      <c r="I67" s="24">
        <v>0.96512011082316496</v>
      </c>
      <c r="J67" s="24">
        <v>0.78781097638849895</v>
      </c>
      <c r="K67" s="16">
        <v>1.1823354284619401</v>
      </c>
    </row>
    <row r="68" spans="1:11" x14ac:dyDescent="0.2">
      <c r="A68" s="15" t="s">
        <v>30</v>
      </c>
      <c r="B68" s="24" t="s">
        <v>42</v>
      </c>
      <c r="C68" s="24" t="s">
        <v>47</v>
      </c>
      <c r="D68" s="24" t="s">
        <v>33</v>
      </c>
      <c r="E68" s="24">
        <v>139</v>
      </c>
      <c r="F68" s="24">
        <v>-2.3389002113729001E-2</v>
      </c>
      <c r="G68" s="24">
        <v>0.26722700663681698</v>
      </c>
      <c r="H68" s="24">
        <v>0.93038214097592997</v>
      </c>
      <c r="I68" s="24">
        <v>0.97688240053280595</v>
      </c>
      <c r="J68" s="24">
        <v>0.57859418586192901</v>
      </c>
      <c r="K68" s="16">
        <v>1.6493411924786701</v>
      </c>
    </row>
    <row r="69" spans="1:11" x14ac:dyDescent="0.2">
      <c r="A69" s="15" t="s">
        <v>30</v>
      </c>
      <c r="B69" s="24" t="s">
        <v>42</v>
      </c>
      <c r="C69" s="24" t="s">
        <v>47</v>
      </c>
      <c r="D69" s="24" t="s">
        <v>34</v>
      </c>
      <c r="E69" s="24">
        <v>139</v>
      </c>
      <c r="F69" s="24">
        <v>5.2570596365458296E-3</v>
      </c>
      <c r="G69" s="24">
        <v>0.102304339238754</v>
      </c>
      <c r="H69" s="24">
        <v>0.95901755985068304</v>
      </c>
      <c r="I69" s="24">
        <v>1.00527090222102</v>
      </c>
      <c r="J69" s="24">
        <v>0.82262120518569803</v>
      </c>
      <c r="K69" s="16">
        <v>1.22847500220244</v>
      </c>
    </row>
    <row r="70" spans="1:11" x14ac:dyDescent="0.2">
      <c r="A70" s="15" t="s">
        <v>29</v>
      </c>
      <c r="B70" s="24" t="s">
        <v>927</v>
      </c>
      <c r="C70" s="24" t="s">
        <v>926</v>
      </c>
      <c r="D70" s="24" t="s">
        <v>14</v>
      </c>
      <c r="E70" s="24">
        <v>85</v>
      </c>
      <c r="F70" s="24">
        <v>0.19407593170078</v>
      </c>
      <c r="G70" s="24">
        <v>0.18544681887536699</v>
      </c>
      <c r="H70" s="24">
        <v>0.29531572385828597</v>
      </c>
      <c r="I70" s="24">
        <v>1.21418847485201</v>
      </c>
      <c r="J70" s="24">
        <v>0.84417130810400298</v>
      </c>
      <c r="K70" s="16">
        <v>1.7463915656818501</v>
      </c>
    </row>
    <row r="71" spans="1:11" x14ac:dyDescent="0.2">
      <c r="A71" s="15" t="s">
        <v>29</v>
      </c>
      <c r="B71" s="24" t="s">
        <v>927</v>
      </c>
      <c r="C71" s="24" t="s">
        <v>926</v>
      </c>
      <c r="D71" s="24" t="s">
        <v>912</v>
      </c>
      <c r="E71" s="24">
        <v>85</v>
      </c>
      <c r="F71" s="24">
        <v>-9.0088078957691498E-2</v>
      </c>
      <c r="G71" s="24">
        <v>0.24982272811848399</v>
      </c>
      <c r="H71" s="24">
        <v>0.71839249423636298</v>
      </c>
      <c r="I71" s="24">
        <v>0.91385069071001801</v>
      </c>
      <c r="J71" s="24">
        <v>0.56004360844034695</v>
      </c>
      <c r="K71" s="16">
        <v>1.49117510194767</v>
      </c>
    </row>
    <row r="72" spans="1:11" x14ac:dyDescent="0.2">
      <c r="A72" s="15" t="s">
        <v>29</v>
      </c>
      <c r="B72" s="24" t="s">
        <v>927</v>
      </c>
      <c r="C72" s="24" t="s">
        <v>926</v>
      </c>
      <c r="D72" s="24" t="s">
        <v>33</v>
      </c>
      <c r="E72" s="24">
        <v>85</v>
      </c>
      <c r="F72" s="24">
        <v>0.956011099016701</v>
      </c>
      <c r="G72" s="24">
        <v>0.580226113809446</v>
      </c>
      <c r="H72" s="24">
        <v>0.10320484006844299</v>
      </c>
      <c r="I72" s="24">
        <v>2.60129942497649</v>
      </c>
      <c r="J72" s="24">
        <v>0.83424172202929503</v>
      </c>
      <c r="K72" s="16">
        <v>8.1112686163943692</v>
      </c>
    </row>
    <row r="73" spans="1:11" x14ac:dyDescent="0.2">
      <c r="A73" s="15" t="s">
        <v>29</v>
      </c>
      <c r="B73" s="24" t="s">
        <v>927</v>
      </c>
      <c r="C73" s="24" t="s">
        <v>926</v>
      </c>
      <c r="D73" s="24" t="s">
        <v>34</v>
      </c>
      <c r="E73" s="24">
        <v>85</v>
      </c>
      <c r="F73" s="24">
        <v>-7.1457445140503603E-2</v>
      </c>
      <c r="G73" s="24">
        <v>0.24996230298313399</v>
      </c>
      <c r="H73" s="24">
        <v>0.77497548073074496</v>
      </c>
      <c r="I73" s="24">
        <v>0.93103589685363697</v>
      </c>
      <c r="J73" s="24">
        <v>0.57041930887709202</v>
      </c>
      <c r="K73" s="16">
        <v>1.5196327118316899</v>
      </c>
    </row>
    <row r="74" spans="1:11" x14ac:dyDescent="0.2">
      <c r="A74" s="15" t="s">
        <v>30</v>
      </c>
      <c r="B74" s="24" t="s">
        <v>927</v>
      </c>
      <c r="C74" s="24" t="s">
        <v>926</v>
      </c>
      <c r="D74" s="24" t="s">
        <v>14</v>
      </c>
      <c r="E74" s="24">
        <v>138</v>
      </c>
      <c r="F74" s="24">
        <v>0.400351251649464</v>
      </c>
      <c r="G74" s="24">
        <v>0.14014218664313299</v>
      </c>
      <c r="H74" s="24">
        <v>4.2800222402550898E-3</v>
      </c>
      <c r="I74" s="24">
        <v>1.49234879556677</v>
      </c>
      <c r="J74" s="24">
        <v>1.1339108263398201</v>
      </c>
      <c r="K74" s="16">
        <v>1.9640917750283</v>
      </c>
    </row>
    <row r="75" spans="1:11" x14ac:dyDescent="0.2">
      <c r="A75" s="15" t="s">
        <v>30</v>
      </c>
      <c r="B75" s="24" t="s">
        <v>927</v>
      </c>
      <c r="C75" s="24" t="s">
        <v>926</v>
      </c>
      <c r="D75" s="24" t="s">
        <v>912</v>
      </c>
      <c r="E75" s="24">
        <v>138</v>
      </c>
      <c r="F75" s="24">
        <v>-1.37366292551376E-2</v>
      </c>
      <c r="G75" s="24">
        <v>0.19235218582126301</v>
      </c>
      <c r="H75" s="24">
        <v>0.94306830798163899</v>
      </c>
      <c r="I75" s="24">
        <v>0.98635728771051301</v>
      </c>
      <c r="J75" s="24">
        <v>0.676551360413298</v>
      </c>
      <c r="K75" s="16">
        <v>1.4380293292519599</v>
      </c>
    </row>
    <row r="76" spans="1:11" x14ac:dyDescent="0.2">
      <c r="A76" s="15" t="s">
        <v>30</v>
      </c>
      <c r="B76" s="24" t="s">
        <v>927</v>
      </c>
      <c r="C76" s="24" t="s">
        <v>926</v>
      </c>
      <c r="D76" s="24" t="s">
        <v>33</v>
      </c>
      <c r="E76" s="24">
        <v>138</v>
      </c>
      <c r="F76" s="24">
        <v>0.112285834101969</v>
      </c>
      <c r="G76" s="24">
        <v>0.47850309785578898</v>
      </c>
      <c r="H76" s="24">
        <v>0.81482508057965397</v>
      </c>
      <c r="I76" s="24">
        <v>1.1188326154603501</v>
      </c>
      <c r="J76" s="24">
        <v>0.43798078576017602</v>
      </c>
      <c r="K76" s="16">
        <v>2.8580852450985801</v>
      </c>
    </row>
    <row r="77" spans="1:11" x14ac:dyDescent="0.2">
      <c r="A77" s="15" t="s">
        <v>30</v>
      </c>
      <c r="B77" s="24" t="s">
        <v>927</v>
      </c>
      <c r="C77" s="24" t="s">
        <v>926</v>
      </c>
      <c r="D77" s="24" t="s">
        <v>34</v>
      </c>
      <c r="E77" s="24">
        <v>138</v>
      </c>
      <c r="F77" s="24">
        <v>0.21310272674293701</v>
      </c>
      <c r="G77" s="24">
        <v>0.19120894957336701</v>
      </c>
      <c r="H77" s="24">
        <v>0.26506395414240003</v>
      </c>
      <c r="I77" s="24">
        <v>1.2375117702677301</v>
      </c>
      <c r="J77" s="24">
        <v>0.85072460649559101</v>
      </c>
      <c r="K77" s="16">
        <v>1.8001540920035799</v>
      </c>
    </row>
    <row r="78" spans="1:11" x14ac:dyDescent="0.2">
      <c r="A78" s="15" t="s">
        <v>29</v>
      </c>
      <c r="B78" s="24" t="s">
        <v>927</v>
      </c>
      <c r="C78" s="24" t="s">
        <v>928</v>
      </c>
      <c r="D78" s="24" t="s">
        <v>14</v>
      </c>
      <c r="E78" s="24">
        <v>81</v>
      </c>
      <c r="F78" s="24">
        <v>0.705301982254809</v>
      </c>
      <c r="G78" s="24">
        <v>0.16832753302999501</v>
      </c>
      <c r="H78" s="25">
        <v>2.7888421238712099E-5</v>
      </c>
      <c r="I78" s="24">
        <v>2.0244579429975502</v>
      </c>
      <c r="J78" s="24">
        <v>1.45554444191479</v>
      </c>
      <c r="K78" s="16">
        <v>2.81573674079943</v>
      </c>
    </row>
    <row r="79" spans="1:11" x14ac:dyDescent="0.2">
      <c r="A79" s="15" t="s">
        <v>29</v>
      </c>
      <c r="B79" s="24" t="s">
        <v>927</v>
      </c>
      <c r="C79" s="24" t="s">
        <v>928</v>
      </c>
      <c r="D79" s="24" t="s">
        <v>912</v>
      </c>
      <c r="E79" s="24">
        <v>81</v>
      </c>
      <c r="F79" s="24">
        <v>1.07852126441584</v>
      </c>
      <c r="G79" s="24">
        <v>0.13532722992316601</v>
      </c>
      <c r="H79" s="25">
        <v>1.59023500536611E-15</v>
      </c>
      <c r="I79" s="24">
        <v>2.94032836654798</v>
      </c>
      <c r="J79" s="24">
        <v>2.2552929904629599</v>
      </c>
      <c r="K79" s="16">
        <v>3.8334402402199701</v>
      </c>
    </row>
    <row r="80" spans="1:11" x14ac:dyDescent="0.2">
      <c r="A80" s="15" t="s">
        <v>29</v>
      </c>
      <c r="B80" s="24" t="s">
        <v>927</v>
      </c>
      <c r="C80" s="24" t="s">
        <v>928</v>
      </c>
      <c r="D80" s="24" t="s">
        <v>33</v>
      </c>
      <c r="E80" s="24">
        <v>81</v>
      </c>
      <c r="F80" s="24">
        <v>1.34778820199594</v>
      </c>
      <c r="G80" s="24">
        <v>0.52334460223125101</v>
      </c>
      <c r="H80" s="24">
        <v>1.1879912171737599E-2</v>
      </c>
      <c r="I80" s="24">
        <v>3.8489031130149098</v>
      </c>
      <c r="J80" s="24">
        <v>1.37993001156077</v>
      </c>
      <c r="K80" s="16">
        <v>10.7353670470726</v>
      </c>
    </row>
    <row r="81" spans="1:11" x14ac:dyDescent="0.2">
      <c r="A81" s="15" t="s">
        <v>29</v>
      </c>
      <c r="B81" s="24" t="s">
        <v>927</v>
      </c>
      <c r="C81" s="24" t="s">
        <v>928</v>
      </c>
      <c r="D81" s="24" t="s">
        <v>34</v>
      </c>
      <c r="E81" s="24">
        <v>81</v>
      </c>
      <c r="F81" s="24">
        <v>0.97486780436097098</v>
      </c>
      <c r="G81" s="24">
        <v>0.13395543287675299</v>
      </c>
      <c r="H81" s="25">
        <v>3.3992868512672501E-13</v>
      </c>
      <c r="I81" s="24">
        <v>2.6508167614034401</v>
      </c>
      <c r="J81" s="24">
        <v>2.0387057208073101</v>
      </c>
      <c r="K81" s="16">
        <v>3.44671103378022</v>
      </c>
    </row>
    <row r="82" spans="1:11" x14ac:dyDescent="0.2">
      <c r="A82" s="15" t="s">
        <v>30</v>
      </c>
      <c r="B82" s="24" t="s">
        <v>927</v>
      </c>
      <c r="C82" s="24" t="s">
        <v>928</v>
      </c>
      <c r="D82" s="24" t="s">
        <v>14</v>
      </c>
      <c r="E82" s="24">
        <v>136</v>
      </c>
      <c r="F82" s="24">
        <v>0.78517789001152405</v>
      </c>
      <c r="G82" s="24">
        <v>9.1012077231808403E-2</v>
      </c>
      <c r="H82" s="25">
        <v>6.2881251203612798E-18</v>
      </c>
      <c r="I82" s="24">
        <v>2.1927969827204299</v>
      </c>
      <c r="J82" s="24">
        <v>1.83454082509435</v>
      </c>
      <c r="K82" s="16">
        <v>2.6210147747355399</v>
      </c>
    </row>
    <row r="83" spans="1:11" x14ac:dyDescent="0.2">
      <c r="A83" s="15" t="s">
        <v>30</v>
      </c>
      <c r="B83" s="24" t="s">
        <v>927</v>
      </c>
      <c r="C83" s="24" t="s">
        <v>928</v>
      </c>
      <c r="D83" s="24" t="s">
        <v>912</v>
      </c>
      <c r="E83" s="24">
        <v>136</v>
      </c>
      <c r="F83" s="24">
        <v>1.0202606070840601</v>
      </c>
      <c r="G83" s="24">
        <v>9.7285926237266201E-2</v>
      </c>
      <c r="H83" s="25">
        <v>9.8877157170758598E-26</v>
      </c>
      <c r="I83" s="24">
        <v>2.7739175723456699</v>
      </c>
      <c r="J83" s="24">
        <v>2.2923561879863601</v>
      </c>
      <c r="K83" s="16">
        <v>3.3566418423513502</v>
      </c>
    </row>
    <row r="84" spans="1:11" x14ac:dyDescent="0.2">
      <c r="A84" s="15" t="s">
        <v>30</v>
      </c>
      <c r="B84" s="24" t="s">
        <v>927</v>
      </c>
      <c r="C84" s="24" t="s">
        <v>928</v>
      </c>
      <c r="D84" s="24" t="s">
        <v>33</v>
      </c>
      <c r="E84" s="24">
        <v>136</v>
      </c>
      <c r="F84" s="24">
        <v>0.82332472713379101</v>
      </c>
      <c r="G84" s="24">
        <v>0.32515902126495799</v>
      </c>
      <c r="H84" s="24">
        <v>1.24933262394242E-2</v>
      </c>
      <c r="I84" s="24">
        <v>2.2780611927057302</v>
      </c>
      <c r="J84" s="24">
        <v>1.20443797271588</v>
      </c>
      <c r="K84" s="16">
        <v>4.3087007511145803</v>
      </c>
    </row>
    <row r="85" spans="1:11" ht="17" thickBot="1" x14ac:dyDescent="0.25">
      <c r="A85" s="17" t="s">
        <v>30</v>
      </c>
      <c r="B85" s="18" t="s">
        <v>927</v>
      </c>
      <c r="C85" s="18" t="s">
        <v>928</v>
      </c>
      <c r="D85" s="18" t="s">
        <v>34</v>
      </c>
      <c r="E85" s="18">
        <v>136</v>
      </c>
      <c r="F85" s="18" t="s">
        <v>929</v>
      </c>
      <c r="G85" s="18">
        <v>9.8763964814903599E-2</v>
      </c>
      <c r="H85" s="19">
        <v>1.5269304542436399E-19</v>
      </c>
      <c r="I85" s="18">
        <v>2.4426998317092399</v>
      </c>
      <c r="J85" s="18">
        <v>2.0127995117797899</v>
      </c>
      <c r="K85" s="20">
        <v>2.9644196716623301</v>
      </c>
    </row>
    <row r="88" spans="1:11" ht="17" thickBot="1" x14ac:dyDescent="0.25"/>
    <row r="89" spans="1:11" ht="20" thickBot="1" x14ac:dyDescent="0.3">
      <c r="E89" s="78" t="s">
        <v>23</v>
      </c>
      <c r="F89" s="79"/>
      <c r="G89" s="79"/>
      <c r="H89" s="79"/>
      <c r="I89" s="79"/>
      <c r="J89" s="80"/>
    </row>
    <row r="90" spans="1:11" ht="20" thickBot="1" x14ac:dyDescent="0.3">
      <c r="A90" s="21" t="s">
        <v>4</v>
      </c>
      <c r="B90" s="22" t="s">
        <v>2</v>
      </c>
      <c r="C90" s="22" t="s">
        <v>3</v>
      </c>
      <c r="D90" s="22" t="s">
        <v>5</v>
      </c>
      <c r="E90" s="22" t="s">
        <v>6</v>
      </c>
      <c r="F90" s="22" t="s">
        <v>7</v>
      </c>
      <c r="G90" s="22" t="s">
        <v>8</v>
      </c>
      <c r="H90" s="22" t="s">
        <v>9</v>
      </c>
      <c r="I90" s="22" t="s">
        <v>11</v>
      </c>
      <c r="J90" s="23" t="s">
        <v>12</v>
      </c>
    </row>
    <row r="91" spans="1:11" x14ac:dyDescent="0.2">
      <c r="A91" s="11" t="s">
        <v>29</v>
      </c>
      <c r="B91" s="12" t="s">
        <v>927</v>
      </c>
      <c r="C91" s="12" t="s">
        <v>922</v>
      </c>
      <c r="D91" s="12" t="s">
        <v>14</v>
      </c>
      <c r="E91" s="12">
        <v>86</v>
      </c>
      <c r="F91" s="12">
        <v>0.277665972432039</v>
      </c>
      <c r="G91" s="12">
        <v>7.3453420598336205E-2</v>
      </c>
      <c r="H91" s="12">
        <v>1.5672512399025399E-4</v>
      </c>
      <c r="I91" s="12">
        <f>F91-(1.96*G91)</f>
        <v>0.13369726805930005</v>
      </c>
      <c r="J91" s="14">
        <f>F91+(1.96*G91)</f>
        <v>0.42163467680477795</v>
      </c>
    </row>
    <row r="92" spans="1:11" x14ac:dyDescent="0.2">
      <c r="A92" s="15" t="s">
        <v>29</v>
      </c>
      <c r="B92" s="24" t="s">
        <v>927</v>
      </c>
      <c r="C92" s="24" t="s">
        <v>922</v>
      </c>
      <c r="D92" s="24" t="s">
        <v>912</v>
      </c>
      <c r="E92" s="24">
        <v>86</v>
      </c>
      <c r="F92" s="24">
        <v>0.29506138393332998</v>
      </c>
      <c r="G92" s="24">
        <v>8.4979765239401706E-2</v>
      </c>
      <c r="H92" s="24">
        <v>5.1633284040145599E-4</v>
      </c>
      <c r="I92" s="24">
        <f t="shared" ref="I92:I122" si="10">F92-(1.96*G92)</f>
        <v>0.12850104406410265</v>
      </c>
      <c r="J92" s="16">
        <f t="shared" ref="J92:J122" si="11">F92+(1.96*G92)</f>
        <v>0.46162172380255728</v>
      </c>
    </row>
    <row r="93" spans="1:11" x14ac:dyDescent="0.2">
      <c r="A93" s="15" t="s">
        <v>29</v>
      </c>
      <c r="B93" s="24" t="s">
        <v>927</v>
      </c>
      <c r="C93" s="24" t="s">
        <v>922</v>
      </c>
      <c r="D93" s="24" t="s">
        <v>33</v>
      </c>
      <c r="E93" s="24">
        <v>86</v>
      </c>
      <c r="F93" s="24">
        <v>0.22530535970077001</v>
      </c>
      <c r="G93" s="24">
        <v>0.23533880018814499</v>
      </c>
      <c r="H93" s="24">
        <v>0.34112991717299002</v>
      </c>
      <c r="I93" s="24">
        <f t="shared" si="10"/>
        <v>-0.23595868866799416</v>
      </c>
      <c r="J93" s="16">
        <f t="shared" si="11"/>
        <v>0.68656940806953415</v>
      </c>
    </row>
    <row r="94" spans="1:11" x14ac:dyDescent="0.2">
      <c r="A94" s="15" t="s">
        <v>29</v>
      </c>
      <c r="B94" s="24" t="s">
        <v>927</v>
      </c>
      <c r="C94" s="24" t="s">
        <v>922</v>
      </c>
      <c r="D94" s="24" t="s">
        <v>34</v>
      </c>
      <c r="E94" s="24">
        <v>86</v>
      </c>
      <c r="F94" s="24">
        <v>0.27565966586662799</v>
      </c>
      <c r="G94" s="24">
        <v>8.4468781595708198E-2</v>
      </c>
      <c r="H94" s="24">
        <v>1.1006450895090099E-3</v>
      </c>
      <c r="I94" s="24">
        <f t="shared" si="10"/>
        <v>0.11010085393903993</v>
      </c>
      <c r="J94" s="16">
        <f t="shared" si="11"/>
        <v>0.44121847779421608</v>
      </c>
    </row>
    <row r="95" spans="1:11" x14ac:dyDescent="0.2">
      <c r="A95" s="15" t="s">
        <v>30</v>
      </c>
      <c r="B95" s="24" t="s">
        <v>927</v>
      </c>
      <c r="C95" s="24" t="s">
        <v>922</v>
      </c>
      <c r="D95" s="24" t="s">
        <v>14</v>
      </c>
      <c r="E95" s="24">
        <v>140</v>
      </c>
      <c r="F95" s="24">
        <v>0.17251001469195501</v>
      </c>
      <c r="G95" s="24">
        <v>5.2851351945627401E-2</v>
      </c>
      <c r="H95" s="24">
        <v>1.0982767811102401E-3</v>
      </c>
      <c r="I95" s="24">
        <f t="shared" si="10"/>
        <v>6.8921364878525307E-2</v>
      </c>
      <c r="J95" s="16">
        <f t="shared" si="11"/>
        <v>0.27609866450538473</v>
      </c>
    </row>
    <row r="96" spans="1:11" x14ac:dyDescent="0.2">
      <c r="A96" s="15" t="s">
        <v>30</v>
      </c>
      <c r="B96" s="24" t="s">
        <v>927</v>
      </c>
      <c r="C96" s="24" t="s">
        <v>922</v>
      </c>
      <c r="D96" s="24" t="s">
        <v>912</v>
      </c>
      <c r="E96" s="24">
        <v>140</v>
      </c>
      <c r="F96" s="24">
        <v>0.118223695187314</v>
      </c>
      <c r="G96" s="24">
        <v>6.7931619807256802E-2</v>
      </c>
      <c r="H96" s="24">
        <v>8.1800419354477003E-2</v>
      </c>
      <c r="I96" s="24">
        <f t="shared" si="10"/>
        <v>-1.4922279634909316E-2</v>
      </c>
      <c r="J96" s="16">
        <f t="shared" si="11"/>
        <v>0.2513696700095373</v>
      </c>
    </row>
    <row r="97" spans="1:10" x14ac:dyDescent="0.2">
      <c r="A97" s="15" t="s">
        <v>30</v>
      </c>
      <c r="B97" s="24" t="s">
        <v>927</v>
      </c>
      <c r="C97" s="24" t="s">
        <v>922</v>
      </c>
      <c r="D97" s="24" t="s">
        <v>33</v>
      </c>
      <c r="E97" s="24">
        <v>140</v>
      </c>
      <c r="F97" s="24">
        <v>0.14731041548948301</v>
      </c>
      <c r="G97" s="24">
        <v>0.182180752300933</v>
      </c>
      <c r="H97" s="24">
        <v>0.42014003068945799</v>
      </c>
      <c r="I97" s="24">
        <f t="shared" si="10"/>
        <v>-0.20976385902034569</v>
      </c>
      <c r="J97" s="16">
        <f t="shared" si="11"/>
        <v>0.50438468999931174</v>
      </c>
    </row>
    <row r="98" spans="1:10" x14ac:dyDescent="0.2">
      <c r="A98" s="15" t="s">
        <v>30</v>
      </c>
      <c r="B98" s="24" t="s">
        <v>927</v>
      </c>
      <c r="C98" s="24" t="s">
        <v>922</v>
      </c>
      <c r="D98" s="24" t="s">
        <v>34</v>
      </c>
      <c r="E98" s="24">
        <v>140</v>
      </c>
      <c r="F98" s="24">
        <v>0.133478967469952</v>
      </c>
      <c r="G98" s="24">
        <v>6.9939820955253196E-2</v>
      </c>
      <c r="H98" s="24">
        <v>5.63288032668725E-2</v>
      </c>
      <c r="I98" s="24">
        <f t="shared" si="10"/>
        <v>-3.6030816023442658E-3</v>
      </c>
      <c r="J98" s="16">
        <f t="shared" si="11"/>
        <v>0.27056101654224829</v>
      </c>
    </row>
    <row r="99" spans="1:10" x14ac:dyDescent="0.2">
      <c r="A99" s="15" t="s">
        <v>29</v>
      </c>
      <c r="B99" s="24" t="s">
        <v>927</v>
      </c>
      <c r="C99" s="24" t="s">
        <v>923</v>
      </c>
      <c r="D99" s="24" t="s">
        <v>14</v>
      </c>
      <c r="E99" s="24">
        <v>86</v>
      </c>
      <c r="F99" s="24">
        <v>0.179583763005501</v>
      </c>
      <c r="G99" s="24">
        <v>6.8421192544382906E-2</v>
      </c>
      <c r="H99" s="24">
        <v>8.67303343929152E-3</v>
      </c>
      <c r="I99" s="24">
        <f t="shared" si="10"/>
        <v>4.5478225618510504E-2</v>
      </c>
      <c r="J99" s="16">
        <f t="shared" si="11"/>
        <v>0.31368930039249149</v>
      </c>
    </row>
    <row r="100" spans="1:10" x14ac:dyDescent="0.2">
      <c r="A100" s="15" t="s">
        <v>29</v>
      </c>
      <c r="B100" s="24" t="s">
        <v>927</v>
      </c>
      <c r="C100" s="24" t="s">
        <v>923</v>
      </c>
      <c r="D100" s="24" t="s">
        <v>912</v>
      </c>
      <c r="E100" s="24">
        <v>86</v>
      </c>
      <c r="F100" s="24">
        <v>0.29063183850514202</v>
      </c>
      <c r="G100" s="24">
        <v>8.7598441766195204E-2</v>
      </c>
      <c r="H100" s="24">
        <v>9.0737847841845895E-4</v>
      </c>
      <c r="I100" s="24">
        <f t="shared" si="10"/>
        <v>0.11893889264339941</v>
      </c>
      <c r="J100" s="16">
        <f t="shared" si="11"/>
        <v>0.46232478436688462</v>
      </c>
    </row>
    <row r="101" spans="1:10" x14ac:dyDescent="0.2">
      <c r="A101" s="15" t="s">
        <v>29</v>
      </c>
      <c r="B101" s="24" t="s">
        <v>927</v>
      </c>
      <c r="C101" s="24" t="s">
        <v>923</v>
      </c>
      <c r="D101" s="24" t="s">
        <v>33</v>
      </c>
      <c r="E101" s="24">
        <v>86</v>
      </c>
      <c r="F101" s="24">
        <v>0.224158165269568</v>
      </c>
      <c r="G101" s="24">
        <v>0.219230242690135</v>
      </c>
      <c r="H101" s="24">
        <v>0.309490278508738</v>
      </c>
      <c r="I101" s="24">
        <f t="shared" si="10"/>
        <v>-0.20553311040309657</v>
      </c>
      <c r="J101" s="16">
        <f t="shared" si="11"/>
        <v>0.65384944094223263</v>
      </c>
    </row>
    <row r="102" spans="1:10" x14ac:dyDescent="0.2">
      <c r="A102" s="15" t="s">
        <v>29</v>
      </c>
      <c r="B102" s="24" t="s">
        <v>927</v>
      </c>
      <c r="C102" s="24" t="s">
        <v>923</v>
      </c>
      <c r="D102" s="24" t="s">
        <v>34</v>
      </c>
      <c r="E102" s="24">
        <v>86</v>
      </c>
      <c r="F102" s="24">
        <v>0.24243167576244401</v>
      </c>
      <c r="G102" s="24">
        <v>8.6202334830910998E-2</v>
      </c>
      <c r="H102" s="24">
        <v>4.9179999309447798E-3</v>
      </c>
      <c r="I102" s="24">
        <f t="shared" si="10"/>
        <v>7.347509949385847E-2</v>
      </c>
      <c r="J102" s="16">
        <f t="shared" si="11"/>
        <v>0.41138825203102958</v>
      </c>
    </row>
    <row r="103" spans="1:10" x14ac:dyDescent="0.2">
      <c r="A103" s="15" t="s">
        <v>30</v>
      </c>
      <c r="B103" s="24" t="s">
        <v>927</v>
      </c>
      <c r="C103" s="24" t="s">
        <v>923</v>
      </c>
      <c r="D103" s="24" t="s">
        <v>14</v>
      </c>
      <c r="E103" s="24">
        <v>140</v>
      </c>
      <c r="F103" s="24">
        <v>0.112472418703862</v>
      </c>
      <c r="G103" s="24">
        <v>4.9082400902042897E-2</v>
      </c>
      <c r="H103" s="24">
        <v>2.19343976590557E-2</v>
      </c>
      <c r="I103" s="24">
        <f t="shared" si="10"/>
        <v>1.6270912935857931E-2</v>
      </c>
      <c r="J103" s="16">
        <f t="shared" si="11"/>
        <v>0.20867392447186606</v>
      </c>
    </row>
    <row r="104" spans="1:10" x14ac:dyDescent="0.2">
      <c r="A104" s="15" t="s">
        <v>30</v>
      </c>
      <c r="B104" s="24" t="s">
        <v>927</v>
      </c>
      <c r="C104" s="24" t="s">
        <v>923</v>
      </c>
      <c r="D104" s="24" t="s">
        <v>912</v>
      </c>
      <c r="E104" s="24">
        <v>140</v>
      </c>
      <c r="F104" s="24">
        <v>0.225451467450903</v>
      </c>
      <c r="G104" s="24">
        <v>6.13792100260597E-2</v>
      </c>
      <c r="H104" s="24">
        <v>2.3963343142676701E-4</v>
      </c>
      <c r="I104" s="24">
        <f t="shared" si="10"/>
        <v>0.10514821579982599</v>
      </c>
      <c r="J104" s="16">
        <f t="shared" si="11"/>
        <v>0.34575471910198002</v>
      </c>
    </row>
    <row r="105" spans="1:10" x14ac:dyDescent="0.2">
      <c r="A105" s="15" t="s">
        <v>30</v>
      </c>
      <c r="B105" s="24" t="s">
        <v>927</v>
      </c>
      <c r="C105" s="24" t="s">
        <v>923</v>
      </c>
      <c r="D105" s="24" t="s">
        <v>33</v>
      </c>
      <c r="E105" s="24">
        <v>140</v>
      </c>
      <c r="F105" s="24">
        <v>0.27379250269653899</v>
      </c>
      <c r="G105" s="24">
        <v>0.16858424809115899</v>
      </c>
      <c r="H105" s="24">
        <v>0.10664298686290299</v>
      </c>
      <c r="I105" s="24">
        <f t="shared" si="10"/>
        <v>-5.6632623562132611E-2</v>
      </c>
      <c r="J105" s="16">
        <f t="shared" si="11"/>
        <v>0.60421762895521058</v>
      </c>
    </row>
    <row r="106" spans="1:10" x14ac:dyDescent="0.2">
      <c r="A106" s="15" t="s">
        <v>30</v>
      </c>
      <c r="B106" s="24" t="s">
        <v>927</v>
      </c>
      <c r="C106" s="24" t="s">
        <v>923</v>
      </c>
      <c r="D106" s="24" t="s">
        <v>34</v>
      </c>
      <c r="E106" s="24">
        <v>140</v>
      </c>
      <c r="F106" s="24">
        <v>0.20805821193320401</v>
      </c>
      <c r="G106" s="24">
        <v>6.17452954320694E-2</v>
      </c>
      <c r="H106" s="24">
        <v>7.5271777726791905E-4</v>
      </c>
      <c r="I106" s="24">
        <f t="shared" si="10"/>
        <v>8.7037432886347979E-2</v>
      </c>
      <c r="J106" s="16">
        <f t="shared" si="11"/>
        <v>0.32907899098006005</v>
      </c>
    </row>
    <row r="107" spans="1:10" x14ac:dyDescent="0.2">
      <c r="A107" s="15" t="s">
        <v>29</v>
      </c>
      <c r="B107" s="24" t="s">
        <v>927</v>
      </c>
      <c r="C107" s="24" t="s">
        <v>924</v>
      </c>
      <c r="D107" s="24" t="s">
        <v>14</v>
      </c>
      <c r="E107" s="24">
        <v>86</v>
      </c>
      <c r="F107" s="24">
        <v>-1.8083291463194099E-2</v>
      </c>
      <c r="G107" s="24">
        <v>7.5521340770909995E-2</v>
      </c>
      <c r="H107" s="24">
        <v>0.81075967707031704</v>
      </c>
      <c r="I107" s="24">
        <f t="shared" si="10"/>
        <v>-0.16610511937417768</v>
      </c>
      <c r="J107" s="16">
        <f t="shared" si="11"/>
        <v>0.12993853644778949</v>
      </c>
    </row>
    <row r="108" spans="1:10" x14ac:dyDescent="0.2">
      <c r="A108" s="15" t="s">
        <v>29</v>
      </c>
      <c r="B108" s="24" t="s">
        <v>927</v>
      </c>
      <c r="C108" s="24" t="s">
        <v>924</v>
      </c>
      <c r="D108" s="24" t="s">
        <v>912</v>
      </c>
      <c r="E108" s="24">
        <v>86</v>
      </c>
      <c r="F108" s="24">
        <v>-0.14161823607534699</v>
      </c>
      <c r="G108" s="24">
        <v>9.3501601056572195E-2</v>
      </c>
      <c r="H108" s="24">
        <v>0.12987180503905699</v>
      </c>
      <c r="I108" s="24">
        <f t="shared" si="10"/>
        <v>-0.32488137414622847</v>
      </c>
      <c r="J108" s="16">
        <f t="shared" si="11"/>
        <v>4.16449019955345E-2</v>
      </c>
    </row>
    <row r="109" spans="1:10" x14ac:dyDescent="0.2">
      <c r="A109" s="15" t="s">
        <v>29</v>
      </c>
      <c r="B109" s="24" t="s">
        <v>927</v>
      </c>
      <c r="C109" s="24" t="s">
        <v>924</v>
      </c>
      <c r="D109" s="24" t="s">
        <v>33</v>
      </c>
      <c r="E109" s="24">
        <v>86</v>
      </c>
      <c r="F109" s="24">
        <v>-0.10922578852581701</v>
      </c>
      <c r="G109" s="24">
        <v>0.241827874710973</v>
      </c>
      <c r="H109" s="24">
        <v>0.65267259736851801</v>
      </c>
      <c r="I109" s="24">
        <f t="shared" si="10"/>
        <v>-0.58320842295932407</v>
      </c>
      <c r="J109" s="16">
        <f t="shared" si="11"/>
        <v>0.36475684590769009</v>
      </c>
    </row>
    <row r="110" spans="1:10" x14ac:dyDescent="0.2">
      <c r="A110" s="15" t="s">
        <v>29</v>
      </c>
      <c r="B110" s="24" t="s">
        <v>927</v>
      </c>
      <c r="C110" s="24" t="s">
        <v>924</v>
      </c>
      <c r="D110" s="24" t="s">
        <v>34</v>
      </c>
      <c r="E110" s="24">
        <v>86</v>
      </c>
      <c r="F110" s="24">
        <v>-9.9076905098388193E-2</v>
      </c>
      <c r="G110" s="24">
        <v>9.5679405344633706E-2</v>
      </c>
      <c r="H110" s="24">
        <v>0.300431169195231</v>
      </c>
      <c r="I110" s="24">
        <f t="shared" si="10"/>
        <v>-0.28660853957387028</v>
      </c>
      <c r="J110" s="16">
        <f t="shared" si="11"/>
        <v>8.845472937709388E-2</v>
      </c>
    </row>
    <row r="111" spans="1:10" x14ac:dyDescent="0.2">
      <c r="A111" s="15" t="s">
        <v>30</v>
      </c>
      <c r="B111" s="24" t="s">
        <v>927</v>
      </c>
      <c r="C111" s="24" t="s">
        <v>924</v>
      </c>
      <c r="D111" s="24" t="s">
        <v>14</v>
      </c>
      <c r="E111" s="24">
        <v>140</v>
      </c>
      <c r="F111" s="24">
        <v>-1.39946150486861E-2</v>
      </c>
      <c r="G111" s="24">
        <v>5.4882764328147399E-2</v>
      </c>
      <c r="H111" s="24">
        <v>0.79872999292705305</v>
      </c>
      <c r="I111" s="24">
        <f t="shared" si="10"/>
        <v>-0.121564833131855</v>
      </c>
      <c r="J111" s="16">
        <f t="shared" si="11"/>
        <v>9.3575603034482799E-2</v>
      </c>
    </row>
    <row r="112" spans="1:10" x14ac:dyDescent="0.2">
      <c r="A112" s="15" t="s">
        <v>30</v>
      </c>
      <c r="B112" s="24" t="s">
        <v>927</v>
      </c>
      <c r="C112" s="24" t="s">
        <v>924</v>
      </c>
      <c r="D112" s="24" t="s">
        <v>912</v>
      </c>
      <c r="E112" s="24">
        <v>140</v>
      </c>
      <c r="F112" s="24">
        <v>-1.3760680478211801E-2</v>
      </c>
      <c r="G112" s="24">
        <v>6.95140120119975E-2</v>
      </c>
      <c r="H112" s="24">
        <v>0.84307988646526999</v>
      </c>
      <c r="I112" s="24">
        <f t="shared" si="10"/>
        <v>-0.15000814402172691</v>
      </c>
      <c r="J112" s="16">
        <f t="shared" si="11"/>
        <v>0.12248678306530331</v>
      </c>
    </row>
    <row r="113" spans="1:10" x14ac:dyDescent="0.2">
      <c r="A113" s="15" t="s">
        <v>30</v>
      </c>
      <c r="B113" s="24" t="s">
        <v>927</v>
      </c>
      <c r="C113" s="24" t="s">
        <v>924</v>
      </c>
      <c r="D113" s="24" t="s">
        <v>33</v>
      </c>
      <c r="E113" s="24">
        <v>140</v>
      </c>
      <c r="F113" s="24">
        <v>-0.26574072317620701</v>
      </c>
      <c r="G113" s="24">
        <v>0.187868973909287</v>
      </c>
      <c r="H113" s="24">
        <v>0.15946735522500899</v>
      </c>
      <c r="I113" s="24">
        <f t="shared" si="10"/>
        <v>-0.63396391203840952</v>
      </c>
      <c r="J113" s="16">
        <f t="shared" si="11"/>
        <v>0.10248246568599551</v>
      </c>
    </row>
    <row r="114" spans="1:10" x14ac:dyDescent="0.2">
      <c r="A114" s="15" t="s">
        <v>30</v>
      </c>
      <c r="B114" s="24" t="s">
        <v>927</v>
      </c>
      <c r="C114" s="24" t="s">
        <v>924</v>
      </c>
      <c r="D114" s="24" t="s">
        <v>34</v>
      </c>
      <c r="E114" s="24">
        <v>140</v>
      </c>
      <c r="F114" s="24">
        <v>-1.4337645210270099E-2</v>
      </c>
      <c r="G114" s="24">
        <v>7.0658333767371406E-2</v>
      </c>
      <c r="H114" s="24">
        <v>0.83920136573289705</v>
      </c>
      <c r="I114" s="24">
        <f t="shared" si="10"/>
        <v>-0.15282797939431805</v>
      </c>
      <c r="J114" s="16">
        <f t="shared" si="11"/>
        <v>0.12415268897377786</v>
      </c>
    </row>
    <row r="115" spans="1:10" x14ac:dyDescent="0.2">
      <c r="A115" s="15" t="s">
        <v>29</v>
      </c>
      <c r="B115" s="24" t="s">
        <v>927</v>
      </c>
      <c r="C115" s="24" t="s">
        <v>925</v>
      </c>
      <c r="D115" s="24" t="s">
        <v>14</v>
      </c>
      <c r="E115" s="24">
        <v>86</v>
      </c>
      <c r="F115" s="24">
        <v>0.25993145424973702</v>
      </c>
      <c r="G115" s="24">
        <v>6.8286752628255704E-2</v>
      </c>
      <c r="H115" s="24">
        <v>1.4096455807620901E-4</v>
      </c>
      <c r="I115" s="24">
        <f t="shared" si="10"/>
        <v>0.12608941909835583</v>
      </c>
      <c r="J115" s="16">
        <f t="shared" si="11"/>
        <v>0.39377348940111823</v>
      </c>
    </row>
    <row r="116" spans="1:10" x14ac:dyDescent="0.2">
      <c r="A116" s="15" t="s">
        <v>29</v>
      </c>
      <c r="B116" s="24" t="s">
        <v>927</v>
      </c>
      <c r="C116" s="24" t="s">
        <v>925</v>
      </c>
      <c r="D116" s="24" t="s">
        <v>912</v>
      </c>
      <c r="E116" s="24">
        <v>86</v>
      </c>
      <c r="F116" s="24">
        <v>0.26616010825858599</v>
      </c>
      <c r="G116" s="24">
        <v>8.0389459006055E-2</v>
      </c>
      <c r="H116" s="24">
        <v>9.3002022695467504E-4</v>
      </c>
      <c r="I116" s="24">
        <f t="shared" si="10"/>
        <v>0.10859676860671819</v>
      </c>
      <c r="J116" s="16">
        <f t="shared" si="11"/>
        <v>0.4237234479104538</v>
      </c>
    </row>
    <row r="117" spans="1:10" x14ac:dyDescent="0.2">
      <c r="A117" s="15" t="s">
        <v>29</v>
      </c>
      <c r="B117" s="24" t="s">
        <v>927</v>
      </c>
      <c r="C117" s="24" t="s">
        <v>925</v>
      </c>
      <c r="D117" s="24" t="s">
        <v>33</v>
      </c>
      <c r="E117" s="24">
        <v>86</v>
      </c>
      <c r="F117" s="24">
        <v>0.25930270880312101</v>
      </c>
      <c r="G117" s="24">
        <v>0.218851771987148</v>
      </c>
      <c r="H117" s="24">
        <v>0.239425058455113</v>
      </c>
      <c r="I117" s="24">
        <f t="shared" si="10"/>
        <v>-0.16964676429168907</v>
      </c>
      <c r="J117" s="16">
        <f t="shared" si="11"/>
        <v>0.68825218189793103</v>
      </c>
    </row>
    <row r="118" spans="1:10" x14ac:dyDescent="0.2">
      <c r="A118" s="15" t="s">
        <v>29</v>
      </c>
      <c r="B118" s="24" t="s">
        <v>927</v>
      </c>
      <c r="C118" s="24" t="s">
        <v>925</v>
      </c>
      <c r="D118" s="24" t="s">
        <v>34</v>
      </c>
      <c r="E118" s="24">
        <v>86</v>
      </c>
      <c r="F118" s="24">
        <v>0.25451417564843198</v>
      </c>
      <c r="G118" s="24">
        <v>7.9482786386076601E-2</v>
      </c>
      <c r="H118" s="24">
        <v>1.36415653259757E-3</v>
      </c>
      <c r="I118" s="24">
        <f t="shared" si="10"/>
        <v>9.8727914331721844E-2</v>
      </c>
      <c r="J118" s="16">
        <f t="shared" si="11"/>
        <v>0.41030043696514212</v>
      </c>
    </row>
    <row r="119" spans="1:10" x14ac:dyDescent="0.2">
      <c r="A119" s="15" t="s">
        <v>30</v>
      </c>
      <c r="B119" s="24" t="s">
        <v>927</v>
      </c>
      <c r="C119" s="24" t="s">
        <v>925</v>
      </c>
      <c r="D119" s="24" t="s">
        <v>14</v>
      </c>
      <c r="E119" s="24">
        <v>140</v>
      </c>
      <c r="F119" s="24">
        <v>0.15756252921457101</v>
      </c>
      <c r="G119" s="24">
        <v>4.9291113074969098E-2</v>
      </c>
      <c r="H119" s="24">
        <v>1.3907172628800299E-3</v>
      </c>
      <c r="I119" s="24">
        <f t="shared" si="10"/>
        <v>6.0951947587631575E-2</v>
      </c>
      <c r="J119" s="16">
        <f t="shared" si="11"/>
        <v>0.25417311084151045</v>
      </c>
    </row>
    <row r="120" spans="1:10" x14ac:dyDescent="0.2">
      <c r="A120" s="15" t="s">
        <v>30</v>
      </c>
      <c r="B120" s="24" t="s">
        <v>927</v>
      </c>
      <c r="C120" s="24" t="s">
        <v>925</v>
      </c>
      <c r="D120" s="24" t="s">
        <v>912</v>
      </c>
      <c r="E120" s="24">
        <v>140</v>
      </c>
      <c r="F120" s="24">
        <v>0.218354890431286</v>
      </c>
      <c r="G120" s="24">
        <v>6.4360751271586206E-2</v>
      </c>
      <c r="H120" s="24">
        <v>6.9214573899548397E-4</v>
      </c>
      <c r="I120" s="24">
        <f t="shared" si="10"/>
        <v>9.2207817938977032E-2</v>
      </c>
      <c r="J120" s="16">
        <f t="shared" si="11"/>
        <v>0.34450196292359497</v>
      </c>
    </row>
    <row r="121" spans="1:10" x14ac:dyDescent="0.2">
      <c r="A121" s="15" t="s">
        <v>30</v>
      </c>
      <c r="B121" s="24" t="s">
        <v>927</v>
      </c>
      <c r="C121" s="24" t="s">
        <v>925</v>
      </c>
      <c r="D121" s="24" t="s">
        <v>33</v>
      </c>
      <c r="E121" s="24">
        <v>140</v>
      </c>
      <c r="F121" s="24">
        <v>0.23351144158621601</v>
      </c>
      <c r="G121" s="24">
        <v>0.16977788719446199</v>
      </c>
      <c r="H121" s="24">
        <v>0.17123795427372299</v>
      </c>
      <c r="I121" s="24">
        <f t="shared" si="10"/>
        <v>-9.9253217314929476E-2</v>
      </c>
      <c r="J121" s="16">
        <f t="shared" si="11"/>
        <v>0.56627610048736154</v>
      </c>
    </row>
    <row r="122" spans="1:10" ht="17" thickBot="1" x14ac:dyDescent="0.25">
      <c r="A122" s="17" t="s">
        <v>30</v>
      </c>
      <c r="B122" s="18" t="s">
        <v>927</v>
      </c>
      <c r="C122" s="18" t="s">
        <v>925</v>
      </c>
      <c r="D122" s="18" t="s">
        <v>34</v>
      </c>
      <c r="E122" s="18">
        <v>140</v>
      </c>
      <c r="F122" s="18">
        <v>0.21499110203448399</v>
      </c>
      <c r="G122" s="18">
        <v>6.2585716671553104E-2</v>
      </c>
      <c r="H122" s="18">
        <v>5.9223369484890005E-4</v>
      </c>
      <c r="I122" s="18">
        <f t="shared" si="10"/>
        <v>9.2323097358239903E-2</v>
      </c>
      <c r="J122" s="20">
        <f t="shared" si="11"/>
        <v>0.33765910671072807</v>
      </c>
    </row>
  </sheetData>
  <mergeCells count="16">
    <mergeCell ref="E89:J89"/>
    <mergeCell ref="E36:K36"/>
    <mergeCell ref="C24:C25"/>
    <mergeCell ref="C26:C27"/>
    <mergeCell ref="C28:C29"/>
    <mergeCell ref="C30:C31"/>
    <mergeCell ref="D5:J5"/>
    <mergeCell ref="K5:Q5"/>
    <mergeCell ref="D22:I22"/>
    <mergeCell ref="J22:O22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1092-97D0-464C-9DD6-D3D13B351E0C}">
  <dimension ref="A1:K25"/>
  <sheetViews>
    <sheetView workbookViewId="0">
      <selection activeCell="G26" sqref="G26"/>
    </sheetView>
  </sheetViews>
  <sheetFormatPr baseColWidth="10" defaultRowHeight="16" x14ac:dyDescent="0.2"/>
  <cols>
    <col min="1" max="1" width="23" customWidth="1"/>
    <col min="7" max="7" width="20.33203125" bestFit="1" customWidth="1"/>
  </cols>
  <sheetData>
    <row r="1" spans="1:11" ht="19" x14ac:dyDescent="0.25">
      <c r="A1" s="6" t="s">
        <v>947</v>
      </c>
    </row>
    <row r="4" spans="1:11" ht="17" thickBot="1" x14ac:dyDescent="0.25"/>
    <row r="5" spans="1:11" ht="20" thickBot="1" x14ac:dyDescent="0.3">
      <c r="B5" s="30" t="s">
        <v>29</v>
      </c>
      <c r="C5" s="30" t="s">
        <v>30</v>
      </c>
    </row>
    <row r="6" spans="1:11" ht="19" x14ac:dyDescent="0.25">
      <c r="A6" s="28" t="s">
        <v>48</v>
      </c>
      <c r="B6" s="31">
        <v>23.649926016412099</v>
      </c>
      <c r="C6" s="31">
        <v>32.9602674404494</v>
      </c>
    </row>
    <row r="7" spans="1:11" ht="19" x14ac:dyDescent="0.25">
      <c r="A7" s="29" t="s">
        <v>49</v>
      </c>
      <c r="B7" s="27">
        <v>23.649926016412099</v>
      </c>
      <c r="C7" s="27">
        <v>32.9602674404494</v>
      </c>
    </row>
    <row r="8" spans="1:11" ht="19" x14ac:dyDescent="0.25">
      <c r="A8" s="29" t="s">
        <v>846</v>
      </c>
      <c r="B8" s="27">
        <v>17.4925183949203</v>
      </c>
      <c r="C8" s="27">
        <v>12.253459506474201</v>
      </c>
    </row>
    <row r="9" spans="1:11" ht="19" x14ac:dyDescent="0.25">
      <c r="A9" s="29" t="s">
        <v>847</v>
      </c>
      <c r="B9" s="27">
        <v>17.4925183949203</v>
      </c>
      <c r="C9" s="27">
        <v>12.253459506474201</v>
      </c>
    </row>
    <row r="10" spans="1:11" ht="19" x14ac:dyDescent="0.25">
      <c r="A10" s="29" t="s">
        <v>882</v>
      </c>
      <c r="B10" s="27">
        <v>17.499842667743501</v>
      </c>
      <c r="C10" s="27">
        <v>12.3949692854844</v>
      </c>
    </row>
    <row r="11" spans="1:11" ht="19" x14ac:dyDescent="0.25">
      <c r="A11" s="29" t="s">
        <v>849</v>
      </c>
      <c r="B11" s="27">
        <v>16.376748712297001</v>
      </c>
      <c r="C11" s="27">
        <v>11.9039900689316</v>
      </c>
    </row>
    <row r="12" spans="1:11" ht="20" thickBot="1" x14ac:dyDescent="0.3">
      <c r="A12" s="53" t="s">
        <v>841</v>
      </c>
      <c r="B12" s="52">
        <v>26.320630000000001</v>
      </c>
      <c r="C12" s="52">
        <v>35.908819999999999</v>
      </c>
    </row>
    <row r="15" spans="1:11" ht="19" x14ac:dyDescent="0.25">
      <c r="I15" s="24"/>
      <c r="J15" s="51"/>
      <c r="K15" s="51"/>
    </row>
    <row r="16" spans="1:11" ht="19" x14ac:dyDescent="0.25">
      <c r="I16" s="51"/>
      <c r="J16" s="24"/>
      <c r="K16" s="24"/>
    </row>
    <row r="17" spans="9:11" ht="19" x14ac:dyDescent="0.25">
      <c r="I17" s="51"/>
      <c r="J17" s="24"/>
      <c r="K17" s="24"/>
    </row>
    <row r="18" spans="9:11" ht="19" x14ac:dyDescent="0.25">
      <c r="I18" s="51"/>
      <c r="J18" s="24"/>
      <c r="K18" s="24"/>
    </row>
    <row r="19" spans="9:11" ht="19" x14ac:dyDescent="0.25">
      <c r="I19" s="51"/>
      <c r="J19" s="24"/>
      <c r="K19" s="24"/>
    </row>
    <row r="20" spans="9:11" ht="19" x14ac:dyDescent="0.25">
      <c r="I20" s="51"/>
      <c r="J20" s="24"/>
      <c r="K20" s="24"/>
    </row>
    <row r="21" spans="9:11" ht="19" x14ac:dyDescent="0.25">
      <c r="I21" s="51"/>
      <c r="J21" s="24"/>
      <c r="K21" s="24"/>
    </row>
    <row r="22" spans="9:11" ht="19" x14ac:dyDescent="0.25">
      <c r="I22" s="51"/>
      <c r="J22" s="24"/>
      <c r="K22" s="24"/>
    </row>
    <row r="23" spans="9:11" ht="19" x14ac:dyDescent="0.25">
      <c r="I23" s="51"/>
      <c r="J23" s="24"/>
      <c r="K23" s="24"/>
    </row>
    <row r="24" spans="9:11" ht="19" x14ac:dyDescent="0.25">
      <c r="I24" s="51"/>
      <c r="J24" s="24"/>
      <c r="K24" s="24"/>
    </row>
    <row r="25" spans="9:11" ht="19" x14ac:dyDescent="0.25">
      <c r="I25" s="51"/>
      <c r="J25" s="24"/>
      <c r="K25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169B-681C-D546-8656-2EECB365DB2D}">
  <dimension ref="A1:L43"/>
  <sheetViews>
    <sheetView workbookViewId="0"/>
  </sheetViews>
  <sheetFormatPr baseColWidth="10" defaultColWidth="11" defaultRowHeight="16" x14ac:dyDescent="0.2"/>
  <cols>
    <col min="1" max="1" width="17.5" bestFit="1" customWidth="1"/>
    <col min="2" max="2" width="16.5" bestFit="1" customWidth="1"/>
    <col min="3" max="3" width="71.1640625" bestFit="1" customWidth="1"/>
    <col min="4" max="5" width="24.1640625" bestFit="1" customWidth="1"/>
  </cols>
  <sheetData>
    <row r="1" spans="1:12" ht="19" x14ac:dyDescent="0.25">
      <c r="A1" s="6" t="s">
        <v>944</v>
      </c>
    </row>
    <row r="3" spans="1:12" ht="17" thickBot="1" x14ac:dyDescent="0.25"/>
    <row r="4" spans="1:12" ht="20" thickBot="1" x14ac:dyDescent="0.3">
      <c r="A4" s="3" t="s">
        <v>1</v>
      </c>
      <c r="B4" s="4" t="s">
        <v>2</v>
      </c>
      <c r="C4" s="4" t="s">
        <v>3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5" t="s">
        <v>12</v>
      </c>
    </row>
    <row r="5" spans="1:12" x14ac:dyDescent="0.2">
      <c r="A5" s="15" t="s">
        <v>13</v>
      </c>
      <c r="B5" s="24" t="s">
        <v>867</v>
      </c>
      <c r="C5" s="24" t="s">
        <v>889</v>
      </c>
      <c r="D5" s="24" t="s">
        <v>14</v>
      </c>
      <c r="E5" s="24">
        <v>891</v>
      </c>
      <c r="F5" s="24">
        <v>-1.02642953347862E-2</v>
      </c>
      <c r="G5" s="24">
        <v>1.6118087149932701E-2</v>
      </c>
      <c r="H5" s="24">
        <v>0.52424310446239397</v>
      </c>
      <c r="I5" s="24">
        <v>0.98978820277234902</v>
      </c>
      <c r="J5" s="24">
        <v>0.95900811120839502</v>
      </c>
      <c r="K5" s="16">
        <v>1.0215562046841</v>
      </c>
    </row>
    <row r="6" spans="1:12" x14ac:dyDescent="0.2">
      <c r="A6" s="15" t="s">
        <v>13</v>
      </c>
      <c r="B6" s="24" t="s">
        <v>867</v>
      </c>
      <c r="C6" s="24" t="s">
        <v>49</v>
      </c>
      <c r="D6" s="24" t="s">
        <v>14</v>
      </c>
      <c r="E6" s="24">
        <v>891</v>
      </c>
      <c r="F6" s="24">
        <v>0.116022110971908</v>
      </c>
      <c r="G6" s="24">
        <v>1.69429216408085E-2</v>
      </c>
      <c r="H6" s="25">
        <v>7.4982797879908098E-12</v>
      </c>
      <c r="I6" s="24">
        <v>1.12302070293795</v>
      </c>
      <c r="J6" s="24">
        <v>1.0863397137881701</v>
      </c>
      <c r="K6" s="16">
        <v>1.16094025029188</v>
      </c>
    </row>
    <row r="7" spans="1:12" x14ac:dyDescent="0.2">
      <c r="A7" s="15" t="s">
        <v>13</v>
      </c>
      <c r="B7" s="24" t="s">
        <v>15</v>
      </c>
      <c r="C7" s="24" t="s">
        <v>16</v>
      </c>
      <c r="D7" s="24" t="s">
        <v>14</v>
      </c>
      <c r="E7" s="24">
        <v>887</v>
      </c>
      <c r="F7" s="24">
        <v>0.52661996133057098</v>
      </c>
      <c r="G7" s="24">
        <v>4.5450708139071601E-2</v>
      </c>
      <c r="H7" s="25">
        <v>4.8178635620929202E-31</v>
      </c>
      <c r="I7" s="24">
        <v>1.6931995456568301</v>
      </c>
      <c r="J7" s="24">
        <v>1.54888694562597</v>
      </c>
      <c r="K7" s="16">
        <v>1.8509580118217399</v>
      </c>
    </row>
    <row r="8" spans="1:12" x14ac:dyDescent="0.2">
      <c r="A8" s="15" t="s">
        <v>13</v>
      </c>
      <c r="B8" s="24" t="s">
        <v>17</v>
      </c>
      <c r="C8" s="24" t="s">
        <v>18</v>
      </c>
      <c r="D8" s="24" t="s">
        <v>14</v>
      </c>
      <c r="E8" s="24">
        <v>837</v>
      </c>
      <c r="F8" s="24">
        <v>6.4401214223689399E-2</v>
      </c>
      <c r="G8" s="24">
        <v>4.0109768962456299E-2</v>
      </c>
      <c r="H8" s="24">
        <v>0.10835651309061101</v>
      </c>
      <c r="I8" s="24">
        <v>1.0665202160131</v>
      </c>
      <c r="J8" s="24">
        <v>0.98588660807730799</v>
      </c>
      <c r="K8" s="16">
        <v>1.15374867844379</v>
      </c>
    </row>
    <row r="9" spans="1:12" x14ac:dyDescent="0.2">
      <c r="A9" s="15" t="s">
        <v>13</v>
      </c>
      <c r="B9" s="24" t="s">
        <v>19</v>
      </c>
      <c r="C9" s="24" t="s">
        <v>20</v>
      </c>
      <c r="D9" s="24" t="s">
        <v>14</v>
      </c>
      <c r="E9" s="24">
        <v>838</v>
      </c>
      <c r="F9" s="24">
        <v>-9.0768774570907998E-2</v>
      </c>
      <c r="G9" s="24">
        <v>2.96578573569122E-2</v>
      </c>
      <c r="H9" s="24">
        <v>2.2094531642289899E-3</v>
      </c>
      <c r="I9" s="24">
        <v>0.91322884822045503</v>
      </c>
      <c r="J9" s="24">
        <v>0.86165684864897496</v>
      </c>
      <c r="K9" s="16">
        <v>0.96788754192541904</v>
      </c>
    </row>
    <row r="10" spans="1:12" x14ac:dyDescent="0.2">
      <c r="A10" s="15" t="s">
        <v>13</v>
      </c>
      <c r="B10" s="24" t="s">
        <v>21</v>
      </c>
      <c r="C10" s="24" t="s">
        <v>22</v>
      </c>
      <c r="D10" s="24" t="s">
        <v>14</v>
      </c>
      <c r="E10" s="24">
        <v>881</v>
      </c>
      <c r="F10" s="24">
        <v>-8.51070564333921E-2</v>
      </c>
      <c r="G10" s="24">
        <v>3.4006038022345302E-2</v>
      </c>
      <c r="H10" s="24">
        <v>1.23248481297424E-2</v>
      </c>
      <c r="I10" s="24">
        <v>0.91841395701564599</v>
      </c>
      <c r="J10" s="24">
        <v>0.85919541555331402</v>
      </c>
      <c r="K10" s="16">
        <v>0.98171403288731596</v>
      </c>
    </row>
    <row r="11" spans="1:12" ht="17" thickBot="1" x14ac:dyDescent="0.25">
      <c r="A11" s="17" t="s">
        <v>13</v>
      </c>
      <c r="B11" s="18" t="s">
        <v>867</v>
      </c>
      <c r="C11" s="18" t="s">
        <v>841</v>
      </c>
      <c r="D11" s="18" t="s">
        <v>14</v>
      </c>
      <c r="E11" s="18">
        <v>802</v>
      </c>
      <c r="F11" s="18">
        <v>0.28434431789335002</v>
      </c>
      <c r="G11" s="18">
        <v>7.7803491577057904E-2</v>
      </c>
      <c r="H11" s="18">
        <v>2.57535804227854E-4</v>
      </c>
      <c r="I11" s="18">
        <v>1.3288904127360599</v>
      </c>
      <c r="J11" s="18">
        <v>1.1409365661824</v>
      </c>
      <c r="K11" s="20">
        <v>1.5478071098823101</v>
      </c>
    </row>
    <row r="14" spans="1:12" ht="20" thickBot="1" x14ac:dyDescent="0.3">
      <c r="A14" s="46" t="s">
        <v>910</v>
      </c>
    </row>
    <row r="15" spans="1:12" ht="20" thickBot="1" x14ac:dyDescent="0.3">
      <c r="A15" s="3" t="s">
        <v>1</v>
      </c>
      <c r="B15" s="4" t="s">
        <v>2</v>
      </c>
      <c r="C15" s="4" t="s">
        <v>3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  <c r="J15" s="4" t="s">
        <v>11</v>
      </c>
      <c r="K15" s="5" t="s">
        <v>12</v>
      </c>
      <c r="L15" s="35"/>
    </row>
    <row r="16" spans="1:12" x14ac:dyDescent="0.2">
      <c r="A16" t="s">
        <v>13</v>
      </c>
      <c r="B16" t="s">
        <v>911</v>
      </c>
      <c r="C16" s="24" t="s">
        <v>49</v>
      </c>
      <c r="D16" t="s">
        <v>14</v>
      </c>
      <c r="E16">
        <v>891</v>
      </c>
      <c r="F16">
        <v>0.116022110971908</v>
      </c>
      <c r="G16">
        <v>1.69429216408085E-2</v>
      </c>
      <c r="H16" s="1">
        <v>7.4982797879908098E-12</v>
      </c>
      <c r="I16">
        <v>1.12302070293795</v>
      </c>
      <c r="J16">
        <v>1.0863397137881701</v>
      </c>
      <c r="K16">
        <v>1.16094025029188</v>
      </c>
    </row>
    <row r="17" spans="1:11" x14ac:dyDescent="0.2">
      <c r="A17" t="s">
        <v>13</v>
      </c>
      <c r="B17" t="s">
        <v>911</v>
      </c>
      <c r="C17" s="24" t="s">
        <v>49</v>
      </c>
      <c r="D17" t="s">
        <v>912</v>
      </c>
      <c r="E17">
        <v>891</v>
      </c>
      <c r="F17">
        <v>0.10482649377281</v>
      </c>
      <c r="G17">
        <v>2.3798714313509502E-2</v>
      </c>
      <c r="H17" s="1">
        <v>1.0592427672785499E-5</v>
      </c>
      <c r="I17">
        <v>1.1105179118658799</v>
      </c>
      <c r="J17">
        <v>1.05990683602437</v>
      </c>
      <c r="K17">
        <v>1.1635456916202001</v>
      </c>
    </row>
    <row r="18" spans="1:11" x14ac:dyDescent="0.2">
      <c r="A18" t="s">
        <v>13</v>
      </c>
      <c r="B18" t="s">
        <v>911</v>
      </c>
      <c r="C18" s="24" t="s">
        <v>49</v>
      </c>
      <c r="D18" t="s">
        <v>33</v>
      </c>
      <c r="E18">
        <v>891</v>
      </c>
      <c r="F18">
        <v>3.9285696935031103E-2</v>
      </c>
      <c r="G18">
        <v>4.99199719008976E-2</v>
      </c>
      <c r="H18">
        <v>0.431507099032855</v>
      </c>
      <c r="I18">
        <v>1.04006758532897</v>
      </c>
      <c r="J18">
        <v>0.94312405826119905</v>
      </c>
      <c r="K18">
        <v>1.14697591751227</v>
      </c>
    </row>
    <row r="19" spans="1:11" x14ac:dyDescent="0.2">
      <c r="A19" t="s">
        <v>13</v>
      </c>
      <c r="B19" t="s">
        <v>911</v>
      </c>
      <c r="C19" s="24" t="s">
        <v>49</v>
      </c>
      <c r="D19" t="s">
        <v>34</v>
      </c>
      <c r="E19">
        <v>891</v>
      </c>
      <c r="F19">
        <v>8.7410173421703E-2</v>
      </c>
      <c r="G19">
        <v>2.38454078840264E-2</v>
      </c>
      <c r="H19">
        <v>2.4666045466105799E-4</v>
      </c>
      <c r="I19">
        <v>1.09134422832212</v>
      </c>
      <c r="J19">
        <v>1.0415116567937299</v>
      </c>
      <c r="K19">
        <v>1.14356110843595</v>
      </c>
    </row>
    <row r="20" spans="1:11" x14ac:dyDescent="0.2">
      <c r="A20" t="s">
        <v>13</v>
      </c>
      <c r="B20" t="s">
        <v>913</v>
      </c>
      <c r="C20" t="s">
        <v>3</v>
      </c>
      <c r="D20" t="s">
        <v>14</v>
      </c>
      <c r="E20">
        <v>891</v>
      </c>
      <c r="F20">
        <v>-8.5638023204068301E-3</v>
      </c>
      <c r="G20">
        <v>1.34477923357598E-2</v>
      </c>
      <c r="H20">
        <v>0.52424310446239397</v>
      </c>
      <c r="I20">
        <v>0.99147276258203898</v>
      </c>
      <c r="J20">
        <v>0.96568124311174997</v>
      </c>
      <c r="K20">
        <v>1.01795312475413</v>
      </c>
    </row>
    <row r="21" spans="1:11" x14ac:dyDescent="0.2">
      <c r="A21" t="s">
        <v>13</v>
      </c>
      <c r="B21" t="s">
        <v>913</v>
      </c>
      <c r="C21" t="s">
        <v>3</v>
      </c>
      <c r="D21" t="s">
        <v>912</v>
      </c>
      <c r="E21">
        <v>891</v>
      </c>
      <c r="F21">
        <v>5.6534603914698096E-3</v>
      </c>
      <c r="G21">
        <v>2.27435527619743E-2</v>
      </c>
      <c r="H21">
        <v>0.803690169012097</v>
      </c>
      <c r="I21">
        <v>1.0056694713569001</v>
      </c>
      <c r="J21">
        <v>0.96182389825362202</v>
      </c>
      <c r="K21">
        <v>1.0515137827783301</v>
      </c>
    </row>
    <row r="22" spans="1:11" x14ac:dyDescent="0.2">
      <c r="A22" t="s">
        <v>13</v>
      </c>
      <c r="B22" t="s">
        <v>913</v>
      </c>
      <c r="C22" t="s">
        <v>3</v>
      </c>
      <c r="D22" t="s">
        <v>33</v>
      </c>
      <c r="E22">
        <v>891</v>
      </c>
      <c r="F22">
        <v>-5.3235695744439503E-4</v>
      </c>
      <c r="G22">
        <v>3.9680846314852698E-2</v>
      </c>
      <c r="H22">
        <v>0.98929893758730603</v>
      </c>
      <c r="I22">
        <v>0.99946778471937903</v>
      </c>
      <c r="J22">
        <v>0.92468067643529595</v>
      </c>
      <c r="K22">
        <v>1.0803035881995799</v>
      </c>
    </row>
    <row r="23" spans="1:11" x14ac:dyDescent="0.2">
      <c r="A23" t="s">
        <v>13</v>
      </c>
      <c r="B23" t="s">
        <v>913</v>
      </c>
      <c r="C23" t="s">
        <v>3</v>
      </c>
      <c r="D23" t="s">
        <v>34</v>
      </c>
      <c r="E23">
        <v>891</v>
      </c>
      <c r="F23">
        <v>7.3246690372831798E-3</v>
      </c>
      <c r="G23">
        <v>2.21391613347829E-2</v>
      </c>
      <c r="H23">
        <v>0.74076026448921395</v>
      </c>
      <c r="I23">
        <v>1.0073515600413401</v>
      </c>
      <c r="J23">
        <v>0.96457461608281503</v>
      </c>
      <c r="K23">
        <v>1.05202557541759</v>
      </c>
    </row>
    <row r="24" spans="1:11" x14ac:dyDescent="0.2">
      <c r="A24" t="s">
        <v>13</v>
      </c>
      <c r="B24" t="s">
        <v>914</v>
      </c>
      <c r="C24" s="24" t="s">
        <v>841</v>
      </c>
      <c r="D24" t="s">
        <v>14</v>
      </c>
      <c r="E24">
        <v>915</v>
      </c>
      <c r="F24">
        <v>0.24642673575929899</v>
      </c>
      <c r="G24">
        <v>7.2719488262762394E-2</v>
      </c>
      <c r="H24">
        <v>7.0217027929799598E-4</v>
      </c>
      <c r="I24">
        <v>1.27944544218487</v>
      </c>
      <c r="J24">
        <v>1.1094856602198699</v>
      </c>
      <c r="K24">
        <v>1.4754410067843899</v>
      </c>
    </row>
    <row r="25" spans="1:11" x14ac:dyDescent="0.2">
      <c r="A25" t="s">
        <v>13</v>
      </c>
      <c r="B25" t="s">
        <v>914</v>
      </c>
      <c r="C25" s="24" t="s">
        <v>841</v>
      </c>
      <c r="D25" t="s">
        <v>912</v>
      </c>
      <c r="E25">
        <v>915</v>
      </c>
      <c r="F25">
        <v>0.223602742874741</v>
      </c>
      <c r="G25">
        <v>0.12313083784994901</v>
      </c>
      <c r="H25">
        <v>6.9373933562758297E-2</v>
      </c>
      <c r="I25">
        <v>1.2505741212563899</v>
      </c>
      <c r="J25">
        <v>0.98242261734635705</v>
      </c>
      <c r="K25">
        <v>1.5919173735846801</v>
      </c>
    </row>
    <row r="26" spans="1:11" x14ac:dyDescent="0.2">
      <c r="A26" t="s">
        <v>13</v>
      </c>
      <c r="B26" t="s">
        <v>914</v>
      </c>
      <c r="C26" s="24" t="s">
        <v>841</v>
      </c>
      <c r="D26" t="s">
        <v>33</v>
      </c>
      <c r="E26">
        <v>915</v>
      </c>
      <c r="F26">
        <v>0.526598583003135</v>
      </c>
      <c r="G26">
        <v>0.21722653072616699</v>
      </c>
      <c r="H26">
        <v>1.5535826639716499E-2</v>
      </c>
      <c r="I26">
        <v>1.6931633482694499</v>
      </c>
      <c r="J26">
        <v>1.1060936596912301</v>
      </c>
      <c r="K26">
        <v>2.5918258357283102</v>
      </c>
    </row>
    <row r="27" spans="1:11" x14ac:dyDescent="0.2">
      <c r="A27" t="s">
        <v>13</v>
      </c>
      <c r="B27" t="s">
        <v>914</v>
      </c>
      <c r="C27" s="24" t="s">
        <v>841</v>
      </c>
      <c r="D27" t="s">
        <v>34</v>
      </c>
      <c r="E27">
        <v>915</v>
      </c>
      <c r="F27">
        <v>0.246073710055632</v>
      </c>
      <c r="G27">
        <v>0.12010296519267501</v>
      </c>
      <c r="H27">
        <v>4.0476174149373198E-2</v>
      </c>
      <c r="I27">
        <v>1.27899384477478</v>
      </c>
      <c r="J27">
        <v>1.0107290460953899</v>
      </c>
      <c r="K27">
        <v>1.6184607153531601</v>
      </c>
    </row>
    <row r="28" spans="1:11" x14ac:dyDescent="0.2">
      <c r="A28" t="s">
        <v>13</v>
      </c>
      <c r="B28" t="s">
        <v>15</v>
      </c>
      <c r="C28" t="s">
        <v>16</v>
      </c>
      <c r="D28" t="s">
        <v>14</v>
      </c>
      <c r="E28">
        <v>887</v>
      </c>
      <c r="F28">
        <v>0.526608890554775</v>
      </c>
      <c r="G28">
        <v>4.5450504107127601E-2</v>
      </c>
      <c r="H28" s="1">
        <v>4.8286477319731197E-31</v>
      </c>
      <c r="I28">
        <v>1.69318080072804</v>
      </c>
      <c r="J28">
        <v>1.54887041773798</v>
      </c>
      <c r="K28">
        <v>1.8509367801994201</v>
      </c>
    </row>
    <row r="29" spans="1:11" x14ac:dyDescent="0.2">
      <c r="A29" t="s">
        <v>13</v>
      </c>
      <c r="B29" t="s">
        <v>15</v>
      </c>
      <c r="C29" t="s">
        <v>16</v>
      </c>
      <c r="D29" t="s">
        <v>912</v>
      </c>
      <c r="E29">
        <v>887</v>
      </c>
      <c r="F29">
        <v>0.52880361438699297</v>
      </c>
      <c r="G29">
        <v>7.2188742633756894E-2</v>
      </c>
      <c r="H29" s="1">
        <v>2.3837920343009998E-13</v>
      </c>
      <c r="I29">
        <v>1.6969009458359501</v>
      </c>
      <c r="J29">
        <v>1.4730184735160501</v>
      </c>
      <c r="K29">
        <v>1.9548110711101401</v>
      </c>
    </row>
    <row r="30" spans="1:11" x14ac:dyDescent="0.2">
      <c r="A30" t="s">
        <v>13</v>
      </c>
      <c r="B30" t="s">
        <v>15</v>
      </c>
      <c r="C30" t="s">
        <v>16</v>
      </c>
      <c r="D30" t="s">
        <v>33</v>
      </c>
      <c r="E30">
        <v>887</v>
      </c>
      <c r="F30">
        <v>0.72883236954408903</v>
      </c>
      <c r="G30">
        <v>0.123432547903711</v>
      </c>
      <c r="H30" s="1">
        <v>5.0320479521485301E-9</v>
      </c>
      <c r="I30">
        <v>2.0726590943495999</v>
      </c>
      <c r="J30">
        <v>1.6272713206660701</v>
      </c>
      <c r="K30">
        <v>2.6399504906358899</v>
      </c>
    </row>
    <row r="31" spans="1:11" x14ac:dyDescent="0.2">
      <c r="A31" t="s">
        <v>13</v>
      </c>
      <c r="B31" t="s">
        <v>15</v>
      </c>
      <c r="C31" t="s">
        <v>16</v>
      </c>
      <c r="D31" t="s">
        <v>34</v>
      </c>
      <c r="E31">
        <v>887</v>
      </c>
      <c r="F31">
        <v>0.52536505591301197</v>
      </c>
      <c r="G31">
        <v>6.9948912611062203E-2</v>
      </c>
      <c r="H31" s="1">
        <v>5.8813583674030698E-14</v>
      </c>
      <c r="I31">
        <v>1.6910760730312999</v>
      </c>
      <c r="J31">
        <v>1.47442072994707</v>
      </c>
      <c r="K31">
        <v>1.93956733427209</v>
      </c>
    </row>
    <row r="32" spans="1:11" x14ac:dyDescent="0.2">
      <c r="A32" t="s">
        <v>13</v>
      </c>
      <c r="B32" t="s">
        <v>17</v>
      </c>
      <c r="C32" t="s">
        <v>18</v>
      </c>
      <c r="D32" t="s">
        <v>14</v>
      </c>
      <c r="E32">
        <v>837</v>
      </c>
      <c r="F32">
        <v>6.4557962104596106E-2</v>
      </c>
      <c r="G32">
        <v>4.0113447519298601E-2</v>
      </c>
      <c r="H32">
        <v>0.107532284638089</v>
      </c>
      <c r="I32">
        <v>1.06668740389974</v>
      </c>
      <c r="J32">
        <v>0.98603404652322302</v>
      </c>
      <c r="K32">
        <v>1.1539378601077099</v>
      </c>
    </row>
    <row r="33" spans="1:11" x14ac:dyDescent="0.2">
      <c r="A33" t="s">
        <v>13</v>
      </c>
      <c r="B33" t="s">
        <v>17</v>
      </c>
      <c r="C33" t="s">
        <v>18</v>
      </c>
      <c r="D33" t="s">
        <v>912</v>
      </c>
      <c r="E33">
        <v>837</v>
      </c>
      <c r="F33">
        <v>5.2824861508803597E-2</v>
      </c>
      <c r="G33">
        <v>5.9645497575862502E-2</v>
      </c>
      <c r="H33">
        <v>0.37580772659633399</v>
      </c>
      <c r="I33">
        <v>1.0542449900728099</v>
      </c>
      <c r="J33">
        <v>0.93792966786630905</v>
      </c>
      <c r="K33">
        <v>1.1849849057680599</v>
      </c>
    </row>
    <row r="34" spans="1:11" x14ac:dyDescent="0.2">
      <c r="A34" t="s">
        <v>13</v>
      </c>
      <c r="B34" t="s">
        <v>17</v>
      </c>
      <c r="C34" t="s">
        <v>18</v>
      </c>
      <c r="D34" t="s">
        <v>33</v>
      </c>
      <c r="E34">
        <v>837</v>
      </c>
      <c r="F34">
        <v>0.18725648883461599</v>
      </c>
      <c r="G34">
        <v>0.108377240833321</v>
      </c>
      <c r="H34">
        <v>8.4390031932977005E-2</v>
      </c>
      <c r="I34">
        <v>1.2059365546476499</v>
      </c>
      <c r="J34">
        <v>0.97515104386436402</v>
      </c>
      <c r="K34">
        <v>1.4913412470670899</v>
      </c>
    </row>
    <row r="35" spans="1:11" x14ac:dyDescent="0.2">
      <c r="A35" t="s">
        <v>13</v>
      </c>
      <c r="B35" t="s">
        <v>17</v>
      </c>
      <c r="C35" t="s">
        <v>18</v>
      </c>
      <c r="D35" t="s">
        <v>34</v>
      </c>
      <c r="E35">
        <v>837</v>
      </c>
      <c r="F35">
        <v>5.29528351461677E-2</v>
      </c>
      <c r="G35">
        <v>6.0644221368552798E-2</v>
      </c>
      <c r="H35">
        <v>0.382569342326122</v>
      </c>
      <c r="I35">
        <v>1.05437991427205</v>
      </c>
      <c r="J35">
        <v>0.936215270838473</v>
      </c>
      <c r="K35">
        <v>1.18745873758787</v>
      </c>
    </row>
    <row r="36" spans="1:11" x14ac:dyDescent="0.2">
      <c r="A36" t="s">
        <v>13</v>
      </c>
      <c r="B36" t="s">
        <v>19</v>
      </c>
      <c r="C36" t="s">
        <v>20</v>
      </c>
      <c r="D36" t="s">
        <v>14</v>
      </c>
      <c r="E36">
        <v>838</v>
      </c>
      <c r="F36">
        <v>-9.0768774570907998E-2</v>
      </c>
      <c r="G36">
        <v>2.96578573569122E-2</v>
      </c>
      <c r="H36">
        <v>2.2094531642289899E-3</v>
      </c>
      <c r="I36">
        <v>0.91322884822045503</v>
      </c>
      <c r="J36">
        <v>0.86165684864897496</v>
      </c>
      <c r="K36">
        <v>0.96788754192541904</v>
      </c>
    </row>
    <row r="37" spans="1:11" x14ac:dyDescent="0.2">
      <c r="A37" t="s">
        <v>13</v>
      </c>
      <c r="B37" t="s">
        <v>19</v>
      </c>
      <c r="C37" t="s">
        <v>20</v>
      </c>
      <c r="D37" t="s">
        <v>912</v>
      </c>
      <c r="E37">
        <v>838</v>
      </c>
      <c r="F37">
        <v>-6.5248847459994305E-2</v>
      </c>
      <c r="G37">
        <v>2.9891289295996101E-2</v>
      </c>
      <c r="H37">
        <v>2.9045264622713798E-2</v>
      </c>
      <c r="I37">
        <v>0.93683430553087099</v>
      </c>
      <c r="J37">
        <v>0.88352492630938695</v>
      </c>
      <c r="K37">
        <v>0.99336022095677301</v>
      </c>
    </row>
    <row r="38" spans="1:11" x14ac:dyDescent="0.2">
      <c r="A38" t="s">
        <v>13</v>
      </c>
      <c r="B38" t="s">
        <v>19</v>
      </c>
      <c r="C38" t="s">
        <v>20</v>
      </c>
      <c r="D38" t="s">
        <v>33</v>
      </c>
      <c r="E38">
        <v>838</v>
      </c>
      <c r="F38">
        <v>-0.40311977851932301</v>
      </c>
      <c r="G38">
        <v>7.9228759656419206E-2</v>
      </c>
      <c r="H38" s="1">
        <v>4.46927083783569E-7</v>
      </c>
      <c r="I38">
        <v>0.66823205468376801</v>
      </c>
      <c r="J38">
        <v>0.57211906856052497</v>
      </c>
      <c r="K38">
        <v>0.78049151556928098</v>
      </c>
    </row>
    <row r="39" spans="1:11" x14ac:dyDescent="0.2">
      <c r="A39" t="s">
        <v>13</v>
      </c>
      <c r="B39" t="s">
        <v>19</v>
      </c>
      <c r="C39" t="s">
        <v>20</v>
      </c>
      <c r="D39" t="s">
        <v>34</v>
      </c>
      <c r="E39">
        <v>838</v>
      </c>
      <c r="F39">
        <v>-0.107995908556014</v>
      </c>
      <c r="G39">
        <v>2.99000047838778E-2</v>
      </c>
      <c r="H39">
        <v>3.0395859819657599E-4</v>
      </c>
      <c r="I39">
        <v>0.89763126903097901</v>
      </c>
      <c r="J39">
        <v>0.84653822836006498</v>
      </c>
      <c r="K39">
        <v>0.95180804380573503</v>
      </c>
    </row>
    <row r="40" spans="1:11" x14ac:dyDescent="0.2">
      <c r="A40" t="s">
        <v>13</v>
      </c>
      <c r="B40" t="s">
        <v>21</v>
      </c>
      <c r="C40" t="s">
        <v>22</v>
      </c>
      <c r="D40" t="s">
        <v>14</v>
      </c>
      <c r="E40">
        <v>881</v>
      </c>
      <c r="F40">
        <v>-8.5238643512298803E-2</v>
      </c>
      <c r="G40">
        <v>3.3995723447699799E-2</v>
      </c>
      <c r="H40">
        <v>1.2164560099984701E-2</v>
      </c>
      <c r="I40">
        <v>0.91829311355670895</v>
      </c>
      <c r="J40">
        <v>0.85909973184772903</v>
      </c>
      <c r="K40">
        <v>0.98156501642947502</v>
      </c>
    </row>
    <row r="41" spans="1:11" x14ac:dyDescent="0.2">
      <c r="A41" t="s">
        <v>13</v>
      </c>
      <c r="B41" t="s">
        <v>21</v>
      </c>
      <c r="C41" t="s">
        <v>22</v>
      </c>
      <c r="D41" t="s">
        <v>912</v>
      </c>
      <c r="E41">
        <v>881</v>
      </c>
      <c r="F41">
        <v>-0.115481848676922</v>
      </c>
      <c r="G41">
        <v>3.7425652814233497E-2</v>
      </c>
      <c r="H41">
        <v>2.03119007409828E-3</v>
      </c>
      <c r="I41">
        <v>0.89093674377098897</v>
      </c>
      <c r="J41">
        <v>0.82792216868082902</v>
      </c>
      <c r="K41">
        <v>0.95874746616098505</v>
      </c>
    </row>
    <row r="42" spans="1:11" x14ac:dyDescent="0.2">
      <c r="A42" t="s">
        <v>13</v>
      </c>
      <c r="B42" t="s">
        <v>21</v>
      </c>
      <c r="C42" t="s">
        <v>22</v>
      </c>
      <c r="D42" t="s">
        <v>33</v>
      </c>
      <c r="E42">
        <v>881</v>
      </c>
      <c r="F42">
        <v>-9.4800069925008598E-2</v>
      </c>
      <c r="G42">
        <v>9.2494280186590297E-2</v>
      </c>
      <c r="H42">
        <v>0.30567866289757001</v>
      </c>
      <c r="I42">
        <v>0.90955476364316901</v>
      </c>
      <c r="J42">
        <v>0.75874550632986404</v>
      </c>
      <c r="K42">
        <v>1.09033906779583</v>
      </c>
    </row>
    <row r="43" spans="1:11" x14ac:dyDescent="0.2">
      <c r="A43" t="s">
        <v>13</v>
      </c>
      <c r="B43" t="s">
        <v>21</v>
      </c>
      <c r="C43" t="s">
        <v>22</v>
      </c>
      <c r="D43" t="s">
        <v>34</v>
      </c>
      <c r="E43">
        <v>881</v>
      </c>
      <c r="F43">
        <v>-0.115354466147034</v>
      </c>
      <c r="G43">
        <v>3.7175719599014001E-2</v>
      </c>
      <c r="H43">
        <v>1.91600841416606E-3</v>
      </c>
      <c r="I43">
        <v>0.89105024077599504</v>
      </c>
      <c r="J43">
        <v>0.82843336274183699</v>
      </c>
      <c r="K43">
        <v>0.95839999605904602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9B-4DC9-A04F-9821-DAED61D2F6B8}">
  <dimension ref="A1:R81"/>
  <sheetViews>
    <sheetView tabSelected="1" topLeftCell="A48" workbookViewId="0">
      <selection activeCell="D5" sqref="D5:J18"/>
    </sheetView>
  </sheetViews>
  <sheetFormatPr baseColWidth="10" defaultColWidth="11" defaultRowHeight="16" x14ac:dyDescent="0.2"/>
  <cols>
    <col min="1" max="1" width="16.33203125" customWidth="1"/>
    <col min="2" max="2" width="19.33203125" customWidth="1"/>
    <col min="3" max="3" width="71" customWidth="1"/>
    <col min="4" max="4" width="24.1640625" bestFit="1" customWidth="1"/>
  </cols>
  <sheetData>
    <row r="1" spans="1:18" ht="19" x14ac:dyDescent="0.25">
      <c r="A1" s="6" t="s">
        <v>948</v>
      </c>
    </row>
    <row r="2" spans="1:18" ht="17" thickBot="1" x14ac:dyDescent="0.25"/>
    <row r="3" spans="1:18" ht="20" thickBot="1" x14ac:dyDescent="0.3">
      <c r="A3" s="2"/>
      <c r="B3" s="2"/>
      <c r="C3" s="2"/>
      <c r="D3" s="2"/>
      <c r="E3" s="87" t="s">
        <v>23</v>
      </c>
      <c r="F3" s="88"/>
      <c r="G3" s="88"/>
      <c r="H3" s="88"/>
      <c r="I3" s="88"/>
      <c r="J3" s="88"/>
      <c r="K3" s="89"/>
      <c r="L3" s="84" t="s">
        <v>24</v>
      </c>
      <c r="M3" s="85"/>
      <c r="N3" s="85"/>
      <c r="O3" s="85"/>
      <c r="P3" s="85"/>
      <c r="Q3" s="86"/>
      <c r="R3" s="55"/>
    </row>
    <row r="4" spans="1:18" ht="20" thickBot="1" x14ac:dyDescent="0.3">
      <c r="A4" s="4" t="s">
        <v>4</v>
      </c>
      <c r="B4" s="4" t="s">
        <v>2</v>
      </c>
      <c r="C4" s="4" t="s">
        <v>3</v>
      </c>
      <c r="D4" s="48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9" t="s">
        <v>11</v>
      </c>
      <c r="J4" s="50" t="s">
        <v>12</v>
      </c>
      <c r="K4" s="48" t="s">
        <v>6</v>
      </c>
      <c r="L4" s="49" t="s">
        <v>7</v>
      </c>
      <c r="M4" s="49" t="s">
        <v>8</v>
      </c>
      <c r="N4" s="49" t="s">
        <v>9</v>
      </c>
      <c r="O4" s="49" t="s">
        <v>10</v>
      </c>
      <c r="P4" s="49" t="s">
        <v>11</v>
      </c>
      <c r="Q4" s="50" t="s">
        <v>12</v>
      </c>
    </row>
    <row r="5" spans="1:18" x14ac:dyDescent="0.2">
      <c r="A5" s="24" t="s">
        <v>25</v>
      </c>
      <c r="B5" s="24" t="s">
        <v>19</v>
      </c>
      <c r="C5" s="82" t="s">
        <v>20</v>
      </c>
      <c r="D5" s="11">
        <v>80</v>
      </c>
      <c r="E5" s="12">
        <v>-0.103104690873853</v>
      </c>
      <c r="F5" s="12">
        <v>8.0459047649493604E-2</v>
      </c>
      <c r="G5" s="12">
        <v>0.200033713175651</v>
      </c>
      <c r="H5" s="12">
        <v>0.90203253396390104</v>
      </c>
      <c r="I5" s="12">
        <v>0.770431582603188</v>
      </c>
      <c r="J5" s="14">
        <v>1.0561128472694199</v>
      </c>
      <c r="K5" s="11">
        <v>173</v>
      </c>
      <c r="L5" s="12">
        <v>3.4788343128539602E-2</v>
      </c>
      <c r="M5" s="12">
        <v>0.142026901039634</v>
      </c>
      <c r="N5" s="12">
        <v>0.80650139559763501</v>
      </c>
      <c r="O5" s="12">
        <v>1.03540053596757</v>
      </c>
      <c r="P5" s="12">
        <v>0.78381333279238696</v>
      </c>
      <c r="Q5" s="14">
        <v>1.3677418143203399</v>
      </c>
    </row>
    <row r="6" spans="1:18" x14ac:dyDescent="0.2">
      <c r="A6" s="24" t="s">
        <v>26</v>
      </c>
      <c r="B6" s="24" t="s">
        <v>19</v>
      </c>
      <c r="C6" s="82"/>
      <c r="D6" s="15">
        <v>134</v>
      </c>
      <c r="E6" s="24">
        <v>-7.9714773473837305E-2</v>
      </c>
      <c r="F6" s="24">
        <v>6.8950600956691505E-2</v>
      </c>
      <c r="G6" s="24">
        <v>0.24763442115725201</v>
      </c>
      <c r="H6" s="24">
        <v>0.92337968120861302</v>
      </c>
      <c r="I6" s="24">
        <v>0.80665601643842699</v>
      </c>
      <c r="J6" s="16">
        <v>1.0569933382924199</v>
      </c>
      <c r="K6" s="15">
        <v>173</v>
      </c>
      <c r="L6" s="24">
        <v>-0.16242534718875701</v>
      </c>
      <c r="M6" s="24">
        <v>0.118597945663375</v>
      </c>
      <c r="N6" s="24">
        <v>0.17082865266062799</v>
      </c>
      <c r="O6" s="24">
        <v>0.85007954868478197</v>
      </c>
      <c r="P6" s="24">
        <v>0.67376269092165797</v>
      </c>
      <c r="Q6" s="16">
        <v>1.0725367385712801</v>
      </c>
    </row>
    <row r="7" spans="1:18" x14ac:dyDescent="0.2">
      <c r="A7" s="24" t="s">
        <v>25</v>
      </c>
      <c r="B7" s="24" t="s">
        <v>17</v>
      </c>
      <c r="C7" s="82" t="s">
        <v>18</v>
      </c>
      <c r="D7" s="15">
        <v>80</v>
      </c>
      <c r="E7" s="24">
        <v>-0.142988851835882</v>
      </c>
      <c r="F7" s="24">
        <v>0.123912343836139</v>
      </c>
      <c r="G7" s="24">
        <v>0.24851999788409701</v>
      </c>
      <c r="H7" s="24">
        <v>0.86676373166595999</v>
      </c>
      <c r="I7" s="24">
        <v>0.67986770870898505</v>
      </c>
      <c r="J7" s="16">
        <v>1.10503757849909</v>
      </c>
      <c r="K7" s="15">
        <v>173</v>
      </c>
      <c r="L7" s="24">
        <v>-0.165381329772045</v>
      </c>
      <c r="M7" s="24">
        <v>0.22686120496011999</v>
      </c>
      <c r="N7" s="24">
        <v>0.466002980046132</v>
      </c>
      <c r="O7" s="24">
        <v>0.84757043861430903</v>
      </c>
      <c r="P7" s="24">
        <v>0.54333495374893603</v>
      </c>
      <c r="Q7" s="16">
        <v>1.32215982692842</v>
      </c>
    </row>
    <row r="8" spans="1:18" x14ac:dyDescent="0.2">
      <c r="A8" s="24" t="s">
        <v>26</v>
      </c>
      <c r="B8" s="24" t="s">
        <v>17</v>
      </c>
      <c r="C8" s="82"/>
      <c r="D8" s="15">
        <v>134</v>
      </c>
      <c r="E8" s="24">
        <v>-3.5515123469032503E-2</v>
      </c>
      <c r="F8" s="24">
        <v>0.105766417395617</v>
      </c>
      <c r="G8" s="24">
        <v>0.73703052811445002</v>
      </c>
      <c r="H8" s="24">
        <v>0.96510813833658704</v>
      </c>
      <c r="I8" s="24">
        <v>0.784414812039962</v>
      </c>
      <c r="J8" s="16">
        <v>1.1874249496401199</v>
      </c>
      <c r="K8" s="15">
        <v>173</v>
      </c>
      <c r="L8" s="24">
        <v>7.2451188421590401E-2</v>
      </c>
      <c r="M8" s="24">
        <v>0.18905399053901401</v>
      </c>
      <c r="N8" s="24">
        <v>0.70154912775152201</v>
      </c>
      <c r="O8" s="24">
        <v>1.0751403255130401</v>
      </c>
      <c r="P8" s="24">
        <v>0.74223109684290201</v>
      </c>
      <c r="Q8" s="16">
        <v>1.5573676776155501</v>
      </c>
    </row>
    <row r="9" spans="1:18" x14ac:dyDescent="0.2">
      <c r="A9" s="24" t="s">
        <v>25</v>
      </c>
      <c r="B9" s="24" t="s">
        <v>15</v>
      </c>
      <c r="C9" s="82" t="s">
        <v>16</v>
      </c>
      <c r="D9" s="15">
        <v>85</v>
      </c>
      <c r="E9" s="24">
        <v>0.61145664257452403</v>
      </c>
      <c r="F9" s="24">
        <v>0.15704179858100301</v>
      </c>
      <c r="G9" s="25">
        <v>9.8770843518303307E-5</v>
      </c>
      <c r="H9" s="24">
        <v>1.8431142029816401</v>
      </c>
      <c r="I9" s="24">
        <v>1.35480118598469</v>
      </c>
      <c r="J9" s="16">
        <v>2.5074306107604998</v>
      </c>
      <c r="K9" s="15">
        <v>182</v>
      </c>
      <c r="L9" s="24">
        <v>0.53843558578575501</v>
      </c>
      <c r="M9" s="24">
        <v>0.238718805669317</v>
      </c>
      <c r="N9" s="24">
        <v>2.41005651641251E-2</v>
      </c>
      <c r="O9" s="24">
        <v>1.71332441543391</v>
      </c>
      <c r="P9" s="24">
        <v>1.0730947104058299</v>
      </c>
      <c r="Q9" s="16">
        <v>2.73552793062579</v>
      </c>
    </row>
    <row r="10" spans="1:18" x14ac:dyDescent="0.2">
      <c r="A10" s="24" t="s">
        <v>26</v>
      </c>
      <c r="B10" s="24" t="s">
        <v>15</v>
      </c>
      <c r="C10" s="82"/>
      <c r="D10" s="15">
        <v>140</v>
      </c>
      <c r="E10" s="24">
        <v>0.47749967230325502</v>
      </c>
      <c r="F10" s="24">
        <v>0.103186457862928</v>
      </c>
      <c r="G10" s="25">
        <v>3.7003112517712199E-6</v>
      </c>
      <c r="H10" s="24">
        <v>1.61203873395409</v>
      </c>
      <c r="I10" s="24">
        <v>1.3168653991149799</v>
      </c>
      <c r="J10" s="16">
        <v>1.9733747135544599</v>
      </c>
      <c r="K10" s="15">
        <v>182</v>
      </c>
      <c r="L10" s="24">
        <v>0.18500978945400401</v>
      </c>
      <c r="M10" s="24">
        <v>0.20041428471803499</v>
      </c>
      <c r="N10" s="24">
        <v>0.35593595039175002</v>
      </c>
      <c r="O10" s="24">
        <v>1.2032302190369299</v>
      </c>
      <c r="P10" s="24">
        <v>0.81236770017262805</v>
      </c>
      <c r="Q10" s="16">
        <v>1.78215229347006</v>
      </c>
    </row>
    <row r="11" spans="1:18" x14ac:dyDescent="0.2">
      <c r="A11" s="24" t="s">
        <v>25</v>
      </c>
      <c r="B11" s="24" t="s">
        <v>21</v>
      </c>
      <c r="C11" s="82" t="s">
        <v>22</v>
      </c>
      <c r="D11" s="15">
        <v>84</v>
      </c>
      <c r="E11" s="24">
        <v>-0.23556810995642699</v>
      </c>
      <c r="F11" s="24">
        <v>0.110752346777865</v>
      </c>
      <c r="G11" s="24">
        <v>3.3421682411639397E-2</v>
      </c>
      <c r="H11" s="24">
        <v>0.79012184601158997</v>
      </c>
      <c r="I11" s="24">
        <v>0.63594531016815004</v>
      </c>
      <c r="J11" s="16">
        <v>0.98167644538442</v>
      </c>
      <c r="K11" s="15">
        <v>178</v>
      </c>
      <c r="L11" s="24">
        <v>5.8212562755895403E-3</v>
      </c>
      <c r="M11" s="24">
        <v>0.17062425925470501</v>
      </c>
      <c r="N11" s="24">
        <v>0.972783532560481</v>
      </c>
      <c r="O11" s="24">
        <v>1.00583823271331</v>
      </c>
      <c r="P11" s="24">
        <v>0.71992928155126401</v>
      </c>
      <c r="Q11" s="16">
        <v>1.4052915700384701</v>
      </c>
    </row>
    <row r="12" spans="1:18" x14ac:dyDescent="0.2">
      <c r="A12" s="24" t="s">
        <v>26</v>
      </c>
      <c r="B12" s="24" t="s">
        <v>21</v>
      </c>
      <c r="C12" s="82"/>
      <c r="D12" s="15">
        <v>136</v>
      </c>
      <c r="E12" s="24">
        <v>-0.26583424213330098</v>
      </c>
      <c r="F12" s="24">
        <v>8.6932918659949898E-2</v>
      </c>
      <c r="G12" s="24">
        <v>2.2287623217169101E-3</v>
      </c>
      <c r="H12" s="24">
        <v>0.766566181345544</v>
      </c>
      <c r="I12" s="24">
        <v>0.64647369966297996</v>
      </c>
      <c r="J12" s="16">
        <v>0.90896769766354002</v>
      </c>
      <c r="K12" s="15">
        <v>178</v>
      </c>
      <c r="L12" s="24">
        <v>-0.28185287682369597</v>
      </c>
      <c r="M12" s="24">
        <v>0.14549964945170199</v>
      </c>
      <c r="N12" s="24">
        <v>5.27284960325285E-2</v>
      </c>
      <c r="O12" s="24">
        <v>0.754384663836974</v>
      </c>
      <c r="P12" s="24">
        <v>0.56720630390444504</v>
      </c>
      <c r="Q12" s="16">
        <v>1.0033319748299101</v>
      </c>
    </row>
    <row r="13" spans="1:18" x14ac:dyDescent="0.2">
      <c r="A13" s="24" t="s">
        <v>25</v>
      </c>
      <c r="B13" s="24" t="s">
        <v>867</v>
      </c>
      <c r="C13" s="82" t="s">
        <v>889</v>
      </c>
      <c r="D13" s="15">
        <v>86</v>
      </c>
      <c r="E13" s="24">
        <v>-4.3569075906011397E-2</v>
      </c>
      <c r="F13" s="24">
        <v>4.5616499815364399E-2</v>
      </c>
      <c r="G13" s="24">
        <v>0.339518738505109</v>
      </c>
      <c r="H13" s="24">
        <v>0.95736642085398105</v>
      </c>
      <c r="I13" s="24">
        <v>0.875484864234784</v>
      </c>
      <c r="J13" s="16">
        <v>1.04690612164937</v>
      </c>
      <c r="K13" s="15">
        <v>183</v>
      </c>
      <c r="L13" s="24">
        <v>3.3854852247843598E-2</v>
      </c>
      <c r="M13" s="24">
        <v>8.5811970882688396E-2</v>
      </c>
      <c r="N13" s="24">
        <v>0.69319446758562397</v>
      </c>
      <c r="O13" s="24">
        <v>1.0344344499957601</v>
      </c>
      <c r="P13" s="24">
        <v>0.87429571778794102</v>
      </c>
      <c r="Q13" s="16">
        <v>1.2239046921622501</v>
      </c>
    </row>
    <row r="14" spans="1:18" x14ac:dyDescent="0.2">
      <c r="A14" s="24" t="s">
        <v>26</v>
      </c>
      <c r="B14" s="24" t="s">
        <v>867</v>
      </c>
      <c r="C14" s="82"/>
      <c r="D14" s="15">
        <v>140</v>
      </c>
      <c r="E14" s="24">
        <v>-5.6237511793390801E-2</v>
      </c>
      <c r="F14" s="24">
        <v>3.5589900171387898E-2</v>
      </c>
      <c r="G14" s="24">
        <v>0.114071676123379</v>
      </c>
      <c r="H14" s="24">
        <v>0.94531458586220496</v>
      </c>
      <c r="I14" s="24">
        <v>0.88162038675451704</v>
      </c>
      <c r="J14" s="16">
        <v>1.01361048323019</v>
      </c>
      <c r="K14" s="15">
        <v>183</v>
      </c>
      <c r="L14" s="24">
        <v>-7.9561394026554794E-2</v>
      </c>
      <c r="M14" s="24">
        <v>7.2941839460309202E-2</v>
      </c>
      <c r="N14" s="24">
        <v>0.27538240431706701</v>
      </c>
      <c r="O14" s="24">
        <v>0.92352131953567496</v>
      </c>
      <c r="P14" s="24">
        <v>0.800493073444841</v>
      </c>
      <c r="Q14" s="16">
        <v>1.0654578483316299</v>
      </c>
    </row>
    <row r="15" spans="1:18" x14ac:dyDescent="0.2">
      <c r="A15" s="24" t="s">
        <v>25</v>
      </c>
      <c r="B15" s="24" t="s">
        <v>867</v>
      </c>
      <c r="C15" s="82" t="s">
        <v>49</v>
      </c>
      <c r="D15" s="15">
        <v>86</v>
      </c>
      <c r="E15" s="24">
        <v>6.5767299348142294E-2</v>
      </c>
      <c r="F15" s="24">
        <v>5.9038502121588697E-2</v>
      </c>
      <c r="G15" s="24">
        <v>0.26529075522130102</v>
      </c>
      <c r="H15" s="24">
        <v>1.06797816903235</v>
      </c>
      <c r="I15" s="24">
        <v>0.95127873293644805</v>
      </c>
      <c r="J15" s="16">
        <v>1.1989938700814999</v>
      </c>
      <c r="K15" s="15">
        <v>183</v>
      </c>
      <c r="L15" s="24">
        <v>-1.8676975722433101E-2</v>
      </c>
      <c r="M15" s="24">
        <v>8.9095323267268697E-2</v>
      </c>
      <c r="N15" s="24">
        <v>0.83395713688934603</v>
      </c>
      <c r="O15" s="24">
        <v>0.98149635819339598</v>
      </c>
      <c r="P15" s="24">
        <v>0.82423152687204904</v>
      </c>
      <c r="Q15" s="16">
        <v>1.1687675971371101</v>
      </c>
    </row>
    <row r="16" spans="1:18" x14ac:dyDescent="0.2">
      <c r="A16" s="24" t="s">
        <v>26</v>
      </c>
      <c r="B16" s="24" t="s">
        <v>867</v>
      </c>
      <c r="C16" s="82"/>
      <c r="D16" s="15">
        <v>140</v>
      </c>
      <c r="E16" s="24">
        <v>0.15583556376560101</v>
      </c>
      <c r="F16" s="24">
        <v>4.3873441631297097E-2</v>
      </c>
      <c r="G16" s="24">
        <v>3.8241094221401001E-4</v>
      </c>
      <c r="H16" s="24">
        <v>1.16863402151161</v>
      </c>
      <c r="I16" s="24">
        <v>1.07234047357383</v>
      </c>
      <c r="J16" s="16">
        <v>1.2735744941929199</v>
      </c>
      <c r="K16" s="15">
        <v>183</v>
      </c>
      <c r="L16" s="24">
        <v>0.160876931577319</v>
      </c>
      <c r="M16" s="24">
        <v>7.5732183737846903E-2</v>
      </c>
      <c r="N16" s="24">
        <v>3.3646109977969303E-2</v>
      </c>
      <c r="O16" s="24">
        <v>1.17454041108304</v>
      </c>
      <c r="P16" s="24">
        <v>1.0125195732849299</v>
      </c>
      <c r="Q16" s="16">
        <v>1.36248741621008</v>
      </c>
    </row>
    <row r="17" spans="1:18" x14ac:dyDescent="0.2">
      <c r="A17" s="24" t="s">
        <v>25</v>
      </c>
      <c r="B17" s="24" t="s">
        <v>867</v>
      </c>
      <c r="C17" s="82" t="s">
        <v>841</v>
      </c>
      <c r="D17" s="15">
        <v>86</v>
      </c>
      <c r="E17" s="24">
        <v>0.38247546238842101</v>
      </c>
      <c r="F17" s="24">
        <v>0.26415189642134201</v>
      </c>
      <c r="G17" s="24">
        <v>0.147634503400004</v>
      </c>
      <c r="H17" s="24">
        <v>1.46590890401296</v>
      </c>
      <c r="I17" s="24">
        <v>0.87348680571672499</v>
      </c>
      <c r="J17" s="16">
        <v>2.4601275037019401</v>
      </c>
      <c r="K17" s="15">
        <v>182</v>
      </c>
      <c r="L17" s="24">
        <v>0.54814423201714801</v>
      </c>
      <c r="M17" s="24">
        <v>0.40870321335988902</v>
      </c>
      <c r="N17" s="24">
        <v>0.179862291177322</v>
      </c>
      <c r="O17" s="25">
        <v>1.7300394851184999</v>
      </c>
      <c r="P17" s="24">
        <v>0.77653460955110898</v>
      </c>
      <c r="Q17" s="16">
        <v>3.8543505765947299</v>
      </c>
    </row>
    <row r="18" spans="1:18" ht="17" thickBot="1" x14ac:dyDescent="0.25">
      <c r="A18" s="18" t="s">
        <v>26</v>
      </c>
      <c r="B18" s="18" t="s">
        <v>867</v>
      </c>
      <c r="C18" s="83"/>
      <c r="D18" s="17">
        <v>139</v>
      </c>
      <c r="E18" s="18">
        <v>-1.9635846142757599E-2</v>
      </c>
      <c r="F18" s="18">
        <v>0.193645546453556</v>
      </c>
      <c r="G18" s="18">
        <v>0.91923216692132204</v>
      </c>
      <c r="H18" s="18">
        <v>0.98055568143350202</v>
      </c>
      <c r="I18" s="18">
        <v>0.67086918440667798</v>
      </c>
      <c r="J18" s="20">
        <v>1.4331995964934201</v>
      </c>
      <c r="K18" s="17">
        <v>182</v>
      </c>
      <c r="L18" s="18">
        <v>-0.26912467573079002</v>
      </c>
      <c r="M18" s="18">
        <v>0.34488446327769101</v>
      </c>
      <c r="N18" s="18">
        <v>0.435194982462692</v>
      </c>
      <c r="O18" s="19">
        <v>0.76404799146806202</v>
      </c>
      <c r="P18" s="18">
        <v>0.38864139520969299</v>
      </c>
      <c r="Q18" s="20">
        <v>1.5020770830431101</v>
      </c>
    </row>
    <row r="19" spans="1:18" x14ac:dyDescent="0.2">
      <c r="A19" s="24"/>
      <c r="B19" s="24"/>
      <c r="C19" s="24"/>
      <c r="D19" s="4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x14ac:dyDescent="0.2">
      <c r="A20" s="24"/>
      <c r="B20" s="24"/>
      <c r="C20" s="24"/>
      <c r="D20" s="4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4" spans="1:18" ht="20" thickBot="1" x14ac:dyDescent="0.3">
      <c r="A24" s="46" t="s">
        <v>919</v>
      </c>
    </row>
    <row r="25" spans="1:18" ht="20" thickBot="1" x14ac:dyDescent="0.3">
      <c r="A25" s="3" t="s">
        <v>1</v>
      </c>
      <c r="B25" s="4" t="s">
        <v>2</v>
      </c>
      <c r="C25" s="4" t="s">
        <v>3</v>
      </c>
      <c r="D25" s="4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5" t="s">
        <v>12</v>
      </c>
    </row>
    <row r="26" spans="1:18" x14ac:dyDescent="0.2">
      <c r="A26" t="s">
        <v>25</v>
      </c>
      <c r="B26" t="s">
        <v>15</v>
      </c>
      <c r="C26" t="s">
        <v>16</v>
      </c>
      <c r="D26" t="s">
        <v>14</v>
      </c>
      <c r="E26">
        <v>85</v>
      </c>
      <c r="F26">
        <v>0.61145664257452403</v>
      </c>
      <c r="G26">
        <v>0.15704179858100301</v>
      </c>
      <c r="H26" s="1">
        <v>9.8770843518303307E-5</v>
      </c>
      <c r="I26">
        <v>1.8431142029816401</v>
      </c>
      <c r="J26">
        <v>1.35480118598469</v>
      </c>
      <c r="K26">
        <v>2.5074306107604998</v>
      </c>
    </row>
    <row r="27" spans="1:18" x14ac:dyDescent="0.2">
      <c r="A27" t="s">
        <v>25</v>
      </c>
      <c r="B27" t="s">
        <v>15</v>
      </c>
      <c r="C27" t="s">
        <v>16</v>
      </c>
      <c r="D27" t="s">
        <v>912</v>
      </c>
      <c r="E27">
        <v>85</v>
      </c>
      <c r="F27">
        <v>0.53897178416037905</v>
      </c>
      <c r="G27">
        <v>0.19393771470557</v>
      </c>
      <c r="H27">
        <v>5.4510190361201803E-3</v>
      </c>
      <c r="I27">
        <v>1.7142433435425299</v>
      </c>
      <c r="J27">
        <v>1.1721666376433899</v>
      </c>
      <c r="K27">
        <v>2.50700723472894</v>
      </c>
    </row>
    <row r="28" spans="1:18" x14ac:dyDescent="0.2">
      <c r="A28" t="s">
        <v>25</v>
      </c>
      <c r="B28" t="s">
        <v>15</v>
      </c>
      <c r="C28" t="s">
        <v>16</v>
      </c>
      <c r="D28" t="s">
        <v>33</v>
      </c>
      <c r="E28">
        <v>85</v>
      </c>
      <c r="F28">
        <v>0.97572465004508002</v>
      </c>
      <c r="G28">
        <v>0.49975577067473698</v>
      </c>
      <c r="H28">
        <v>5.4261493972013602E-2</v>
      </c>
      <c r="I28">
        <v>2.6530890756771299</v>
      </c>
      <c r="J28">
        <v>0.99621053772539303</v>
      </c>
      <c r="K28">
        <v>7.0656566829225804</v>
      </c>
    </row>
    <row r="29" spans="1:18" x14ac:dyDescent="0.2">
      <c r="A29" t="s">
        <v>25</v>
      </c>
      <c r="B29" t="s">
        <v>15</v>
      </c>
      <c r="C29" t="s">
        <v>16</v>
      </c>
      <c r="D29" t="s">
        <v>34</v>
      </c>
      <c r="E29">
        <v>85</v>
      </c>
      <c r="F29">
        <v>0.54575391881979396</v>
      </c>
      <c r="G29">
        <v>0.20603485297702601</v>
      </c>
      <c r="H29">
        <v>8.0767911836738607E-3</v>
      </c>
      <c r="I29">
        <v>1.7259090873440499</v>
      </c>
      <c r="J29">
        <v>1.1524909080741801</v>
      </c>
      <c r="K29">
        <v>2.5846296546966201</v>
      </c>
    </row>
    <row r="30" spans="1:18" x14ac:dyDescent="0.2">
      <c r="A30" t="s">
        <v>26</v>
      </c>
      <c r="B30" t="s">
        <v>15</v>
      </c>
      <c r="C30" t="s">
        <v>16</v>
      </c>
      <c r="D30" t="s">
        <v>14</v>
      </c>
      <c r="E30">
        <v>140</v>
      </c>
      <c r="F30">
        <v>0.47749967230325502</v>
      </c>
      <c r="G30">
        <v>0.103186457862928</v>
      </c>
      <c r="H30" s="1">
        <v>3.7003112517712199E-6</v>
      </c>
      <c r="I30">
        <v>1.61203873395409</v>
      </c>
      <c r="J30">
        <v>1.3168653991149799</v>
      </c>
      <c r="K30">
        <v>1.9733747135544599</v>
      </c>
    </row>
    <row r="31" spans="1:18" x14ac:dyDescent="0.2">
      <c r="A31" t="s">
        <v>26</v>
      </c>
      <c r="B31" t="s">
        <v>15</v>
      </c>
      <c r="C31" t="s">
        <v>16</v>
      </c>
      <c r="D31" t="s">
        <v>912</v>
      </c>
      <c r="E31">
        <v>140</v>
      </c>
      <c r="F31">
        <v>0.51192766083369101</v>
      </c>
      <c r="G31">
        <v>0.15258158279803699</v>
      </c>
      <c r="H31">
        <v>7.9334058429100102E-4</v>
      </c>
      <c r="I31">
        <v>1.6685044075561299</v>
      </c>
      <c r="J31">
        <v>1.2372210285216301</v>
      </c>
      <c r="K31">
        <v>2.2501290342282299</v>
      </c>
    </row>
    <row r="32" spans="1:18" x14ac:dyDescent="0.2">
      <c r="A32" t="s">
        <v>26</v>
      </c>
      <c r="B32" t="s">
        <v>15</v>
      </c>
      <c r="C32" t="s">
        <v>16</v>
      </c>
      <c r="D32" t="s">
        <v>33</v>
      </c>
      <c r="E32">
        <v>140</v>
      </c>
      <c r="F32">
        <v>0.86026549844251798</v>
      </c>
      <c r="G32">
        <v>0.35262353076331598</v>
      </c>
      <c r="H32">
        <v>1.59720325517658E-2</v>
      </c>
      <c r="I32">
        <v>2.3637881924856798</v>
      </c>
      <c r="J32">
        <v>1.18426624248465</v>
      </c>
      <c r="K32">
        <v>4.7181068061282101</v>
      </c>
    </row>
    <row r="33" spans="1:11" x14ac:dyDescent="0.2">
      <c r="A33" t="s">
        <v>26</v>
      </c>
      <c r="B33" t="s">
        <v>15</v>
      </c>
      <c r="C33" t="s">
        <v>16</v>
      </c>
      <c r="D33" t="s">
        <v>34</v>
      </c>
      <c r="E33">
        <v>140</v>
      </c>
      <c r="F33">
        <v>0.51698615747175203</v>
      </c>
      <c r="G33">
        <v>0.14995744030147001</v>
      </c>
      <c r="H33">
        <v>5.6569032409916795E-4</v>
      </c>
      <c r="I33">
        <v>1.6769659147020499</v>
      </c>
      <c r="J33">
        <v>1.2499075323786</v>
      </c>
      <c r="K33">
        <v>2.2499381804034599</v>
      </c>
    </row>
    <row r="34" spans="1:11" x14ac:dyDescent="0.2">
      <c r="A34" t="s">
        <v>25</v>
      </c>
      <c r="B34" t="s">
        <v>17</v>
      </c>
      <c r="C34" t="s">
        <v>18</v>
      </c>
      <c r="D34" t="s">
        <v>14</v>
      </c>
      <c r="E34">
        <v>80</v>
      </c>
      <c r="F34">
        <v>-0.142988851835882</v>
      </c>
      <c r="G34">
        <v>0.123912343836139</v>
      </c>
      <c r="H34">
        <v>0.24851999788409701</v>
      </c>
      <c r="I34">
        <v>0.86676373166595999</v>
      </c>
      <c r="J34">
        <v>0.67986770870898505</v>
      </c>
      <c r="K34">
        <v>1.10503757849909</v>
      </c>
    </row>
    <row r="35" spans="1:11" x14ac:dyDescent="0.2">
      <c r="A35" t="s">
        <v>25</v>
      </c>
      <c r="B35" t="s">
        <v>17</v>
      </c>
      <c r="C35" t="s">
        <v>18</v>
      </c>
      <c r="D35" t="s">
        <v>912</v>
      </c>
      <c r="E35">
        <v>80</v>
      </c>
      <c r="F35">
        <v>-6.4387415024203504E-2</v>
      </c>
      <c r="G35">
        <v>0.170002109831771</v>
      </c>
      <c r="H35">
        <v>0.70487738212880602</v>
      </c>
      <c r="I35">
        <v>0.93764167268481702</v>
      </c>
      <c r="J35">
        <v>0.671936423854128</v>
      </c>
      <c r="K35">
        <v>1.3084153130327101</v>
      </c>
    </row>
    <row r="36" spans="1:11" x14ac:dyDescent="0.2">
      <c r="A36" t="s">
        <v>25</v>
      </c>
      <c r="B36" t="s">
        <v>17</v>
      </c>
      <c r="C36" t="s">
        <v>18</v>
      </c>
      <c r="D36" t="s">
        <v>33</v>
      </c>
      <c r="E36">
        <v>80</v>
      </c>
      <c r="F36">
        <v>-0.220648763895852</v>
      </c>
      <c r="G36">
        <v>0.39107529300278099</v>
      </c>
      <c r="H36">
        <v>0.57422975283951705</v>
      </c>
      <c r="I36">
        <v>0.80199832159201201</v>
      </c>
      <c r="J36">
        <v>0.372634833257312</v>
      </c>
      <c r="K36">
        <v>1.7260901301523299</v>
      </c>
    </row>
    <row r="37" spans="1:11" x14ac:dyDescent="0.2">
      <c r="A37" t="s">
        <v>25</v>
      </c>
      <c r="B37" t="s">
        <v>17</v>
      </c>
      <c r="C37" t="s">
        <v>18</v>
      </c>
      <c r="D37" t="s">
        <v>34</v>
      </c>
      <c r="E37">
        <v>80</v>
      </c>
      <c r="F37">
        <v>-0.10142295920571499</v>
      </c>
      <c r="G37">
        <v>0.16971262550138</v>
      </c>
      <c r="H37">
        <v>0.55009626911628795</v>
      </c>
      <c r="I37">
        <v>0.90355078693117696</v>
      </c>
      <c r="J37">
        <v>0.647873572916844</v>
      </c>
      <c r="K37">
        <v>1.2601286094883399</v>
      </c>
    </row>
    <row r="38" spans="1:11" x14ac:dyDescent="0.2">
      <c r="A38" t="s">
        <v>26</v>
      </c>
      <c r="B38" t="s">
        <v>17</v>
      </c>
      <c r="C38" t="s">
        <v>18</v>
      </c>
      <c r="D38" t="s">
        <v>14</v>
      </c>
      <c r="E38">
        <v>134</v>
      </c>
      <c r="F38">
        <v>-3.5515123469032503E-2</v>
      </c>
      <c r="G38">
        <v>0.105766417395617</v>
      </c>
      <c r="H38">
        <v>0.73703052811445002</v>
      </c>
      <c r="I38">
        <v>0.96510813833658704</v>
      </c>
      <c r="J38">
        <v>0.784414812039962</v>
      </c>
      <c r="K38">
        <v>1.1874249496401199</v>
      </c>
    </row>
    <row r="39" spans="1:11" x14ac:dyDescent="0.2">
      <c r="A39" t="s">
        <v>26</v>
      </c>
      <c r="B39" t="s">
        <v>17</v>
      </c>
      <c r="C39" t="s">
        <v>18</v>
      </c>
      <c r="D39" t="s">
        <v>912</v>
      </c>
      <c r="E39">
        <v>134</v>
      </c>
      <c r="F39">
        <v>0.10989487106298799</v>
      </c>
      <c r="G39">
        <v>0.13462244691085101</v>
      </c>
      <c r="H39">
        <v>0.41431766854246099</v>
      </c>
      <c r="I39">
        <v>1.1161607235002999</v>
      </c>
      <c r="J39">
        <v>0.85730191899545305</v>
      </c>
      <c r="K39">
        <v>1.4531808842146401</v>
      </c>
    </row>
    <row r="40" spans="1:11" x14ac:dyDescent="0.2">
      <c r="A40" t="s">
        <v>26</v>
      </c>
      <c r="B40" t="s">
        <v>17</v>
      </c>
      <c r="C40" t="s">
        <v>18</v>
      </c>
      <c r="D40" t="s">
        <v>33</v>
      </c>
      <c r="E40">
        <v>134</v>
      </c>
      <c r="F40">
        <v>-4.6568265119765598E-2</v>
      </c>
      <c r="G40">
        <v>0.35869005335776799</v>
      </c>
      <c r="H40">
        <v>0.89689958318096097</v>
      </c>
      <c r="I40">
        <v>0.954499399330064</v>
      </c>
      <c r="J40">
        <v>0.47255517343014902</v>
      </c>
      <c r="K40">
        <v>1.9279634517769699</v>
      </c>
    </row>
    <row r="41" spans="1:11" x14ac:dyDescent="0.2">
      <c r="A41" t="s">
        <v>26</v>
      </c>
      <c r="B41" t="s">
        <v>17</v>
      </c>
      <c r="C41" t="s">
        <v>18</v>
      </c>
      <c r="D41" t="s">
        <v>34</v>
      </c>
      <c r="E41">
        <v>134</v>
      </c>
      <c r="F41">
        <v>9.27977742205396E-2</v>
      </c>
      <c r="G41">
        <v>0.14026028964587101</v>
      </c>
      <c r="H41">
        <v>0.50822044758573603</v>
      </c>
      <c r="I41">
        <v>1.09723982265222</v>
      </c>
      <c r="J41">
        <v>0.83350765432063101</v>
      </c>
      <c r="K41">
        <v>1.4444201228064</v>
      </c>
    </row>
    <row r="42" spans="1:11" x14ac:dyDescent="0.2">
      <c r="A42" t="s">
        <v>25</v>
      </c>
      <c r="B42" t="s">
        <v>19</v>
      </c>
      <c r="C42" t="s">
        <v>20</v>
      </c>
      <c r="D42" t="s">
        <v>14</v>
      </c>
      <c r="E42">
        <v>80</v>
      </c>
      <c r="F42">
        <v>-0.103104690873853</v>
      </c>
      <c r="G42">
        <v>8.0459047649493604E-2</v>
      </c>
      <c r="H42">
        <v>0.200033713175651</v>
      </c>
      <c r="I42">
        <v>0.90203253396390104</v>
      </c>
      <c r="J42">
        <v>0.770431582603188</v>
      </c>
      <c r="K42">
        <v>1.0561128472694199</v>
      </c>
    </row>
    <row r="43" spans="1:11" x14ac:dyDescent="0.2">
      <c r="A43" t="s">
        <v>25</v>
      </c>
      <c r="B43" t="s">
        <v>19</v>
      </c>
      <c r="C43" t="s">
        <v>20</v>
      </c>
      <c r="D43" t="s">
        <v>912</v>
      </c>
      <c r="E43">
        <v>80</v>
      </c>
      <c r="F43">
        <v>-0.13731230879678999</v>
      </c>
      <c r="G43">
        <v>8.9130435158069399E-2</v>
      </c>
      <c r="H43">
        <v>0.123419740827413</v>
      </c>
      <c r="I43">
        <v>0.87169794468010897</v>
      </c>
      <c r="J43">
        <v>0.73197570042934401</v>
      </c>
      <c r="K43">
        <v>1.0380908906044699</v>
      </c>
    </row>
    <row r="44" spans="1:11" x14ac:dyDescent="0.2">
      <c r="A44" t="s">
        <v>25</v>
      </c>
      <c r="B44" t="s">
        <v>19</v>
      </c>
      <c r="C44" t="s">
        <v>20</v>
      </c>
      <c r="D44" t="s">
        <v>33</v>
      </c>
      <c r="E44">
        <v>80</v>
      </c>
      <c r="F44">
        <v>0.267237816747734</v>
      </c>
      <c r="G44">
        <v>0.25113263277773901</v>
      </c>
      <c r="H44">
        <v>0.29055296057483498</v>
      </c>
      <c r="I44">
        <v>1.30635108155768</v>
      </c>
      <c r="J44">
        <v>0.79853047759423101</v>
      </c>
      <c r="K44">
        <v>2.1371171122088199</v>
      </c>
    </row>
    <row r="45" spans="1:11" x14ac:dyDescent="0.2">
      <c r="A45" t="s">
        <v>25</v>
      </c>
      <c r="B45" t="s">
        <v>19</v>
      </c>
      <c r="C45" t="s">
        <v>20</v>
      </c>
      <c r="D45" t="s">
        <v>34</v>
      </c>
      <c r="E45">
        <v>80</v>
      </c>
      <c r="F45">
        <v>-0.11831705138047501</v>
      </c>
      <c r="G45">
        <v>9.3088531354311999E-2</v>
      </c>
      <c r="H45">
        <v>0.203722809035908</v>
      </c>
      <c r="I45">
        <v>0.88841433496615796</v>
      </c>
      <c r="J45">
        <v>0.74024758617120501</v>
      </c>
      <c r="K45">
        <v>1.0662378983979801</v>
      </c>
    </row>
    <row r="46" spans="1:11" x14ac:dyDescent="0.2">
      <c r="A46" t="s">
        <v>26</v>
      </c>
      <c r="B46" t="s">
        <v>19</v>
      </c>
      <c r="C46" t="s">
        <v>20</v>
      </c>
      <c r="D46" t="s">
        <v>14</v>
      </c>
      <c r="E46">
        <v>134</v>
      </c>
      <c r="F46">
        <v>-7.9714773473837305E-2</v>
      </c>
      <c r="G46">
        <v>6.8950600956691505E-2</v>
      </c>
      <c r="H46">
        <v>0.24763442115725201</v>
      </c>
      <c r="I46">
        <v>0.92337968120861302</v>
      </c>
      <c r="J46">
        <v>0.80665601643842699</v>
      </c>
      <c r="K46">
        <v>1.0569933382924199</v>
      </c>
    </row>
    <row r="47" spans="1:11" x14ac:dyDescent="0.2">
      <c r="A47" t="s">
        <v>26</v>
      </c>
      <c r="B47" t="s">
        <v>19</v>
      </c>
      <c r="C47" t="s">
        <v>20</v>
      </c>
      <c r="D47" t="s">
        <v>912</v>
      </c>
      <c r="E47">
        <v>134</v>
      </c>
      <c r="F47">
        <v>-6.5322029244029495E-2</v>
      </c>
      <c r="G47">
        <v>7.2117317844337794E-2</v>
      </c>
      <c r="H47">
        <v>0.36505520793819002</v>
      </c>
      <c r="I47">
        <v>0.93676574883362795</v>
      </c>
      <c r="J47">
        <v>0.81328638676546605</v>
      </c>
      <c r="K47">
        <v>1.07899269244856</v>
      </c>
    </row>
    <row r="48" spans="1:11" x14ac:dyDescent="0.2">
      <c r="A48" t="s">
        <v>26</v>
      </c>
      <c r="B48" t="s">
        <v>19</v>
      </c>
      <c r="C48" t="s">
        <v>20</v>
      </c>
      <c r="D48" t="s">
        <v>33</v>
      </c>
      <c r="E48">
        <v>134</v>
      </c>
      <c r="F48">
        <v>0.128315563888938</v>
      </c>
      <c r="G48">
        <v>0.231679839692703</v>
      </c>
      <c r="H48">
        <v>0.58061944011741196</v>
      </c>
      <c r="I48">
        <v>1.13691171437783</v>
      </c>
      <c r="J48">
        <v>0.721966224316407</v>
      </c>
      <c r="K48">
        <v>1.7903444825461099</v>
      </c>
    </row>
    <row r="49" spans="1:11" x14ac:dyDescent="0.2">
      <c r="A49" t="s">
        <v>26</v>
      </c>
      <c r="B49" t="s">
        <v>19</v>
      </c>
      <c r="C49" t="s">
        <v>20</v>
      </c>
      <c r="D49" t="s">
        <v>34</v>
      </c>
      <c r="E49">
        <v>134</v>
      </c>
      <c r="F49">
        <v>-5.0394365594420697E-2</v>
      </c>
      <c r="G49">
        <v>7.4524661218827698E-2</v>
      </c>
      <c r="H49">
        <v>0.498906945921677</v>
      </c>
      <c r="I49">
        <v>0.95085436630317599</v>
      </c>
      <c r="J49">
        <v>0.82163197629555196</v>
      </c>
      <c r="K49">
        <v>1.1004002424469801</v>
      </c>
    </row>
    <row r="50" spans="1:11" x14ac:dyDescent="0.2">
      <c r="A50" t="s">
        <v>25</v>
      </c>
      <c r="B50" t="s">
        <v>21</v>
      </c>
      <c r="C50" t="s">
        <v>22</v>
      </c>
      <c r="D50" t="s">
        <v>14</v>
      </c>
      <c r="E50">
        <v>84</v>
      </c>
      <c r="F50">
        <v>-0.23556810995642699</v>
      </c>
      <c r="G50">
        <v>0.110752346777865</v>
      </c>
      <c r="H50">
        <v>3.3421682411639397E-2</v>
      </c>
      <c r="I50">
        <v>0.79012184601158997</v>
      </c>
      <c r="J50">
        <v>0.63594531016815004</v>
      </c>
      <c r="K50">
        <v>0.98167644538442</v>
      </c>
    </row>
    <row r="51" spans="1:11" x14ac:dyDescent="0.2">
      <c r="A51" t="s">
        <v>25</v>
      </c>
      <c r="B51" t="s">
        <v>21</v>
      </c>
      <c r="C51" t="s">
        <v>22</v>
      </c>
      <c r="D51" t="s">
        <v>912</v>
      </c>
      <c r="E51">
        <v>84</v>
      </c>
      <c r="F51">
        <v>-0.35649449310819098</v>
      </c>
      <c r="G51">
        <v>0.114652507224207</v>
      </c>
      <c r="H51">
        <v>1.87501014106091E-3</v>
      </c>
      <c r="I51">
        <v>0.70012632697893995</v>
      </c>
      <c r="J51">
        <v>0.55921939383680297</v>
      </c>
      <c r="K51">
        <v>0.87653768651677</v>
      </c>
    </row>
    <row r="52" spans="1:11" x14ac:dyDescent="0.2">
      <c r="A52" t="s">
        <v>25</v>
      </c>
      <c r="B52" t="s">
        <v>21</v>
      </c>
      <c r="C52" t="s">
        <v>22</v>
      </c>
      <c r="D52" t="s">
        <v>33</v>
      </c>
      <c r="E52">
        <v>84</v>
      </c>
      <c r="F52">
        <v>6.7143220656453201E-2</v>
      </c>
      <c r="G52">
        <v>0.35428357720839199</v>
      </c>
      <c r="H52">
        <v>0.85015494669948699</v>
      </c>
      <c r="I52">
        <v>1.06944863434223</v>
      </c>
      <c r="J52">
        <v>0.53405706060126101</v>
      </c>
      <c r="K52">
        <v>2.1415696296736799</v>
      </c>
    </row>
    <row r="53" spans="1:11" x14ac:dyDescent="0.2">
      <c r="A53" t="s">
        <v>25</v>
      </c>
      <c r="B53" t="s">
        <v>21</v>
      </c>
      <c r="C53" t="s">
        <v>22</v>
      </c>
      <c r="D53" t="s">
        <v>34</v>
      </c>
      <c r="E53">
        <v>84</v>
      </c>
      <c r="F53">
        <v>-0.26750970956070302</v>
      </c>
      <c r="G53">
        <v>0.12107009558977901</v>
      </c>
      <c r="H53">
        <v>2.7136821901519999E-2</v>
      </c>
      <c r="I53">
        <v>0.76528290002597898</v>
      </c>
      <c r="J53">
        <v>0.60362200474277405</v>
      </c>
      <c r="K53">
        <v>0.97023950828589101</v>
      </c>
    </row>
    <row r="54" spans="1:11" x14ac:dyDescent="0.2">
      <c r="A54" t="s">
        <v>26</v>
      </c>
      <c r="B54" t="s">
        <v>21</v>
      </c>
      <c r="C54" t="s">
        <v>22</v>
      </c>
      <c r="D54" t="s">
        <v>14</v>
      </c>
      <c r="E54">
        <v>136</v>
      </c>
      <c r="F54">
        <v>-0.26583424213330098</v>
      </c>
      <c r="G54">
        <v>8.6932918659949898E-2</v>
      </c>
      <c r="H54">
        <v>2.2287623217169101E-3</v>
      </c>
      <c r="I54">
        <v>0.766566181345544</v>
      </c>
      <c r="J54">
        <v>0.64647369966297996</v>
      </c>
      <c r="K54">
        <v>0.90896769766354002</v>
      </c>
    </row>
    <row r="55" spans="1:11" x14ac:dyDescent="0.2">
      <c r="A55" t="s">
        <v>26</v>
      </c>
      <c r="B55" t="s">
        <v>21</v>
      </c>
      <c r="C55" t="s">
        <v>22</v>
      </c>
      <c r="D55" t="s">
        <v>912</v>
      </c>
      <c r="E55">
        <v>136</v>
      </c>
      <c r="F55">
        <v>-0.116938860423494</v>
      </c>
      <c r="G55">
        <v>8.8856641593466207E-2</v>
      </c>
      <c r="H55">
        <v>0.18816074656443199</v>
      </c>
      <c r="I55">
        <v>0.88963958368807705</v>
      </c>
      <c r="J55">
        <v>0.74744251629892799</v>
      </c>
      <c r="K55">
        <v>1.0588889066462499</v>
      </c>
    </row>
    <row r="56" spans="1:11" x14ac:dyDescent="0.2">
      <c r="A56" t="s">
        <v>26</v>
      </c>
      <c r="B56" t="s">
        <v>21</v>
      </c>
      <c r="C56" t="s">
        <v>22</v>
      </c>
      <c r="D56" t="s">
        <v>33</v>
      </c>
      <c r="E56">
        <v>136</v>
      </c>
      <c r="F56">
        <v>-4.8355616977034603E-2</v>
      </c>
      <c r="G56">
        <v>0.29851215730417402</v>
      </c>
      <c r="H56">
        <v>0.87155870061526197</v>
      </c>
      <c r="I56">
        <v>0.95279489678257701</v>
      </c>
      <c r="J56">
        <v>0.53076312725811303</v>
      </c>
      <c r="K56">
        <v>1.7104016249671501</v>
      </c>
    </row>
    <row r="57" spans="1:11" x14ac:dyDescent="0.2">
      <c r="A57" t="s">
        <v>26</v>
      </c>
      <c r="B57" t="s">
        <v>21</v>
      </c>
      <c r="C57" t="s">
        <v>22</v>
      </c>
      <c r="D57" t="s">
        <v>34</v>
      </c>
      <c r="E57">
        <v>136</v>
      </c>
      <c r="F57">
        <v>-0.11894242335826299</v>
      </c>
      <c r="G57">
        <v>9.0544542184825896E-2</v>
      </c>
      <c r="H57">
        <v>0.18896927391436</v>
      </c>
      <c r="I57">
        <v>0.88785891922522697</v>
      </c>
      <c r="J57">
        <v>0.743482741365598</v>
      </c>
      <c r="K57">
        <v>1.06027136420125</v>
      </c>
    </row>
    <row r="58" spans="1:11" x14ac:dyDescent="0.2">
      <c r="A58" t="s">
        <v>25</v>
      </c>
      <c r="B58" t="s">
        <v>927</v>
      </c>
      <c r="C58" t="s">
        <v>841</v>
      </c>
      <c r="D58" t="s">
        <v>14</v>
      </c>
      <c r="E58">
        <v>86</v>
      </c>
      <c r="F58">
        <v>0.38247546238842101</v>
      </c>
      <c r="G58">
        <v>0.26415189642134201</v>
      </c>
      <c r="H58">
        <v>0.147634503400003</v>
      </c>
      <c r="I58">
        <v>1.46590890401296</v>
      </c>
      <c r="J58">
        <v>0.87348680571672599</v>
      </c>
      <c r="K58">
        <v>2.4601275037019401</v>
      </c>
    </row>
    <row r="59" spans="1:11" x14ac:dyDescent="0.2">
      <c r="A59" t="s">
        <v>25</v>
      </c>
      <c r="B59" t="s">
        <v>927</v>
      </c>
      <c r="C59" t="s">
        <v>841</v>
      </c>
      <c r="D59" t="s">
        <v>912</v>
      </c>
      <c r="E59">
        <v>86</v>
      </c>
      <c r="F59">
        <v>0.178699975418048</v>
      </c>
      <c r="G59">
        <v>0.37709385842635501</v>
      </c>
      <c r="H59">
        <v>0.635580304448087</v>
      </c>
      <c r="I59">
        <v>1.1956619623684801</v>
      </c>
      <c r="J59">
        <v>0.57097834936295999</v>
      </c>
      <c r="K59">
        <v>2.5037858788338601</v>
      </c>
    </row>
    <row r="60" spans="1:11" x14ac:dyDescent="0.2">
      <c r="A60" t="s">
        <v>25</v>
      </c>
      <c r="B60" t="s">
        <v>927</v>
      </c>
      <c r="C60" t="s">
        <v>841</v>
      </c>
      <c r="D60" t="s">
        <v>33</v>
      </c>
      <c r="E60">
        <v>86</v>
      </c>
      <c r="F60">
        <v>3.1413322252422299E-2</v>
      </c>
      <c r="G60">
        <v>0.85573418012633995</v>
      </c>
      <c r="H60">
        <v>0.97080396688937098</v>
      </c>
      <c r="I60">
        <v>1.0319119279175299</v>
      </c>
      <c r="J60">
        <v>0.19285326373089701</v>
      </c>
      <c r="K60">
        <v>5.5215151995785199</v>
      </c>
    </row>
    <row r="61" spans="1:11" x14ac:dyDescent="0.2">
      <c r="A61" t="s">
        <v>25</v>
      </c>
      <c r="B61" t="s">
        <v>927</v>
      </c>
      <c r="C61" t="s">
        <v>841</v>
      </c>
      <c r="D61" t="s">
        <v>34</v>
      </c>
      <c r="E61">
        <v>86</v>
      </c>
      <c r="F61">
        <v>0.21350803330558299</v>
      </c>
      <c r="G61">
        <v>0.36942393610173402</v>
      </c>
      <c r="H61">
        <v>0.56329884644492201</v>
      </c>
      <c r="I61">
        <v>1.23801344356845</v>
      </c>
      <c r="J61">
        <v>0.60015766609917598</v>
      </c>
      <c r="K61">
        <v>2.55379106696761</v>
      </c>
    </row>
    <row r="62" spans="1:11" x14ac:dyDescent="0.2">
      <c r="A62" t="s">
        <v>26</v>
      </c>
      <c r="B62" t="s">
        <v>927</v>
      </c>
      <c r="C62" t="s">
        <v>841</v>
      </c>
      <c r="D62" t="s">
        <v>14</v>
      </c>
      <c r="E62">
        <v>139</v>
      </c>
      <c r="F62">
        <v>-1.9635846142757402E-2</v>
      </c>
      <c r="G62">
        <v>0.193645546453556</v>
      </c>
      <c r="H62">
        <v>0.91923216692132304</v>
      </c>
      <c r="I62">
        <v>0.98055568143350202</v>
      </c>
      <c r="J62">
        <v>0.67086918440667798</v>
      </c>
      <c r="K62">
        <v>1.4331995964934201</v>
      </c>
    </row>
    <row r="63" spans="1:11" x14ac:dyDescent="0.2">
      <c r="A63" t="s">
        <v>26</v>
      </c>
      <c r="B63" t="s">
        <v>927</v>
      </c>
      <c r="C63" t="s">
        <v>841</v>
      </c>
      <c r="D63" t="s">
        <v>912</v>
      </c>
      <c r="E63">
        <v>139</v>
      </c>
      <c r="F63">
        <v>3.5924396463797803E-2</v>
      </c>
      <c r="G63">
        <v>0.265480360124357</v>
      </c>
      <c r="H63">
        <v>0.89236008149806101</v>
      </c>
      <c r="I63">
        <v>1.0365774746057399</v>
      </c>
      <c r="J63">
        <v>0.61605618550049501</v>
      </c>
      <c r="K63">
        <v>1.7441475082131901</v>
      </c>
    </row>
    <row r="64" spans="1:11" x14ac:dyDescent="0.2">
      <c r="A64" t="s">
        <v>26</v>
      </c>
      <c r="B64" t="s">
        <v>927</v>
      </c>
      <c r="C64" t="s">
        <v>841</v>
      </c>
      <c r="D64" t="s">
        <v>33</v>
      </c>
      <c r="E64">
        <v>139</v>
      </c>
      <c r="F64">
        <v>0.11672029533311599</v>
      </c>
      <c r="G64">
        <v>0.66682685230272198</v>
      </c>
      <c r="H64">
        <v>0.86130789898063198</v>
      </c>
      <c r="I64">
        <v>1.12380505220839</v>
      </c>
      <c r="J64">
        <v>0.30414207487741002</v>
      </c>
      <c r="K64">
        <v>4.1524599839668896</v>
      </c>
    </row>
    <row r="65" spans="1:11" x14ac:dyDescent="0.2">
      <c r="A65" t="s">
        <v>26</v>
      </c>
      <c r="B65" t="s">
        <v>927</v>
      </c>
      <c r="C65" t="s">
        <v>841</v>
      </c>
      <c r="D65" t="s">
        <v>34</v>
      </c>
      <c r="E65">
        <v>139</v>
      </c>
      <c r="F65">
        <v>3.627126264839E-2</v>
      </c>
      <c r="G65">
        <v>0.26958751422396499</v>
      </c>
      <c r="H65">
        <v>0.89297277194949298</v>
      </c>
      <c r="I65">
        <v>1.0369370906451001</v>
      </c>
      <c r="J65">
        <v>0.61132883980730401</v>
      </c>
      <c r="K65">
        <v>1.75885458028523</v>
      </c>
    </row>
    <row r="66" spans="1:11" x14ac:dyDescent="0.2">
      <c r="A66" t="s">
        <v>25</v>
      </c>
      <c r="B66" t="s">
        <v>927</v>
      </c>
      <c r="C66" t="s">
        <v>49</v>
      </c>
      <c r="D66" t="s">
        <v>14</v>
      </c>
      <c r="E66">
        <v>86</v>
      </c>
      <c r="F66">
        <v>6.5767299348142294E-2</v>
      </c>
      <c r="G66">
        <v>5.9038502121588697E-2</v>
      </c>
      <c r="H66">
        <v>0.26529075522130102</v>
      </c>
      <c r="I66">
        <v>1.06797816903235</v>
      </c>
      <c r="J66">
        <v>0.95127873293644805</v>
      </c>
      <c r="K66">
        <v>1.1989938700814999</v>
      </c>
    </row>
    <row r="67" spans="1:11" x14ac:dyDescent="0.2">
      <c r="A67" t="s">
        <v>25</v>
      </c>
      <c r="B67" t="s">
        <v>927</v>
      </c>
      <c r="C67" t="s">
        <v>49</v>
      </c>
      <c r="D67" t="s">
        <v>912</v>
      </c>
      <c r="E67">
        <v>86</v>
      </c>
      <c r="F67">
        <v>0.133017292700917</v>
      </c>
      <c r="G67">
        <v>7.5501421697679802E-2</v>
      </c>
      <c r="H67">
        <v>7.8105584196351205E-2</v>
      </c>
      <c r="I67">
        <v>1.1422697510892801</v>
      </c>
      <c r="J67">
        <v>0.98514593263301398</v>
      </c>
      <c r="K67">
        <v>1.32445370886956</v>
      </c>
    </row>
    <row r="68" spans="1:11" x14ac:dyDescent="0.2">
      <c r="A68" t="s">
        <v>25</v>
      </c>
      <c r="B68" t="s">
        <v>927</v>
      </c>
      <c r="C68" t="s">
        <v>49</v>
      </c>
      <c r="D68" t="s">
        <v>33</v>
      </c>
      <c r="E68">
        <v>86</v>
      </c>
      <c r="F68">
        <v>0.37060677740336601</v>
      </c>
      <c r="G68">
        <v>0.18560562739977901</v>
      </c>
      <c r="H68">
        <v>4.9091298593790703E-2</v>
      </c>
      <c r="I68">
        <v>1.4486133338800899</v>
      </c>
      <c r="J68">
        <v>1.00684305513262</v>
      </c>
      <c r="K68">
        <v>2.0842181712409902</v>
      </c>
    </row>
    <row r="69" spans="1:11" x14ac:dyDescent="0.2">
      <c r="A69" t="s">
        <v>25</v>
      </c>
      <c r="B69" t="s">
        <v>927</v>
      </c>
      <c r="C69" t="s">
        <v>49</v>
      </c>
      <c r="D69" t="s">
        <v>34</v>
      </c>
      <c r="E69">
        <v>86</v>
      </c>
      <c r="F69">
        <v>0.121204127637526</v>
      </c>
      <c r="G69">
        <v>7.3663125123808404E-2</v>
      </c>
      <c r="H69">
        <v>9.9890646510792297E-2</v>
      </c>
      <c r="I69">
        <v>1.1288553194197799</v>
      </c>
      <c r="J69">
        <v>0.97709089388736203</v>
      </c>
      <c r="K69">
        <v>1.3041922099104499</v>
      </c>
    </row>
    <row r="70" spans="1:11" x14ac:dyDescent="0.2">
      <c r="A70" t="s">
        <v>26</v>
      </c>
      <c r="B70" t="s">
        <v>927</v>
      </c>
      <c r="C70" t="s">
        <v>49</v>
      </c>
      <c r="D70" t="s">
        <v>14</v>
      </c>
      <c r="E70">
        <v>140</v>
      </c>
      <c r="F70">
        <v>0.15583556376560101</v>
      </c>
      <c r="G70">
        <v>4.3873441631297097E-2</v>
      </c>
      <c r="H70">
        <v>3.8241094221401001E-4</v>
      </c>
      <c r="I70">
        <v>1.16863402151161</v>
      </c>
      <c r="J70">
        <v>1.07234047357383</v>
      </c>
      <c r="K70">
        <v>1.2735744941929199</v>
      </c>
    </row>
    <row r="71" spans="1:11" x14ac:dyDescent="0.2">
      <c r="A71" t="s">
        <v>26</v>
      </c>
      <c r="B71" t="s">
        <v>927</v>
      </c>
      <c r="C71" t="s">
        <v>49</v>
      </c>
      <c r="D71" t="s">
        <v>912</v>
      </c>
      <c r="E71">
        <v>140</v>
      </c>
      <c r="F71">
        <v>0.17177355784162601</v>
      </c>
      <c r="G71">
        <v>5.6944156427865801E-2</v>
      </c>
      <c r="H71">
        <v>2.5568885323330902E-3</v>
      </c>
      <c r="I71">
        <v>1.1874089233293199</v>
      </c>
      <c r="J71">
        <v>1.06200965194936</v>
      </c>
      <c r="K71">
        <v>1.3276150067130601</v>
      </c>
    </row>
    <row r="72" spans="1:11" x14ac:dyDescent="0.2">
      <c r="A72" t="s">
        <v>26</v>
      </c>
      <c r="B72" t="s">
        <v>927</v>
      </c>
      <c r="C72" t="s">
        <v>49</v>
      </c>
      <c r="D72" t="s">
        <v>33</v>
      </c>
      <c r="E72">
        <v>140</v>
      </c>
      <c r="F72">
        <v>0.21719237753002801</v>
      </c>
      <c r="G72">
        <v>0.15100951854257499</v>
      </c>
      <c r="H72">
        <v>0.15262158557403599</v>
      </c>
      <c r="I72">
        <v>1.24258312421808</v>
      </c>
      <c r="J72">
        <v>0.92423743245925905</v>
      </c>
      <c r="K72">
        <v>1.6705802712222699</v>
      </c>
    </row>
    <row r="73" spans="1:11" x14ac:dyDescent="0.2">
      <c r="A73" t="s">
        <v>26</v>
      </c>
      <c r="B73" t="s">
        <v>927</v>
      </c>
      <c r="C73" t="s">
        <v>49</v>
      </c>
      <c r="D73" t="s">
        <v>34</v>
      </c>
      <c r="E73">
        <v>140</v>
      </c>
      <c r="F73">
        <v>0.16688481263927599</v>
      </c>
      <c r="G73">
        <v>5.8672375545906999E-2</v>
      </c>
      <c r="H73">
        <v>4.4502035814003096E-3</v>
      </c>
      <c r="I73">
        <v>1.18161814999305</v>
      </c>
      <c r="J73">
        <v>1.0532566720358101</v>
      </c>
      <c r="K73">
        <v>1.3256231737837301</v>
      </c>
    </row>
    <row r="74" spans="1:11" x14ac:dyDescent="0.2">
      <c r="A74" t="s">
        <v>25</v>
      </c>
      <c r="B74" t="s">
        <v>927</v>
      </c>
      <c r="C74" t="s">
        <v>889</v>
      </c>
      <c r="D74" t="s">
        <v>14</v>
      </c>
      <c r="E74">
        <v>86</v>
      </c>
      <c r="F74">
        <v>-4.3569075906011397E-2</v>
      </c>
      <c r="G74">
        <v>4.5616499815364399E-2</v>
      </c>
      <c r="H74">
        <v>0.339518738505109</v>
      </c>
      <c r="I74">
        <v>0.95736642085398105</v>
      </c>
      <c r="J74">
        <v>0.875484864234784</v>
      </c>
      <c r="K74">
        <v>1.04690612164937</v>
      </c>
    </row>
    <row r="75" spans="1:11" x14ac:dyDescent="0.2">
      <c r="A75" t="s">
        <v>25</v>
      </c>
      <c r="B75" t="s">
        <v>927</v>
      </c>
      <c r="C75" t="s">
        <v>889</v>
      </c>
      <c r="D75" t="s">
        <v>912</v>
      </c>
      <c r="E75">
        <v>86</v>
      </c>
      <c r="F75">
        <v>-8.85187693292213E-2</v>
      </c>
      <c r="G75">
        <v>6.6952675114968302E-2</v>
      </c>
      <c r="H75">
        <v>0.18613168330006499</v>
      </c>
      <c r="I75">
        <v>0.91528593127179902</v>
      </c>
      <c r="J75">
        <v>0.80272265354917505</v>
      </c>
      <c r="K75">
        <v>1.0436336040599401</v>
      </c>
    </row>
    <row r="76" spans="1:11" x14ac:dyDescent="0.2">
      <c r="A76" t="s">
        <v>25</v>
      </c>
      <c r="B76" t="s">
        <v>927</v>
      </c>
      <c r="C76" t="s">
        <v>889</v>
      </c>
      <c r="D76" t="s">
        <v>33</v>
      </c>
      <c r="E76">
        <v>86</v>
      </c>
      <c r="F76">
        <v>-0.17909328407684599</v>
      </c>
      <c r="G76">
        <v>0.145107659796154</v>
      </c>
      <c r="H76">
        <v>0.22056658221804701</v>
      </c>
      <c r="I76">
        <v>0.83602790766781498</v>
      </c>
      <c r="J76">
        <v>0.62907531153600704</v>
      </c>
      <c r="K76">
        <v>1.11106357153458</v>
      </c>
    </row>
    <row r="77" spans="1:11" x14ac:dyDescent="0.2">
      <c r="A77" t="s">
        <v>25</v>
      </c>
      <c r="B77" t="s">
        <v>927</v>
      </c>
      <c r="C77" t="s">
        <v>889</v>
      </c>
      <c r="D77" t="s">
        <v>34</v>
      </c>
      <c r="E77">
        <v>86</v>
      </c>
      <c r="F77">
        <v>-8.5504475571832397E-2</v>
      </c>
      <c r="G77">
        <v>6.40489706119306E-2</v>
      </c>
      <c r="H77">
        <v>0.18188094650930001</v>
      </c>
      <c r="I77">
        <v>0.91804903425056605</v>
      </c>
      <c r="J77">
        <v>0.80974130572811598</v>
      </c>
      <c r="K77">
        <v>1.04084356735457</v>
      </c>
    </row>
    <row r="78" spans="1:11" x14ac:dyDescent="0.2">
      <c r="A78" t="s">
        <v>26</v>
      </c>
      <c r="B78" t="s">
        <v>927</v>
      </c>
      <c r="C78" t="s">
        <v>889</v>
      </c>
      <c r="D78" t="s">
        <v>14</v>
      </c>
      <c r="E78">
        <v>140</v>
      </c>
      <c r="F78">
        <v>-5.6237511793390801E-2</v>
      </c>
      <c r="G78">
        <v>3.5589900171387898E-2</v>
      </c>
      <c r="H78">
        <v>0.114071676123379</v>
      </c>
      <c r="I78">
        <v>0.94531458586220496</v>
      </c>
      <c r="J78">
        <v>0.88162038675451704</v>
      </c>
      <c r="K78">
        <v>1.01361048323019</v>
      </c>
    </row>
    <row r="79" spans="1:11" x14ac:dyDescent="0.2">
      <c r="A79" t="s">
        <v>26</v>
      </c>
      <c r="B79" t="s">
        <v>927</v>
      </c>
      <c r="C79" t="s">
        <v>889</v>
      </c>
      <c r="D79" t="s">
        <v>912</v>
      </c>
      <c r="E79">
        <v>140</v>
      </c>
      <c r="F79">
        <v>-3.0744744025003101E-2</v>
      </c>
      <c r="G79">
        <v>4.9760234060370598E-2</v>
      </c>
      <c r="H79">
        <v>0.53666914114569098</v>
      </c>
      <c r="I79">
        <v>0.96972306909474204</v>
      </c>
      <c r="J79">
        <v>0.87961162620584499</v>
      </c>
      <c r="K79">
        <v>1.06906594082974</v>
      </c>
    </row>
    <row r="80" spans="1:11" x14ac:dyDescent="0.2">
      <c r="A80" t="s">
        <v>26</v>
      </c>
      <c r="B80" t="s">
        <v>927</v>
      </c>
      <c r="C80" t="s">
        <v>889</v>
      </c>
      <c r="D80" t="s">
        <v>33</v>
      </c>
      <c r="E80">
        <v>140</v>
      </c>
      <c r="F80">
        <v>-8.0110308087096405E-2</v>
      </c>
      <c r="G80">
        <v>0.122563668934277</v>
      </c>
      <c r="H80">
        <v>0.51444300242015395</v>
      </c>
      <c r="I80">
        <v>0.92301452480427404</v>
      </c>
      <c r="J80">
        <v>0.72590574587915502</v>
      </c>
      <c r="K80">
        <v>1.17364522575564</v>
      </c>
    </row>
    <row r="81" spans="1:11" x14ac:dyDescent="0.2">
      <c r="A81" t="s">
        <v>26</v>
      </c>
      <c r="B81" t="s">
        <v>927</v>
      </c>
      <c r="C81" t="s">
        <v>889</v>
      </c>
      <c r="D81" t="s">
        <v>34</v>
      </c>
      <c r="E81">
        <v>140</v>
      </c>
      <c r="F81">
        <v>-3.2914115492999101E-2</v>
      </c>
      <c r="G81">
        <v>4.9982459263976903E-2</v>
      </c>
      <c r="H81">
        <v>0.51020833692930001</v>
      </c>
      <c r="I81">
        <v>0.96762165972968295</v>
      </c>
      <c r="J81">
        <v>0.87732327876022398</v>
      </c>
      <c r="K81">
        <v>1.06721398946707</v>
      </c>
    </row>
  </sheetData>
  <mergeCells count="9">
    <mergeCell ref="C17:C18"/>
    <mergeCell ref="C11:C12"/>
    <mergeCell ref="C13:C14"/>
    <mergeCell ref="C15:C16"/>
    <mergeCell ref="L3:Q3"/>
    <mergeCell ref="E3:K3"/>
    <mergeCell ref="C5:C6"/>
    <mergeCell ref="C7:C8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 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Genevieve Leyden</cp:lastModifiedBy>
  <cp:revision/>
  <dcterms:created xsi:type="dcterms:W3CDTF">2021-11-25T15:27:52Z</dcterms:created>
  <dcterms:modified xsi:type="dcterms:W3CDTF">2022-11-17T14:19:44Z</dcterms:modified>
  <cp:category/>
  <cp:contentStatus/>
</cp:coreProperties>
</file>