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https://uob-my.sharepoint.com/personal/rj18633_bristol_ac_uk/Documents/Brain_BMI_Project/brain_adipose_Manuscript/AJHG_Submission/Files_for_final_submission_AJHG/"/>
    </mc:Choice>
  </mc:AlternateContent>
  <xr:revisionPtr revIDLastSave="0" documentId="8_{C7C110E8-CB25-5848-B6F7-D0A23FED6F03}" xr6:coauthVersionLast="47" xr6:coauthVersionMax="47" xr10:uidLastSave="{00000000-0000-0000-0000-000000000000}"/>
  <bookViews>
    <workbookView xWindow="6360" yWindow="500" windowWidth="43780" windowHeight="25440" activeTab="7" xr2:uid="{C93A8BF7-4FB0-094E-BEAC-2CD54FF4D5CD}"/>
  </bookViews>
  <sheets>
    <sheet name="Table of contents " sheetId="2" r:id="rId1"/>
    <sheet name="Table 1" sheetId="1" r:id="rId2"/>
    <sheet name="Table 2" sheetId="7" r:id="rId3"/>
    <sheet name="Table 3" sheetId="8" r:id="rId4"/>
    <sheet name="Table 4" sheetId="3" r:id="rId5"/>
    <sheet name="Table 5" sheetId="5" r:id="rId6"/>
    <sheet name="Table 6" sheetId="6" r:id="rId7"/>
    <sheet name="Table 7" sheetId="35" r:id="rId8"/>
    <sheet name="Table 8" sheetId="32" r:id="rId9"/>
    <sheet name="Table 9" sheetId="22" r:id="rId10"/>
    <sheet name="Table 10" sheetId="28" r:id="rId11"/>
    <sheet name="Table 11" sheetId="30" r:id="rId12"/>
    <sheet name="Table 12" sheetId="33" r:id="rId13"/>
    <sheet name="Table 13" sheetId="18" r:id="rId14"/>
    <sheet name="Table 14" sheetId="19" r:id="rId15"/>
    <sheet name="Table 15" sheetId="20" r:id="rId16"/>
    <sheet name="Table 16" sheetId="23" r:id="rId17"/>
    <sheet name="Table 17" sheetId="14" r:id="rId18"/>
    <sheet name="Table 18" sheetId="17" r:id="rId19"/>
    <sheet name="Table 19" sheetId="31" r:id="rId20"/>
    <sheet name="Table 20" sheetId="24" r:id="rId21"/>
    <sheet name="Table 21" sheetId="25" r:id="rId22"/>
    <sheet name="Table 22" sheetId="27"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4" i="31" l="1"/>
  <c r="K44" i="31"/>
  <c r="J45" i="31"/>
  <c r="K45" i="31"/>
  <c r="J46" i="31"/>
  <c r="K46" i="31"/>
  <c r="J47" i="31"/>
  <c r="K47" i="31"/>
  <c r="J48" i="31"/>
  <c r="K48" i="31"/>
  <c r="J49" i="31"/>
  <c r="K49" i="31"/>
  <c r="J50" i="31"/>
  <c r="K50" i="31"/>
  <c r="J51" i="31"/>
  <c r="K51" i="31"/>
  <c r="J52" i="31"/>
  <c r="K52" i="31"/>
  <c r="J53" i="31"/>
  <c r="K53" i="31"/>
  <c r="J54" i="31"/>
  <c r="K54" i="31"/>
  <c r="J55" i="31"/>
  <c r="K55" i="31"/>
  <c r="J56" i="31"/>
  <c r="K56" i="31"/>
  <c r="J57" i="31"/>
  <c r="K57" i="31"/>
  <c r="J58" i="31"/>
  <c r="K58" i="31"/>
  <c r="J59" i="31"/>
  <c r="K59" i="31"/>
  <c r="J60" i="31"/>
  <c r="K60" i="31"/>
  <c r="J61" i="31"/>
  <c r="K61" i="31"/>
  <c r="J62" i="31"/>
  <c r="K62" i="31"/>
  <c r="J63" i="31"/>
  <c r="K63" i="31"/>
  <c r="J64" i="31"/>
  <c r="K64" i="31"/>
  <c r="J65" i="31"/>
  <c r="K65" i="31"/>
  <c r="J66" i="31"/>
  <c r="K66" i="31"/>
  <c r="J67" i="31"/>
  <c r="K67" i="31"/>
  <c r="I28" i="27"/>
  <c r="I29" i="27"/>
  <c r="H28" i="27"/>
  <c r="H29" i="27"/>
  <c r="I23" i="27"/>
  <c r="I24" i="27"/>
  <c r="I25" i="27"/>
  <c r="I26" i="27"/>
  <c r="I27" i="27"/>
  <c r="H23" i="27"/>
  <c r="H22" i="27"/>
  <c r="I22" i="27"/>
  <c r="H24" i="27"/>
  <c r="H25" i="27"/>
  <c r="H26" i="27"/>
  <c r="H27" i="27"/>
  <c r="K46" i="17"/>
  <c r="K47" i="17"/>
  <c r="K48" i="17"/>
  <c r="K49" i="17"/>
  <c r="K50" i="17"/>
  <c r="K51" i="17"/>
  <c r="K52" i="17"/>
  <c r="K53" i="17"/>
  <c r="K54" i="17"/>
  <c r="K55" i="17"/>
  <c r="K56" i="17"/>
  <c r="K57" i="17"/>
  <c r="K58" i="17"/>
  <c r="K59" i="17"/>
  <c r="K60" i="17"/>
  <c r="K61" i="17"/>
  <c r="K62" i="17"/>
  <c r="K63" i="17"/>
  <c r="K64" i="17"/>
  <c r="K65" i="17"/>
  <c r="K66" i="17"/>
  <c r="K67" i="17"/>
  <c r="K68" i="17"/>
  <c r="K45" i="17"/>
  <c r="J46" i="17"/>
  <c r="J47" i="17"/>
  <c r="J48" i="17"/>
  <c r="J49" i="17"/>
  <c r="J50" i="17"/>
  <c r="J51" i="17"/>
  <c r="J52" i="17"/>
  <c r="J53" i="17"/>
  <c r="J54" i="17"/>
  <c r="J55" i="17"/>
  <c r="J56" i="17"/>
  <c r="J57" i="17"/>
  <c r="J58" i="17"/>
  <c r="J59" i="17"/>
  <c r="J60" i="17"/>
  <c r="J61" i="17"/>
  <c r="J62" i="17"/>
  <c r="J63" i="17"/>
  <c r="J64" i="17"/>
  <c r="J65" i="17"/>
  <c r="J66" i="17"/>
  <c r="J67" i="17"/>
  <c r="J68" i="17"/>
  <c r="J45" i="17"/>
  <c r="N23" i="14"/>
  <c r="N24" i="14"/>
  <c r="N25" i="14"/>
  <c r="N26" i="14"/>
  <c r="N27" i="14"/>
  <c r="N28" i="14"/>
  <c r="N29" i="14"/>
  <c r="N22" i="14"/>
  <c r="M23" i="14"/>
  <c r="M24" i="14"/>
  <c r="M25" i="14"/>
  <c r="M26" i="14"/>
  <c r="M27" i="14"/>
  <c r="M28" i="14"/>
  <c r="M29" i="14"/>
  <c r="M22" i="14"/>
  <c r="I23" i="14"/>
  <c r="I24" i="14"/>
  <c r="I25" i="14"/>
  <c r="I26" i="14"/>
  <c r="I27" i="14"/>
  <c r="I28" i="14"/>
  <c r="I29" i="14"/>
  <c r="H23" i="14"/>
  <c r="H24" i="14"/>
  <c r="H25" i="14"/>
  <c r="H26" i="14"/>
  <c r="H27" i="14"/>
  <c r="H28" i="14"/>
  <c r="H29" i="14"/>
  <c r="I22" i="14"/>
  <c r="H22" i="14"/>
  <c r="J28" i="18"/>
  <c r="J29" i="18"/>
  <c r="J30" i="18"/>
  <c r="J31" i="18"/>
  <c r="J32" i="18"/>
  <c r="J33" i="18"/>
  <c r="J34" i="18"/>
  <c r="J35" i="18"/>
  <c r="J36" i="18"/>
  <c r="J37" i="18"/>
  <c r="J38" i="18"/>
  <c r="J27" i="18"/>
  <c r="K28" i="18"/>
  <c r="K29" i="18"/>
  <c r="K30" i="18"/>
  <c r="K31" i="18"/>
  <c r="K32" i="18"/>
  <c r="K33" i="18"/>
  <c r="K34" i="18"/>
  <c r="K35" i="18"/>
  <c r="K36" i="18"/>
  <c r="K37" i="18"/>
  <c r="K38" i="18"/>
  <c r="K27" i="18"/>
  <c r="I16" i="33"/>
  <c r="I17" i="33"/>
  <c r="I18" i="33"/>
  <c r="I15" i="33"/>
  <c r="J16" i="33"/>
  <c r="J17" i="33"/>
  <c r="J18" i="33"/>
  <c r="J15" i="33"/>
  <c r="F19" i="20"/>
  <c r="F18" i="20"/>
  <c r="D19" i="20"/>
  <c r="D18" i="20"/>
  <c r="F17" i="20"/>
  <c r="D17" i="20"/>
  <c r="F16" i="20"/>
  <c r="D16" i="20"/>
  <c r="F15" i="20"/>
  <c r="D15" i="20"/>
  <c r="F14" i="20"/>
  <c r="D14" i="20"/>
  <c r="F13" i="20"/>
  <c r="D13" i="20"/>
  <c r="F12" i="20"/>
  <c r="D12" i="20"/>
  <c r="F11" i="20"/>
  <c r="D11" i="20"/>
  <c r="F10" i="20"/>
  <c r="D10" i="20"/>
  <c r="F9" i="20"/>
  <c r="D9" i="20"/>
  <c r="F8" i="20"/>
  <c r="D8" i="20"/>
  <c r="F7" i="20"/>
  <c r="D7" i="20"/>
  <c r="F6" i="20"/>
  <c r="D6" i="20"/>
</calcChain>
</file>

<file path=xl/sharedStrings.xml><?xml version="1.0" encoding="utf-8"?>
<sst xmlns="http://schemas.openxmlformats.org/spreadsheetml/2006/main" count="6966" uniqueCount="1123">
  <si>
    <t>Table of contents</t>
  </si>
  <si>
    <t>Table 1: Oveview of data used in colocalization analyses</t>
  </si>
  <si>
    <t>Table 2: Correlation between adipose and brain tissue colocalized BMI variants and measures of adiposity</t>
  </si>
  <si>
    <t xml:space="preserve">Table 3: Datasets used in Mendelian randomizaton analyses </t>
  </si>
  <si>
    <t>Table 4:  Variants with evidence for colocalisation between adipose eQTL  and Body-mass index (BMI) associated SNPs</t>
  </si>
  <si>
    <t>Table 5: Variants with evidence for colocalisation between brain eQTL  and Body-mass index (BMI) associated SNPs</t>
  </si>
  <si>
    <t>A summary of the data resources used in this study to conduct genetic colocalization analyses</t>
  </si>
  <si>
    <t>Data</t>
  </si>
  <si>
    <t>Description</t>
  </si>
  <si>
    <t>Sample size</t>
  </si>
  <si>
    <t>Web resource</t>
  </si>
  <si>
    <t xml:space="preserve">Body-mass index (BMI) GWAS </t>
  </si>
  <si>
    <t>Summary-level data from a meta-analysis of BMI in UK Biobank and the GIANT consortium (Yengo et al)</t>
  </si>
  <si>
    <t>n = 681,275</t>
  </si>
  <si>
    <t>https://portals.broadinstitute.org/collaboration/giant/index.php/GIANT_consortium_data_files</t>
  </si>
  <si>
    <t>UK Biobank BMI GWAS conducted internally</t>
  </si>
  <si>
    <t>n = 463,005</t>
  </si>
  <si>
    <t>https://doi.org/10.5523/bris.pnoat8cxo0u52p6ynfaekeigi</t>
  </si>
  <si>
    <t xml:space="preserve">Adipose cis-eQTL </t>
  </si>
  <si>
    <t xml:space="preserve">Genome-wide expression profile data derived from subcutaneous adipsoe tissue obrained from the Multiple </t>
  </si>
  <si>
    <t>n = 766</t>
  </si>
  <si>
    <t>http://www.muther.ac.uk/Data.html</t>
  </si>
  <si>
    <t xml:space="preserve">Tissue Human Expression Resource (MuTHER) </t>
  </si>
  <si>
    <t>eQTL data data from subcutaneous adipose tissue was downloaded from the GTEx Portal (GTEx Analysis data v8)</t>
  </si>
  <si>
    <t>n = 491</t>
  </si>
  <si>
    <t>https://www.gtexportal.org/home/datasets</t>
  </si>
  <si>
    <t xml:space="preserve">Brain cis-eQTL </t>
  </si>
  <si>
    <t>eQTL data from a meta-analyses of 10 brain regions derived from GTEx v6 (ref GTEx consortium 2017 Nature),</t>
  </si>
  <si>
    <t>n = 1194</t>
  </si>
  <si>
    <t>https://cnsgenomics.com/software/smr/ - DataResource</t>
  </si>
  <si>
    <t>CMC (Fromer et al. 2016 Nat Neurosci), and ROSMAP (Ng et al. 2017 Nat Neurosci) by MeCS was obtained from</t>
  </si>
  <si>
    <t xml:space="preserve">the genome-wide and complex trait analysis (GCTA) database </t>
  </si>
  <si>
    <t>Summary of GWAS data sources used for correlation analyses; N=sample size, doi=digital object identifier</t>
  </si>
  <si>
    <t xml:space="preserve">*** Update reference for SAT/VAT UKB data </t>
  </si>
  <si>
    <t>Trait</t>
  </si>
  <si>
    <t>Study</t>
  </si>
  <si>
    <t>N (European ancestry)</t>
  </si>
  <si>
    <t>doi</t>
  </si>
  <si>
    <t xml:space="preserve">Data resource </t>
  </si>
  <si>
    <t>Subcutaneous adipose tissue volume (SAT)</t>
  </si>
  <si>
    <t>Chu et al 2017</t>
  </si>
  <si>
    <t xml:space="preserve">10.1038/ng.3738 </t>
  </si>
  <si>
    <t>https://grasp.nhlbi.nih.gov/FullResults.aspx</t>
  </si>
  <si>
    <t>Visceral adipose tissue volume (VAT)</t>
  </si>
  <si>
    <t>Subcutaneous adipose tissue attenuation (SATHU)</t>
  </si>
  <si>
    <t>Visceral adipose tissue attenutation (VATHU)</t>
  </si>
  <si>
    <t>Ratio of visceral-to-subcutaneous adipose tissue volume (VATSAT)</t>
  </si>
  <si>
    <t xml:space="preserve">Waist-to-hip ratio (WHR) </t>
  </si>
  <si>
    <t>Pulit et al 2019</t>
  </si>
  <si>
    <t>10.1093/hmg/ddy327</t>
  </si>
  <si>
    <t>10.5281/zenodo.1251813</t>
  </si>
  <si>
    <t>Body fat percentage</t>
  </si>
  <si>
    <t>Elseworth 2018</t>
  </si>
  <si>
    <t>OpenGWAS project dataset: ukb-b-8909</t>
  </si>
  <si>
    <t>https://gwas.mrcieu.ac.uk/datasets/ukb-b-8909/</t>
  </si>
  <si>
    <t>Trunk fat percentage</t>
  </si>
  <si>
    <t>OpenGWAS project dataset: ukb-b-16407</t>
  </si>
  <si>
    <t>https://gwas.mrcieu.ac.uk/datasets/ukb-b-16407/</t>
  </si>
  <si>
    <t>Leg fat percentage (left)</t>
  </si>
  <si>
    <t>OpenGWAS project dataset: ukb-b-18377</t>
  </si>
  <si>
    <t>https://gwas.mrcieu.ac.uk/datasets/ukb-b-18377/</t>
  </si>
  <si>
    <t>Leg fat percentage (right)</t>
  </si>
  <si>
    <t>OpenGWAS project dataset: ukb-b-20531</t>
  </si>
  <si>
    <t>https://gwas.mrcieu.ac.uk/datasets/ukb-b-20531/</t>
  </si>
  <si>
    <t xml:space="preserve">Hip circumference </t>
  </si>
  <si>
    <t>OpenGWAS project dataset: ukb-b-15590</t>
  </si>
  <si>
    <t>https://gwas.mrcieu.ac.uk/datasets/ukb-b-15590/</t>
  </si>
  <si>
    <t xml:space="preserve">Waist-to-hip ratio adjusted for BMI (WHRadjBMI) </t>
  </si>
  <si>
    <t xml:space="preserve">O'Connor et al 2018 </t>
  </si>
  <si>
    <t>https://doi.org/10.1038/s41588-018-0255-0</t>
  </si>
  <si>
    <t>https://alkesgroup.broadinstitute.org/UKBB/</t>
  </si>
  <si>
    <t>MR-base id - identifier for corresponding summary statistics in MR-Base, N - sample size of GWAS (cases and controls), PMID - Pubmed identifier</t>
  </si>
  <si>
    <t>One-sample MR data</t>
  </si>
  <si>
    <t>UK Biobank field</t>
  </si>
  <si>
    <t xml:space="preserve">Outcome </t>
  </si>
  <si>
    <t>Sample size (cases/controls)</t>
  </si>
  <si>
    <t>41270 (ICD10 code=E11)</t>
  </si>
  <si>
    <t>Type 2 diabetes</t>
  </si>
  <si>
    <t>334398 (23588/310810)</t>
  </si>
  <si>
    <t>41270 (ICD10 code=I25)</t>
  </si>
  <si>
    <t>﻿Coronary heart disease</t>
  </si>
  <si>
    <t>334398 (31039/303359)</t>
  </si>
  <si>
    <t>41270 (ICD10 code=I48)</t>
  </si>
  <si>
    <t>Atrial fibrillation</t>
  </si>
  <si>
    <t>334398 (23290/311108)</t>
  </si>
  <si>
    <t>41270 (ICD10 code=I50)</t>
  </si>
  <si>
    <t>Heart failure</t>
  </si>
  <si>
    <t>334398 (10155/324243)</t>
  </si>
  <si>
    <t>LV ejection fraction</t>
  </si>
  <si>
    <t>LV end diastolic volume</t>
  </si>
  <si>
    <t>LV end systolic volume</t>
  </si>
  <si>
    <t>LV stroke volume</t>
  </si>
  <si>
    <t>Two-sample MR data</t>
  </si>
  <si>
    <t>MR-base  id</t>
  </si>
  <si>
    <t>N (cases)</t>
  </si>
  <si>
    <t>N (controls)</t>
  </si>
  <si>
    <t>PMID</t>
  </si>
  <si>
    <t>link/doi</t>
  </si>
  <si>
    <t>ieu-a-26</t>
  </si>
  <si>
    <t xml:space="preserve">Morris et al, 2012 </t>
  </si>
  <si>
    <t>10.1038/ng.2383</t>
  </si>
  <si>
    <t>ieu-a-7</t>
  </si>
  <si>
    <t>Nikpay et al, 2015</t>
  </si>
  <si>
    <t>﻿60801</t>
  </si>
  <si>
    <t>10.1038/ng.3396</t>
  </si>
  <si>
    <t>ebi-a-GCST006414</t>
  </si>
  <si>
    <t>Nielsen JB et al, 2018</t>
  </si>
  <si>
    <t>https://gwas.mrcieu.ac.uk/datasets/ebi-a-GCST006414/</t>
  </si>
  <si>
    <t>ebi-a-GCST009541</t>
  </si>
  <si>
    <t>Shah S et al, 2020</t>
  </si>
  <si>
    <t>https://www.nature.com/articles/s41467-019-13690-5</t>
  </si>
  <si>
    <t>N/A</t>
  </si>
  <si>
    <t>Pirruccello JP et al, 2020</t>
  </si>
  <si>
    <t>NA</t>
  </si>
  <si>
    <t>https://www.nature.com/articles/s41467-020-15823-7</t>
  </si>
  <si>
    <t>association with both traits but with distinct causal variants (PPA3); association with both traits with a common causal variant (PPA4)</t>
  </si>
  <si>
    <t>SNP</t>
  </si>
  <si>
    <t>Gene</t>
  </si>
  <si>
    <t>PPA0</t>
  </si>
  <si>
    <t>PPA1</t>
  </si>
  <si>
    <t>PPA2</t>
  </si>
  <si>
    <t>PPA3</t>
  </si>
  <si>
    <t>PPA4</t>
  </si>
  <si>
    <t>rs10779751</t>
  </si>
  <si>
    <t>MTOR</t>
  </si>
  <si>
    <t>rs10923724</t>
  </si>
  <si>
    <t>TBX15</t>
  </si>
  <si>
    <t>rs11577094</t>
  </si>
  <si>
    <t>DNALI1</t>
  </si>
  <si>
    <t>rs12044597</t>
  </si>
  <si>
    <t>SLC35E2B</t>
  </si>
  <si>
    <t>rs12564992</t>
  </si>
  <si>
    <t>SERPINC1</t>
  </si>
  <si>
    <t>rs16864515</t>
  </si>
  <si>
    <t>PRRC2C</t>
  </si>
  <si>
    <t>rs1730859</t>
  </si>
  <si>
    <t>PRMT6</t>
  </si>
  <si>
    <t>rs17391694</t>
  </si>
  <si>
    <t>FUBP1</t>
  </si>
  <si>
    <t>rs2282231</t>
  </si>
  <si>
    <t>BMP8A</t>
  </si>
  <si>
    <t>rs4970712</t>
  </si>
  <si>
    <t>EVI5</t>
  </si>
  <si>
    <t>rs591088</t>
  </si>
  <si>
    <t>CCDC23</t>
  </si>
  <si>
    <t>rs6587552</t>
  </si>
  <si>
    <t>SELENBP1</t>
  </si>
  <si>
    <t>rs7535528</t>
  </si>
  <si>
    <t>HES5</t>
  </si>
  <si>
    <t>rs7540681</t>
  </si>
  <si>
    <t>NBPF1</t>
  </si>
  <si>
    <t>rs905938</t>
  </si>
  <si>
    <t>ZBTB7B</t>
  </si>
  <si>
    <t>rs1263618</t>
  </si>
  <si>
    <t>GPR1</t>
  </si>
  <si>
    <t>rs1704190</t>
  </si>
  <si>
    <t>C2orf69</t>
  </si>
  <si>
    <t>rs4556997</t>
  </si>
  <si>
    <t>AFF3</t>
  </si>
  <si>
    <t>rs6738445</t>
  </si>
  <si>
    <t>SLC25A12</t>
  </si>
  <si>
    <t>rs7557796</t>
  </si>
  <si>
    <t>KDM3A</t>
  </si>
  <si>
    <t>rs7607351</t>
  </si>
  <si>
    <t>GFPT1</t>
  </si>
  <si>
    <t>rs11710798</t>
  </si>
  <si>
    <t>IP6K2</t>
  </si>
  <si>
    <t>rs2293605</t>
  </si>
  <si>
    <t>KLHL6</t>
  </si>
  <si>
    <t>rs263041</t>
  </si>
  <si>
    <t>MAP6D1</t>
  </si>
  <si>
    <t>rs2710323</t>
  </si>
  <si>
    <t>NT5DC2</t>
  </si>
  <si>
    <t>rs4132228</t>
  </si>
  <si>
    <t>ADAMTS9</t>
  </si>
  <si>
    <t>rs9821675</t>
  </si>
  <si>
    <t>MST1R</t>
  </si>
  <si>
    <t>rs17695092</t>
  </si>
  <si>
    <t>CPEB4</t>
  </si>
  <si>
    <t>rs2052883</t>
  </si>
  <si>
    <t>PJA2</t>
  </si>
  <si>
    <t>rs2074613</t>
  </si>
  <si>
    <t>PCDHA3</t>
  </si>
  <si>
    <t>rs2367112</t>
  </si>
  <si>
    <t>RGS7BP</t>
  </si>
  <si>
    <t>rs3844598</t>
  </si>
  <si>
    <t>PCDHGA2</t>
  </si>
  <si>
    <t>rs4865796</t>
  </si>
  <si>
    <t>FST</t>
  </si>
  <si>
    <t>rs7716275</t>
  </si>
  <si>
    <t>MYOT</t>
  </si>
  <si>
    <t>rs13209968</t>
  </si>
  <si>
    <t>HEY2</t>
  </si>
  <si>
    <t>rs16882001</t>
  </si>
  <si>
    <t>RRAGD</t>
  </si>
  <si>
    <t>rs9394312</t>
  </si>
  <si>
    <t>UHRF1BP1</t>
  </si>
  <si>
    <t>rs13240600</t>
  </si>
  <si>
    <t>ARPC1A</t>
  </si>
  <si>
    <t>rs17207196</t>
  </si>
  <si>
    <t>GTF2IRD2</t>
  </si>
  <si>
    <t>rs17685</t>
  </si>
  <si>
    <t>MDH2</t>
  </si>
  <si>
    <t>rs329277</t>
  </si>
  <si>
    <t>DPY19L1</t>
  </si>
  <si>
    <t>rs6463489</t>
  </si>
  <si>
    <t>FBXL18</t>
  </si>
  <si>
    <t>rs1394</t>
  </si>
  <si>
    <t>MSRA</t>
  </si>
  <si>
    <t>rs4841659</t>
  </si>
  <si>
    <t>AF131215.5</t>
  </si>
  <si>
    <t>rs6985109</t>
  </si>
  <si>
    <t>rs881301</t>
  </si>
  <si>
    <t>FGFR1</t>
  </si>
  <si>
    <t>rs10971712</t>
  </si>
  <si>
    <t>GALT</t>
  </si>
  <si>
    <t>rs4877313</t>
  </si>
  <si>
    <t>ISCA1</t>
  </si>
  <si>
    <t>rs10886017</t>
  </si>
  <si>
    <t>KIAA1598</t>
  </si>
  <si>
    <t>rs12411886</t>
  </si>
  <si>
    <t>PDCD11</t>
  </si>
  <si>
    <t>rs1468069</t>
  </si>
  <si>
    <t>SLIT1</t>
  </si>
  <si>
    <t>rs3977755</t>
  </si>
  <si>
    <t>rs1048932</t>
  </si>
  <si>
    <t>CADM1</t>
  </si>
  <si>
    <t>rs10832778</t>
  </si>
  <si>
    <t>NCR3LG1</t>
  </si>
  <si>
    <t>rs7102454</t>
  </si>
  <si>
    <t>EFEMP2</t>
  </si>
  <si>
    <t>rs7124681</t>
  </si>
  <si>
    <t>MYBPC3</t>
  </si>
  <si>
    <t>rs11066188</t>
  </si>
  <si>
    <t>ALDH2</t>
  </si>
  <si>
    <t>rs4077093</t>
  </si>
  <si>
    <t>AC139768.1</t>
  </si>
  <si>
    <t>rs4148866</t>
  </si>
  <si>
    <t>HCAR1</t>
  </si>
  <si>
    <t>rs7133378</t>
  </si>
  <si>
    <t>ZNF664</t>
  </si>
  <si>
    <t>rs7134628</t>
  </si>
  <si>
    <t>SP1</t>
  </si>
  <si>
    <t>rs7334078</t>
  </si>
  <si>
    <t>STK24</t>
  </si>
  <si>
    <t>rs11635675</t>
  </si>
  <si>
    <t>USP3</t>
  </si>
  <si>
    <t>rs2238373</t>
  </si>
  <si>
    <t>NTHL1</t>
  </si>
  <si>
    <t>rs3888190</t>
  </si>
  <si>
    <t>ATXN2L</t>
  </si>
  <si>
    <t>rs455527</t>
  </si>
  <si>
    <t>AC137932.1</t>
  </si>
  <si>
    <t>rs4985557</t>
  </si>
  <si>
    <t>CLEC18A</t>
  </si>
  <si>
    <t>rs7189122</t>
  </si>
  <si>
    <t>OGFOD1</t>
  </si>
  <si>
    <t>rs1000940</t>
  </si>
  <si>
    <t>SLC25A11</t>
  </si>
  <si>
    <t>rs12150665</t>
  </si>
  <si>
    <t>DHRS11</t>
  </si>
  <si>
    <t>rs4796243</t>
  </si>
  <si>
    <t>rs9299</t>
  </si>
  <si>
    <t>ATP5G1</t>
  </si>
  <si>
    <t>rs559231</t>
  </si>
  <si>
    <t>PIK3C3</t>
  </si>
  <si>
    <t>rs11670142</t>
  </si>
  <si>
    <t>PPFIA3</t>
  </si>
  <si>
    <t>rs2304130</t>
  </si>
  <si>
    <t>YJEFN3</t>
  </si>
  <si>
    <t>rs3810291</t>
  </si>
  <si>
    <t>SAE1</t>
  </si>
  <si>
    <t>rs3957285</t>
  </si>
  <si>
    <t>TMEM259</t>
  </si>
  <si>
    <t>rs998732</t>
  </si>
  <si>
    <t>LPAR2</t>
  </si>
  <si>
    <t>rs1117080</t>
  </si>
  <si>
    <t>YWHAB</t>
  </si>
  <si>
    <t>rs1884389</t>
  </si>
  <si>
    <t>NSFL1C</t>
  </si>
  <si>
    <t>rs2425024</t>
  </si>
  <si>
    <t>ITCH</t>
  </si>
  <si>
    <t>rs2425847</t>
  </si>
  <si>
    <t>WFDC3</t>
  </si>
  <si>
    <t>rs4012234</t>
  </si>
  <si>
    <t>EIF2S2</t>
  </si>
  <si>
    <t>rs676749</t>
  </si>
  <si>
    <t>PCED1A</t>
  </si>
  <si>
    <t>rs12628891</t>
  </si>
  <si>
    <t>H1F0</t>
  </si>
  <si>
    <t>rs138289</t>
  </si>
  <si>
    <t>SELM</t>
  </si>
  <si>
    <t>rs12022461</t>
  </si>
  <si>
    <t>S100PBP</t>
  </si>
  <si>
    <t>rs12120851</t>
  </si>
  <si>
    <t>SYCP1</t>
  </si>
  <si>
    <t>SLC9C2</t>
  </si>
  <si>
    <t>rs12759296</t>
  </si>
  <si>
    <t>AGMAT</t>
  </si>
  <si>
    <t>rs1993709</t>
  </si>
  <si>
    <t>NEGR1</t>
  </si>
  <si>
    <t>rs2235564</t>
  </si>
  <si>
    <t>KLHL21</t>
  </si>
  <si>
    <t>rs2481665</t>
  </si>
  <si>
    <t>L1TD1</t>
  </si>
  <si>
    <t>rs4653017</t>
  </si>
  <si>
    <t>ZNF362</t>
  </si>
  <si>
    <t>TARS2</t>
  </si>
  <si>
    <t>rs6692586</t>
  </si>
  <si>
    <t>LUZP1</t>
  </si>
  <si>
    <t>rs7551507</t>
  </si>
  <si>
    <t>LRRC53</t>
  </si>
  <si>
    <t>rs761423</t>
  </si>
  <si>
    <t>ATP13A2</t>
  </si>
  <si>
    <t>rs823074</t>
  </si>
  <si>
    <t>PM20D1</t>
  </si>
  <si>
    <t>rs12468863</t>
  </si>
  <si>
    <t>KCNK3</t>
  </si>
  <si>
    <t>TYW5</t>
  </si>
  <si>
    <t>rs2162524</t>
  </si>
  <si>
    <t>TRIP12</t>
  </si>
  <si>
    <t>rs2280039</t>
  </si>
  <si>
    <t>PTPRN</t>
  </si>
  <si>
    <t>rs7607369</t>
  </si>
  <si>
    <t>PLCD4</t>
  </si>
  <si>
    <t>rs10460960</t>
  </si>
  <si>
    <t>ZNF662</t>
  </si>
  <si>
    <t>rs13072731</t>
  </si>
  <si>
    <t>EXOG</t>
  </si>
  <si>
    <t>rs1452075</t>
  </si>
  <si>
    <t>CADPS</t>
  </si>
  <si>
    <t>ECE2</t>
  </si>
  <si>
    <t>GLYCTK</t>
  </si>
  <si>
    <t>rs28350</t>
  </si>
  <si>
    <t>rs3731544</t>
  </si>
  <si>
    <t>CSPG5</t>
  </si>
  <si>
    <t>rs4677812</t>
  </si>
  <si>
    <t>ACAP2</t>
  </si>
  <si>
    <t>rs6764533</t>
  </si>
  <si>
    <t>UBXN7</t>
  </si>
  <si>
    <t>rs6777784</t>
  </si>
  <si>
    <t>rs7630080</t>
  </si>
  <si>
    <t>PRKCD</t>
  </si>
  <si>
    <t>rs7652415</t>
  </si>
  <si>
    <t>SETD5</t>
  </si>
  <si>
    <t>C3orf18</t>
  </si>
  <si>
    <t>rs223391</t>
  </si>
  <si>
    <t>CENPE</t>
  </si>
  <si>
    <t>rs13174863</t>
  </si>
  <si>
    <t>SIL1</t>
  </si>
  <si>
    <t>PCDHGA3</t>
  </si>
  <si>
    <t>rs460799</t>
  </si>
  <si>
    <t>ERBB2IP</t>
  </si>
  <si>
    <t>rs4704513</t>
  </si>
  <si>
    <t>SCAMP1</t>
  </si>
  <si>
    <t>rs17757975</t>
  </si>
  <si>
    <t>GLO1</t>
  </si>
  <si>
    <t>rs2246012</t>
  </si>
  <si>
    <t>MED23</t>
  </si>
  <si>
    <t>rs2842385</t>
  </si>
  <si>
    <t>ID4</t>
  </si>
  <si>
    <t>rs3813680</t>
  </si>
  <si>
    <t>C6orf62</t>
  </si>
  <si>
    <t>rs6569648</t>
  </si>
  <si>
    <t>L3MBTL3</t>
  </si>
  <si>
    <t>rs6901756</t>
  </si>
  <si>
    <t>FRS3</t>
  </si>
  <si>
    <t>ANKS1A</t>
  </si>
  <si>
    <t>rs1048303</t>
  </si>
  <si>
    <t>AP1S1</t>
  </si>
  <si>
    <t>ZKSCAN5</t>
  </si>
  <si>
    <t>POM121C</t>
  </si>
  <si>
    <t>rs1830074</t>
  </si>
  <si>
    <t>ZNF12</t>
  </si>
  <si>
    <t>rs1899689</t>
  </si>
  <si>
    <t>CADPS2</t>
  </si>
  <si>
    <t>rs217433</t>
  </si>
  <si>
    <t>NUDCD3</t>
  </si>
  <si>
    <t>rs3807875</t>
  </si>
  <si>
    <t>rs7811342</t>
  </si>
  <si>
    <t>TTC26</t>
  </si>
  <si>
    <t>rs12545740</t>
  </si>
  <si>
    <t>DUSP26</t>
  </si>
  <si>
    <t>rs17446091</t>
  </si>
  <si>
    <t>TRIM35</t>
  </si>
  <si>
    <t>rs2170382</t>
  </si>
  <si>
    <t>STAU2</t>
  </si>
  <si>
    <t>rs3134353</t>
  </si>
  <si>
    <t>YWHAZ</t>
  </si>
  <si>
    <t>FAM86B1</t>
  </si>
  <si>
    <t>rs7830160</t>
  </si>
  <si>
    <t>ZBTB10</t>
  </si>
  <si>
    <t>UBE2R2</t>
  </si>
  <si>
    <t>rs450231</t>
  </si>
  <si>
    <t>ANKS6</t>
  </si>
  <si>
    <t>rs7031064</t>
  </si>
  <si>
    <t>FREM1</t>
  </si>
  <si>
    <t>rs7871866</t>
  </si>
  <si>
    <t>SLC27A4</t>
  </si>
  <si>
    <t>rs10824218</t>
  </si>
  <si>
    <t>VCL</t>
  </si>
  <si>
    <t>CNNM2</t>
  </si>
  <si>
    <t>rs12779943</t>
  </si>
  <si>
    <t>ANKRD26</t>
  </si>
  <si>
    <t>INA</t>
  </si>
  <si>
    <t>rs7083450</t>
  </si>
  <si>
    <t>AS3MT</t>
  </si>
  <si>
    <t>rs10768994</t>
  </si>
  <si>
    <t>HSD17B12</t>
  </si>
  <si>
    <t>rs10838465</t>
  </si>
  <si>
    <t>CTD-2210P24.4</t>
  </si>
  <si>
    <t>rs1465900</t>
  </si>
  <si>
    <t>TSKU</t>
  </si>
  <si>
    <t>rs1784460</t>
  </si>
  <si>
    <t>HMBS</t>
  </si>
  <si>
    <t>rs349088</t>
  </si>
  <si>
    <t>AP000974.1</t>
  </si>
  <si>
    <t>rs472611</t>
  </si>
  <si>
    <t>PVRL1</t>
  </si>
  <si>
    <t>C1QTNF4</t>
  </si>
  <si>
    <t>rs719802</t>
  </si>
  <si>
    <t>TTC12</t>
  </si>
  <si>
    <t>rs7947143</t>
  </si>
  <si>
    <t>TEX40</t>
  </si>
  <si>
    <t>rs10878946</t>
  </si>
  <si>
    <t>CPSF6</t>
  </si>
  <si>
    <t>rs6606686</t>
  </si>
  <si>
    <t>TCTN1</t>
  </si>
  <si>
    <t>DNAH10OS</t>
  </si>
  <si>
    <t>rs7963783</t>
  </si>
  <si>
    <t>TAOK3</t>
  </si>
  <si>
    <t>rs833831</t>
  </si>
  <si>
    <t>RHEBL1</t>
  </si>
  <si>
    <t>rs1045411</t>
  </si>
  <si>
    <t>HMGB1</t>
  </si>
  <si>
    <t>FARP1</t>
  </si>
  <si>
    <t>rs10144318</t>
  </si>
  <si>
    <t>STYX</t>
  </si>
  <si>
    <t>rs2010281</t>
  </si>
  <si>
    <t>TRMT61A</t>
  </si>
  <si>
    <t>rs3803286</t>
  </si>
  <si>
    <t>TRAF3</t>
  </si>
  <si>
    <t>rs11629783</t>
  </si>
  <si>
    <t>MAP2K1</t>
  </si>
  <si>
    <t>rs12595749</t>
  </si>
  <si>
    <t>DNAJA4</t>
  </si>
  <si>
    <t>rs12905439</t>
  </si>
  <si>
    <t>PGPEP1L</t>
  </si>
  <si>
    <t>rs7172627</t>
  </si>
  <si>
    <t>OTUD7A</t>
  </si>
  <si>
    <t>rs8033995</t>
  </si>
  <si>
    <t>LCMT2</t>
  </si>
  <si>
    <t>rs936227</t>
  </si>
  <si>
    <t>ULK3</t>
  </si>
  <si>
    <t>rs11866815</t>
  </si>
  <si>
    <t>PDIA2</t>
  </si>
  <si>
    <t>rs12597712</t>
  </si>
  <si>
    <t>FTO</t>
  </si>
  <si>
    <t>rs3814883</t>
  </si>
  <si>
    <t>DOC2A</t>
  </si>
  <si>
    <t>NFATC2IP</t>
  </si>
  <si>
    <t>rs4889606</t>
  </si>
  <si>
    <t>ZNF646</t>
  </si>
  <si>
    <t>EXOSC6</t>
  </si>
  <si>
    <t>rs7200919</t>
  </si>
  <si>
    <t>NFATC3</t>
  </si>
  <si>
    <t>rs889398</t>
  </si>
  <si>
    <t>rs9921416</t>
  </si>
  <si>
    <t>RPAIN</t>
  </si>
  <si>
    <t>rs1038088</t>
  </si>
  <si>
    <t>CORO6</t>
  </si>
  <si>
    <t>rs1075901</t>
  </si>
  <si>
    <t>NCOR1</t>
  </si>
  <si>
    <t>rs208015</t>
  </si>
  <si>
    <t>SP2</t>
  </si>
  <si>
    <t>rs7209235</t>
  </si>
  <si>
    <t>CDK3</t>
  </si>
  <si>
    <t>rs7220138</t>
  </si>
  <si>
    <t>TMUB2</t>
  </si>
  <si>
    <t>rs8075273</t>
  </si>
  <si>
    <t>DCAF7</t>
  </si>
  <si>
    <t>CDK5RAP3</t>
  </si>
  <si>
    <t>rs12964689</t>
  </si>
  <si>
    <t>C18orf8</t>
  </si>
  <si>
    <t>RIT2</t>
  </si>
  <si>
    <t>rs9965170</t>
  </si>
  <si>
    <t>PIAS2</t>
  </si>
  <si>
    <t>HAPLN4</t>
  </si>
  <si>
    <t>KLF16</t>
  </si>
  <si>
    <t>rs895330</t>
  </si>
  <si>
    <t>PIAS4</t>
  </si>
  <si>
    <t>rs6050446</t>
  </si>
  <si>
    <t>ENTPD6</t>
  </si>
  <si>
    <t>rs6512302</t>
  </si>
  <si>
    <t>OPRL1</t>
  </si>
  <si>
    <t>PTPRA</t>
  </si>
  <si>
    <t>rs2837398</t>
  </si>
  <si>
    <t>DSCAM</t>
  </si>
  <si>
    <t>rs427943</t>
  </si>
  <si>
    <t>ADARB1</t>
  </si>
  <si>
    <t>rs11538</t>
  </si>
  <si>
    <t>BID</t>
  </si>
  <si>
    <t>rs175165</t>
  </si>
  <si>
    <t>ZDHHC8</t>
  </si>
  <si>
    <t>rs738140</t>
  </si>
  <si>
    <t>WBP2NL</t>
  </si>
  <si>
    <t>effect_allele</t>
  </si>
  <si>
    <t>other_allele</t>
  </si>
  <si>
    <t>eaf</t>
  </si>
  <si>
    <t>SE</t>
  </si>
  <si>
    <t>P</t>
  </si>
  <si>
    <t>N</t>
  </si>
  <si>
    <t>A</t>
  </si>
  <si>
    <t>G</t>
  </si>
  <si>
    <t>T</t>
  </si>
  <si>
    <t>C</t>
  </si>
  <si>
    <t>Columns reflect results for body-fat percentage, hip circumference, leg-fat percentage (left and right), trunk-fat percentage, subcutaneous adipose tissue volume, visceral adipose tissue volume, subcutaneous adipose tissue attenuation (SATHU), visceral adipose tissue attenuation (VATHU), ratio of visceral-to-subcutaneous adipose tissue volume (VATSAT), waist-to-hip ratio (WHR) and wasit-to-hip ratio adjusted for BMI (WHRadjBMI)</t>
  </si>
  <si>
    <t>Body.fat</t>
  </si>
  <si>
    <t>hip.circumference</t>
  </si>
  <si>
    <t>leg.fat.Left</t>
  </si>
  <si>
    <t>leg.fat.Right</t>
  </si>
  <si>
    <t>Subcutaneous.adipose</t>
  </si>
  <si>
    <t>SATHU</t>
  </si>
  <si>
    <t>Trunk.fat</t>
  </si>
  <si>
    <t>Visceral.adipose</t>
  </si>
  <si>
    <t>VATHU</t>
  </si>
  <si>
    <t>VATSAT</t>
  </si>
  <si>
    <t>WHR</t>
  </si>
  <si>
    <t>WHRadjBMI</t>
  </si>
  <si>
    <t xml:space="preserve">total BMI (reference) (r) </t>
  </si>
  <si>
    <t>adipose (r)</t>
  </si>
  <si>
    <t>brain (r)</t>
  </si>
  <si>
    <t>z score for difference (adipose/brain)</t>
  </si>
  <si>
    <t>p value for difference (two-tailed)</t>
  </si>
  <si>
    <t>Evidence of enrichment for adipose- and brain-tissue partitioned sets of variants using the Consensus-Path-DB tool</t>
  </si>
  <si>
    <t xml:space="preserve">Enriched pathway-based sets in adipose data subset </t>
  </si>
  <si>
    <t xml:space="preserve">Enriched pathway-based sets in brain data subset </t>
  </si>
  <si>
    <t>pathway name</t>
  </si>
  <si>
    <t>set size</t>
  </si>
  <si>
    <t>candidates contained</t>
  </si>
  <si>
    <t>p-value</t>
  </si>
  <si>
    <t>q-value</t>
  </si>
  <si>
    <t>pathway source</t>
  </si>
  <si>
    <t>Malate-Aspartate Shuttle</t>
  </si>
  <si>
    <t>3 (75.0%)</t>
  </si>
  <si>
    <t>SMPDB</t>
  </si>
  <si>
    <t>FGF</t>
  </si>
  <si>
    <t>6 (9.0%)</t>
  </si>
  <si>
    <t>INOH</t>
  </si>
  <si>
    <t>Breast cancer - Homo sapiens (human)</t>
  </si>
  <si>
    <t>6 (4.1%)</t>
  </si>
  <si>
    <t>KEGG</t>
  </si>
  <si>
    <t>Fas</t>
  </si>
  <si>
    <t>4 (16.7%)</t>
  </si>
  <si>
    <t>Breast cancer pathway</t>
  </si>
  <si>
    <t>6 (3.9%)</t>
  </si>
  <si>
    <t>Wikipathways</t>
  </si>
  <si>
    <t>Diseases of signal transduction</t>
  </si>
  <si>
    <t>10 (4.0%)</t>
  </si>
  <si>
    <t>Reactome</t>
  </si>
  <si>
    <t>mTORC1-mediated signalling</t>
  </si>
  <si>
    <t>3 (13.0%)</t>
  </si>
  <si>
    <t>Apoptosis</t>
  </si>
  <si>
    <t>7 (5.9%)</t>
  </si>
  <si>
    <t>Signaling by NOTCH4</t>
  </si>
  <si>
    <t>2 (33.3%)</t>
  </si>
  <si>
    <t>Programmed Cell Death</t>
  </si>
  <si>
    <t>7 (5.8%)</t>
  </si>
  <si>
    <t>Signaling by NOTCH1</t>
  </si>
  <si>
    <t>Role of Calcineurin-dependent NFAT signaling in lymphocytes</t>
  </si>
  <si>
    <t>5 (8.9%)</t>
  </si>
  <si>
    <t>PID</t>
  </si>
  <si>
    <t>Gluconeogenesis</t>
  </si>
  <si>
    <t>3 (8.8%)</t>
  </si>
  <si>
    <t>Signaling by high-kinase activity BRAF mutants</t>
  </si>
  <si>
    <t>4 (11.8%)</t>
  </si>
  <si>
    <t>mTOR signalling</t>
  </si>
  <si>
    <t>3 (7.5%)</t>
  </si>
  <si>
    <t>Activation of BAD and translocation to mitochondria </t>
  </si>
  <si>
    <t>3 (20.0%)</t>
  </si>
  <si>
    <t>Signaling by NOTCH3</t>
  </si>
  <si>
    <t>2 (18.2%)</t>
  </si>
  <si>
    <t>Signaling by RAS mutants</t>
  </si>
  <si>
    <t>4 (11.1%)</t>
  </si>
  <si>
    <t>Thermogenesis</t>
  </si>
  <si>
    <t>4 (3.7%)</t>
  </si>
  <si>
    <t>Paradoxical activation of RAF signaling by kinase inactive BRAF</t>
  </si>
  <si>
    <t>4 (10.5%)</t>
  </si>
  <si>
    <t>Macroautophagy</t>
  </si>
  <si>
    <t>3 (5.3%)</t>
  </si>
  <si>
    <t>MAP2K and MAPK activation</t>
  </si>
  <si>
    <t>Notch Signaling Pathway</t>
  </si>
  <si>
    <t>3 (4.9%)</t>
  </si>
  <si>
    <t>Signaling by moderate kinase activity BRAF mutants</t>
  </si>
  <si>
    <t>mTOR signaling pathway</t>
  </si>
  <si>
    <t>3 (4.7%)</t>
  </si>
  <si>
    <t>FOXM1 transcription factor network</t>
  </si>
  <si>
    <t>4 (9.5%)</t>
  </si>
  <si>
    <t>2 (9.1%)</t>
  </si>
  <si>
    <t>IFN-gamma pathway</t>
  </si>
  <si>
    <t>Glycogenosis, Type IA. Von gierke disease</t>
  </si>
  <si>
    <t>Fibroblast growth factor-1</t>
  </si>
  <si>
    <t>5 (6.8%)</t>
  </si>
  <si>
    <t>NetPath</t>
  </si>
  <si>
    <t>Glycogenosis, Type IC</t>
  </si>
  <si>
    <t>Intrinsic Pathway for Apoptosis</t>
  </si>
  <si>
    <t>4 (9.3%)</t>
  </si>
  <si>
    <t>Glycogen Storage Disease Type 1A (GSD1A) or Von Gierke Disease</t>
  </si>
  <si>
    <t>Thyroid hormone signaling pathway - Homo sapiens (human)</t>
  </si>
  <si>
    <t>6 (5.2%)</t>
  </si>
  <si>
    <t>Triosephosphate isomerase</t>
  </si>
  <si>
    <t>Synthesis of wybutosine at G37 of tRNA(Phe)</t>
  </si>
  <si>
    <t>Fructose-1,6-diphosphatase deficiency</t>
  </si>
  <si>
    <t>Androgen receptor signaling pathway</t>
  </si>
  <si>
    <t>5 (5.6%)</t>
  </si>
  <si>
    <t>Phosphoenolpyruvate carboxykinase deficiency 1 (PEPCK1)</t>
  </si>
  <si>
    <t>RAF activation</t>
  </si>
  <si>
    <t>3 (12.0%)</t>
  </si>
  <si>
    <t>Glycogenosis, Type IB</t>
  </si>
  <si>
    <t>Signaling by BRAF and RAF fusions</t>
  </si>
  <si>
    <t>4 (6.9%)</t>
  </si>
  <si>
    <t>Alpha6Beta4Integrin</t>
  </si>
  <si>
    <t>3 (4.2%)</t>
  </si>
  <si>
    <t>GPCR GroupI metabotropic glutamate receptor</t>
  </si>
  <si>
    <t>3 (10.7%)</t>
  </si>
  <si>
    <t>Negative regulators of DDX58/IFIH1 signaling</t>
  </si>
  <si>
    <t>2 (8.7%)</t>
  </si>
  <si>
    <t>EGF</t>
  </si>
  <si>
    <t>3 (4.1%)</t>
  </si>
  <si>
    <t>Hepatitis B - Homo sapiens (human)</t>
  </si>
  <si>
    <t>6 (4.2%)</t>
  </si>
  <si>
    <t>Leptin signaling pathway</t>
  </si>
  <si>
    <t>3 (3.9%)</t>
  </si>
  <si>
    <t>RAF/MAP kinase cascade</t>
  </si>
  <si>
    <t>7 (3.6%)</t>
  </si>
  <si>
    <t>skeletal muscle hypertrophy is regulated via akt-mtor pathway</t>
  </si>
  <si>
    <t>2 (8.0%)</t>
  </si>
  <si>
    <t>BioCarta</t>
  </si>
  <si>
    <t>Oncogenic MAPK signaling</t>
  </si>
  <si>
    <t>4 (6.6%)</t>
  </si>
  <si>
    <t>p73 transcription factor network</t>
  </si>
  <si>
    <t>3 (3.8%)</t>
  </si>
  <si>
    <t>Disease</t>
  </si>
  <si>
    <t>12 (2.4%)</t>
  </si>
  <si>
    <t>Glypican 1 network</t>
  </si>
  <si>
    <t>2 (7.7%)</t>
  </si>
  <si>
    <t>Activation of BH3-only proteins</t>
  </si>
  <si>
    <t>3 (10.0%)</t>
  </si>
  <si>
    <t>5 (2.0%)</t>
  </si>
  <si>
    <t>MAPK1/MAPK3 signaling</t>
  </si>
  <si>
    <t>7 (3.5%)</t>
  </si>
  <si>
    <t>TGF-beta signaling pathway - Homo sapiens (human)</t>
  </si>
  <si>
    <t>3 (3.5%)</t>
  </si>
  <si>
    <t>4 (6.2%)</t>
  </si>
  <si>
    <t>Energy dependent regulation of mTOR by LKB1-AMPK</t>
  </si>
  <si>
    <t>2 (6.9%)</t>
  </si>
  <si>
    <t>Validated nuclear estrogen receptor alpha network</t>
  </si>
  <si>
    <t>TP53 Regulates Metabolic Genes</t>
  </si>
  <si>
    <t>MAP kinase cascade</t>
  </si>
  <si>
    <t>2 (22.2%)</t>
  </si>
  <si>
    <t>HumanCyc</t>
  </si>
  <si>
    <t>Ethanol metabolism resulting in production of ROS by CYP2E1</t>
  </si>
  <si>
    <t>Hepatitis C - Homo sapiens (human)</t>
  </si>
  <si>
    <t>Initiation of transcription and translation elongation at the HIV-1 LTR</t>
  </si>
  <si>
    <t>3 (9.4%)</t>
  </si>
  <si>
    <t>AGE-RAGE pathway</t>
  </si>
  <si>
    <t>4 (6.1%)</t>
  </si>
  <si>
    <t>Trk receptor signaling mediated by the MAPK pathway</t>
  </si>
  <si>
    <t>3 (9.1%)</t>
  </si>
  <si>
    <t>Class I PI3K signaling events mediated by Akt</t>
  </si>
  <si>
    <t>3 (8.6%)</t>
  </si>
  <si>
    <t>Trk receptor signaling mediated by PI3K and PLC-gamma</t>
  </si>
  <si>
    <t>3 (8.3%)</t>
  </si>
  <si>
    <t>Validated transcriptional targets of AP1 family members Fra1 and Fra2</t>
  </si>
  <si>
    <t>3 (8.1%)</t>
  </si>
  <si>
    <t>Regulation of mRNA stability by proteins that bind AU-rich elements</t>
  </si>
  <si>
    <t>tRNA charging</t>
  </si>
  <si>
    <t>3 (7.9%)</t>
  </si>
  <si>
    <t>Tandem pore domain potassium channels</t>
  </si>
  <si>
    <t>2 (16.7%)</t>
  </si>
  <si>
    <t>Regulation of nuclear SMAD2/3 signaling</t>
  </si>
  <si>
    <t>4 (5.2%)</t>
  </si>
  <si>
    <t>Generic Transcription Pathway</t>
  </si>
  <si>
    <t>19 (1.7%)</t>
  </si>
  <si>
    <t>Negative regulation of MAPK pathway</t>
  </si>
  <si>
    <t>TNFalpha</t>
  </si>
  <si>
    <t>7 (3.0%)</t>
  </si>
  <si>
    <t>role of mitochondria in apoptotic signaling</t>
  </si>
  <si>
    <t>2 (15.4%)</t>
  </si>
  <si>
    <t>TRAF3-dependent IRF activation pathway</t>
  </si>
  <si>
    <t>melanocyte development and pigmentation pathway</t>
  </si>
  <si>
    <t>Chk1/Chk2(Cds1) mediated inactivation of Cyclin B:Cdk1 complex</t>
  </si>
  <si>
    <t>MAPK family signaling cascades</t>
  </si>
  <si>
    <t>Gastrin</t>
  </si>
  <si>
    <t>3 (7.3%)</t>
  </si>
  <si>
    <t>tRNA Aminoacylation</t>
  </si>
  <si>
    <t>3 (7.1%)</t>
  </si>
  <si>
    <t>tRNA modification in the nucleus and cytosol</t>
  </si>
  <si>
    <t>apoptotic signaling in response to dna damage</t>
  </si>
  <si>
    <t>2 (14.3%)</t>
  </si>
  <si>
    <t>C-type lectin receptors (CLRs)</t>
  </si>
  <si>
    <t>4 (4.8%)</t>
  </si>
  <si>
    <t>Signaling Pathways in Glioblastoma</t>
  </si>
  <si>
    <t>Kaposi sarcoma-associated herpesvirus infection - Homo sapiens (human)</t>
  </si>
  <si>
    <t>6 (3.2%)</t>
  </si>
  <si>
    <t>FOXA1 transcription factor network</t>
  </si>
  <si>
    <t>3 (6.8%)</t>
  </si>
  <si>
    <t>4 (4.7%)</t>
  </si>
  <si>
    <t>Ubiquitin mediated proteolysis - Homo sapiens (human)</t>
  </si>
  <si>
    <t>5 (3.6%)</t>
  </si>
  <si>
    <t>Transcriptional regulation of white adipocyte differentiation</t>
  </si>
  <si>
    <t>3 (6.4%)</t>
  </si>
  <si>
    <t>NOTCH1 Intracellular Domain Regulates Transcription</t>
  </si>
  <si>
    <t>human cytomegalovirus and map kinase pathways</t>
  </si>
  <si>
    <t>2 (12.5%)</t>
  </si>
  <si>
    <t>Rap1 signalling</t>
  </si>
  <si>
    <t>Ceramide signaling pathway</t>
  </si>
  <si>
    <t>3 (6.2%)</t>
  </si>
  <si>
    <t>Notch-mediated HES/HEY network</t>
  </si>
  <si>
    <t>All analyses conducted using FUMA with data frorm GTEx v8</t>
  </si>
  <si>
    <t>Adipose</t>
  </si>
  <si>
    <t>Brain</t>
  </si>
  <si>
    <t>Tissue</t>
  </si>
  <si>
    <t>Beta</t>
  </si>
  <si>
    <t>Brain_Amygdala</t>
  </si>
  <si>
    <t>Brain_Anterior_cingulate_cortex</t>
  </si>
  <si>
    <t>Brain_Caudate_basal_ganglia</t>
  </si>
  <si>
    <t>Brain_Cerebellar_Hemisphere</t>
  </si>
  <si>
    <t>Brain_Cerebellum</t>
  </si>
  <si>
    <t>Brain_Cortex</t>
  </si>
  <si>
    <t>Brain_Frontal_Cortex_BA9</t>
  </si>
  <si>
    <t>Brain_Hippocampus</t>
  </si>
  <si>
    <t>Brain_Hypothalamus</t>
  </si>
  <si>
    <t>Brain_Nucleus_accumbens_basal</t>
  </si>
  <si>
    <t>Brain_Putamen_basal_ganglia</t>
  </si>
  <si>
    <t>Brain_Spinal_cord_cervical_c-1</t>
  </si>
  <si>
    <t>Brain_Substantia_nigra</t>
  </si>
  <si>
    <t>Coloc tissue - Adipose/Brain depending on evidence of colocalization in this study (PPA&gt;0.8) (excluding eQTL which colocalize in both tissues), eQTL in other tissue - number of tissues this SNP is an eQTL in within the GTEx v8 database (based on false discovery rate&lt;0.05) (excluding adipose and brain-related tissues)</t>
  </si>
  <si>
    <t xml:space="preserve">Coloc tissue </t>
  </si>
  <si>
    <t>eQTL in other tissues</t>
  </si>
  <si>
    <t>Exposure</t>
  </si>
  <si>
    <t>name</t>
  </si>
  <si>
    <t>beta</t>
  </si>
  <si>
    <t>se</t>
  </si>
  <si>
    <t>pvalue</t>
  </si>
  <si>
    <t>Model</t>
  </si>
  <si>
    <t>group</t>
  </si>
  <si>
    <t>OR</t>
  </si>
  <si>
    <t>lower_CI</t>
  </si>
  <si>
    <t>upper_CI</t>
  </si>
  <si>
    <t>BMI</t>
  </si>
  <si>
    <t>Coronary heart disease</t>
  </si>
  <si>
    <t>Univariable</t>
  </si>
  <si>
    <t>Cardiovascular disease outcomes</t>
  </si>
  <si>
    <t>Atrial fibrillation</t>
  </si>
  <si>
    <t>Type 2 diabetes</t>
  </si>
  <si>
    <t>Stroke</t>
  </si>
  <si>
    <t>PAD</t>
  </si>
  <si>
    <t>Measures of cardiac structure</t>
  </si>
  <si>
    <t xml:space="preserve">MR resultsusing the total set of 915 genome-wide significant BMI variants  as instruments in a two sample MR setting, id.outcome - MR-Base identifier for disease outcome, method - MR Method, b - beta, se - standard error, pval - p-value, OR- odds ratio, CI - confidence interval, T2D - Type 2 Diabetes, PAD - Peripheral arterial disease, LVEDV - left ventricular end-diastolic volume, LVESV - left ventricular end-systolic volume, SV - stroke volume,  LVEF - left ventricular ejection fraction </t>
  </si>
  <si>
    <t>id.exposure</t>
  </si>
  <si>
    <t>id.outcome</t>
  </si>
  <si>
    <t>outcome</t>
  </si>
  <si>
    <t>exposure</t>
  </si>
  <si>
    <t>method</t>
  </si>
  <si>
    <t>nsnp</t>
  </si>
  <si>
    <t>b</t>
  </si>
  <si>
    <t>pval</t>
  </si>
  <si>
    <t>MR Egger</t>
  </si>
  <si>
    <t>Weighted median</t>
  </si>
  <si>
    <t>Inverse variance weighted</t>
  </si>
  <si>
    <t>T2D</t>
  </si>
  <si>
    <t xml:space="preserve">Heart failure </t>
  </si>
  <si>
    <t>ebi-a-GCST006906</t>
  </si>
  <si>
    <t>qTO9Uy</t>
  </si>
  <si>
    <t>LVEDV</t>
  </si>
  <si>
    <t>LVEF</t>
  </si>
  <si>
    <t>LVESV</t>
  </si>
  <si>
    <t>SV</t>
  </si>
  <si>
    <t>Heterogeneity testing between 915 BMI instruments, and BMI instruments with either the adipose-derived instrument or brain-derived instruments removed and 8 outcomes. Q = Cochran's Q statistic, Q_df = degrees of freedom where the degrees of freedom = n SNPs -1; Abbreviations: left ventricular end-diastolic volume (LVEDV), left ventricular end-systolic volume (LVESV), stroke volume (SV),  left ventricular ejection fraction (LVEF)</t>
  </si>
  <si>
    <t>Total set of BMI instruments (915 SNPs)</t>
  </si>
  <si>
    <t>Q</t>
  </si>
  <si>
    <t>Q_df</t>
  </si>
  <si>
    <t>Q_pval</t>
  </si>
  <si>
    <t>total_BMI</t>
  </si>
  <si>
    <t>brain_instruments</t>
  </si>
  <si>
    <t>adipose_instruments</t>
  </si>
  <si>
    <t>FHhbQf</t>
  </si>
  <si>
    <t>Qadzo4</t>
  </si>
  <si>
    <t>7UNOKP</t>
  </si>
  <si>
    <t>Z5m5St</t>
  </si>
  <si>
    <t>adipose_instrumnets</t>
  </si>
  <si>
    <t>brain_instrumnets</t>
  </si>
  <si>
    <t>Cluster ID = identifier allocated to cluster using MR-clust approach; nSNPs = total number of SNPs in cluster; Adipose/Brain SNPs = number of overlapping SNPs from our adipose/brain-derived sets of instruments; Adipose/Brain overlap = proportion overlap of cluster with our adipose/brain-derived sets of instruments</t>
  </si>
  <si>
    <t xml:space="preserve">Coronary artery disease </t>
  </si>
  <si>
    <t>Cluster ID</t>
  </si>
  <si>
    <t>nSNPs</t>
  </si>
  <si>
    <t>Adipose SNPs</t>
  </si>
  <si>
    <t>Adipose overlap</t>
  </si>
  <si>
    <t>Brian SNPs</t>
  </si>
  <si>
    <t>Brain overlap</t>
  </si>
  <si>
    <t>13</t>
  </si>
  <si>
    <t>Instruments are ranked from largest-to-smallest effect estimate. 43 SNPs are common to both tissues. The mean effect estimates between tissues are  highly similar (adipose=0.01478425, brain=0.01487766)</t>
  </si>
  <si>
    <t>brain</t>
  </si>
  <si>
    <t>adipose</t>
  </si>
  <si>
    <t>both</t>
  </si>
  <si>
    <t xml:space="preserve">Univariable MR analysis adipose and brain instrumented exposures </t>
  </si>
  <si>
    <t xml:space="preserve">Multivariable MR analysis </t>
  </si>
  <si>
    <t>lower CI</t>
  </si>
  <si>
    <t>upper CI</t>
  </si>
  <si>
    <t>Univariable MR (adipose &amp;brain instrumented exposures)</t>
  </si>
  <si>
    <t xml:space="preserve">A) BMI instrumented with variants which had evidence for colocalization in adipose and brain tissue separately.  </t>
  </si>
  <si>
    <t>Atrial fibrillation || id:ebi-a-GCST006414</t>
  </si>
  <si>
    <t>Type 2 diabetes || id:ieu-a-26</t>
  </si>
  <si>
    <t>Coronary heart disease || id:ieu-a-7</t>
  </si>
  <si>
    <t>Heart failure || id:ebi-a-GCST009541</t>
  </si>
  <si>
    <t>Stroke || id:ebi-a-GCST006906</t>
  </si>
  <si>
    <t xml:space="preserve">BMI instrumented with variants which had evidence for colocalization in adipose and brain tissue separately, excluding instruments common to both adipose and brain tisue expression colocalized variants   </t>
  </si>
  <si>
    <t>Results from applying the Steiger filtering approach: eaf - effect allele frequency, rsq - r2 values for each SNP on exposure and outcome, steiger_dir - TRUE/FALSE depending on whether rsq for exposure is larger than outcome, steiger_pval - corresponding pvalue</t>
  </si>
  <si>
    <t>effect_allele.exposure</t>
  </si>
  <si>
    <t>other_allele.exposure</t>
  </si>
  <si>
    <t>effect_allele.outcome</t>
  </si>
  <si>
    <t>other_allele.outcome</t>
  </si>
  <si>
    <t>beta.exposure</t>
  </si>
  <si>
    <t>beta.outcome</t>
  </si>
  <si>
    <t>eaf.exposure</t>
  </si>
  <si>
    <t>eaf.outcome</t>
  </si>
  <si>
    <t>remove</t>
  </si>
  <si>
    <t>palindromic</t>
  </si>
  <si>
    <t>ambiguous</t>
  </si>
  <si>
    <t>se.outcome</t>
  </si>
  <si>
    <t>pval.outcome</t>
  </si>
  <si>
    <t>samplesize.outcome</t>
  </si>
  <si>
    <t>mr_keep.outcome</t>
  </si>
  <si>
    <t>pval_origin.outcome</t>
  </si>
  <si>
    <t>se.exposure</t>
  </si>
  <si>
    <t>pval.exposure</t>
  </si>
  <si>
    <t>samplesize.exposure</t>
  </si>
  <si>
    <t>mr_keep.exposure</t>
  </si>
  <si>
    <t>pval_origin.exposure</t>
  </si>
  <si>
    <t>action</t>
  </si>
  <si>
    <t>mr_keep</t>
  </si>
  <si>
    <t>units.outcome</t>
  </si>
  <si>
    <t>units.exposure</t>
  </si>
  <si>
    <t>rsq.exposure</t>
  </si>
  <si>
    <t>rsq.outcome</t>
  </si>
  <si>
    <t>steiger_dir</t>
  </si>
  <si>
    <t>steiger_pval</t>
  </si>
  <si>
    <t>bmi_adipose_SNPs</t>
  </si>
  <si>
    <t>reported</t>
  </si>
  <si>
    <t>adipose_gene_exp</t>
  </si>
  <si>
    <t>bmi_brain_SNPs</t>
  </si>
  <si>
    <t>brain_gene_exp</t>
  </si>
  <si>
    <t>Repeated 2SMR analyses after removing 2 instruments from both the adipose- and brain-derived sets of instruments based on Steiger filtering, using the ivw method</t>
  </si>
  <si>
    <t>Abbreviations: left ventricular end-diastolic volume (LVEDV), left ventricular end-systolic volume (LVESV), stroke volume (SV),  left ventricular ejection fraction (LVEF)</t>
  </si>
  <si>
    <t>LVSV</t>
  </si>
  <si>
    <t xml:space="preserve">SNP=single nucleotide polymorphism, PPA=posterior probability of association. The probability that the SNP and trait are not associatiated (PPA0), association with one trait but not the other (PPA1, PPA2); </t>
  </si>
  <si>
    <t>Colocalization at adipose-tissue only loci</t>
  </si>
  <si>
    <t>Colocalization at brain-tissue only loci</t>
  </si>
  <si>
    <t>Colocalization in both tissues (Top PPA4 gene reported)</t>
  </si>
  <si>
    <t>Top_Adipose_Gene</t>
  </si>
  <si>
    <t>Adipose_PPA4</t>
  </si>
  <si>
    <t>Brain_PPA4</t>
  </si>
  <si>
    <t>Top_Brain_Gene</t>
  </si>
  <si>
    <t>Top_Adipose_PPA4</t>
  </si>
  <si>
    <t>Top_Brain_PPA</t>
  </si>
  <si>
    <t>Table 6: Summary table PPA4 results for loci with evidence of colocalization in adipose, brain or both tissues</t>
  </si>
  <si>
    <t xml:space="preserve">Colocalisation (PPA4) results in adipose and brain-derived tissues. The gene with the highest PPA4 in either tissue type are reported for each lead SNP (although this may not necessarily reflect that this gene is the causal gene responsible for their respective BMI association) </t>
  </si>
  <si>
    <t>Tables of loci where colocalization evidence was identified in either adipose- or brain-tissue (but not the other) show comparison with the same gene in the other tissue. The table containing loci with colocalization evidence in both tissues includes the results for the gene with the highest PPA4 in either tissue, although due to co-expression of proximal genes this is unlikely to reflect multiple causal genes at each locus</t>
  </si>
  <si>
    <t>41270 (ICD10 code=I63)</t>
  </si>
  <si>
    <t>41270 (ICD10 code=I73)</t>
  </si>
  <si>
    <t>Table 8: Correlation between adipose and brain tissue colocalized BMI variants and measures of adiposity</t>
  </si>
  <si>
    <r>
      <t>Table 9: '</t>
    </r>
    <r>
      <rPr>
        <i/>
        <sz val="20"/>
        <color theme="4"/>
        <rFont val="Calibri"/>
        <family val="2"/>
        <scheme val="minor"/>
      </rPr>
      <t>Consensus-Path-DB'</t>
    </r>
    <r>
      <rPr>
        <sz val="20"/>
        <color theme="4"/>
        <rFont val="Calibri"/>
        <family val="2"/>
        <scheme val="minor"/>
      </rPr>
      <t xml:space="preserve"> Pathway analysis    </t>
    </r>
  </si>
  <si>
    <t>Table 10:  Evidence of enrichment for tissue partitioned sets of variants in 13 specific brain regions</t>
  </si>
  <si>
    <t>Table 11:  Number of other tissues which adipose and brain tissue colocalized SNPs were also eQTL in</t>
  </si>
  <si>
    <t>Table 12: Summary of one-sample Mendelian randomization analysis using all 915 BMI instruments</t>
  </si>
  <si>
    <t>The effects of ‘adipose-’ and ‘brain-tissue instrumented BMI’ on each outcome using GRS derived from the subsets of 86 adipose- and 140 brain-tissue variants respectively analysed in univariable and multivariable one sample MR analyses, id.outcome - UK Biobank identifier for disease/trait outcome, b - Beta effect estimate,  se - standard error, OR- odds ratio, CI - confidence interval, LV - Left ventricular</t>
  </si>
  <si>
    <t>MR results between BMI and 5 disease outcomes using a weighted genetic risk score (GRS) comprising the total set of 915 genome-wide significant BMI variants as instruments, id.outcome - UK Biobank identifier for disease/trait outcome, b - Beta effect estimate,  se - standard error, OR- odds ratio, CI - confidence interval, LV - Left ventricular</t>
  </si>
  <si>
    <t>Table 13: Summary of the total BMI effect on outcomes derived by 2 sample Mendelian randomization as sensitivity analysis</t>
  </si>
  <si>
    <t xml:space="preserve">Table 14: Summary of heterogeneity (Q) of BMI instrumented with genome-wide significant SNPs in 2 sample Mendelian randomization analyses </t>
  </si>
  <si>
    <r>
      <t>Table 15: Summary of clusterd effect estimates identified by applying '</t>
    </r>
    <r>
      <rPr>
        <i/>
        <sz val="20"/>
        <color theme="4"/>
        <rFont val="Calibri"/>
        <family val="2"/>
        <scheme val="minor"/>
      </rPr>
      <t>MR-clust</t>
    </r>
    <r>
      <rPr>
        <sz val="20"/>
        <color theme="4"/>
        <rFont val="Calibri"/>
        <family val="2"/>
        <scheme val="minor"/>
      </rPr>
      <t xml:space="preserve">' </t>
    </r>
  </si>
  <si>
    <t xml:space="preserve">Table 16: Effects estimates for SNPs incorporated into adipose- and brain-instrumented BMI exposures in MR analyses  </t>
  </si>
  <si>
    <t>Table 17: Summary of MR results (Univariable and Multivariable)</t>
  </si>
  <si>
    <t>Table 18: Univariable MR analysis using two-sample Mendelian randomization</t>
  </si>
  <si>
    <t>Table 19: Univariable MR analysis using two-sample Mendelian randomization on instruments unique to each tissue</t>
  </si>
  <si>
    <t xml:space="preserve">Table 20: Results of Steiger filtering for the identification of SNPs in the adipose-tissue instrumented BMI exposure susceptible to reverse cause </t>
  </si>
  <si>
    <t xml:space="preserve">Table 21: Results of Steiger filtering for the identification of SNPs in the brain-tissue instrumented BMI exposure susceptible to reverse cause </t>
  </si>
  <si>
    <t xml:space="preserve">Table 22: Summary of repeat univariable 2 sample MR (2SMR) using instruments which survived Steiger filtering  </t>
  </si>
  <si>
    <t xml:space="preserve">Table 9: 'Consensus-Path-DB' Pathway analysis    </t>
  </si>
  <si>
    <t xml:space="preserve">Table 15: Summary of clusterd effect estimates identified by applying 'MR-clust' </t>
  </si>
  <si>
    <t xml:space="preserve">Table 17: Summary of MR results (Univariable and Multivariable) </t>
  </si>
  <si>
    <t xml:space="preserve">Adipose </t>
  </si>
  <si>
    <t>rs10132280</t>
  </si>
  <si>
    <t>SDR39U1</t>
  </si>
  <si>
    <t>rs10433609</t>
  </si>
  <si>
    <t>CYB561D2</t>
  </si>
  <si>
    <t>rs10514710</t>
  </si>
  <si>
    <t>ZNF502</t>
  </si>
  <si>
    <t>ZSWIM7</t>
  </si>
  <si>
    <t>rs10899486</t>
  </si>
  <si>
    <t>USP35</t>
  </si>
  <si>
    <t>rs10903320</t>
  </si>
  <si>
    <t>rs10903323</t>
  </si>
  <si>
    <t>SLC35G5</t>
  </si>
  <si>
    <t>rs11228824</t>
  </si>
  <si>
    <t>OR8I2</t>
  </si>
  <si>
    <t>rs11649864</t>
  </si>
  <si>
    <t>RNF43</t>
  </si>
  <si>
    <t>rs11758326</t>
  </si>
  <si>
    <t>SNRPC</t>
  </si>
  <si>
    <t>rs11783388</t>
  </si>
  <si>
    <t>CLDN23</t>
  </si>
  <si>
    <t>SPOCD1</t>
  </si>
  <si>
    <t>MAK16</t>
  </si>
  <si>
    <t>rs12548931</t>
  </si>
  <si>
    <t>rs12615778</t>
  </si>
  <si>
    <t>MAP4K4</t>
  </si>
  <si>
    <t>rs12631248</t>
  </si>
  <si>
    <t>SEMA3F</t>
  </si>
  <si>
    <t>rs12742293</t>
  </si>
  <si>
    <t>rs12750810</t>
  </si>
  <si>
    <t>S100A11</t>
  </si>
  <si>
    <t>rs13072883</t>
  </si>
  <si>
    <t>PCYT1A</t>
  </si>
  <si>
    <t>rs13100173</t>
  </si>
  <si>
    <t>NAT6</t>
  </si>
  <si>
    <t>rs1402025</t>
  </si>
  <si>
    <t>PGGT1B</t>
  </si>
  <si>
    <t>rs17110049</t>
  </si>
  <si>
    <t>rs17599948</t>
  </si>
  <si>
    <t>TUBG2</t>
  </si>
  <si>
    <t>rs17639568</t>
  </si>
  <si>
    <t>PRDX2</t>
  </si>
  <si>
    <t>rs17650177</t>
  </si>
  <si>
    <t>COL4A3BP</t>
  </si>
  <si>
    <t>rs17724992</t>
  </si>
  <si>
    <t>GATAD2A</t>
  </si>
  <si>
    <t>PPP1R13B</t>
  </si>
  <si>
    <t>rs2012502</t>
  </si>
  <si>
    <t>CMIP</t>
  </si>
  <si>
    <t>rs2051559</t>
  </si>
  <si>
    <t>MSANTD1</t>
  </si>
  <si>
    <t>TSSK6</t>
  </si>
  <si>
    <t>rs2409615</t>
  </si>
  <si>
    <t>rs247767</t>
  </si>
  <si>
    <t>rs2754087</t>
  </si>
  <si>
    <t>rs284262</t>
  </si>
  <si>
    <t>UBIAD1</t>
  </si>
  <si>
    <t>rs35419825</t>
  </si>
  <si>
    <t>FNTA</t>
  </si>
  <si>
    <t>rs3740694</t>
  </si>
  <si>
    <t>MTCH2</t>
  </si>
  <si>
    <t>rs3798544</t>
  </si>
  <si>
    <t>rs4148155</t>
  </si>
  <si>
    <t>FAM13A</t>
  </si>
  <si>
    <t>rs4275226</t>
  </si>
  <si>
    <t>rs4686682</t>
  </si>
  <si>
    <t>SENP2</t>
  </si>
  <si>
    <t>rs523092</t>
  </si>
  <si>
    <t>MFAP3L</t>
  </si>
  <si>
    <t>rs573455</t>
  </si>
  <si>
    <t>PCSK7</t>
  </si>
  <si>
    <t>rs599823</t>
  </si>
  <si>
    <t>rs6011457</t>
  </si>
  <si>
    <t>ARFRP1</t>
  </si>
  <si>
    <t>rs6235</t>
  </si>
  <si>
    <t>ERAP1</t>
  </si>
  <si>
    <t>ATP2A2</t>
  </si>
  <si>
    <t>rs6819344</t>
  </si>
  <si>
    <t>rs7114704</t>
  </si>
  <si>
    <t>rs740157</t>
  </si>
  <si>
    <t>GSAP</t>
  </si>
  <si>
    <t>CATSPER2</t>
  </si>
  <si>
    <t>rs806794</t>
  </si>
  <si>
    <t>PRSS16</t>
  </si>
  <si>
    <t>rs8070454</t>
  </si>
  <si>
    <t>PGAP3</t>
  </si>
  <si>
    <t>DDX19A</t>
  </si>
  <si>
    <t>UBE2Z</t>
  </si>
  <si>
    <t>SNUPN</t>
  </si>
  <si>
    <t>rs10160701</t>
  </si>
  <si>
    <t>PACSIN3</t>
  </si>
  <si>
    <t>rs10198345</t>
  </si>
  <si>
    <t>GPD2</t>
  </si>
  <si>
    <t>rs10431745</t>
  </si>
  <si>
    <t>PPP2R5C</t>
  </si>
  <si>
    <t>PPM1M</t>
  </si>
  <si>
    <t>ZNF501</t>
  </si>
  <si>
    <t>rs10773049</t>
  </si>
  <si>
    <t>FAM101A</t>
  </si>
  <si>
    <t>rs10794357</t>
  </si>
  <si>
    <t>HRAS</t>
  </si>
  <si>
    <t>rs10821196</t>
  </si>
  <si>
    <t>PHF2</t>
  </si>
  <si>
    <t>rs10838709</t>
  </si>
  <si>
    <t>FAM180B</t>
  </si>
  <si>
    <t>rs10962549</t>
  </si>
  <si>
    <t>CCDC171</t>
  </si>
  <si>
    <t>rs11080090</t>
  </si>
  <si>
    <t>TP53I13</t>
  </si>
  <si>
    <t>rs11125627</t>
  </si>
  <si>
    <t>CENPO</t>
  </si>
  <si>
    <t>SDC4</t>
  </si>
  <si>
    <t>rs1150659</t>
  </si>
  <si>
    <t>HIST1H2AB</t>
  </si>
  <si>
    <t>rs11574938</t>
  </si>
  <si>
    <t>ASPHD1</t>
  </si>
  <si>
    <t>rs11757081</t>
  </si>
  <si>
    <t>TAPBP</t>
  </si>
  <si>
    <t>C16orf11</t>
  </si>
  <si>
    <t>rs11889536</t>
  </si>
  <si>
    <t>rs1248860</t>
  </si>
  <si>
    <t>CADM2</t>
  </si>
  <si>
    <t>rs12620249</t>
  </si>
  <si>
    <t>GALNT13</t>
  </si>
  <si>
    <t>rs12680842</t>
  </si>
  <si>
    <t>KIAA1429</t>
  </si>
  <si>
    <t>LYSMD1</t>
  </si>
  <si>
    <t>rs12936083</t>
  </si>
  <si>
    <t>GP1BA</t>
  </si>
  <si>
    <t>rs13012099</t>
  </si>
  <si>
    <t>SOCS5</t>
  </si>
  <si>
    <t>rs13200797</t>
  </si>
  <si>
    <t>rs13329567</t>
  </si>
  <si>
    <t>AAGAB</t>
  </si>
  <si>
    <t>rs13406427</t>
  </si>
  <si>
    <t>rs1375561</t>
  </si>
  <si>
    <t>rs1421334</t>
  </si>
  <si>
    <t>TEX15</t>
  </si>
  <si>
    <t>rs17019087</t>
  </si>
  <si>
    <t>AC007401.2</t>
  </si>
  <si>
    <t>rs17035438</t>
  </si>
  <si>
    <t>rs17114534</t>
  </si>
  <si>
    <t>BTRC</t>
  </si>
  <si>
    <t>rs17636031</t>
  </si>
  <si>
    <t>CTBP2</t>
  </si>
  <si>
    <t>rs1891215</t>
  </si>
  <si>
    <t>PARK7</t>
  </si>
  <si>
    <t>rs1895874</t>
  </si>
  <si>
    <t>rs2044469</t>
  </si>
  <si>
    <t>GPR155</t>
  </si>
  <si>
    <t>rs210139</t>
  </si>
  <si>
    <t>CUTA</t>
  </si>
  <si>
    <t>rs2122042</t>
  </si>
  <si>
    <t>rs2160077</t>
  </si>
  <si>
    <t>FBLN5</t>
  </si>
  <si>
    <t>rs2307022</t>
  </si>
  <si>
    <t>SMPD3</t>
  </si>
  <si>
    <t>rs2448241</t>
  </si>
  <si>
    <t>rs2718786</t>
  </si>
  <si>
    <t>DNAJC19</t>
  </si>
  <si>
    <t>rs2811219</t>
  </si>
  <si>
    <t>PTBP2</t>
  </si>
  <si>
    <t>CORT</t>
  </si>
  <si>
    <t>rs2905855</t>
  </si>
  <si>
    <t>WNT3</t>
  </si>
  <si>
    <t>rs2973564</t>
  </si>
  <si>
    <t>ARHGEF28</t>
  </si>
  <si>
    <t>rs326889</t>
  </si>
  <si>
    <t>NEUROG2</t>
  </si>
  <si>
    <t>rs3731695</t>
  </si>
  <si>
    <t>CDK15</t>
  </si>
  <si>
    <t>FNBP4</t>
  </si>
  <si>
    <t>rs377623</t>
  </si>
  <si>
    <t>rs3803522</t>
  </si>
  <si>
    <t>SKOR1</t>
  </si>
  <si>
    <t>TAOK2</t>
  </si>
  <si>
    <t>rs3815822</t>
  </si>
  <si>
    <t>REXO1</t>
  </si>
  <si>
    <t>rs40245</t>
  </si>
  <si>
    <t>SP4</t>
  </si>
  <si>
    <t>NUDT9</t>
  </si>
  <si>
    <t>rs4414033</t>
  </si>
  <si>
    <t>SYT11</t>
  </si>
  <si>
    <t>rs4517932</t>
  </si>
  <si>
    <t>ADCY3</t>
  </si>
  <si>
    <t>rs4557666</t>
  </si>
  <si>
    <t>RP11-481A20.11</t>
  </si>
  <si>
    <t>rs4752979</t>
  </si>
  <si>
    <t>rs4791806</t>
  </si>
  <si>
    <t>LSMD1</t>
  </si>
  <si>
    <t>rs4807179</t>
  </si>
  <si>
    <t>rs4969387</t>
  </si>
  <si>
    <t>MYADML2</t>
  </si>
  <si>
    <t>rs498240</t>
  </si>
  <si>
    <t>CSNK2B</t>
  </si>
  <si>
    <t>C1orf50</t>
  </si>
  <si>
    <t>rs6031855</t>
  </si>
  <si>
    <t>rs6712</t>
  </si>
  <si>
    <t>MAPK11</t>
  </si>
  <si>
    <t>rs6759670</t>
  </si>
  <si>
    <t>PXDN</t>
  </si>
  <si>
    <t>rs679596</t>
  </si>
  <si>
    <t>MRPL21</t>
  </si>
  <si>
    <t>rs6964833</t>
  </si>
  <si>
    <t>GTF2IRD2B</t>
  </si>
  <si>
    <t>rs7243357</t>
  </si>
  <si>
    <t>RAX</t>
  </si>
  <si>
    <t>rs7624230</t>
  </si>
  <si>
    <t>rs7714420</t>
  </si>
  <si>
    <t>POLK</t>
  </si>
  <si>
    <t>rs774211</t>
  </si>
  <si>
    <t>ANKRD52</t>
  </si>
  <si>
    <t>rs784944</t>
  </si>
  <si>
    <t>SGCB</t>
  </si>
  <si>
    <t>rs7923382</t>
  </si>
  <si>
    <t>rs8085350</t>
  </si>
  <si>
    <t>rs8095679</t>
  </si>
  <si>
    <t>MC4R</t>
  </si>
  <si>
    <t>rs9267677</t>
  </si>
  <si>
    <t>rs945211</t>
  </si>
  <si>
    <t>LCK</t>
  </si>
  <si>
    <t>rs9925273</t>
  </si>
  <si>
    <t xml:space="preserve">Peripheral artery disease </t>
  </si>
  <si>
    <t>finn-b-I9_PAD</t>
  </si>
  <si>
    <t>Malik et al , 2018</t>
  </si>
  <si>
    <t>10.1038/s41588-018-0058-3</t>
  </si>
  <si>
    <t>334398 (5421/334398)</t>
  </si>
  <si>
    <t>334398 (5421/328977)</t>
  </si>
  <si>
    <t>Liu et al 2021</t>
  </si>
  <si>
    <t>10.7554/eLife.65554</t>
  </si>
  <si>
    <t>https://elifesciences.org/articles/65554/figures#content</t>
  </si>
  <si>
    <t>Table 7: Variants with borderline evidence for colocalisation (i.e. based on PPA4&gt;0.7 &amp; PPA&lt;0.8)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</si>
</sst>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20"/>
      <color theme="4"/>
      <name val="Calibri (Body)"/>
    </font>
    <font>
      <u/>
      <sz val="12"/>
      <color theme="10"/>
      <name val="Calibri"/>
      <family val="2"/>
      <scheme val="minor"/>
    </font>
    <font>
      <sz val="14"/>
      <color theme="1"/>
      <name val="Calibri"/>
      <family val="2"/>
      <scheme val="minor"/>
    </font>
    <font>
      <sz val="20"/>
      <color theme="4"/>
      <name val="Calibri"/>
      <family val="2"/>
      <scheme val="minor"/>
    </font>
    <font>
      <sz val="20"/>
      <color rgb="FF4472C4"/>
      <name val="Calibri"/>
      <family val="2"/>
      <scheme val="minor"/>
    </font>
    <font>
      <u/>
      <sz val="14"/>
      <color theme="10"/>
      <name val="Calibri"/>
      <family val="2"/>
      <scheme val="minor"/>
    </font>
    <font>
      <sz val="11"/>
      <color rgb="FF000000"/>
      <name val="Lucida Grande"/>
      <family val="2"/>
    </font>
    <font>
      <b/>
      <sz val="14"/>
      <color theme="1"/>
      <name val="Calibri"/>
      <family val="2"/>
      <scheme val="minor"/>
    </font>
    <font>
      <b/>
      <sz val="12"/>
      <color theme="1"/>
      <name val="Calibri"/>
      <family val="2"/>
      <scheme val="minor"/>
    </font>
    <font>
      <i/>
      <sz val="20"/>
      <color theme="4"/>
      <name val="Calibri"/>
      <family val="2"/>
      <scheme val="minor"/>
    </font>
    <font>
      <b/>
      <sz val="14"/>
      <color theme="1"/>
      <name val="Calibri (Body)"/>
    </font>
    <font>
      <i/>
      <sz val="12"/>
      <color theme="1"/>
      <name val="Calibri (Body)"/>
    </font>
    <font>
      <i/>
      <sz val="12"/>
      <color theme="1"/>
      <name val="Calibri"/>
      <family val="2"/>
      <scheme val="minor"/>
    </font>
    <font>
      <i/>
      <sz val="12"/>
      <color rgb="FF000000"/>
      <name val="Calibri"/>
      <family val="2"/>
      <scheme val="minor"/>
    </font>
    <font>
      <sz val="11"/>
      <color rgb="FF000000"/>
      <name val="Menlo"/>
      <family val="2"/>
    </font>
    <font>
      <sz val="12"/>
      <color rgb="FF000000"/>
      <name val="Calibri"/>
      <family val="2"/>
      <scheme val="minor"/>
    </font>
    <font>
      <b/>
      <sz val="12"/>
      <color theme="0"/>
      <name val="Calibri"/>
      <family val="2"/>
      <scheme val="minor"/>
    </font>
    <font>
      <sz val="12"/>
      <color theme="0"/>
      <name val="Calibri"/>
      <family val="2"/>
      <scheme val="minor"/>
    </font>
    <font>
      <sz val="27"/>
      <color rgb="FF000000"/>
      <name val="Menlo"/>
      <family val="2"/>
    </font>
    <font>
      <sz val="14"/>
      <color rgb="FF000000"/>
      <name val="Calibri"/>
      <family val="2"/>
      <scheme val="minor"/>
    </font>
  </fonts>
  <fills count="5">
    <fill>
      <patternFill patternType="none"/>
    </fill>
    <fill>
      <patternFill patternType="gray125"/>
    </fill>
    <fill>
      <patternFill patternType="solid">
        <fgColor rgb="FFCC95FF"/>
        <bgColor indexed="64"/>
      </patternFill>
    </fill>
    <fill>
      <patternFill patternType="solid">
        <fgColor rgb="FFFF695D"/>
        <bgColor indexed="64"/>
      </patternFill>
    </fill>
    <fill>
      <patternFill patternType="solid">
        <fgColor theme="9"/>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theme="2" tint="-0.249977111117893"/>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style="thin">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0" xfId="0" applyFont="1"/>
    <xf numFmtId="0" fontId="3" fillId="0" borderId="0" xfId="0" applyFont="1"/>
    <xf numFmtId="11" fontId="0" fillId="0" borderId="0" xfId="0" applyNumberForma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3" fillId="0" borderId="9" xfId="0" applyFont="1" applyBorder="1"/>
    <xf numFmtId="0" fontId="3" fillId="0" borderId="10" xfId="0" applyFont="1" applyBorder="1"/>
    <xf numFmtId="0" fontId="2" fillId="0" borderId="0" xfId="1" applyBorder="1"/>
    <xf numFmtId="0" fontId="0" fillId="0" borderId="12" xfId="0" applyBorder="1"/>
    <xf numFmtId="0" fontId="0" fillId="0" borderId="14" xfId="0" applyBorder="1"/>
    <xf numFmtId="0" fontId="0" fillId="0" borderId="15" xfId="0" applyBorder="1"/>
    <xf numFmtId="0" fontId="3" fillId="0" borderId="13" xfId="0" applyFont="1" applyBorder="1"/>
    <xf numFmtId="0" fontId="3" fillId="0" borderId="14" xfId="0" applyFont="1" applyBorder="1"/>
    <xf numFmtId="0" fontId="3" fillId="0" borderId="16" xfId="0" applyFont="1" applyBorder="1"/>
    <xf numFmtId="0" fontId="3" fillId="0" borderId="17"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16" xfId="0" applyBorder="1"/>
    <xf numFmtId="0" fontId="3" fillId="0" borderId="19" xfId="0" applyFont="1" applyBorder="1"/>
    <xf numFmtId="0" fontId="3" fillId="0" borderId="11" xfId="0" applyFont="1" applyBorder="1"/>
    <xf numFmtId="0" fontId="0" fillId="0" borderId="1" xfId="0" applyBorder="1"/>
    <xf numFmtId="0" fontId="0" fillId="0" borderId="2" xfId="0" applyBorder="1"/>
    <xf numFmtId="0" fontId="0" fillId="0" borderId="3" xfId="0" applyBorder="1"/>
    <xf numFmtId="0" fontId="8" fillId="0" borderId="9" xfId="0" applyFont="1" applyBorder="1"/>
    <xf numFmtId="0" fontId="8" fillId="0" borderId="10" xfId="0" applyFont="1" applyBorder="1"/>
    <xf numFmtId="0" fontId="8" fillId="0" borderId="11" xfId="0" applyFont="1" applyBorder="1"/>
    <xf numFmtId="0" fontId="9" fillId="0" borderId="0" xfId="0" applyFont="1"/>
    <xf numFmtId="0" fontId="0" fillId="0" borderId="0" xfId="0" applyAlignment="1">
      <alignment horizontal="center"/>
    </xf>
    <xf numFmtId="0" fontId="6" fillId="0" borderId="0" xfId="1" applyFont="1"/>
    <xf numFmtId="11" fontId="0" fillId="0" borderId="7" xfId="0" applyNumberFormat="1" applyBorder="1"/>
    <xf numFmtId="0" fontId="3" fillId="0" borderId="7" xfId="0" applyFont="1" applyBorder="1"/>
    <xf numFmtId="0" fontId="3" fillId="0" borderId="8" xfId="0" applyFont="1" applyBorder="1"/>
    <xf numFmtId="0" fontId="3" fillId="0" borderId="24" xfId="0" applyFont="1" applyBorder="1"/>
    <xf numFmtId="0" fontId="6" fillId="0" borderId="0" xfId="1" applyFont="1" applyAlignment="1"/>
    <xf numFmtId="0" fontId="3" fillId="0" borderId="1" xfId="0" applyFont="1" applyBorder="1"/>
    <xf numFmtId="0" fontId="2" fillId="0" borderId="2" xfId="1" applyBorder="1"/>
    <xf numFmtId="0" fontId="7" fillId="0" borderId="0" xfId="0" applyFont="1"/>
    <xf numFmtId="11" fontId="0" fillId="0" borderId="2" xfId="0" applyNumberFormat="1" applyBorder="1"/>
    <xf numFmtId="11" fontId="0" fillId="0" borderId="5" xfId="0" applyNumberFormat="1" applyBorder="1"/>
    <xf numFmtId="11" fontId="0" fillId="0" borderId="8" xfId="0" applyNumberFormat="1" applyBorder="1"/>
    <xf numFmtId="0" fontId="12" fillId="0" borderId="0" xfId="0" applyFont="1"/>
    <xf numFmtId="0" fontId="13" fillId="0" borderId="0" xfId="0" applyFont="1"/>
    <xf numFmtId="0" fontId="0" fillId="0" borderId="4" xfId="0" applyBorder="1" applyAlignment="1">
      <alignment horizontal="right"/>
    </xf>
    <xf numFmtId="0" fontId="0" fillId="0" borderId="25" xfId="0" applyBorder="1"/>
    <xf numFmtId="0" fontId="3" fillId="0" borderId="4" xfId="0" applyFont="1" applyBorder="1"/>
    <xf numFmtId="0" fontId="3" fillId="0" borderId="6" xfId="0" applyFont="1" applyBorder="1"/>
    <xf numFmtId="0" fontId="15" fillId="0" borderId="2" xfId="0" applyFont="1" applyBorder="1"/>
    <xf numFmtId="0" fontId="2" fillId="0" borderId="2" xfId="1" applyBorder="1" applyAlignment="1"/>
    <xf numFmtId="0" fontId="15" fillId="0" borderId="7" xfId="0" applyFont="1" applyBorder="1"/>
    <xf numFmtId="0" fontId="2" fillId="0" borderId="7" xfId="1" applyBorder="1" applyAlignment="1"/>
    <xf numFmtId="0" fontId="8" fillId="0" borderId="0" xfId="0" applyFont="1"/>
    <xf numFmtId="0" fontId="16" fillId="0" borderId="0" xfId="0" applyFont="1"/>
    <xf numFmtId="0" fontId="2" fillId="0" borderId="5" xfId="1" applyBorder="1"/>
    <xf numFmtId="0" fontId="0" fillId="0" borderId="0" xfId="0" applyAlignment="1">
      <alignment horizontal="right"/>
    </xf>
    <xf numFmtId="0" fontId="16" fillId="0" borderId="2" xfId="0" applyFont="1" applyBorder="1"/>
    <xf numFmtId="0" fontId="16" fillId="0" borderId="4" xfId="0" applyFont="1" applyBorder="1"/>
    <xf numFmtId="3" fontId="0" fillId="0" borderId="0" xfId="0" applyNumberFormat="1"/>
    <xf numFmtId="3" fontId="0" fillId="0" borderId="5" xfId="0" applyNumberFormat="1" applyBorder="1" applyAlignment="1">
      <alignment horizontal="right"/>
    </xf>
    <xf numFmtId="0" fontId="16" fillId="0" borderId="4" xfId="0" applyFont="1" applyBorder="1" applyAlignment="1">
      <alignment horizontal="left"/>
    </xf>
    <xf numFmtId="0" fontId="8" fillId="0" borderId="1" xfId="0" applyFont="1" applyBorder="1"/>
    <xf numFmtId="0" fontId="8" fillId="0" borderId="2" xfId="0" applyFont="1" applyBorder="1"/>
    <xf numFmtId="0" fontId="8" fillId="0" borderId="3" xfId="0" applyFont="1" applyBorder="1"/>
    <xf numFmtId="11" fontId="0" fillId="0" borderId="3" xfId="0" applyNumberFormat="1" applyBorder="1"/>
    <xf numFmtId="11" fontId="16" fillId="0" borderId="0" xfId="0" applyNumberFormat="1" applyFont="1"/>
    <xf numFmtId="0" fontId="16" fillId="0" borderId="0" xfId="0" applyFont="1" applyAlignment="1">
      <alignment horizontal="left"/>
    </xf>
    <xf numFmtId="0" fontId="5" fillId="0" borderId="0" xfId="0" applyFont="1"/>
    <xf numFmtId="0" fontId="2" fillId="0" borderId="0" xfId="1"/>
    <xf numFmtId="11" fontId="8" fillId="0" borderId="2" xfId="0" applyNumberFormat="1" applyFont="1" applyBorder="1"/>
    <xf numFmtId="0" fontId="3" fillId="0" borderId="2" xfId="0" applyFont="1" applyBorder="1"/>
    <xf numFmtId="0" fontId="3" fillId="0" borderId="3" xfId="0" applyFont="1" applyBorder="1"/>
    <xf numFmtId="0" fontId="2" fillId="0" borderId="0" xfId="1" applyFill="1"/>
    <xf numFmtId="0" fontId="19" fillId="0" borderId="0" xfId="0" applyFont="1"/>
    <xf numFmtId="0" fontId="16" fillId="0" borderId="1" xfId="0" applyFont="1" applyBorder="1" applyAlignment="1"/>
    <xf numFmtId="0" fontId="16" fillId="0" borderId="4" xfId="0" applyFont="1" applyBorder="1" applyAlignment="1"/>
    <xf numFmtId="0" fontId="16" fillId="0" borderId="6" xfId="0" applyFont="1" applyBorder="1" applyAlignment="1"/>
    <xf numFmtId="0" fontId="16" fillId="0" borderId="1" xfId="0" applyFont="1" applyBorder="1" applyAlignment="1">
      <alignment horizontal="left"/>
    </xf>
    <xf numFmtId="0" fontId="16" fillId="0" borderId="6" xfId="0" applyFont="1" applyBorder="1" applyAlignment="1">
      <alignment horizontal="left"/>
    </xf>
    <xf numFmtId="0" fontId="16" fillId="0" borderId="5" xfId="0" applyFont="1" applyBorder="1"/>
    <xf numFmtId="0" fontId="16" fillId="0" borderId="6" xfId="0" applyFont="1" applyBorder="1"/>
    <xf numFmtId="0" fontId="16" fillId="0" borderId="7" xfId="0" applyFont="1" applyBorder="1"/>
    <xf numFmtId="11" fontId="16" fillId="0" borderId="7" xfId="0" applyNumberFormat="1" applyFont="1" applyBorder="1"/>
    <xf numFmtId="0" fontId="16" fillId="0" borderId="8" xfId="0" applyFont="1" applyBorder="1"/>
    <xf numFmtId="0" fontId="0" fillId="0" borderId="0" xfId="0" applyBorder="1"/>
    <xf numFmtId="0" fontId="16" fillId="0" borderId="0" xfId="0" applyFont="1" applyBorder="1"/>
    <xf numFmtId="0" fontId="16" fillId="0" borderId="0" xfId="0" applyFont="1" applyBorder="1" applyAlignment="1">
      <alignment horizontal="right"/>
    </xf>
    <xf numFmtId="0" fontId="0" fillId="0" borderId="0" xfId="0" applyBorder="1" applyAlignment="1">
      <alignment horizontal="right"/>
    </xf>
    <xf numFmtId="0" fontId="0" fillId="0" borderId="7" xfId="0" applyFill="1" applyBorder="1"/>
    <xf numFmtId="0" fontId="16" fillId="0" borderId="1" xfId="0" applyFont="1" applyBorder="1"/>
    <xf numFmtId="3" fontId="0" fillId="0" borderId="3" xfId="0" applyNumberFormat="1" applyBorder="1" applyAlignment="1">
      <alignment horizontal="right"/>
    </xf>
    <xf numFmtId="0" fontId="7" fillId="0" borderId="0" xfId="0" applyFont="1" applyBorder="1"/>
    <xf numFmtId="0" fontId="0" fillId="0" borderId="5" xfId="0" applyBorder="1" applyAlignment="1">
      <alignment horizontal="left" indent="6"/>
    </xf>
    <xf numFmtId="0" fontId="0" fillId="0" borderId="8" xfId="0" applyBorder="1" applyAlignment="1">
      <alignment horizontal="left" indent="6"/>
    </xf>
    <xf numFmtId="0" fontId="3" fillId="0" borderId="14" xfId="0" applyFont="1" applyBorder="1" applyAlignment="1"/>
    <xf numFmtId="0" fontId="2" fillId="0" borderId="0" xfId="1" applyBorder="1" applyAlignment="1"/>
    <xf numFmtId="0" fontId="0" fillId="0" borderId="0" xfId="0" applyAlignment="1"/>
    <xf numFmtId="0" fontId="1" fillId="0" borderId="0" xfId="0" applyFont="1" applyAlignment="1"/>
    <xf numFmtId="3" fontId="0" fillId="0" borderId="0" xfId="0" applyNumberFormat="1" applyAlignment="1"/>
    <xf numFmtId="0" fontId="0" fillId="0" borderId="1" xfId="0" applyBorder="1" applyAlignment="1">
      <alignment horizontal="center"/>
    </xf>
    <xf numFmtId="0" fontId="0" fillId="0" borderId="6" xfId="0" applyBorder="1" applyAlignment="1">
      <alignment horizontal="center"/>
    </xf>
    <xf numFmtId="0" fontId="4" fillId="0" borderId="0" xfId="0" applyFont="1" applyAlignment="1"/>
    <xf numFmtId="0" fontId="13" fillId="0" borderId="0" xfId="0" applyFont="1" applyAlignment="1">
      <alignment horizontal="left" wrapText="1"/>
    </xf>
    <xf numFmtId="0" fontId="0" fillId="0" borderId="2"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14" fillId="0" borderId="0" xfId="0" applyFont="1" applyAlignment="1">
      <alignment horizontal="left" wrapText="1"/>
    </xf>
    <xf numFmtId="0" fontId="17" fillId="2" borderId="0" xfId="0" applyFont="1" applyFill="1" applyAlignment="1">
      <alignment horizontal="center"/>
    </xf>
    <xf numFmtId="0" fontId="18" fillId="2" borderId="0" xfId="0" applyFont="1" applyFill="1" applyAlignment="1">
      <alignment horizontal="center"/>
    </xf>
    <xf numFmtId="0" fontId="17" fillId="3" borderId="0" xfId="0" applyFont="1" applyFill="1" applyAlignment="1">
      <alignment horizontal="center"/>
    </xf>
    <xf numFmtId="0" fontId="17" fillId="4" borderId="0" xfId="0" applyFont="1" applyFill="1" applyAlignment="1">
      <alignment horizontal="center"/>
    </xf>
    <xf numFmtId="0" fontId="12" fillId="0" borderId="0" xfId="0" applyFont="1" applyAlignment="1">
      <alignment horizontal="left" wrapText="1"/>
    </xf>
    <xf numFmtId="0" fontId="0" fillId="0" borderId="0" xfId="0" applyAlignment="1">
      <alignment horizontal="left" wrapText="1"/>
    </xf>
    <xf numFmtId="0" fontId="3" fillId="0" borderId="9"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8" fillId="0" borderId="9" xfId="0" applyFont="1" applyBorder="1" applyAlignment="1">
      <alignment horizontal="center"/>
    </xf>
    <xf numFmtId="0" fontId="8" fillId="0" borderId="10" xfId="0" applyFont="1" applyBorder="1" applyAlignment="1">
      <alignment horizontal="center"/>
    </xf>
    <xf numFmtId="0" fontId="8" fillId="0" borderId="11" xfId="0" applyFont="1" applyBorder="1" applyAlignment="1">
      <alignment horizontal="center"/>
    </xf>
    <xf numFmtId="0" fontId="11" fillId="0" borderId="0" xfId="0" applyFont="1" applyAlignment="1">
      <alignment horizontal="center"/>
    </xf>
    <xf numFmtId="0" fontId="9" fillId="0" borderId="0" xfId="0" applyFont="1" applyAlignment="1">
      <alignment horizontal="center"/>
    </xf>
    <xf numFmtId="0" fontId="5" fillId="0" borderId="0" xfId="0" applyFont="1" applyAlignment="1"/>
    <xf numFmtId="0" fontId="16" fillId="0" borderId="4" xfId="0" applyFont="1" applyBorder="1" applyAlignment="1">
      <alignment horizontal="center"/>
    </xf>
    <xf numFmtId="0" fontId="16" fillId="0" borderId="6" xfId="0" applyFont="1" applyBorder="1" applyAlignment="1">
      <alignment horizontal="center"/>
    </xf>
    <xf numFmtId="0" fontId="3" fillId="0" borderId="0" xfId="0" applyFont="1" applyAlignment="1">
      <alignment horizontal="center"/>
    </xf>
    <xf numFmtId="0" fontId="20" fillId="0" borderId="1" xfId="0" applyFont="1" applyBorder="1"/>
    <xf numFmtId="0" fontId="20" fillId="0" borderId="2" xfId="0" applyFont="1" applyBorder="1"/>
    <xf numFmtId="0" fontId="20" fillId="0" borderId="3" xfId="0" applyFont="1" applyBorder="1"/>
    <xf numFmtId="11" fontId="16" fillId="0" borderId="0" xfId="0" applyNumberFormat="1" applyFont="1" applyBorder="1"/>
    <xf numFmtId="11" fontId="16" fillId="0" borderId="2" xfId="0" applyNumberFormat="1" applyFont="1" applyBorder="1"/>
    <xf numFmtId="0" fontId="16" fillId="0" borderId="3" xfId="0" applyFont="1" applyBorder="1"/>
    <xf numFmtId="11" fontId="0" fillId="0" borderId="0" xfId="0" applyNumberFormat="1" applyBorder="1"/>
  </cellXfs>
  <cellStyles count="2">
    <cellStyle name="Hyperlink" xfId="1" builtinId="8"/>
    <cellStyle name="Normal" xfId="0" builtinId="0"/>
  </cellStyles>
  <dxfs count="4">
    <dxf>
      <border diagonalUp="0" diagonalDown="0">
        <left/>
        <right style="medium">
          <color indexed="64"/>
        </right>
        <top/>
        <bottom/>
        <vertical/>
        <horizontal/>
      </border>
    </dxf>
    <dxf>
      <border diagonalUp="0" diagonalDown="0">
        <left style="medium">
          <color indexed="64"/>
        </left>
        <right/>
        <top/>
        <bottom/>
        <vertical/>
        <horizontal/>
      </border>
    </dxf>
    <dxf>
      <border outline="0">
        <bottom style="medium">
          <color indexed="64"/>
        </bottom>
      </border>
    </dxf>
    <dxf>
      <font>
        <strike val="0"/>
        <outline val="0"/>
        <shadow val="0"/>
        <u val="none"/>
        <vertAlign val="baseline"/>
        <sz val="14"/>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22EB6A9-E67B-1642-A0F0-1A1A84D0D073}" name="Table13" displayName="Table13" ref="M6:Q49" totalsRowShown="0">
  <autoFilter ref="M6:Q49" xr:uid="{622EB6A9-E67B-1642-A0F0-1A1A84D0D073}"/>
  <tableColumns count="5">
    <tableColumn id="1" xr3:uid="{B45C5A2B-0433-AB4F-BEF8-C454E44E36F0}" name="SNP"/>
    <tableColumn id="2" xr3:uid="{EC7D39BA-38B8-DB4C-AF66-B4A67DE9A7AF}" name="Top_Adipose_Gene"/>
    <tableColumn id="3" xr3:uid="{3B26BC1A-C49C-A546-A052-31F2856CF201}" name="Top_Adipose_PPA4"/>
    <tableColumn id="4" xr3:uid="{CAC63BE2-9560-6E45-A4B9-F5A0606B76F2}" name="Top_Brain_Gene"/>
    <tableColumn id="5" xr3:uid="{0E92ED35-17B2-8A43-ACCE-5B8B0A3B8D97}" name="Top_Brain_PPA"/>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37007F-4416-B946-8E01-C9F2D7EC7588}" name="Table2" displayName="Table2" ref="G6:J103" totalsRowShown="0">
  <autoFilter ref="G6:J103" xr:uid="{A037007F-4416-B946-8E01-C9F2D7EC7588}"/>
  <tableColumns count="4">
    <tableColumn id="1" xr3:uid="{907187C2-BDF5-C944-9980-9918D253DF32}" name="SNP"/>
    <tableColumn id="2" xr3:uid="{1B500900-CBB2-1642-B971-A8DC4F2C629A}" name="Top_Brain_Gene"/>
    <tableColumn id="3" xr3:uid="{5C273346-938D-9542-9289-9F198C1D6203}" name="Adipose_PPA4"/>
    <tableColumn id="4" xr3:uid="{184407C4-5231-614B-A200-E44696620BA3}" name="Brain_PPA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E1C08E8-C194-874C-975C-6960908EC7BA}" name="Table3" displayName="Table3" ref="A6:D49" totalsRowShown="0">
  <autoFilter ref="A6:D49" xr:uid="{9E1C08E8-C194-874C-975C-6960908EC7BA}"/>
  <sortState xmlns:xlrd2="http://schemas.microsoft.com/office/spreadsheetml/2017/richdata2" ref="A7:D49">
    <sortCondition ref="D6:D49"/>
  </sortState>
  <tableColumns count="4">
    <tableColumn id="1" xr3:uid="{24C08D4C-6B71-5444-AB42-8B430C5B580D}" name="SNP"/>
    <tableColumn id="2" xr3:uid="{76D47726-74D6-484D-B644-271163CFD0BF}" name="Top_Adipose_Gene"/>
    <tableColumn id="3" xr3:uid="{F4558000-4D9F-D747-BA79-CE2E1B8B73FE}" name="Adipose_PPA4"/>
    <tableColumn id="4" xr3:uid="{6BEDD0A5-0AC0-B14E-9061-F747CABD9510}" name="Brain_PPA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EB5527-151F-9A49-A988-CAC5C6429C0D}" name="Table1" displayName="Table1" ref="A5:F20" totalsRowCount="1" headerRowDxfId="3" headerRowBorderDxfId="2">
  <autoFilter ref="A5:F19" xr:uid="{93A40B18-CE10-0D42-9C6C-4F9902CCDE2F}"/>
  <tableColumns count="6">
    <tableColumn id="1" xr3:uid="{2EE040B2-29A2-2D4C-946A-AE3AF95E3D15}" name="Cluster ID" dataDxfId="1"/>
    <tableColumn id="2" xr3:uid="{5DCB59BB-920F-B74A-8AB6-A7D2997AD854}" name="nSNPs"/>
    <tableColumn id="3" xr3:uid="{A1D24AEF-73CB-0548-9EBF-902031DBC02E}" name="Adipose SNPs"/>
    <tableColumn id="4" xr3:uid="{1938BA46-1C3B-D347-9C8C-70BE06E9C924}" name="Adipose overlap">
      <calculatedColumnFormula>C6/88</calculatedColumnFormula>
    </tableColumn>
    <tableColumn id="5" xr3:uid="{D5802F5E-C521-0E43-BCCE-EEED6D7F4AEF}" name="Brian SNPs"/>
    <tableColumn id="6" xr3:uid="{1730BF6E-597F-EF4D-9282-215AA4731B7D}" name="Brain overlap" dataDxfId="0">
      <calculatedColumnFormula>E6/141</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texportal.org/home/datasets" TargetMode="External"/><Relationship Id="rId2" Type="http://schemas.openxmlformats.org/officeDocument/2006/relationships/hyperlink" Target="http://www.muther.ac.uk/Data.html" TargetMode="External"/><Relationship Id="rId1" Type="http://schemas.openxmlformats.org/officeDocument/2006/relationships/hyperlink" Target="https://portals.broadinstitute.org/collaboration/giant/index.php/GIANT_consortium_data_files" TargetMode="External"/><Relationship Id="rId4" Type="http://schemas.openxmlformats.org/officeDocument/2006/relationships/hyperlink" Target="https://cnsgenomics.com/software/smr/"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38/ng.3738" TargetMode="External"/><Relationship Id="rId7" Type="http://schemas.openxmlformats.org/officeDocument/2006/relationships/hyperlink" Target="https://doi.org/10.7554/eLife.65554" TargetMode="External"/><Relationship Id="rId2" Type="http://schemas.openxmlformats.org/officeDocument/2006/relationships/hyperlink" Target="https://doi.org/10.1038/ng.3738" TargetMode="External"/><Relationship Id="rId1" Type="http://schemas.openxmlformats.org/officeDocument/2006/relationships/hyperlink" Target="https://doi.org/10.1038/ng.3738" TargetMode="External"/><Relationship Id="rId6" Type="http://schemas.openxmlformats.org/officeDocument/2006/relationships/hyperlink" Target="https://doi.org/10.7554/eLife.65554" TargetMode="External"/><Relationship Id="rId5" Type="http://schemas.openxmlformats.org/officeDocument/2006/relationships/hyperlink" Target="https://doi.org/10.1038/s41588-018-0255-0" TargetMode="External"/><Relationship Id="rId4" Type="http://schemas.openxmlformats.org/officeDocument/2006/relationships/hyperlink" Target="https://dx.doi.org/10.1093%2Fhmg%2Fddy32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x.doi.org/10.1038%2Fng.3396" TargetMode="External"/><Relationship Id="rId2" Type="http://schemas.openxmlformats.org/officeDocument/2006/relationships/hyperlink" Target="https://dx.doi.org/10.1038%2Fng.2383" TargetMode="External"/><Relationship Id="rId1" Type="http://schemas.openxmlformats.org/officeDocument/2006/relationships/hyperlink" Target="https://www.ncbi.nlm.nih.gov/pubmed/22885922" TargetMode="External"/><Relationship Id="rId5" Type="http://schemas.openxmlformats.org/officeDocument/2006/relationships/hyperlink" Target="https://doi.org/10.1038/s41588-018-0058-3" TargetMode="External"/><Relationship Id="rId4" Type="http://schemas.openxmlformats.org/officeDocument/2006/relationships/hyperlink" Target="https://www.ncbi.nlm.nih.gov/pubmed/26343387"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8721-EF5E-244E-872C-B3809842C117}">
  <dimension ref="A1:S31"/>
  <sheetViews>
    <sheetView zoomScale="110" zoomScaleNormal="110" workbookViewId="0">
      <selection activeCell="A9" sqref="A9"/>
    </sheetView>
  </sheetViews>
  <sheetFormatPr baseColWidth="10" defaultColWidth="11" defaultRowHeight="16" x14ac:dyDescent="0.2"/>
  <sheetData>
    <row r="1" spans="1:19" ht="26" x14ac:dyDescent="0.3">
      <c r="A1" s="1" t="s">
        <v>0</v>
      </c>
    </row>
    <row r="2" spans="1:19" ht="19" x14ac:dyDescent="0.25">
      <c r="A2" s="37"/>
      <c r="B2" s="2"/>
      <c r="C2" s="2"/>
      <c r="D2" s="2"/>
      <c r="E2" s="2"/>
      <c r="F2" s="2"/>
      <c r="G2" s="2"/>
      <c r="H2" s="2"/>
      <c r="I2" s="2"/>
      <c r="J2" s="2"/>
      <c r="K2" s="2"/>
      <c r="L2" s="2"/>
      <c r="M2" s="2"/>
      <c r="N2" s="2"/>
      <c r="O2" s="2"/>
      <c r="P2" s="2"/>
      <c r="Q2" s="2"/>
      <c r="R2" s="2"/>
      <c r="S2" s="2"/>
    </row>
    <row r="3" spans="1:19" ht="19" x14ac:dyDescent="0.25">
      <c r="A3" s="75" t="s">
        <v>1</v>
      </c>
      <c r="B3" s="75"/>
      <c r="C3" s="75"/>
      <c r="D3" s="75"/>
      <c r="E3" s="75"/>
      <c r="F3" s="2"/>
      <c r="G3" s="2"/>
      <c r="H3" s="2"/>
      <c r="I3" s="2"/>
      <c r="J3" s="2"/>
      <c r="K3" s="2"/>
      <c r="L3" s="2"/>
      <c r="M3" s="2"/>
      <c r="N3" s="2"/>
      <c r="O3" s="2"/>
      <c r="P3" s="2"/>
      <c r="Q3" s="2"/>
      <c r="R3" s="2"/>
      <c r="S3" s="2"/>
    </row>
    <row r="4" spans="1:19" ht="19" x14ac:dyDescent="0.25">
      <c r="A4" s="75" t="s">
        <v>2</v>
      </c>
      <c r="B4" s="2"/>
      <c r="C4" s="2"/>
      <c r="D4" s="2"/>
      <c r="E4" s="2"/>
      <c r="F4" s="2"/>
      <c r="G4" s="2"/>
      <c r="H4" s="2"/>
      <c r="I4" s="2"/>
      <c r="J4" s="2"/>
      <c r="K4" s="2"/>
      <c r="L4" s="2"/>
      <c r="M4" s="2"/>
      <c r="N4" s="2"/>
      <c r="O4" s="2"/>
      <c r="P4" s="2"/>
      <c r="Q4" s="2"/>
      <c r="R4" s="2"/>
      <c r="S4" s="2"/>
    </row>
    <row r="5" spans="1:19" ht="19" x14ac:dyDescent="0.25">
      <c r="A5" s="75" t="s">
        <v>3</v>
      </c>
      <c r="B5" s="2"/>
      <c r="C5" s="2"/>
      <c r="D5" s="2"/>
      <c r="E5" s="2"/>
      <c r="F5" s="2"/>
      <c r="G5" s="2"/>
      <c r="H5" s="2"/>
      <c r="I5" s="2"/>
      <c r="J5" s="2"/>
      <c r="K5" s="2"/>
      <c r="L5" s="2"/>
      <c r="M5" s="2"/>
      <c r="N5" s="2"/>
      <c r="O5" s="2"/>
      <c r="P5" s="2"/>
      <c r="Q5" s="2"/>
      <c r="R5" s="2"/>
      <c r="S5" s="2"/>
    </row>
    <row r="6" spans="1:19" ht="19" x14ac:dyDescent="0.25">
      <c r="A6" s="75" t="s">
        <v>4</v>
      </c>
      <c r="B6" s="2"/>
      <c r="C6" s="2"/>
      <c r="D6" s="2"/>
      <c r="E6" s="2"/>
      <c r="F6" s="2"/>
      <c r="G6" s="2"/>
      <c r="H6" s="2"/>
      <c r="I6" s="2"/>
      <c r="J6" s="2"/>
      <c r="K6" s="2"/>
      <c r="L6" s="2"/>
      <c r="M6" s="2"/>
      <c r="N6" s="2"/>
      <c r="O6" s="2"/>
      <c r="P6" s="2"/>
      <c r="Q6" s="2"/>
      <c r="R6" s="2"/>
      <c r="S6" s="2"/>
    </row>
    <row r="7" spans="1:19" ht="19" x14ac:dyDescent="0.25">
      <c r="A7" s="75" t="s">
        <v>5</v>
      </c>
      <c r="B7" s="2"/>
      <c r="C7" s="2"/>
      <c r="D7" s="2"/>
      <c r="E7" s="2"/>
      <c r="F7" s="2"/>
      <c r="G7" s="2"/>
      <c r="H7" s="2"/>
      <c r="I7" s="2"/>
      <c r="J7" s="2"/>
      <c r="K7" s="2"/>
      <c r="L7" s="2"/>
      <c r="M7" s="2"/>
    </row>
    <row r="8" spans="1:19" ht="19" x14ac:dyDescent="0.25">
      <c r="A8" s="75" t="s">
        <v>866</v>
      </c>
      <c r="B8" s="2"/>
      <c r="C8" s="2"/>
      <c r="D8" s="2"/>
      <c r="E8" s="2"/>
      <c r="F8" s="2"/>
      <c r="G8" s="2"/>
      <c r="H8" s="2"/>
      <c r="I8" s="2"/>
      <c r="J8" s="2"/>
      <c r="K8" s="2"/>
      <c r="L8" s="2"/>
      <c r="M8" s="2"/>
    </row>
    <row r="9" spans="1:19" x14ac:dyDescent="0.2">
      <c r="A9" s="75" t="s">
        <v>1122</v>
      </c>
      <c r="B9" s="75"/>
      <c r="C9" s="75"/>
      <c r="D9" s="75"/>
      <c r="E9" s="75"/>
      <c r="F9" s="75"/>
      <c r="G9" s="75"/>
      <c r="H9" s="75"/>
      <c r="I9" s="75"/>
      <c r="J9" s="75"/>
      <c r="K9" s="75"/>
      <c r="L9" s="75"/>
      <c r="M9" s="75"/>
      <c r="N9" s="75"/>
      <c r="O9" s="75"/>
      <c r="P9" s="75"/>
      <c r="Q9" s="75"/>
      <c r="R9" s="75"/>
      <c r="S9" s="75"/>
    </row>
    <row r="10" spans="1:19" ht="19" x14ac:dyDescent="0.25">
      <c r="A10" s="75" t="s">
        <v>871</v>
      </c>
      <c r="B10" s="2"/>
      <c r="C10" s="2"/>
      <c r="D10" s="2"/>
      <c r="E10" s="2"/>
      <c r="F10" s="2"/>
      <c r="G10" s="2"/>
      <c r="H10" s="2"/>
      <c r="I10" s="2"/>
      <c r="J10" s="2"/>
      <c r="K10" s="2"/>
      <c r="L10" s="2"/>
      <c r="M10" s="2"/>
    </row>
    <row r="11" spans="1:19" ht="19" x14ac:dyDescent="0.25">
      <c r="A11" s="75" t="s">
        <v>888</v>
      </c>
      <c r="B11" s="2"/>
      <c r="C11" s="2"/>
      <c r="D11" s="2"/>
      <c r="E11" s="2"/>
      <c r="F11" s="2"/>
      <c r="G11" s="2"/>
      <c r="H11" s="2"/>
      <c r="I11" s="2"/>
      <c r="J11" s="2"/>
      <c r="K11" s="2"/>
      <c r="L11" s="2"/>
      <c r="M11" s="2"/>
    </row>
    <row r="12" spans="1:19" ht="19" x14ac:dyDescent="0.25">
      <c r="A12" s="75" t="s">
        <v>873</v>
      </c>
      <c r="B12" s="2"/>
      <c r="C12" s="2"/>
      <c r="D12" s="2"/>
      <c r="E12" s="2"/>
      <c r="F12" s="2"/>
      <c r="G12" s="2"/>
      <c r="H12" s="2"/>
      <c r="I12" s="2"/>
      <c r="J12" s="2"/>
      <c r="K12" s="2"/>
      <c r="L12" s="2"/>
      <c r="M12" s="2"/>
    </row>
    <row r="13" spans="1:19" ht="19" x14ac:dyDescent="0.25">
      <c r="A13" s="75" t="s">
        <v>874</v>
      </c>
      <c r="B13" s="2"/>
      <c r="C13" s="2"/>
      <c r="D13" s="2"/>
      <c r="E13" s="2"/>
      <c r="F13" s="2"/>
      <c r="G13" s="2"/>
      <c r="H13" s="2"/>
      <c r="I13" s="2"/>
      <c r="J13" s="2"/>
      <c r="K13" s="2"/>
      <c r="L13" s="2"/>
      <c r="M13" s="2"/>
    </row>
    <row r="14" spans="1:19" ht="19" x14ac:dyDescent="0.25">
      <c r="A14" s="75" t="s">
        <v>875</v>
      </c>
      <c r="B14" s="2"/>
      <c r="C14" s="2"/>
      <c r="D14" s="2"/>
      <c r="E14" s="2"/>
      <c r="F14" s="2"/>
      <c r="G14" s="2"/>
      <c r="H14" s="2"/>
      <c r="I14" s="2"/>
      <c r="J14" s="2"/>
      <c r="K14" s="2"/>
      <c r="L14" s="2"/>
    </row>
    <row r="15" spans="1:19" ht="19" x14ac:dyDescent="0.25">
      <c r="A15" s="75" t="s">
        <v>878</v>
      </c>
      <c r="B15" s="2"/>
      <c r="C15" s="2"/>
      <c r="D15" s="2"/>
      <c r="E15" s="2"/>
      <c r="F15" s="2"/>
      <c r="G15" s="2"/>
      <c r="H15" s="2"/>
      <c r="I15" s="2"/>
      <c r="J15" s="2"/>
      <c r="K15" s="2"/>
      <c r="L15" s="2"/>
    </row>
    <row r="16" spans="1:19" ht="19" x14ac:dyDescent="0.25">
      <c r="A16" s="75" t="s">
        <v>879</v>
      </c>
      <c r="B16" s="2"/>
      <c r="C16" s="2"/>
      <c r="D16" s="2"/>
      <c r="E16" s="2"/>
      <c r="F16" s="2"/>
      <c r="G16" s="2"/>
      <c r="H16" s="2"/>
      <c r="I16" s="2"/>
      <c r="J16" s="2"/>
      <c r="K16" s="2"/>
      <c r="L16" s="2"/>
    </row>
    <row r="17" spans="1:19" ht="19" x14ac:dyDescent="0.25">
      <c r="A17" s="75" t="s">
        <v>889</v>
      </c>
      <c r="B17" s="2"/>
      <c r="C17" s="2"/>
      <c r="D17" s="2"/>
      <c r="E17" s="2"/>
      <c r="F17" s="2"/>
      <c r="G17" s="2"/>
      <c r="H17" s="2"/>
      <c r="I17" s="2"/>
      <c r="J17" s="2"/>
      <c r="K17" s="2"/>
      <c r="L17" s="2"/>
      <c r="O17" s="2"/>
      <c r="P17" s="2"/>
      <c r="Q17" s="2"/>
      <c r="R17" s="2"/>
      <c r="S17" s="2"/>
    </row>
    <row r="18" spans="1:19" ht="19" x14ac:dyDescent="0.25">
      <c r="A18" s="75" t="s">
        <v>881</v>
      </c>
      <c r="B18" s="2"/>
      <c r="C18" s="2"/>
      <c r="D18" s="2"/>
      <c r="E18" s="2"/>
      <c r="F18" s="2"/>
      <c r="G18" s="2"/>
      <c r="H18" s="2"/>
      <c r="I18" s="2"/>
      <c r="J18" s="2"/>
      <c r="K18" s="2"/>
      <c r="L18" s="2"/>
      <c r="O18" s="42"/>
      <c r="P18" s="42"/>
      <c r="Q18" s="42"/>
      <c r="R18" s="42"/>
      <c r="S18" s="42"/>
    </row>
    <row r="19" spans="1:19" ht="19" x14ac:dyDescent="0.25">
      <c r="A19" s="75" t="s">
        <v>890</v>
      </c>
      <c r="B19" s="2"/>
      <c r="C19" s="2"/>
      <c r="D19" s="2"/>
      <c r="E19" s="2"/>
      <c r="F19" s="2"/>
      <c r="G19" s="2"/>
      <c r="H19" s="2"/>
      <c r="I19" s="2"/>
      <c r="J19" s="2"/>
      <c r="K19" s="2"/>
      <c r="L19" s="2"/>
      <c r="O19" s="37"/>
      <c r="P19" s="37"/>
      <c r="Q19" s="37"/>
      <c r="R19" s="37"/>
      <c r="S19" s="37"/>
    </row>
    <row r="20" spans="1:19" ht="19" x14ac:dyDescent="0.25">
      <c r="A20" s="75" t="s">
        <v>883</v>
      </c>
      <c r="B20" s="2"/>
      <c r="C20" s="2"/>
      <c r="D20" s="2"/>
      <c r="E20" s="2"/>
      <c r="F20" s="2"/>
      <c r="G20" s="2"/>
      <c r="H20" s="2"/>
      <c r="I20" s="2"/>
      <c r="J20" s="2"/>
      <c r="K20" s="2"/>
      <c r="L20" s="2"/>
      <c r="O20" s="37"/>
      <c r="P20" s="37"/>
      <c r="Q20" s="37"/>
      <c r="R20" s="37"/>
      <c r="S20" s="37"/>
    </row>
    <row r="21" spans="1:19" ht="19" x14ac:dyDescent="0.25">
      <c r="A21" s="75" t="s">
        <v>884</v>
      </c>
      <c r="B21" s="2"/>
      <c r="C21" s="2"/>
      <c r="D21" s="2"/>
      <c r="E21" s="2"/>
      <c r="F21" s="2"/>
      <c r="G21" s="2"/>
      <c r="H21" s="2"/>
      <c r="I21" s="2"/>
      <c r="J21" s="2"/>
      <c r="K21" s="2"/>
      <c r="L21" s="2"/>
      <c r="O21" s="37"/>
      <c r="P21" s="37"/>
      <c r="Q21" s="37"/>
      <c r="R21" s="37"/>
      <c r="S21" s="37"/>
    </row>
    <row r="22" spans="1:19" ht="19" x14ac:dyDescent="0.25">
      <c r="A22" s="79" t="s">
        <v>885</v>
      </c>
      <c r="B22" s="2"/>
      <c r="C22" s="2"/>
      <c r="D22" s="2"/>
      <c r="E22" s="2"/>
      <c r="F22" s="2"/>
      <c r="G22" s="2"/>
      <c r="H22" s="2"/>
      <c r="I22" s="2"/>
      <c r="J22" s="2"/>
      <c r="K22" s="2"/>
      <c r="L22" s="2"/>
      <c r="M22" s="2"/>
      <c r="N22" s="2"/>
      <c r="O22" s="2"/>
      <c r="P22" s="2"/>
      <c r="Q22" s="2"/>
      <c r="R22" s="2"/>
      <c r="S22" s="2"/>
    </row>
    <row r="23" spans="1:19" ht="19" x14ac:dyDescent="0.25">
      <c r="A23" s="79" t="s">
        <v>886</v>
      </c>
      <c r="B23" s="2"/>
      <c r="C23" s="2"/>
      <c r="D23" s="2"/>
      <c r="E23" s="2"/>
      <c r="F23" s="2"/>
      <c r="G23" s="2"/>
      <c r="H23" s="2"/>
      <c r="I23" s="2"/>
      <c r="J23" s="2"/>
      <c r="K23" s="2"/>
      <c r="L23" s="2"/>
      <c r="O23" s="2"/>
      <c r="P23" s="2"/>
      <c r="Q23" s="2"/>
      <c r="R23" s="2"/>
      <c r="S23" s="2"/>
    </row>
    <row r="24" spans="1:19" ht="19" x14ac:dyDescent="0.25">
      <c r="A24" s="79" t="s">
        <v>887</v>
      </c>
      <c r="B24" s="2"/>
      <c r="C24" s="2"/>
      <c r="D24" s="2"/>
      <c r="E24" s="2"/>
      <c r="F24" s="37"/>
      <c r="G24" s="2"/>
      <c r="H24" s="2"/>
      <c r="I24" s="2"/>
      <c r="J24" s="2"/>
      <c r="K24" s="2"/>
      <c r="L24" s="2"/>
      <c r="M24" s="2"/>
      <c r="N24" s="2"/>
      <c r="O24" s="2"/>
      <c r="P24" s="2"/>
      <c r="Q24" s="2"/>
      <c r="R24" s="2"/>
    </row>
    <row r="25" spans="1:19" ht="19" x14ac:dyDescent="0.25">
      <c r="A25" s="37"/>
      <c r="B25" s="2"/>
      <c r="C25" s="2"/>
      <c r="D25" s="2"/>
      <c r="E25" s="2"/>
      <c r="F25" s="37"/>
      <c r="G25" s="2"/>
      <c r="H25" s="2"/>
      <c r="I25" s="2"/>
      <c r="J25" s="2"/>
      <c r="K25" s="2"/>
      <c r="L25" s="2"/>
      <c r="M25" s="2"/>
      <c r="N25" s="2"/>
      <c r="O25" s="2"/>
      <c r="P25" s="2"/>
      <c r="Q25" s="2"/>
      <c r="R25" s="2"/>
    </row>
    <row r="26" spans="1:19" ht="19" x14ac:dyDescent="0.25">
      <c r="F26" s="37"/>
      <c r="G26" s="2"/>
      <c r="H26" s="2"/>
      <c r="I26" s="2"/>
      <c r="J26" s="2"/>
      <c r="K26" s="2"/>
      <c r="L26" s="2"/>
      <c r="M26" s="2"/>
      <c r="N26" s="2"/>
      <c r="O26" s="2"/>
      <c r="P26" s="2"/>
      <c r="Q26" s="2"/>
      <c r="R26" s="2"/>
    </row>
    <row r="27" spans="1:19" ht="19" x14ac:dyDescent="0.25">
      <c r="F27" s="37"/>
      <c r="G27" s="2"/>
      <c r="H27" s="2"/>
      <c r="I27" s="2"/>
      <c r="J27" s="2"/>
      <c r="K27" s="2"/>
      <c r="L27" s="2"/>
      <c r="M27" s="2"/>
      <c r="N27" s="2"/>
      <c r="O27" s="2"/>
      <c r="P27" s="2"/>
      <c r="Q27" s="2"/>
      <c r="R27" s="2"/>
      <c r="S27" s="2"/>
    </row>
    <row r="28" spans="1:19" ht="19" x14ac:dyDescent="0.25">
      <c r="F28" s="42"/>
      <c r="G28" s="42"/>
      <c r="H28" s="42"/>
      <c r="I28" s="42"/>
      <c r="J28" s="42"/>
      <c r="K28" s="42"/>
      <c r="L28" s="42"/>
      <c r="M28" s="42"/>
      <c r="N28" s="42"/>
      <c r="O28" s="42"/>
      <c r="P28" s="42"/>
      <c r="Q28" s="42"/>
      <c r="R28" s="42"/>
      <c r="S28" s="42"/>
    </row>
    <row r="29" spans="1:19" ht="19" x14ac:dyDescent="0.25">
      <c r="F29" s="37"/>
      <c r="G29" s="37"/>
      <c r="H29" s="37"/>
      <c r="I29" s="37"/>
      <c r="J29" s="37"/>
      <c r="K29" s="37"/>
      <c r="L29" s="37"/>
      <c r="M29" s="37"/>
      <c r="N29" s="37"/>
      <c r="O29" s="37"/>
      <c r="P29" s="37"/>
      <c r="Q29" s="37"/>
      <c r="R29" s="37"/>
      <c r="S29" s="37"/>
    </row>
    <row r="30" spans="1:19" ht="19" x14ac:dyDescent="0.25">
      <c r="F30" s="37"/>
      <c r="G30" s="37"/>
      <c r="H30" s="37"/>
      <c r="I30" s="37"/>
      <c r="J30" s="37"/>
      <c r="K30" s="37"/>
      <c r="L30" s="37"/>
      <c r="M30" s="37"/>
      <c r="N30" s="37"/>
      <c r="O30" s="37"/>
      <c r="P30" s="37"/>
      <c r="Q30" s="37"/>
      <c r="R30" s="37"/>
      <c r="S30" s="37"/>
    </row>
    <row r="31" spans="1:19" ht="19" x14ac:dyDescent="0.25">
      <c r="F31" s="37"/>
      <c r="G31" s="2"/>
      <c r="H31" s="2"/>
      <c r="I31" s="2"/>
      <c r="J31" s="2"/>
      <c r="K31" s="2"/>
      <c r="L31" s="2"/>
      <c r="M31" s="2"/>
      <c r="N31" s="2"/>
      <c r="O31" s="2"/>
      <c r="P31" s="2"/>
      <c r="Q31" s="2"/>
      <c r="R31" s="2"/>
      <c r="S31" s="2"/>
    </row>
  </sheetData>
  <hyperlinks>
    <hyperlink ref="A3:E3" location="'Table 1'!A1" display="Table 1: Oveview of data used in colocalization analyses" xr:uid="{C0A2E15A-7E2D-834D-B252-0BFB0A9D8748}"/>
    <hyperlink ref="A4" location="'Table 2'!A1" display="Table 2: Correlation between adipose and brain tissue colocalized BMI variants and measures of adiposity" xr:uid="{2F0898A4-3289-EF45-98B1-51691C9E0C16}"/>
    <hyperlink ref="A5" location="'Table 3'!A1" display="Table 3: Datasets used in Mendelian randomizaton analyses " xr:uid="{4E99D63B-BD52-0F49-84E2-B1B52CECB224}"/>
    <hyperlink ref="A6" location="'Table 4'!A1" display="Table 4:  Variants with evidence for colocalisation between adipose eQTL  and Body-mass index (BMI) associated SNPs" xr:uid="{6A473603-C5F3-B040-B1E2-30DC959D86EB}"/>
    <hyperlink ref="A7" location="'Table 5'!A1" display="Table 5: Variants with evidence for colocalisation between brain eQTL  and Body-mass index (BMI) associated SNPs" xr:uid="{04DBA89E-6F6B-DF4B-ADF5-E310EB396618}"/>
    <hyperlink ref="A10" location="'Table 8'!A1" display="Table 8: Correlation between adipose and brain tissue colocalized BMI variants and measures of adiposity" xr:uid="{FC98DF54-5E48-A740-8E21-9FA2DE445FF7}"/>
    <hyperlink ref="A11" location="'Table 9'!A1" display="Table 9: 'Consensus-Path-DB' Pathway analysis    " xr:uid="{2598A40D-0D30-E549-A1C4-D45BD04B584B}"/>
    <hyperlink ref="A12" location="'Table 10'!A1" display="Table 10:  Evidence of enrichment for tissue partitioned sets of variants in 13 specific brain regions" xr:uid="{D687A4FC-11EE-F844-9D1F-7BE14C0C0114}"/>
    <hyperlink ref="A13" location="'Table 11'!A1" display="Table 11:  Number of other tissues which adipose and brain tissue colocalized SNPs were also eQTL in" xr:uid="{0DBE15CA-FB42-0142-AE95-5E12E9994DDF}"/>
    <hyperlink ref="A14" location="'Table 12'!A1" display="Table 12: Summary of one-sample Mendelian randomization analysis using all 915 BMI instruments" xr:uid="{E26C77F4-4D68-D14C-B033-183C84809383}"/>
    <hyperlink ref="A15" location="'Table 13'!A1" display="Table 13: Summary of the total BMI effect on outcomes derived by 2 sample Mendelian randomization as sensitivity analysis" xr:uid="{D9676513-72C6-994D-92E1-082CBD2C6B64}"/>
    <hyperlink ref="A16" location="'Table 14'!A1" display="Table 14: Summary of heterogeneity (Q) of BMI instrumented with genome-wide significant SNPs in 2 sample Mendelian randomization analyses " xr:uid="{5447B8C2-9397-AF4D-B74C-FCD88100933F}"/>
    <hyperlink ref="A17" location="'Table 15'!A1" display="Table 15: Summary of clusterd effect estimates identified by applying 'MR-clust' " xr:uid="{7DD9EC95-EB87-D942-9F35-3036DB770976}"/>
    <hyperlink ref="A18" location="'Table 16'!A1" display="Table 16: Effects estimates for SNPs incorporated into adipose- and brain-instrumented BMI exposures in MR analyses  " xr:uid="{E7E4D765-6E64-F94A-A0F6-3ECD21C01122}"/>
    <hyperlink ref="A19" location="'Table 17'!A1" display="Table 17: Summary of MR results (Univariable and Multivariable) " xr:uid="{E41817FF-E565-9E4A-BF82-81E5B1F48D01}"/>
    <hyperlink ref="A20" location="'Table 18'!A1" display="Table 18: Univariable MR analysis using two-sample Mendelian randomization" xr:uid="{93DE8B83-A9AB-614B-9038-807CE82A5B83}"/>
    <hyperlink ref="A8" location="'Table 6'!A1" display="Table 6: Summary table PPA4 results for loci with evidence of colocalization in adipose, brain or both tissues" xr:uid="{3C3ABCDA-B12C-184C-A66C-B549EF969593}"/>
    <hyperlink ref="A21" location="'Table 19'!A1" display="Table 19: Univariable MR analysis using two-sample Mendelian randomization on instruments unique to each tissue" xr:uid="{63B80B98-EDC8-E246-9193-8502E11C5D5B}"/>
    <hyperlink ref="A22" location="'Table 20'!A1" display="Table 20: Results of Steiger filtering for the identification of SNPs in the adipose-tissue instrumented BMI exposure susceptible to reverse cause " xr:uid="{38169A5B-E8D5-484C-9B2C-C1C1A8EBCDF0}"/>
    <hyperlink ref="A23" location="'Table 21'!A1" display="Table 21: Results of Steiger filtering for the identification of SNPs in the brain-tissue instrumented BMI exposure susceptible to reverse cause " xr:uid="{265C0332-711A-B64E-B85F-3E771EBAD7D8}"/>
    <hyperlink ref="A24" location="'Table 22'!A1" display="Table 22: Summary of repeat univariable 2 sample MR (2SMR) using instruments which survived Steiger filtering  " xr:uid="{0BB38573-A4AC-264C-8ACD-BADEF4045D85}"/>
    <hyperlink ref="A9" location="'Table 7'!A1" display="Table 7: Variants with borderline evidence for colocalisation (i.e. based on PPA4&gt;0.7)" xr:uid="{224CF827-2D76-814C-B736-91FAB212E47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F0077-F674-8140-B4DD-920862BF62AF}">
  <dimension ref="A1:S74"/>
  <sheetViews>
    <sheetView workbookViewId="0">
      <selection activeCell="A2" sqref="A2:I2"/>
    </sheetView>
  </sheetViews>
  <sheetFormatPr baseColWidth="10" defaultColWidth="11" defaultRowHeight="16" x14ac:dyDescent="0.2"/>
  <cols>
    <col min="1" max="1" width="56.6640625" bestFit="1" customWidth="1"/>
    <col min="3" max="3" width="21.5" bestFit="1" customWidth="1"/>
    <col min="6" max="6" width="16" bestFit="1" customWidth="1"/>
    <col min="10" max="10" width="63.1640625" bestFit="1" customWidth="1"/>
    <col min="12" max="12" width="21.5" bestFit="1" customWidth="1"/>
    <col min="15" max="15" width="16" bestFit="1" customWidth="1"/>
  </cols>
  <sheetData>
    <row r="1" spans="1:19" ht="26" x14ac:dyDescent="0.3">
      <c r="A1" s="108" t="s">
        <v>872</v>
      </c>
      <c r="B1" s="108"/>
      <c r="C1" s="108"/>
      <c r="D1" s="108"/>
      <c r="E1" s="108"/>
      <c r="F1" s="108"/>
      <c r="G1" s="108"/>
      <c r="H1" s="108"/>
      <c r="I1" s="108"/>
      <c r="J1" s="108"/>
      <c r="K1" s="108"/>
      <c r="L1" s="108"/>
      <c r="M1" s="108"/>
      <c r="N1" s="108"/>
      <c r="O1" s="108"/>
      <c r="P1" s="108"/>
      <c r="Q1" s="108"/>
      <c r="R1" s="108"/>
      <c r="S1" s="108"/>
    </row>
    <row r="2" spans="1:19" x14ac:dyDescent="0.2">
      <c r="A2" s="109" t="s">
        <v>534</v>
      </c>
      <c r="B2" s="109"/>
      <c r="C2" s="109"/>
      <c r="D2" s="109"/>
      <c r="E2" s="109"/>
      <c r="F2" s="109"/>
      <c r="G2" s="109"/>
      <c r="H2" s="109"/>
      <c r="I2" s="109"/>
    </row>
    <row r="4" spans="1:19" ht="17" thickBot="1" x14ac:dyDescent="0.25"/>
    <row r="5" spans="1:19" ht="20" thickBot="1" x14ac:dyDescent="0.3">
      <c r="A5" s="121" t="s">
        <v>535</v>
      </c>
      <c r="B5" s="122"/>
      <c r="C5" s="122"/>
      <c r="D5" s="122"/>
      <c r="E5" s="122"/>
      <c r="F5" s="123"/>
      <c r="J5" s="121" t="s">
        <v>536</v>
      </c>
      <c r="K5" s="122"/>
      <c r="L5" s="122"/>
      <c r="M5" s="122"/>
      <c r="N5" s="122"/>
      <c r="O5" s="123"/>
    </row>
    <row r="6" spans="1:19" ht="20" thickBot="1" x14ac:dyDescent="0.3">
      <c r="A6" s="9" t="s">
        <v>537</v>
      </c>
      <c r="B6" s="10" t="s">
        <v>538</v>
      </c>
      <c r="C6" s="10" t="s">
        <v>539</v>
      </c>
      <c r="D6" s="10" t="s">
        <v>540</v>
      </c>
      <c r="E6" s="10" t="s">
        <v>541</v>
      </c>
      <c r="F6" s="28" t="s">
        <v>542</v>
      </c>
      <c r="J6" s="9" t="s">
        <v>537</v>
      </c>
      <c r="K6" s="10" t="s">
        <v>538</v>
      </c>
      <c r="L6" s="10" t="s">
        <v>539</v>
      </c>
      <c r="M6" s="10" t="s">
        <v>540</v>
      </c>
      <c r="N6" s="10" t="s">
        <v>541</v>
      </c>
      <c r="O6" s="28" t="s">
        <v>542</v>
      </c>
    </row>
    <row r="7" spans="1:19" x14ac:dyDescent="0.2">
      <c r="A7" s="4" t="s">
        <v>543</v>
      </c>
      <c r="B7">
        <v>4</v>
      </c>
      <c r="C7" t="s">
        <v>544</v>
      </c>
      <c r="D7">
        <v>5.2200000000000004E-7</v>
      </c>
      <c r="E7">
        <v>1.03E-4</v>
      </c>
      <c r="F7" s="5" t="s">
        <v>545</v>
      </c>
      <c r="J7" s="4" t="s">
        <v>546</v>
      </c>
      <c r="K7">
        <v>67</v>
      </c>
      <c r="L7" t="s">
        <v>547</v>
      </c>
      <c r="M7">
        <v>3.4499999999999998E-5</v>
      </c>
      <c r="N7">
        <v>1.3100000000000001E-2</v>
      </c>
      <c r="O7" s="5" t="s">
        <v>548</v>
      </c>
    </row>
    <row r="8" spans="1:19" x14ac:dyDescent="0.2">
      <c r="A8" s="4" t="s">
        <v>549</v>
      </c>
      <c r="B8">
        <v>147</v>
      </c>
      <c r="C8" t="s">
        <v>550</v>
      </c>
      <c r="D8">
        <v>1.07E-4</v>
      </c>
      <c r="E8">
        <v>9.0799999999999995E-3</v>
      </c>
      <c r="F8" s="5" t="s">
        <v>551</v>
      </c>
      <c r="J8" s="4" t="s">
        <v>552</v>
      </c>
      <c r="K8">
        <v>24</v>
      </c>
      <c r="L8" t="s">
        <v>553</v>
      </c>
      <c r="M8">
        <v>6.3700000000000003E-5</v>
      </c>
      <c r="N8">
        <v>1.3100000000000001E-2</v>
      </c>
      <c r="O8" s="5" t="s">
        <v>548</v>
      </c>
    </row>
    <row r="9" spans="1:19" x14ac:dyDescent="0.2">
      <c r="A9" s="4" t="s">
        <v>554</v>
      </c>
      <c r="B9">
        <v>154</v>
      </c>
      <c r="C9" t="s">
        <v>555</v>
      </c>
      <c r="D9">
        <v>1.3799999999999999E-4</v>
      </c>
      <c r="E9">
        <v>9.0799999999999995E-3</v>
      </c>
      <c r="F9" s="5" t="s">
        <v>556</v>
      </c>
      <c r="J9" s="4" t="s">
        <v>557</v>
      </c>
      <c r="K9">
        <v>248</v>
      </c>
      <c r="L9" t="s">
        <v>558</v>
      </c>
      <c r="M9">
        <v>9.8800000000000003E-5</v>
      </c>
      <c r="N9">
        <v>1.3100000000000001E-2</v>
      </c>
      <c r="O9" s="5" t="s">
        <v>559</v>
      </c>
    </row>
    <row r="10" spans="1:19" x14ac:dyDescent="0.2">
      <c r="A10" s="4" t="s">
        <v>560</v>
      </c>
      <c r="B10">
        <v>24</v>
      </c>
      <c r="C10" t="s">
        <v>561</v>
      </c>
      <c r="D10">
        <v>2.1599999999999999E-4</v>
      </c>
      <c r="E10">
        <v>1.06E-2</v>
      </c>
      <c r="F10" s="5" t="s">
        <v>559</v>
      </c>
      <c r="J10" s="4" t="s">
        <v>562</v>
      </c>
      <c r="K10">
        <v>118</v>
      </c>
      <c r="L10" t="s">
        <v>563</v>
      </c>
      <c r="M10">
        <v>1.0900000000000001E-4</v>
      </c>
      <c r="N10">
        <v>1.3100000000000001E-2</v>
      </c>
      <c r="O10" s="5" t="s">
        <v>559</v>
      </c>
    </row>
    <row r="11" spans="1:19" x14ac:dyDescent="0.2">
      <c r="A11" s="4" t="s">
        <v>564</v>
      </c>
      <c r="B11">
        <v>6</v>
      </c>
      <c r="C11" t="s">
        <v>565</v>
      </c>
      <c r="D11">
        <v>3.88E-4</v>
      </c>
      <c r="E11">
        <v>1.2699999999999999E-2</v>
      </c>
      <c r="F11" s="5" t="s">
        <v>556</v>
      </c>
      <c r="J11" s="4" t="s">
        <v>566</v>
      </c>
      <c r="K11">
        <v>121</v>
      </c>
      <c r="L11" t="s">
        <v>567</v>
      </c>
      <c r="M11">
        <v>1.27E-4</v>
      </c>
      <c r="N11">
        <v>1.3100000000000001E-2</v>
      </c>
      <c r="O11" s="5" t="s">
        <v>559</v>
      </c>
    </row>
    <row r="12" spans="1:19" x14ac:dyDescent="0.2">
      <c r="A12" s="4" t="s">
        <v>568</v>
      </c>
      <c r="B12">
        <v>6</v>
      </c>
      <c r="C12" t="s">
        <v>565</v>
      </c>
      <c r="D12">
        <v>3.88E-4</v>
      </c>
      <c r="E12">
        <v>1.2699999999999999E-2</v>
      </c>
      <c r="F12" s="5" t="s">
        <v>556</v>
      </c>
      <c r="J12" s="4" t="s">
        <v>569</v>
      </c>
      <c r="K12">
        <v>56</v>
      </c>
      <c r="L12" t="s">
        <v>570</v>
      </c>
      <c r="M12">
        <v>1.6200000000000001E-4</v>
      </c>
      <c r="N12">
        <v>1.3899999999999999E-2</v>
      </c>
      <c r="O12" s="5" t="s">
        <v>571</v>
      </c>
    </row>
    <row r="13" spans="1:19" x14ac:dyDescent="0.2">
      <c r="A13" s="4" t="s">
        <v>572</v>
      </c>
      <c r="B13">
        <v>35</v>
      </c>
      <c r="C13" t="s">
        <v>573</v>
      </c>
      <c r="D13">
        <v>6.9999999999999999E-4</v>
      </c>
      <c r="E13">
        <v>1.9699999999999999E-2</v>
      </c>
      <c r="F13" s="5" t="s">
        <v>559</v>
      </c>
      <c r="J13" s="4" t="s">
        <v>574</v>
      </c>
      <c r="K13">
        <v>34</v>
      </c>
      <c r="L13" t="s">
        <v>575</v>
      </c>
      <c r="M13">
        <v>2.5900000000000001E-4</v>
      </c>
      <c r="N13">
        <v>1.7100000000000001E-2</v>
      </c>
      <c r="O13" s="5" t="s">
        <v>559</v>
      </c>
    </row>
    <row r="14" spans="1:19" x14ac:dyDescent="0.2">
      <c r="A14" s="4" t="s">
        <v>576</v>
      </c>
      <c r="B14">
        <v>41</v>
      </c>
      <c r="C14" t="s">
        <v>577</v>
      </c>
      <c r="D14">
        <v>1.1299999999999999E-3</v>
      </c>
      <c r="E14">
        <v>2.7799999999999998E-2</v>
      </c>
      <c r="F14" s="5" t="s">
        <v>559</v>
      </c>
      <c r="J14" s="4" t="s">
        <v>578</v>
      </c>
      <c r="K14">
        <v>15</v>
      </c>
      <c r="L14" t="s">
        <v>579</v>
      </c>
      <c r="M14">
        <v>3.2200000000000002E-4</v>
      </c>
      <c r="N14">
        <v>1.7100000000000001E-2</v>
      </c>
      <c r="O14" s="5" t="s">
        <v>559</v>
      </c>
    </row>
    <row r="15" spans="1:19" x14ac:dyDescent="0.2">
      <c r="A15" s="4" t="s">
        <v>580</v>
      </c>
      <c r="B15">
        <v>11</v>
      </c>
      <c r="C15" t="s">
        <v>581</v>
      </c>
      <c r="D15">
        <v>1.4E-3</v>
      </c>
      <c r="E15">
        <v>3.0599999999999999E-2</v>
      </c>
      <c r="F15" s="5" t="s">
        <v>556</v>
      </c>
      <c r="J15" s="4" t="s">
        <v>582</v>
      </c>
      <c r="K15">
        <v>36</v>
      </c>
      <c r="L15" t="s">
        <v>583</v>
      </c>
      <c r="M15">
        <v>3.2400000000000001E-4</v>
      </c>
      <c r="N15">
        <v>1.7100000000000001E-2</v>
      </c>
      <c r="O15" s="5" t="s">
        <v>559</v>
      </c>
    </row>
    <row r="16" spans="1:19" x14ac:dyDescent="0.2">
      <c r="A16" s="4" t="s">
        <v>584</v>
      </c>
      <c r="B16">
        <v>108</v>
      </c>
      <c r="C16" t="s">
        <v>585</v>
      </c>
      <c r="D16">
        <v>2.31E-3</v>
      </c>
      <c r="E16">
        <v>4.5600000000000002E-2</v>
      </c>
      <c r="F16" s="5" t="s">
        <v>556</v>
      </c>
      <c r="J16" s="4" t="s">
        <v>586</v>
      </c>
      <c r="K16">
        <v>38</v>
      </c>
      <c r="L16" t="s">
        <v>587</v>
      </c>
      <c r="M16">
        <v>4.0099999999999999E-4</v>
      </c>
      <c r="N16">
        <v>1.7100000000000001E-2</v>
      </c>
      <c r="O16" s="5" t="s">
        <v>559</v>
      </c>
    </row>
    <row r="17" spans="1:15" x14ac:dyDescent="0.2">
      <c r="A17" s="4" t="s">
        <v>588</v>
      </c>
      <c r="B17">
        <v>57</v>
      </c>
      <c r="C17" t="s">
        <v>589</v>
      </c>
      <c r="D17">
        <v>3.14E-3</v>
      </c>
      <c r="E17">
        <v>5.1700000000000003E-2</v>
      </c>
      <c r="F17" s="5" t="s">
        <v>559</v>
      </c>
      <c r="J17" s="4" t="s">
        <v>590</v>
      </c>
      <c r="K17">
        <v>38</v>
      </c>
      <c r="L17" t="s">
        <v>587</v>
      </c>
      <c r="M17">
        <v>4.0099999999999999E-4</v>
      </c>
      <c r="N17">
        <v>1.7100000000000001E-2</v>
      </c>
      <c r="O17" s="5" t="s">
        <v>559</v>
      </c>
    </row>
    <row r="18" spans="1:15" x14ac:dyDescent="0.2">
      <c r="A18" s="4" t="s">
        <v>591</v>
      </c>
      <c r="B18">
        <v>61</v>
      </c>
      <c r="C18" t="s">
        <v>592</v>
      </c>
      <c r="D18">
        <v>3.81E-3</v>
      </c>
      <c r="E18">
        <v>5.1700000000000003E-2</v>
      </c>
      <c r="F18" s="5" t="s">
        <v>556</v>
      </c>
      <c r="J18" s="4" t="s">
        <v>593</v>
      </c>
      <c r="K18">
        <v>38</v>
      </c>
      <c r="L18" t="s">
        <v>587</v>
      </c>
      <c r="M18">
        <v>4.0099999999999999E-4</v>
      </c>
      <c r="N18">
        <v>1.7100000000000001E-2</v>
      </c>
      <c r="O18" s="5" t="s">
        <v>559</v>
      </c>
    </row>
    <row r="19" spans="1:15" x14ac:dyDescent="0.2">
      <c r="A19" s="4" t="s">
        <v>594</v>
      </c>
      <c r="B19">
        <v>65</v>
      </c>
      <c r="C19" t="s">
        <v>595</v>
      </c>
      <c r="D19">
        <v>4.3600000000000002E-3</v>
      </c>
      <c r="E19">
        <v>5.1700000000000003E-2</v>
      </c>
      <c r="F19" s="5" t="s">
        <v>571</v>
      </c>
      <c r="J19" s="4" t="s">
        <v>596</v>
      </c>
      <c r="K19">
        <v>42</v>
      </c>
      <c r="L19" t="s">
        <v>597</v>
      </c>
      <c r="M19">
        <v>5.9100000000000005E-4</v>
      </c>
      <c r="N19">
        <v>2.0500000000000001E-2</v>
      </c>
      <c r="O19" s="5" t="s">
        <v>571</v>
      </c>
    </row>
    <row r="20" spans="1:15" x14ac:dyDescent="0.2">
      <c r="A20" s="4" t="s">
        <v>572</v>
      </c>
      <c r="B20">
        <v>22</v>
      </c>
      <c r="C20" t="s">
        <v>598</v>
      </c>
      <c r="D20">
        <v>5.6600000000000001E-3</v>
      </c>
      <c r="E20">
        <v>5.1700000000000003E-2</v>
      </c>
      <c r="F20" s="5" t="s">
        <v>545</v>
      </c>
      <c r="J20" s="4" t="s">
        <v>599</v>
      </c>
      <c r="K20">
        <v>42</v>
      </c>
      <c r="L20" t="s">
        <v>597</v>
      </c>
      <c r="M20">
        <v>5.9100000000000005E-4</v>
      </c>
      <c r="N20">
        <v>2.0500000000000001E-2</v>
      </c>
      <c r="O20" s="5" t="s">
        <v>571</v>
      </c>
    </row>
    <row r="21" spans="1:15" x14ac:dyDescent="0.2">
      <c r="A21" s="4" t="s">
        <v>600</v>
      </c>
      <c r="B21">
        <v>22</v>
      </c>
      <c r="C21" t="s">
        <v>598</v>
      </c>
      <c r="D21">
        <v>5.6600000000000001E-3</v>
      </c>
      <c r="E21">
        <v>5.1700000000000003E-2</v>
      </c>
      <c r="F21" s="5" t="s">
        <v>545</v>
      </c>
      <c r="J21" s="4" t="s">
        <v>601</v>
      </c>
      <c r="K21">
        <v>74</v>
      </c>
      <c r="L21" t="s">
        <v>602</v>
      </c>
      <c r="M21">
        <v>5.9900000000000003E-4</v>
      </c>
      <c r="N21">
        <v>2.0500000000000001E-2</v>
      </c>
      <c r="O21" s="5" t="s">
        <v>603</v>
      </c>
    </row>
    <row r="22" spans="1:15" x14ac:dyDescent="0.2">
      <c r="A22" s="4" t="s">
        <v>604</v>
      </c>
      <c r="B22">
        <v>22</v>
      </c>
      <c r="C22" t="s">
        <v>598</v>
      </c>
      <c r="D22">
        <v>5.6600000000000001E-3</v>
      </c>
      <c r="E22">
        <v>5.1700000000000003E-2</v>
      </c>
      <c r="F22" s="5" t="s">
        <v>545</v>
      </c>
      <c r="J22" s="4" t="s">
        <v>605</v>
      </c>
      <c r="K22">
        <v>43</v>
      </c>
      <c r="L22" t="s">
        <v>606</v>
      </c>
      <c r="M22">
        <v>6.4700000000000001E-4</v>
      </c>
      <c r="N22">
        <v>2.07E-2</v>
      </c>
      <c r="O22" s="5" t="s">
        <v>559</v>
      </c>
    </row>
    <row r="23" spans="1:15" x14ac:dyDescent="0.2">
      <c r="A23" s="4" t="s">
        <v>607</v>
      </c>
      <c r="B23">
        <v>22</v>
      </c>
      <c r="C23" t="s">
        <v>598</v>
      </c>
      <c r="D23">
        <v>5.6600000000000001E-3</v>
      </c>
      <c r="E23">
        <v>5.1700000000000003E-2</v>
      </c>
      <c r="F23" s="5" t="s">
        <v>545</v>
      </c>
      <c r="J23" s="4" t="s">
        <v>608</v>
      </c>
      <c r="K23">
        <v>116</v>
      </c>
      <c r="L23" t="s">
        <v>609</v>
      </c>
      <c r="M23">
        <v>7.1100000000000004E-4</v>
      </c>
      <c r="N23">
        <v>2.1399999999999999E-2</v>
      </c>
      <c r="O23" s="5" t="s">
        <v>551</v>
      </c>
    </row>
    <row r="24" spans="1:15" x14ac:dyDescent="0.2">
      <c r="A24" s="4" t="s">
        <v>610</v>
      </c>
      <c r="B24">
        <v>22</v>
      </c>
      <c r="C24" t="s">
        <v>598</v>
      </c>
      <c r="D24">
        <v>5.6600000000000001E-3</v>
      </c>
      <c r="E24">
        <v>5.1700000000000003E-2</v>
      </c>
      <c r="F24" s="5" t="s">
        <v>545</v>
      </c>
      <c r="J24" s="4" t="s">
        <v>611</v>
      </c>
      <c r="K24">
        <v>6</v>
      </c>
      <c r="L24" t="s">
        <v>565</v>
      </c>
      <c r="M24">
        <v>1.24E-3</v>
      </c>
      <c r="N24">
        <v>3.5299999999999998E-2</v>
      </c>
      <c r="O24" s="5" t="s">
        <v>559</v>
      </c>
    </row>
    <row r="25" spans="1:15" x14ac:dyDescent="0.2">
      <c r="A25" s="4" t="s">
        <v>612</v>
      </c>
      <c r="B25">
        <v>22</v>
      </c>
      <c r="C25" t="s">
        <v>598</v>
      </c>
      <c r="D25">
        <v>5.6600000000000001E-3</v>
      </c>
      <c r="E25">
        <v>5.1700000000000003E-2</v>
      </c>
      <c r="F25" s="5" t="s">
        <v>545</v>
      </c>
      <c r="J25" s="4" t="s">
        <v>613</v>
      </c>
      <c r="K25">
        <v>89</v>
      </c>
      <c r="L25" t="s">
        <v>614</v>
      </c>
      <c r="M25">
        <v>1.3799999999999999E-3</v>
      </c>
      <c r="N25">
        <v>3.73E-2</v>
      </c>
      <c r="O25" s="5" t="s">
        <v>556</v>
      </c>
    </row>
    <row r="26" spans="1:15" x14ac:dyDescent="0.2">
      <c r="A26" s="4" t="s">
        <v>615</v>
      </c>
      <c r="B26">
        <v>22</v>
      </c>
      <c r="C26" t="s">
        <v>598</v>
      </c>
      <c r="D26">
        <v>5.6600000000000001E-3</v>
      </c>
      <c r="E26">
        <v>5.1700000000000003E-2</v>
      </c>
      <c r="F26" s="5" t="s">
        <v>545</v>
      </c>
      <c r="J26" s="4" t="s">
        <v>616</v>
      </c>
      <c r="K26">
        <v>25</v>
      </c>
      <c r="L26" t="s">
        <v>617</v>
      </c>
      <c r="M26">
        <v>1.5200000000000001E-3</v>
      </c>
      <c r="N26">
        <v>3.9100000000000003E-2</v>
      </c>
      <c r="O26" s="5" t="s">
        <v>559</v>
      </c>
    </row>
    <row r="27" spans="1:15" x14ac:dyDescent="0.2">
      <c r="A27" s="4" t="s">
        <v>618</v>
      </c>
      <c r="B27">
        <v>22</v>
      </c>
      <c r="C27" t="s">
        <v>598</v>
      </c>
      <c r="D27">
        <v>5.6600000000000001E-3</v>
      </c>
      <c r="E27">
        <v>5.1700000000000003E-2</v>
      </c>
      <c r="F27" s="5" t="s">
        <v>545</v>
      </c>
      <c r="J27" s="4" t="s">
        <v>619</v>
      </c>
      <c r="K27">
        <v>58</v>
      </c>
      <c r="L27" t="s">
        <v>620</v>
      </c>
      <c r="M27">
        <v>2E-3</v>
      </c>
      <c r="N27">
        <v>4.5400000000000003E-2</v>
      </c>
      <c r="O27" s="5" t="s">
        <v>559</v>
      </c>
    </row>
    <row r="28" spans="1:15" x14ac:dyDescent="0.2">
      <c r="A28" s="4" t="s">
        <v>621</v>
      </c>
      <c r="B28">
        <v>71</v>
      </c>
      <c r="C28" t="s">
        <v>622</v>
      </c>
      <c r="D28">
        <v>5.8300000000000001E-3</v>
      </c>
      <c r="E28">
        <v>5.1700000000000003E-2</v>
      </c>
      <c r="F28" s="5" t="s">
        <v>603</v>
      </c>
      <c r="J28" s="4" t="s">
        <v>623</v>
      </c>
      <c r="K28">
        <v>28</v>
      </c>
      <c r="L28" t="s">
        <v>624</v>
      </c>
      <c r="M28">
        <v>2.1299999999999999E-3</v>
      </c>
      <c r="N28">
        <v>4.5400000000000003E-2</v>
      </c>
      <c r="O28" s="5" t="s">
        <v>548</v>
      </c>
    </row>
    <row r="29" spans="1:15" x14ac:dyDescent="0.2">
      <c r="A29" s="4" t="s">
        <v>625</v>
      </c>
      <c r="B29">
        <v>23</v>
      </c>
      <c r="C29" t="s">
        <v>626</v>
      </c>
      <c r="D29">
        <v>6.1799999999999997E-3</v>
      </c>
      <c r="E29">
        <v>5.1700000000000003E-2</v>
      </c>
      <c r="F29" s="5" t="s">
        <v>559</v>
      </c>
      <c r="J29" s="4" t="s">
        <v>627</v>
      </c>
      <c r="K29">
        <v>28</v>
      </c>
      <c r="L29" t="s">
        <v>624</v>
      </c>
      <c r="M29">
        <v>2.1299999999999999E-3</v>
      </c>
      <c r="N29">
        <v>4.5400000000000003E-2</v>
      </c>
      <c r="O29" s="5" t="s">
        <v>548</v>
      </c>
    </row>
    <row r="30" spans="1:15" x14ac:dyDescent="0.2">
      <c r="A30" s="4" t="s">
        <v>568</v>
      </c>
      <c r="B30">
        <v>74</v>
      </c>
      <c r="C30" t="s">
        <v>628</v>
      </c>
      <c r="D30">
        <v>6.3E-3</v>
      </c>
      <c r="E30">
        <v>5.1700000000000003E-2</v>
      </c>
      <c r="F30" s="5" t="s">
        <v>559</v>
      </c>
      <c r="J30" s="4" t="s">
        <v>629</v>
      </c>
      <c r="K30">
        <v>144</v>
      </c>
      <c r="L30" t="s">
        <v>630</v>
      </c>
      <c r="M30">
        <v>2.1700000000000001E-3</v>
      </c>
      <c r="N30">
        <v>4.5400000000000003E-2</v>
      </c>
      <c r="O30" s="5" t="s">
        <v>551</v>
      </c>
    </row>
    <row r="31" spans="1:15" x14ac:dyDescent="0.2">
      <c r="A31" s="4" t="s">
        <v>631</v>
      </c>
      <c r="B31">
        <v>76</v>
      </c>
      <c r="C31" t="s">
        <v>632</v>
      </c>
      <c r="D31">
        <v>7.0499999999999998E-3</v>
      </c>
      <c r="E31">
        <v>5.5199999999999999E-2</v>
      </c>
      <c r="F31" s="5" t="s">
        <v>556</v>
      </c>
      <c r="J31" s="4" t="s">
        <v>633</v>
      </c>
      <c r="K31">
        <v>197</v>
      </c>
      <c r="L31" t="s">
        <v>634</v>
      </c>
      <c r="M31">
        <v>2.2599999999999999E-3</v>
      </c>
      <c r="N31">
        <v>4.5400000000000003E-2</v>
      </c>
      <c r="O31" s="5" t="s">
        <v>559</v>
      </c>
    </row>
    <row r="32" spans="1:15" x14ac:dyDescent="0.2">
      <c r="A32" s="4" t="s">
        <v>635</v>
      </c>
      <c r="B32">
        <v>25</v>
      </c>
      <c r="C32" t="s">
        <v>636</v>
      </c>
      <c r="D32">
        <v>7.28E-3</v>
      </c>
      <c r="E32">
        <v>5.5199999999999999E-2</v>
      </c>
      <c r="F32" s="5" t="s">
        <v>637</v>
      </c>
      <c r="J32" s="4" t="s">
        <v>638</v>
      </c>
      <c r="K32">
        <v>61</v>
      </c>
      <c r="L32" t="s">
        <v>639</v>
      </c>
      <c r="M32">
        <v>2.4099999999999998E-3</v>
      </c>
      <c r="N32">
        <v>4.5400000000000003E-2</v>
      </c>
      <c r="O32" s="5" t="s">
        <v>559</v>
      </c>
    </row>
    <row r="33" spans="1:15" x14ac:dyDescent="0.2">
      <c r="A33" s="4" t="s">
        <v>640</v>
      </c>
      <c r="B33">
        <v>79</v>
      </c>
      <c r="C33" t="s">
        <v>641</v>
      </c>
      <c r="D33">
        <v>7.8399999999999997E-3</v>
      </c>
      <c r="E33">
        <v>5.5300000000000002E-2</v>
      </c>
      <c r="F33" s="5" t="s">
        <v>571</v>
      </c>
      <c r="J33" s="4" t="s">
        <v>642</v>
      </c>
      <c r="K33">
        <v>510</v>
      </c>
      <c r="L33" t="s">
        <v>643</v>
      </c>
      <c r="M33">
        <v>2.5500000000000002E-3</v>
      </c>
      <c r="N33">
        <v>4.5400000000000003E-2</v>
      </c>
      <c r="O33" s="5" t="s">
        <v>559</v>
      </c>
    </row>
    <row r="34" spans="1:15" x14ac:dyDescent="0.2">
      <c r="A34" s="4" t="s">
        <v>644</v>
      </c>
      <c r="B34">
        <v>26</v>
      </c>
      <c r="C34" t="s">
        <v>645</v>
      </c>
      <c r="D34">
        <v>7.8600000000000007E-3</v>
      </c>
      <c r="E34">
        <v>5.5300000000000002E-2</v>
      </c>
      <c r="F34" s="5" t="s">
        <v>571</v>
      </c>
      <c r="J34" s="4" t="s">
        <v>646</v>
      </c>
      <c r="K34">
        <v>30</v>
      </c>
      <c r="L34" t="s">
        <v>647</v>
      </c>
      <c r="M34">
        <v>2.5999999999999999E-3</v>
      </c>
      <c r="N34">
        <v>4.5400000000000003E-2</v>
      </c>
      <c r="O34" s="5" t="s">
        <v>559</v>
      </c>
    </row>
    <row r="35" spans="1:15" x14ac:dyDescent="0.2">
      <c r="A35" s="4" t="s">
        <v>557</v>
      </c>
      <c r="B35">
        <v>248</v>
      </c>
      <c r="C35" t="s">
        <v>648</v>
      </c>
      <c r="D35">
        <v>8.9899999999999997E-3</v>
      </c>
      <c r="E35">
        <v>6.0900000000000003E-2</v>
      </c>
      <c r="F35" s="5" t="s">
        <v>559</v>
      </c>
      <c r="J35" s="4" t="s">
        <v>649</v>
      </c>
      <c r="K35">
        <v>203</v>
      </c>
      <c r="L35" t="s">
        <v>650</v>
      </c>
      <c r="M35">
        <v>2.6800000000000001E-3</v>
      </c>
      <c r="N35">
        <v>4.5400000000000003E-2</v>
      </c>
      <c r="O35" s="5" t="s">
        <v>559</v>
      </c>
    </row>
    <row r="36" spans="1:15" x14ac:dyDescent="0.2">
      <c r="A36" s="4" t="s">
        <v>651</v>
      </c>
      <c r="B36">
        <v>85</v>
      </c>
      <c r="C36" t="s">
        <v>652</v>
      </c>
      <c r="D36">
        <v>9.58E-3</v>
      </c>
      <c r="E36">
        <v>6.0900000000000003E-2</v>
      </c>
      <c r="F36" s="5" t="s">
        <v>551</v>
      </c>
      <c r="J36" s="4" t="s">
        <v>594</v>
      </c>
      <c r="K36">
        <v>65</v>
      </c>
      <c r="L36" t="s">
        <v>653</v>
      </c>
      <c r="M36">
        <v>2.8700000000000002E-3</v>
      </c>
      <c r="N36">
        <v>4.5400000000000003E-2</v>
      </c>
      <c r="O36" s="5" t="s">
        <v>571</v>
      </c>
    </row>
    <row r="37" spans="1:15" x14ac:dyDescent="0.2">
      <c r="A37" s="4" t="s">
        <v>654</v>
      </c>
      <c r="B37">
        <v>29</v>
      </c>
      <c r="C37" t="s">
        <v>655</v>
      </c>
      <c r="D37">
        <v>9.7199999999999995E-3</v>
      </c>
      <c r="E37">
        <v>6.0900000000000003E-2</v>
      </c>
      <c r="F37" s="5" t="s">
        <v>559</v>
      </c>
      <c r="J37" s="4" t="s">
        <v>656</v>
      </c>
      <c r="K37">
        <v>64</v>
      </c>
      <c r="L37" t="s">
        <v>653</v>
      </c>
      <c r="M37">
        <v>2.8700000000000002E-3</v>
      </c>
      <c r="N37">
        <v>4.5400000000000003E-2</v>
      </c>
      <c r="O37" s="5" t="s">
        <v>571</v>
      </c>
    </row>
    <row r="38" spans="1:15" ht="17" thickBot="1" x14ac:dyDescent="0.25">
      <c r="A38" s="6" t="s">
        <v>657</v>
      </c>
      <c r="B38" s="7">
        <v>86</v>
      </c>
      <c r="C38" s="7" t="s">
        <v>652</v>
      </c>
      <c r="D38" s="7">
        <v>9.8899999999999995E-3</v>
      </c>
      <c r="E38" s="7">
        <v>6.0900000000000003E-2</v>
      </c>
      <c r="F38" s="8" t="s">
        <v>559</v>
      </c>
      <c r="J38" s="4" t="s">
        <v>658</v>
      </c>
      <c r="K38">
        <v>9</v>
      </c>
      <c r="L38" t="s">
        <v>659</v>
      </c>
      <c r="M38">
        <v>2.9199999999999999E-3</v>
      </c>
      <c r="N38">
        <v>4.5400000000000003E-2</v>
      </c>
      <c r="O38" s="5" t="s">
        <v>660</v>
      </c>
    </row>
    <row r="39" spans="1:15" x14ac:dyDescent="0.2">
      <c r="J39" s="4" t="s">
        <v>661</v>
      </c>
      <c r="K39">
        <v>9</v>
      </c>
      <c r="L39" t="s">
        <v>659</v>
      </c>
      <c r="M39">
        <v>2.9199999999999999E-3</v>
      </c>
      <c r="N39">
        <v>4.5400000000000003E-2</v>
      </c>
      <c r="O39" s="5" t="s">
        <v>556</v>
      </c>
    </row>
    <row r="40" spans="1:15" x14ac:dyDescent="0.2">
      <c r="J40" s="4" t="s">
        <v>662</v>
      </c>
      <c r="K40">
        <v>155</v>
      </c>
      <c r="L40" t="s">
        <v>555</v>
      </c>
      <c r="M40">
        <v>3.13E-3</v>
      </c>
      <c r="N40">
        <v>4.5699999999999998E-2</v>
      </c>
      <c r="O40" s="5" t="s">
        <v>551</v>
      </c>
    </row>
    <row r="41" spans="1:15" x14ac:dyDescent="0.2">
      <c r="J41" s="4" t="s">
        <v>663</v>
      </c>
      <c r="K41">
        <v>32</v>
      </c>
      <c r="L41" t="s">
        <v>664</v>
      </c>
      <c r="M41">
        <v>3.13E-3</v>
      </c>
      <c r="N41">
        <v>4.5699999999999998E-2</v>
      </c>
      <c r="O41" s="5" t="s">
        <v>556</v>
      </c>
    </row>
    <row r="42" spans="1:15" x14ac:dyDescent="0.2">
      <c r="J42" s="4" t="s">
        <v>665</v>
      </c>
      <c r="K42">
        <v>66</v>
      </c>
      <c r="L42" t="s">
        <v>666</v>
      </c>
      <c r="M42">
        <v>3.2100000000000002E-3</v>
      </c>
      <c r="N42">
        <v>4.5699999999999998E-2</v>
      </c>
      <c r="O42" s="5" t="s">
        <v>556</v>
      </c>
    </row>
    <row r="43" spans="1:15" x14ac:dyDescent="0.2">
      <c r="J43" s="4" t="s">
        <v>667</v>
      </c>
      <c r="K43">
        <v>33</v>
      </c>
      <c r="L43" t="s">
        <v>668</v>
      </c>
      <c r="M43">
        <v>3.4199999999999999E-3</v>
      </c>
      <c r="N43">
        <v>4.7500000000000001E-2</v>
      </c>
      <c r="O43" s="5" t="s">
        <v>571</v>
      </c>
    </row>
    <row r="44" spans="1:15" x14ac:dyDescent="0.2">
      <c r="J44" s="4" t="s">
        <v>669</v>
      </c>
      <c r="K44">
        <v>35</v>
      </c>
      <c r="L44" t="s">
        <v>670</v>
      </c>
      <c r="M44">
        <v>4.0499999999999998E-3</v>
      </c>
      <c r="N44">
        <v>5.4699999999999999E-2</v>
      </c>
      <c r="O44" s="5" t="s">
        <v>571</v>
      </c>
    </row>
    <row r="45" spans="1:15" x14ac:dyDescent="0.2">
      <c r="J45" s="4" t="s">
        <v>671</v>
      </c>
      <c r="K45">
        <v>36</v>
      </c>
      <c r="L45" t="s">
        <v>672</v>
      </c>
      <c r="M45">
        <v>4.3899999999999998E-3</v>
      </c>
      <c r="N45">
        <v>5.7799999999999997E-2</v>
      </c>
      <c r="O45" s="5" t="s">
        <v>571</v>
      </c>
    </row>
    <row r="46" spans="1:15" x14ac:dyDescent="0.2">
      <c r="J46" s="4" t="s">
        <v>673</v>
      </c>
      <c r="K46">
        <v>37</v>
      </c>
      <c r="L46" t="s">
        <v>674</v>
      </c>
      <c r="M46">
        <v>4.7499999999999999E-3</v>
      </c>
      <c r="N46">
        <v>5.9400000000000001E-2</v>
      </c>
      <c r="O46" s="5" t="s">
        <v>571</v>
      </c>
    </row>
    <row r="47" spans="1:15" x14ac:dyDescent="0.2">
      <c r="J47" s="4" t="s">
        <v>675</v>
      </c>
      <c r="K47">
        <v>37</v>
      </c>
      <c r="L47" t="s">
        <v>674</v>
      </c>
      <c r="M47">
        <v>4.7499999999999999E-3</v>
      </c>
      <c r="N47">
        <v>5.9400000000000001E-2</v>
      </c>
      <c r="O47" s="5" t="s">
        <v>559</v>
      </c>
    </row>
    <row r="48" spans="1:15" x14ac:dyDescent="0.2">
      <c r="J48" s="4" t="s">
        <v>676</v>
      </c>
      <c r="K48">
        <v>38</v>
      </c>
      <c r="L48" t="s">
        <v>677</v>
      </c>
      <c r="M48">
        <v>5.1200000000000004E-3</v>
      </c>
      <c r="N48">
        <v>6.1400000000000003E-2</v>
      </c>
      <c r="O48" s="5" t="s">
        <v>660</v>
      </c>
    </row>
    <row r="49" spans="10:15" x14ac:dyDescent="0.2">
      <c r="J49" s="4" t="s">
        <v>678</v>
      </c>
      <c r="K49">
        <v>12</v>
      </c>
      <c r="L49" t="s">
        <v>679</v>
      </c>
      <c r="M49">
        <v>5.2599999999999999E-3</v>
      </c>
      <c r="N49">
        <v>6.1400000000000003E-2</v>
      </c>
      <c r="O49" s="5" t="s">
        <v>559</v>
      </c>
    </row>
    <row r="50" spans="10:15" x14ac:dyDescent="0.2">
      <c r="J50" s="4" t="s">
        <v>680</v>
      </c>
      <c r="K50">
        <v>78</v>
      </c>
      <c r="L50" t="s">
        <v>681</v>
      </c>
      <c r="M50">
        <v>5.5799999999999999E-3</v>
      </c>
      <c r="N50">
        <v>6.1400000000000003E-2</v>
      </c>
      <c r="O50" s="5" t="s">
        <v>571</v>
      </c>
    </row>
    <row r="51" spans="10:15" x14ac:dyDescent="0.2">
      <c r="J51" s="4" t="s">
        <v>682</v>
      </c>
      <c r="K51">
        <v>1107</v>
      </c>
      <c r="L51" t="s">
        <v>683</v>
      </c>
      <c r="M51">
        <v>5.6100000000000004E-3</v>
      </c>
      <c r="N51">
        <v>6.1400000000000003E-2</v>
      </c>
      <c r="O51" s="5" t="s">
        <v>559</v>
      </c>
    </row>
    <row r="52" spans="10:15" x14ac:dyDescent="0.2">
      <c r="J52" s="4" t="s">
        <v>684</v>
      </c>
      <c r="K52">
        <v>40</v>
      </c>
      <c r="L52" t="s">
        <v>577</v>
      </c>
      <c r="M52">
        <v>5.9199999999999999E-3</v>
      </c>
      <c r="N52">
        <v>6.1400000000000003E-2</v>
      </c>
      <c r="O52" s="5" t="s">
        <v>559</v>
      </c>
    </row>
    <row r="53" spans="10:15" x14ac:dyDescent="0.2">
      <c r="J53" s="4" t="s">
        <v>685</v>
      </c>
      <c r="K53">
        <v>234</v>
      </c>
      <c r="L53" t="s">
        <v>686</v>
      </c>
      <c r="M53">
        <v>5.9800000000000001E-3</v>
      </c>
      <c r="N53">
        <v>6.1400000000000003E-2</v>
      </c>
      <c r="O53" s="5" t="s">
        <v>603</v>
      </c>
    </row>
    <row r="54" spans="10:15" x14ac:dyDescent="0.2">
      <c r="J54" s="4" t="s">
        <v>687</v>
      </c>
      <c r="K54">
        <v>13</v>
      </c>
      <c r="L54" t="s">
        <v>688</v>
      </c>
      <c r="M54">
        <v>6.1700000000000001E-3</v>
      </c>
      <c r="N54">
        <v>6.1400000000000003E-2</v>
      </c>
      <c r="O54" s="5" t="s">
        <v>637</v>
      </c>
    </row>
    <row r="55" spans="10:15" x14ac:dyDescent="0.2">
      <c r="J55" s="4" t="s">
        <v>689</v>
      </c>
      <c r="K55">
        <v>13</v>
      </c>
      <c r="L55" t="s">
        <v>688</v>
      </c>
      <c r="M55">
        <v>6.1700000000000001E-3</v>
      </c>
      <c r="N55">
        <v>6.1400000000000003E-2</v>
      </c>
      <c r="O55" s="5" t="s">
        <v>559</v>
      </c>
    </row>
    <row r="56" spans="10:15" x14ac:dyDescent="0.2">
      <c r="J56" s="4" t="s">
        <v>690</v>
      </c>
      <c r="K56">
        <v>13</v>
      </c>
      <c r="L56" t="s">
        <v>688</v>
      </c>
      <c r="M56">
        <v>6.1700000000000001E-3</v>
      </c>
      <c r="N56">
        <v>6.1400000000000003E-2</v>
      </c>
      <c r="O56" s="5" t="s">
        <v>637</v>
      </c>
    </row>
    <row r="57" spans="10:15" x14ac:dyDescent="0.2">
      <c r="J57" s="4" t="s">
        <v>691</v>
      </c>
      <c r="K57">
        <v>13</v>
      </c>
      <c r="L57" t="s">
        <v>688</v>
      </c>
      <c r="M57">
        <v>6.1700000000000001E-3</v>
      </c>
      <c r="N57">
        <v>6.1400000000000003E-2</v>
      </c>
      <c r="O57" s="5" t="s">
        <v>559</v>
      </c>
    </row>
    <row r="58" spans="10:15" x14ac:dyDescent="0.2">
      <c r="J58" s="4" t="s">
        <v>692</v>
      </c>
      <c r="K58">
        <v>237</v>
      </c>
      <c r="L58" t="s">
        <v>686</v>
      </c>
      <c r="M58">
        <v>6.2599999999999999E-3</v>
      </c>
      <c r="N58">
        <v>6.1400000000000003E-2</v>
      </c>
      <c r="O58" s="5" t="s">
        <v>559</v>
      </c>
    </row>
    <row r="59" spans="10:15" x14ac:dyDescent="0.2">
      <c r="J59" s="4" t="s">
        <v>693</v>
      </c>
      <c r="K59">
        <v>41</v>
      </c>
      <c r="L59" t="s">
        <v>694</v>
      </c>
      <c r="M59">
        <v>6.3400000000000001E-3</v>
      </c>
      <c r="N59">
        <v>6.1400000000000003E-2</v>
      </c>
      <c r="O59" s="5" t="s">
        <v>603</v>
      </c>
    </row>
    <row r="60" spans="10:15" x14ac:dyDescent="0.2">
      <c r="J60" s="4" t="s">
        <v>695</v>
      </c>
      <c r="K60">
        <v>42</v>
      </c>
      <c r="L60" t="s">
        <v>696</v>
      </c>
      <c r="M60">
        <v>6.79E-3</v>
      </c>
      <c r="N60">
        <v>6.3299999999999995E-2</v>
      </c>
      <c r="O60" s="5" t="s">
        <v>559</v>
      </c>
    </row>
    <row r="61" spans="10:15" x14ac:dyDescent="0.2">
      <c r="J61" s="4" t="s">
        <v>697</v>
      </c>
      <c r="K61">
        <v>42</v>
      </c>
      <c r="L61" t="s">
        <v>696</v>
      </c>
      <c r="M61">
        <v>6.79E-3</v>
      </c>
      <c r="N61">
        <v>6.3299999999999995E-2</v>
      </c>
      <c r="O61" s="5" t="s">
        <v>559</v>
      </c>
    </row>
    <row r="62" spans="10:15" x14ac:dyDescent="0.2">
      <c r="J62" s="4" t="s">
        <v>698</v>
      </c>
      <c r="K62">
        <v>14</v>
      </c>
      <c r="L62" t="s">
        <v>699</v>
      </c>
      <c r="M62">
        <v>7.1599999999999997E-3</v>
      </c>
      <c r="N62">
        <v>6.4199999999999993E-2</v>
      </c>
      <c r="O62" s="5" t="s">
        <v>637</v>
      </c>
    </row>
    <row r="63" spans="10:15" x14ac:dyDescent="0.2">
      <c r="J63" s="4" t="s">
        <v>700</v>
      </c>
      <c r="K63">
        <v>83</v>
      </c>
      <c r="L63" t="s">
        <v>701</v>
      </c>
      <c r="M63">
        <v>7.26E-3</v>
      </c>
      <c r="N63">
        <v>6.4199999999999993E-2</v>
      </c>
      <c r="O63" s="5" t="s">
        <v>559</v>
      </c>
    </row>
    <row r="64" spans="10:15" x14ac:dyDescent="0.2">
      <c r="J64" s="4" t="s">
        <v>702</v>
      </c>
      <c r="K64">
        <v>83</v>
      </c>
      <c r="L64" t="s">
        <v>701</v>
      </c>
      <c r="M64">
        <v>7.26E-3</v>
      </c>
      <c r="N64">
        <v>6.4199999999999993E-2</v>
      </c>
      <c r="O64" s="5" t="s">
        <v>556</v>
      </c>
    </row>
    <row r="65" spans="10:15" x14ac:dyDescent="0.2">
      <c r="J65" s="4" t="s">
        <v>703</v>
      </c>
      <c r="K65">
        <v>186</v>
      </c>
      <c r="L65" t="s">
        <v>704</v>
      </c>
      <c r="M65">
        <v>7.5500000000000003E-3</v>
      </c>
      <c r="N65">
        <v>6.5600000000000006E-2</v>
      </c>
      <c r="O65" s="5" t="s">
        <v>551</v>
      </c>
    </row>
    <row r="66" spans="10:15" x14ac:dyDescent="0.2">
      <c r="J66" s="4" t="s">
        <v>705</v>
      </c>
      <c r="K66">
        <v>44</v>
      </c>
      <c r="L66" t="s">
        <v>706</v>
      </c>
      <c r="M66">
        <v>7.7200000000000003E-3</v>
      </c>
      <c r="N66">
        <v>6.6000000000000003E-2</v>
      </c>
      <c r="O66" s="5" t="s">
        <v>571</v>
      </c>
    </row>
    <row r="67" spans="10:15" x14ac:dyDescent="0.2">
      <c r="J67" s="4" t="s">
        <v>657</v>
      </c>
      <c r="K67">
        <v>86</v>
      </c>
      <c r="L67" t="s">
        <v>707</v>
      </c>
      <c r="M67">
        <v>8.2100000000000003E-3</v>
      </c>
      <c r="N67">
        <v>6.9099999999999995E-2</v>
      </c>
      <c r="O67" s="5" t="s">
        <v>559</v>
      </c>
    </row>
    <row r="68" spans="10:15" x14ac:dyDescent="0.2">
      <c r="J68" s="4" t="s">
        <v>708</v>
      </c>
      <c r="K68">
        <v>137</v>
      </c>
      <c r="L68" t="s">
        <v>709</v>
      </c>
      <c r="M68">
        <v>8.7799999999999996E-3</v>
      </c>
      <c r="N68">
        <v>7.2499999999999995E-2</v>
      </c>
      <c r="O68" s="5" t="s">
        <v>551</v>
      </c>
    </row>
    <row r="69" spans="10:15" x14ac:dyDescent="0.2">
      <c r="J69" s="4" t="s">
        <v>710</v>
      </c>
      <c r="K69">
        <v>47</v>
      </c>
      <c r="L69" t="s">
        <v>711</v>
      </c>
      <c r="M69">
        <v>9.2700000000000005E-3</v>
      </c>
      <c r="N69">
        <v>7.2499999999999995E-2</v>
      </c>
      <c r="O69" s="5" t="s">
        <v>559</v>
      </c>
    </row>
    <row r="70" spans="10:15" x14ac:dyDescent="0.2">
      <c r="J70" s="4" t="s">
        <v>712</v>
      </c>
      <c r="K70">
        <v>47</v>
      </c>
      <c r="L70" t="s">
        <v>711</v>
      </c>
      <c r="M70">
        <v>9.2700000000000005E-3</v>
      </c>
      <c r="N70">
        <v>7.2499999999999995E-2</v>
      </c>
      <c r="O70" s="5" t="s">
        <v>559</v>
      </c>
    </row>
    <row r="71" spans="10:15" x14ac:dyDescent="0.2">
      <c r="J71" s="4" t="s">
        <v>713</v>
      </c>
      <c r="K71">
        <v>16</v>
      </c>
      <c r="L71" t="s">
        <v>714</v>
      </c>
      <c r="M71">
        <v>9.3299999999999998E-3</v>
      </c>
      <c r="N71">
        <v>7.2499999999999995E-2</v>
      </c>
      <c r="O71" s="5" t="s">
        <v>637</v>
      </c>
    </row>
    <row r="72" spans="10:15" x14ac:dyDescent="0.2">
      <c r="J72" s="4" t="s">
        <v>715</v>
      </c>
      <c r="K72">
        <v>16</v>
      </c>
      <c r="L72" t="s">
        <v>714</v>
      </c>
      <c r="M72">
        <v>9.3299999999999998E-3</v>
      </c>
      <c r="N72">
        <v>7.2499999999999995E-2</v>
      </c>
      <c r="O72" s="5" t="s">
        <v>559</v>
      </c>
    </row>
    <row r="73" spans="10:15" x14ac:dyDescent="0.2">
      <c r="J73" s="4" t="s">
        <v>716</v>
      </c>
      <c r="K73">
        <v>48</v>
      </c>
      <c r="L73" t="s">
        <v>717</v>
      </c>
      <c r="M73">
        <v>9.8200000000000006E-3</v>
      </c>
      <c r="N73">
        <v>7.4099999999999999E-2</v>
      </c>
      <c r="O73" s="5" t="s">
        <v>571</v>
      </c>
    </row>
    <row r="74" spans="10:15" ht="17" thickBot="1" x14ac:dyDescent="0.25">
      <c r="J74" s="6" t="s">
        <v>718</v>
      </c>
      <c r="K74" s="7">
        <v>48</v>
      </c>
      <c r="L74" s="7" t="s">
        <v>717</v>
      </c>
      <c r="M74" s="7">
        <v>9.8200000000000006E-3</v>
      </c>
      <c r="N74" s="7">
        <v>7.4099999999999999E-2</v>
      </c>
      <c r="O74" s="8" t="s">
        <v>571</v>
      </c>
    </row>
  </sheetData>
  <mergeCells count="4">
    <mergeCell ref="A5:F5"/>
    <mergeCell ref="J5:O5"/>
    <mergeCell ref="A1:S1"/>
    <mergeCell ref="A2:I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BDC04-883B-DA4A-A235-D60165D2A0E5}">
  <dimension ref="A1:S18"/>
  <sheetViews>
    <sheetView workbookViewId="0">
      <selection activeCell="A2" sqref="A2"/>
    </sheetView>
  </sheetViews>
  <sheetFormatPr baseColWidth="10" defaultColWidth="11" defaultRowHeight="16" x14ac:dyDescent="0.2"/>
  <cols>
    <col min="1" max="1" width="51.83203125" bestFit="1" customWidth="1"/>
  </cols>
  <sheetData>
    <row r="1" spans="1:19" ht="26" x14ac:dyDescent="0.3">
      <c r="A1" s="108" t="s">
        <v>873</v>
      </c>
      <c r="B1" s="108"/>
      <c r="C1" s="108"/>
      <c r="D1" s="108"/>
      <c r="E1" s="108"/>
      <c r="F1" s="108"/>
      <c r="G1" s="108"/>
      <c r="H1" s="108"/>
      <c r="I1" s="108"/>
      <c r="J1" s="108"/>
      <c r="K1" s="108"/>
      <c r="L1" s="108"/>
      <c r="M1" s="108"/>
      <c r="N1" s="108"/>
      <c r="O1" s="108"/>
      <c r="P1" s="108"/>
      <c r="Q1" s="108"/>
      <c r="R1" s="108"/>
      <c r="S1" s="108"/>
    </row>
    <row r="2" spans="1:19" x14ac:dyDescent="0.2">
      <c r="A2" s="50" t="s">
        <v>719</v>
      </c>
    </row>
    <row r="3" spans="1:19" ht="17" thickBot="1" x14ac:dyDescent="0.25"/>
    <row r="4" spans="1:19" ht="20" thickBot="1" x14ac:dyDescent="0.3">
      <c r="A4" s="2"/>
      <c r="B4" s="121" t="s">
        <v>720</v>
      </c>
      <c r="C4" s="122"/>
      <c r="D4" s="123"/>
      <c r="E4" s="121" t="s">
        <v>721</v>
      </c>
      <c r="F4" s="122"/>
      <c r="G4" s="123"/>
    </row>
    <row r="5" spans="1:19" ht="20" thickBot="1" x14ac:dyDescent="0.3">
      <c r="A5" s="41" t="s">
        <v>722</v>
      </c>
      <c r="B5" s="39" t="s">
        <v>723</v>
      </c>
      <c r="C5" s="39" t="s">
        <v>509</v>
      </c>
      <c r="D5" s="39" t="s">
        <v>510</v>
      </c>
      <c r="E5" s="39" t="s">
        <v>723</v>
      </c>
      <c r="F5" s="39" t="s">
        <v>509</v>
      </c>
      <c r="G5" s="40" t="s">
        <v>510</v>
      </c>
    </row>
    <row r="6" spans="1:19" x14ac:dyDescent="0.2">
      <c r="A6" s="4" t="s">
        <v>724</v>
      </c>
      <c r="B6">
        <v>0.39093</v>
      </c>
      <c r="C6">
        <v>0.25801000000000002</v>
      </c>
      <c r="D6">
        <v>6.7444000000000004E-2</v>
      </c>
      <c r="E6">
        <v>0.3196</v>
      </c>
      <c r="F6">
        <v>0.19400000000000001</v>
      </c>
      <c r="G6" s="5">
        <v>5.1416999999999997E-2</v>
      </c>
    </row>
    <row r="7" spans="1:19" x14ac:dyDescent="0.2">
      <c r="A7" s="4" t="s">
        <v>725</v>
      </c>
      <c r="B7">
        <v>0.29992999999999997</v>
      </c>
      <c r="C7">
        <v>0.24217</v>
      </c>
      <c r="D7">
        <v>0.11014</v>
      </c>
      <c r="E7">
        <v>0.30134</v>
      </c>
      <c r="F7">
        <v>0.17657</v>
      </c>
      <c r="G7" s="5">
        <v>4.5609999999999998E-2</v>
      </c>
    </row>
    <row r="8" spans="1:19" x14ac:dyDescent="0.2">
      <c r="A8" s="4" t="s">
        <v>726</v>
      </c>
      <c r="B8">
        <v>0.56357999999999997</v>
      </c>
      <c r="C8">
        <v>0.27245000000000003</v>
      </c>
      <c r="D8">
        <v>2.1413999999999999E-2</v>
      </c>
      <c r="E8">
        <v>0.37514999999999998</v>
      </c>
      <c r="F8">
        <v>0.20208999999999999</v>
      </c>
      <c r="G8" s="5">
        <v>3.3281999999999999E-2</v>
      </c>
    </row>
    <row r="9" spans="1:19" x14ac:dyDescent="0.2">
      <c r="A9" s="4" t="s">
        <v>727</v>
      </c>
      <c r="B9">
        <v>0.11430999999999999</v>
      </c>
      <c r="C9">
        <v>0.23186000000000001</v>
      </c>
      <c r="D9">
        <v>0.31187999999999999</v>
      </c>
      <c r="E9">
        <v>0.24559</v>
      </c>
      <c r="F9">
        <v>0.16777</v>
      </c>
      <c r="G9" s="5">
        <v>7.3305999999999996E-2</v>
      </c>
    </row>
    <row r="10" spans="1:19" x14ac:dyDescent="0.2">
      <c r="A10" s="4" t="s">
        <v>728</v>
      </c>
      <c r="B10">
        <v>0.10226</v>
      </c>
      <c r="C10">
        <v>0.23121</v>
      </c>
      <c r="D10">
        <v>0.32991999999999999</v>
      </c>
      <c r="E10">
        <v>0.24887000000000001</v>
      </c>
      <c r="F10">
        <v>0.1721</v>
      </c>
      <c r="G10" s="5">
        <v>7.5755000000000003E-2</v>
      </c>
    </row>
    <row r="11" spans="1:19" x14ac:dyDescent="0.2">
      <c r="A11" s="4" t="s">
        <v>729</v>
      </c>
      <c r="B11">
        <v>0.23744000000000001</v>
      </c>
      <c r="C11">
        <v>0.23594000000000001</v>
      </c>
      <c r="D11">
        <v>0.15912000000000001</v>
      </c>
      <c r="E11">
        <v>0.30719999999999997</v>
      </c>
      <c r="F11">
        <v>0.17645</v>
      </c>
      <c r="G11" s="5">
        <v>4.249E-2</v>
      </c>
    </row>
    <row r="12" spans="1:19" x14ac:dyDescent="0.2">
      <c r="A12" s="4" t="s">
        <v>730</v>
      </c>
      <c r="B12">
        <v>0.27746999999999999</v>
      </c>
      <c r="C12">
        <v>0.23652999999999999</v>
      </c>
      <c r="D12">
        <v>0.12267</v>
      </c>
      <c r="E12">
        <v>0.28949000000000003</v>
      </c>
      <c r="F12">
        <v>0.17329</v>
      </c>
      <c r="G12" s="5">
        <v>4.9084999999999997E-2</v>
      </c>
    </row>
    <row r="13" spans="1:19" x14ac:dyDescent="0.2">
      <c r="A13" s="4" t="s">
        <v>731</v>
      </c>
      <c r="B13">
        <v>0.39523999999999998</v>
      </c>
      <c r="C13">
        <v>0.27411999999999997</v>
      </c>
      <c r="D13">
        <v>7.7229000000000006E-2</v>
      </c>
      <c r="E13">
        <v>0.33855000000000002</v>
      </c>
      <c r="F13">
        <v>0.19414000000000001</v>
      </c>
      <c r="G13" s="5">
        <v>4.2245999999999999E-2</v>
      </c>
    </row>
    <row r="14" spans="1:19" x14ac:dyDescent="0.2">
      <c r="A14" s="4" t="s">
        <v>732</v>
      </c>
      <c r="B14">
        <v>0.36048000000000002</v>
      </c>
      <c r="C14">
        <v>0.28138000000000002</v>
      </c>
      <c r="D14">
        <v>0.10249999999999999</v>
      </c>
      <c r="E14">
        <v>0.36285000000000001</v>
      </c>
      <c r="F14">
        <v>0.20652999999999999</v>
      </c>
      <c r="G14" s="5">
        <v>4.1112999999999997E-2</v>
      </c>
    </row>
    <row r="15" spans="1:19" x14ac:dyDescent="0.2">
      <c r="A15" s="4" t="s">
        <v>733</v>
      </c>
      <c r="B15">
        <v>0.56935000000000002</v>
      </c>
      <c r="C15">
        <v>0.26780999999999999</v>
      </c>
      <c r="D15">
        <v>1.8782E-2</v>
      </c>
      <c r="E15">
        <v>0.31844</v>
      </c>
      <c r="F15">
        <v>0.19267999999999999</v>
      </c>
      <c r="G15" s="5">
        <v>5.0881000000000003E-2</v>
      </c>
    </row>
    <row r="16" spans="1:19" x14ac:dyDescent="0.2">
      <c r="A16" s="4" t="s">
        <v>734</v>
      </c>
      <c r="B16">
        <v>0.54879999999999995</v>
      </c>
      <c r="C16">
        <v>0.27381</v>
      </c>
      <c r="D16">
        <v>2.4739000000000001E-2</v>
      </c>
      <c r="E16">
        <v>0.38882</v>
      </c>
      <c r="F16">
        <v>0.20449999999999999</v>
      </c>
      <c r="G16" s="5">
        <v>3.0175E-2</v>
      </c>
    </row>
    <row r="17" spans="1:7" x14ac:dyDescent="0.2">
      <c r="A17" s="4" t="s">
        <v>735</v>
      </c>
      <c r="B17">
        <v>-0.18926999999999999</v>
      </c>
      <c r="C17">
        <v>0.39032</v>
      </c>
      <c r="D17">
        <v>0.68525999999999998</v>
      </c>
      <c r="E17">
        <v>8.8482000000000005E-2</v>
      </c>
      <c r="F17">
        <v>0.24404999999999999</v>
      </c>
      <c r="G17" s="5">
        <v>0.35887999999999998</v>
      </c>
    </row>
    <row r="18" spans="1:7" ht="17" thickBot="1" x14ac:dyDescent="0.25">
      <c r="A18" s="6" t="s">
        <v>736</v>
      </c>
      <c r="B18" s="7">
        <v>0.18085999999999999</v>
      </c>
      <c r="C18" s="7">
        <v>0.37586000000000003</v>
      </c>
      <c r="D18" s="7">
        <v>0.31605</v>
      </c>
      <c r="E18" s="7">
        <v>0.11838</v>
      </c>
      <c r="F18" s="7">
        <v>0.24332999999999999</v>
      </c>
      <c r="G18" s="8">
        <v>0.31387999999999999</v>
      </c>
    </row>
  </sheetData>
  <mergeCells count="3">
    <mergeCell ref="A1:S1"/>
    <mergeCell ref="B4:D4"/>
    <mergeCell ref="E4:G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1C66F-4088-0049-9353-519777BBF201}">
  <dimension ref="A1:S126"/>
  <sheetViews>
    <sheetView workbookViewId="0">
      <selection sqref="A1:S1"/>
    </sheetView>
  </sheetViews>
  <sheetFormatPr baseColWidth="10" defaultColWidth="11" defaultRowHeight="16" x14ac:dyDescent="0.2"/>
  <cols>
    <col min="1" max="1" width="10.6640625" bestFit="1" customWidth="1"/>
    <col min="2" max="2" width="12.5" bestFit="1" customWidth="1"/>
    <col min="3" max="3" width="20.6640625" bestFit="1" customWidth="1"/>
  </cols>
  <sheetData>
    <row r="1" spans="1:19" ht="26" x14ac:dyDescent="0.3">
      <c r="A1" s="108" t="s">
        <v>874</v>
      </c>
      <c r="B1" s="108"/>
      <c r="C1" s="108"/>
      <c r="D1" s="108"/>
      <c r="E1" s="108"/>
      <c r="F1" s="108"/>
      <c r="G1" s="108"/>
      <c r="H1" s="108"/>
      <c r="I1" s="108"/>
      <c r="J1" s="108"/>
      <c r="K1" s="108"/>
      <c r="L1" s="108"/>
      <c r="M1" s="108"/>
      <c r="N1" s="108"/>
      <c r="O1" s="108"/>
      <c r="P1" s="108"/>
      <c r="Q1" s="108"/>
      <c r="R1" s="108"/>
      <c r="S1" s="108"/>
    </row>
    <row r="2" spans="1:19" x14ac:dyDescent="0.2">
      <c r="A2" s="50" t="s">
        <v>737</v>
      </c>
    </row>
    <row r="3" spans="1:19" ht="17" thickBot="1" x14ac:dyDescent="0.25"/>
    <row r="4" spans="1:19" ht="20" thickBot="1" x14ac:dyDescent="0.3">
      <c r="A4" s="9" t="s">
        <v>116</v>
      </c>
      <c r="B4" s="10" t="s">
        <v>738</v>
      </c>
      <c r="C4" s="28" t="s">
        <v>739</v>
      </c>
    </row>
    <row r="5" spans="1:19" x14ac:dyDescent="0.2">
      <c r="A5" s="4" t="s">
        <v>436</v>
      </c>
      <c r="B5" t="s">
        <v>721</v>
      </c>
      <c r="C5" s="5">
        <v>20</v>
      </c>
    </row>
    <row r="6" spans="1:19" x14ac:dyDescent="0.2">
      <c r="A6" s="4" t="s">
        <v>469</v>
      </c>
      <c r="B6" t="s">
        <v>721</v>
      </c>
      <c r="C6" s="5">
        <v>19</v>
      </c>
    </row>
    <row r="7" spans="1:19" x14ac:dyDescent="0.2">
      <c r="A7" s="4" t="s">
        <v>368</v>
      </c>
      <c r="B7" t="s">
        <v>721</v>
      </c>
      <c r="C7" s="5">
        <v>9</v>
      </c>
    </row>
    <row r="8" spans="1:19" x14ac:dyDescent="0.2">
      <c r="A8" s="4" t="s">
        <v>225</v>
      </c>
      <c r="B8" t="s">
        <v>720</v>
      </c>
      <c r="C8" s="5">
        <v>1</v>
      </c>
    </row>
    <row r="9" spans="1:19" x14ac:dyDescent="0.2">
      <c r="A9" s="4" t="s">
        <v>471</v>
      </c>
      <c r="B9" t="s">
        <v>721</v>
      </c>
      <c r="C9" s="5">
        <v>34</v>
      </c>
    </row>
    <row r="10" spans="1:19" x14ac:dyDescent="0.2">
      <c r="A10" s="4" t="s">
        <v>407</v>
      </c>
      <c r="B10" t="s">
        <v>721</v>
      </c>
      <c r="C10" s="5">
        <v>3</v>
      </c>
    </row>
    <row r="11" spans="1:19" x14ac:dyDescent="0.2">
      <c r="A11" s="4" t="s">
        <v>123</v>
      </c>
      <c r="B11" t="s">
        <v>720</v>
      </c>
      <c r="C11" s="5">
        <v>17</v>
      </c>
    </row>
    <row r="12" spans="1:19" x14ac:dyDescent="0.2">
      <c r="A12" s="4" t="s">
        <v>399</v>
      </c>
      <c r="B12" t="s">
        <v>721</v>
      </c>
      <c r="C12" s="5">
        <v>10</v>
      </c>
    </row>
    <row r="13" spans="1:19" x14ac:dyDescent="0.2">
      <c r="A13" s="4" t="s">
        <v>227</v>
      </c>
      <c r="B13" t="s">
        <v>720</v>
      </c>
      <c r="C13" s="5">
        <v>22</v>
      </c>
    </row>
    <row r="14" spans="1:19" x14ac:dyDescent="0.2">
      <c r="A14" s="4" t="s">
        <v>409</v>
      </c>
      <c r="B14" t="s">
        <v>721</v>
      </c>
      <c r="C14" s="5">
        <v>4</v>
      </c>
    </row>
    <row r="15" spans="1:19" x14ac:dyDescent="0.2">
      <c r="A15" s="4" t="s">
        <v>424</v>
      </c>
      <c r="B15" t="s">
        <v>721</v>
      </c>
      <c r="C15" s="5">
        <v>21</v>
      </c>
    </row>
    <row r="16" spans="1:19" x14ac:dyDescent="0.2">
      <c r="A16" s="4" t="s">
        <v>218</v>
      </c>
      <c r="B16" t="s">
        <v>720</v>
      </c>
      <c r="C16" s="5">
        <v>11</v>
      </c>
    </row>
    <row r="17" spans="1:3" x14ac:dyDescent="0.2">
      <c r="A17" s="4" t="s">
        <v>125</v>
      </c>
      <c r="B17" t="s">
        <v>720</v>
      </c>
      <c r="C17" s="5">
        <v>32</v>
      </c>
    </row>
    <row r="18" spans="1:3" x14ac:dyDescent="0.2">
      <c r="A18" s="4" t="s">
        <v>233</v>
      </c>
      <c r="B18" t="s">
        <v>720</v>
      </c>
      <c r="C18" s="5">
        <v>10</v>
      </c>
    </row>
    <row r="19" spans="1:3" x14ac:dyDescent="0.2">
      <c r="A19" s="4" t="s">
        <v>500</v>
      </c>
      <c r="B19" t="s">
        <v>721</v>
      </c>
      <c r="C19" s="5">
        <v>18</v>
      </c>
    </row>
    <row r="20" spans="1:3" x14ac:dyDescent="0.2">
      <c r="A20" s="4" t="s">
        <v>127</v>
      </c>
      <c r="B20" t="s">
        <v>720</v>
      </c>
      <c r="C20" s="5">
        <v>27</v>
      </c>
    </row>
    <row r="21" spans="1:3" x14ac:dyDescent="0.2">
      <c r="A21" s="4" t="s">
        <v>442</v>
      </c>
      <c r="B21" t="s">
        <v>721</v>
      </c>
      <c r="C21" s="5">
        <v>11</v>
      </c>
    </row>
    <row r="22" spans="1:3" x14ac:dyDescent="0.2">
      <c r="A22" s="4" t="s">
        <v>245</v>
      </c>
      <c r="B22" t="s">
        <v>720</v>
      </c>
      <c r="C22" s="5">
        <v>4</v>
      </c>
    </row>
    <row r="23" spans="1:3" x14ac:dyDescent="0.2">
      <c r="A23" s="4" t="s">
        <v>266</v>
      </c>
      <c r="B23" t="s">
        <v>720</v>
      </c>
      <c r="C23" s="5">
        <v>5</v>
      </c>
    </row>
    <row r="24" spans="1:3" x14ac:dyDescent="0.2">
      <c r="A24" s="4" t="s">
        <v>454</v>
      </c>
      <c r="B24" t="s">
        <v>721</v>
      </c>
      <c r="C24" s="5">
        <v>14</v>
      </c>
    </row>
    <row r="25" spans="1:3" x14ac:dyDescent="0.2">
      <c r="A25" s="4" t="s">
        <v>292</v>
      </c>
      <c r="B25" t="s">
        <v>721</v>
      </c>
      <c r="C25" s="5">
        <v>9</v>
      </c>
    </row>
    <row r="26" spans="1:3" x14ac:dyDescent="0.2">
      <c r="A26" s="4" t="s">
        <v>294</v>
      </c>
      <c r="B26" t="s">
        <v>721</v>
      </c>
      <c r="C26" s="5">
        <v>4</v>
      </c>
    </row>
    <row r="27" spans="1:3" x14ac:dyDescent="0.2">
      <c r="A27" s="4" t="s">
        <v>316</v>
      </c>
      <c r="B27" t="s">
        <v>721</v>
      </c>
      <c r="C27" s="5">
        <v>10</v>
      </c>
    </row>
    <row r="28" spans="1:3" x14ac:dyDescent="0.2">
      <c r="A28" s="4" t="s">
        <v>381</v>
      </c>
      <c r="B28" t="s">
        <v>721</v>
      </c>
      <c r="C28" s="5">
        <v>27</v>
      </c>
    </row>
    <row r="29" spans="1:3" x14ac:dyDescent="0.2">
      <c r="A29" s="4" t="s">
        <v>456</v>
      </c>
      <c r="B29" t="s">
        <v>721</v>
      </c>
      <c r="C29" s="5">
        <v>1</v>
      </c>
    </row>
    <row r="30" spans="1:3" x14ac:dyDescent="0.2">
      <c r="A30" s="4" t="s">
        <v>288</v>
      </c>
      <c r="B30" t="s">
        <v>720</v>
      </c>
      <c r="C30" s="5">
        <v>15</v>
      </c>
    </row>
    <row r="31" spans="1:3" x14ac:dyDescent="0.2">
      <c r="A31" s="4" t="s">
        <v>297</v>
      </c>
      <c r="B31" t="s">
        <v>721</v>
      </c>
      <c r="C31" s="5">
        <v>22</v>
      </c>
    </row>
    <row r="32" spans="1:3" x14ac:dyDescent="0.2">
      <c r="A32" s="4" t="s">
        <v>402</v>
      </c>
      <c r="B32" t="s">
        <v>721</v>
      </c>
      <c r="C32" s="5">
        <v>24</v>
      </c>
    </row>
    <row r="33" spans="1:3" x14ac:dyDescent="0.2">
      <c r="A33" s="4" t="s">
        <v>446</v>
      </c>
      <c r="B33" t="s">
        <v>721</v>
      </c>
      <c r="C33" s="5">
        <v>7</v>
      </c>
    </row>
    <row r="34" spans="1:3" x14ac:dyDescent="0.2">
      <c r="A34" s="4" t="s">
        <v>482</v>
      </c>
      <c r="B34" t="s">
        <v>721</v>
      </c>
      <c r="C34" s="5">
        <v>28</v>
      </c>
    </row>
    <row r="35" spans="1:3" x14ac:dyDescent="0.2">
      <c r="A35" s="4" t="s">
        <v>327</v>
      </c>
      <c r="B35" t="s">
        <v>721</v>
      </c>
      <c r="C35" s="5">
        <v>24</v>
      </c>
    </row>
    <row r="36" spans="1:3" x14ac:dyDescent="0.2">
      <c r="A36" s="4" t="s">
        <v>348</v>
      </c>
      <c r="B36" t="s">
        <v>721</v>
      </c>
      <c r="C36" s="5">
        <v>2</v>
      </c>
    </row>
    <row r="37" spans="1:3" x14ac:dyDescent="0.2">
      <c r="A37" s="4" t="s">
        <v>290</v>
      </c>
      <c r="B37" t="s">
        <v>720</v>
      </c>
      <c r="C37" s="5">
        <v>19</v>
      </c>
    </row>
    <row r="38" spans="1:3" x14ac:dyDescent="0.2">
      <c r="A38" s="4" t="s">
        <v>207</v>
      </c>
      <c r="B38" t="s">
        <v>720</v>
      </c>
      <c r="C38" s="5">
        <v>13</v>
      </c>
    </row>
    <row r="39" spans="1:3" x14ac:dyDescent="0.2">
      <c r="A39" s="4" t="s">
        <v>411</v>
      </c>
      <c r="B39" t="s">
        <v>721</v>
      </c>
      <c r="C39" s="5">
        <v>7</v>
      </c>
    </row>
    <row r="40" spans="1:3" x14ac:dyDescent="0.2">
      <c r="A40" s="4" t="s">
        <v>222</v>
      </c>
      <c r="B40" t="s">
        <v>720</v>
      </c>
      <c r="C40" s="5">
        <v>28</v>
      </c>
    </row>
    <row r="41" spans="1:3" x14ac:dyDescent="0.2">
      <c r="A41" s="4" t="s">
        <v>133</v>
      </c>
      <c r="B41" t="s">
        <v>720</v>
      </c>
      <c r="C41" s="5">
        <v>6</v>
      </c>
    </row>
    <row r="42" spans="1:3" x14ac:dyDescent="0.2">
      <c r="A42" s="4" t="s">
        <v>137</v>
      </c>
      <c r="B42" t="s">
        <v>720</v>
      </c>
      <c r="C42" s="5">
        <v>17</v>
      </c>
    </row>
    <row r="43" spans="1:3" x14ac:dyDescent="0.2">
      <c r="A43" s="4" t="s">
        <v>383</v>
      </c>
      <c r="B43" t="s">
        <v>721</v>
      </c>
      <c r="C43" s="5">
        <v>5</v>
      </c>
    </row>
    <row r="44" spans="1:3" x14ac:dyDescent="0.2">
      <c r="A44" s="4" t="s">
        <v>502</v>
      </c>
      <c r="B44" t="s">
        <v>721</v>
      </c>
      <c r="C44" s="5">
        <v>13</v>
      </c>
    </row>
    <row r="45" spans="1:3" x14ac:dyDescent="0.2">
      <c r="A45" s="4" t="s">
        <v>201</v>
      </c>
      <c r="B45" t="s">
        <v>720</v>
      </c>
      <c r="C45" s="5">
        <v>21</v>
      </c>
    </row>
    <row r="46" spans="1:3" x14ac:dyDescent="0.2">
      <c r="A46" s="4" t="s">
        <v>355</v>
      </c>
      <c r="B46" t="s">
        <v>721</v>
      </c>
      <c r="C46" s="5">
        <v>2</v>
      </c>
    </row>
    <row r="47" spans="1:3" x14ac:dyDescent="0.2">
      <c r="A47" s="4" t="s">
        <v>413</v>
      </c>
      <c r="B47" t="s">
        <v>721</v>
      </c>
      <c r="C47" s="5">
        <v>33</v>
      </c>
    </row>
    <row r="48" spans="1:3" x14ac:dyDescent="0.2">
      <c r="A48" s="4" t="s">
        <v>372</v>
      </c>
      <c r="B48" t="s">
        <v>721</v>
      </c>
      <c r="C48" s="5">
        <v>31</v>
      </c>
    </row>
    <row r="49" spans="1:3" x14ac:dyDescent="0.2">
      <c r="A49" s="4" t="s">
        <v>278</v>
      </c>
      <c r="B49" t="s">
        <v>720</v>
      </c>
      <c r="C49" s="5">
        <v>16</v>
      </c>
    </row>
    <row r="50" spans="1:3" x14ac:dyDescent="0.2">
      <c r="A50" s="4" t="s">
        <v>299</v>
      </c>
      <c r="B50" t="s">
        <v>721</v>
      </c>
      <c r="C50" s="5">
        <v>3</v>
      </c>
    </row>
    <row r="51" spans="1:3" x14ac:dyDescent="0.2">
      <c r="A51" s="4" t="s">
        <v>438</v>
      </c>
      <c r="B51" t="s">
        <v>721</v>
      </c>
      <c r="C51" s="5">
        <v>26</v>
      </c>
    </row>
    <row r="52" spans="1:3" x14ac:dyDescent="0.2">
      <c r="A52" s="4" t="s">
        <v>179</v>
      </c>
      <c r="B52" t="s">
        <v>720</v>
      </c>
      <c r="C52" s="5">
        <v>28</v>
      </c>
    </row>
    <row r="53" spans="1:3" x14ac:dyDescent="0.2">
      <c r="A53" s="4" t="s">
        <v>181</v>
      </c>
      <c r="B53" t="s">
        <v>720</v>
      </c>
      <c r="C53" s="5">
        <v>19</v>
      </c>
    </row>
    <row r="54" spans="1:3" x14ac:dyDescent="0.2">
      <c r="A54" s="4" t="s">
        <v>473</v>
      </c>
      <c r="B54" t="s">
        <v>721</v>
      </c>
      <c r="C54" s="5">
        <v>20</v>
      </c>
    </row>
    <row r="55" spans="1:3" x14ac:dyDescent="0.2">
      <c r="A55" s="4" t="s">
        <v>319</v>
      </c>
      <c r="B55" t="s">
        <v>721</v>
      </c>
      <c r="C55" s="5">
        <v>6</v>
      </c>
    </row>
    <row r="56" spans="1:3" x14ac:dyDescent="0.2">
      <c r="A56" s="4" t="s">
        <v>385</v>
      </c>
      <c r="B56" t="s">
        <v>721</v>
      </c>
      <c r="C56" s="5">
        <v>2</v>
      </c>
    </row>
    <row r="57" spans="1:3" x14ac:dyDescent="0.2">
      <c r="A57" s="4" t="s">
        <v>376</v>
      </c>
      <c r="B57" t="s">
        <v>721</v>
      </c>
      <c r="C57" s="5">
        <v>30</v>
      </c>
    </row>
    <row r="58" spans="1:3" x14ac:dyDescent="0.2">
      <c r="A58" s="4" t="s">
        <v>346</v>
      </c>
      <c r="B58" t="s">
        <v>721</v>
      </c>
      <c r="C58" s="5">
        <v>26</v>
      </c>
    </row>
    <row r="59" spans="1:3" x14ac:dyDescent="0.2">
      <c r="A59" s="4" t="s">
        <v>301</v>
      </c>
      <c r="B59" t="s">
        <v>721</v>
      </c>
      <c r="C59" s="5">
        <v>7</v>
      </c>
    </row>
    <row r="60" spans="1:3" x14ac:dyDescent="0.2">
      <c r="A60" s="4" t="s">
        <v>247</v>
      </c>
      <c r="B60" t="s">
        <v>720</v>
      </c>
      <c r="C60" s="5">
        <v>7</v>
      </c>
    </row>
    <row r="61" spans="1:3" x14ac:dyDescent="0.2">
      <c r="A61" s="4" t="s">
        <v>357</v>
      </c>
      <c r="B61" t="s">
        <v>721</v>
      </c>
      <c r="C61" s="5">
        <v>9</v>
      </c>
    </row>
    <row r="62" spans="1:3" x14ac:dyDescent="0.2">
      <c r="A62" s="4" t="s">
        <v>321</v>
      </c>
      <c r="B62" t="s">
        <v>721</v>
      </c>
      <c r="C62" s="5">
        <v>6</v>
      </c>
    </row>
    <row r="63" spans="1:3" x14ac:dyDescent="0.2">
      <c r="A63" s="4" t="s">
        <v>139</v>
      </c>
      <c r="B63" t="s">
        <v>720</v>
      </c>
      <c r="C63" s="5">
        <v>21</v>
      </c>
    </row>
    <row r="64" spans="1:3" x14ac:dyDescent="0.2">
      <c r="A64" s="4" t="s">
        <v>183</v>
      </c>
      <c r="B64" t="s">
        <v>720</v>
      </c>
      <c r="C64" s="5">
        <v>2</v>
      </c>
    </row>
    <row r="65" spans="1:3" x14ac:dyDescent="0.2">
      <c r="A65" s="4" t="s">
        <v>280</v>
      </c>
      <c r="B65" t="s">
        <v>720</v>
      </c>
      <c r="C65" s="5">
        <v>22</v>
      </c>
    </row>
    <row r="66" spans="1:3" x14ac:dyDescent="0.2">
      <c r="A66" s="4" t="s">
        <v>282</v>
      </c>
      <c r="B66" t="s">
        <v>720</v>
      </c>
      <c r="C66" s="5">
        <v>1</v>
      </c>
    </row>
    <row r="67" spans="1:3" x14ac:dyDescent="0.2">
      <c r="A67" s="4" t="s">
        <v>303</v>
      </c>
      <c r="B67" t="s">
        <v>721</v>
      </c>
      <c r="C67" s="5">
        <v>2</v>
      </c>
    </row>
    <row r="68" spans="1:3" x14ac:dyDescent="0.2">
      <c r="A68" s="4" t="s">
        <v>169</v>
      </c>
      <c r="B68" t="s">
        <v>720</v>
      </c>
      <c r="C68" s="5">
        <v>23</v>
      </c>
    </row>
    <row r="69" spans="1:3" x14ac:dyDescent="0.2">
      <c r="A69" s="4" t="s">
        <v>333</v>
      </c>
      <c r="B69" t="s">
        <v>721</v>
      </c>
      <c r="C69" s="5">
        <v>1</v>
      </c>
    </row>
    <row r="70" spans="1:3" x14ac:dyDescent="0.2">
      <c r="A70" s="4" t="s">
        <v>496</v>
      </c>
      <c r="B70" t="s">
        <v>721</v>
      </c>
      <c r="C70" s="5">
        <v>2</v>
      </c>
    </row>
    <row r="71" spans="1:3" x14ac:dyDescent="0.2">
      <c r="A71" s="4" t="s">
        <v>387</v>
      </c>
      <c r="B71" t="s">
        <v>721</v>
      </c>
      <c r="C71" s="5">
        <v>29</v>
      </c>
    </row>
    <row r="72" spans="1:3" x14ac:dyDescent="0.2">
      <c r="A72" s="4" t="s">
        <v>203</v>
      </c>
      <c r="B72" t="s">
        <v>720</v>
      </c>
      <c r="C72" s="5">
        <v>12</v>
      </c>
    </row>
    <row r="73" spans="1:3" x14ac:dyDescent="0.2">
      <c r="A73" s="4" t="s">
        <v>415</v>
      </c>
      <c r="B73" t="s">
        <v>721</v>
      </c>
      <c r="C73" s="5">
        <v>2</v>
      </c>
    </row>
    <row r="74" spans="1:3" x14ac:dyDescent="0.2">
      <c r="A74" s="4" t="s">
        <v>334</v>
      </c>
      <c r="B74" t="s">
        <v>721</v>
      </c>
      <c r="C74" s="5">
        <v>14</v>
      </c>
    </row>
    <row r="75" spans="1:3" x14ac:dyDescent="0.2">
      <c r="A75" s="4" t="s">
        <v>440</v>
      </c>
      <c r="B75" t="s">
        <v>721</v>
      </c>
      <c r="C75" s="5">
        <v>8</v>
      </c>
    </row>
    <row r="76" spans="1:3" x14ac:dyDescent="0.2">
      <c r="A76" s="4" t="s">
        <v>270</v>
      </c>
      <c r="B76" t="s">
        <v>720</v>
      </c>
      <c r="C76" s="5">
        <v>2</v>
      </c>
    </row>
    <row r="77" spans="1:3" x14ac:dyDescent="0.2">
      <c r="A77" s="4" t="s">
        <v>361</v>
      </c>
      <c r="B77" t="s">
        <v>721</v>
      </c>
      <c r="C77" s="5">
        <v>21</v>
      </c>
    </row>
    <row r="78" spans="1:3" x14ac:dyDescent="0.2">
      <c r="A78" s="4" t="s">
        <v>458</v>
      </c>
      <c r="B78" t="s">
        <v>721</v>
      </c>
      <c r="C78" s="5">
        <v>32</v>
      </c>
    </row>
    <row r="79" spans="1:3" x14ac:dyDescent="0.2">
      <c r="A79" s="4" t="s">
        <v>284</v>
      </c>
      <c r="B79" t="s">
        <v>720</v>
      </c>
      <c r="C79" s="5">
        <v>33</v>
      </c>
    </row>
    <row r="80" spans="1:3" x14ac:dyDescent="0.2">
      <c r="A80" s="4" t="s">
        <v>235</v>
      </c>
      <c r="B80" t="s">
        <v>720</v>
      </c>
      <c r="C80" s="5">
        <v>23</v>
      </c>
    </row>
    <row r="81" spans="1:3" x14ac:dyDescent="0.2">
      <c r="A81" s="4" t="s">
        <v>173</v>
      </c>
      <c r="B81" t="s">
        <v>720</v>
      </c>
      <c r="C81" s="5">
        <v>1</v>
      </c>
    </row>
    <row r="82" spans="1:3" x14ac:dyDescent="0.2">
      <c r="A82" s="4" t="s">
        <v>237</v>
      </c>
      <c r="B82" t="s">
        <v>720</v>
      </c>
      <c r="C82" s="5">
        <v>19</v>
      </c>
    </row>
    <row r="83" spans="1:3" x14ac:dyDescent="0.2">
      <c r="A83" s="4" t="s">
        <v>498</v>
      </c>
      <c r="B83" t="s">
        <v>721</v>
      </c>
      <c r="C83" s="5">
        <v>4</v>
      </c>
    </row>
    <row r="84" spans="1:3" x14ac:dyDescent="0.2">
      <c r="A84" s="4" t="s">
        <v>393</v>
      </c>
      <c r="B84" t="s">
        <v>721</v>
      </c>
      <c r="C84" s="5">
        <v>12</v>
      </c>
    </row>
    <row r="85" spans="1:3" x14ac:dyDescent="0.2">
      <c r="A85" s="4" t="s">
        <v>251</v>
      </c>
      <c r="B85" t="s">
        <v>720</v>
      </c>
      <c r="C85" s="5">
        <v>4</v>
      </c>
    </row>
    <row r="86" spans="1:3" x14ac:dyDescent="0.2">
      <c r="A86" s="4" t="s">
        <v>157</v>
      </c>
      <c r="B86" t="s">
        <v>720</v>
      </c>
      <c r="C86" s="5">
        <v>1</v>
      </c>
    </row>
    <row r="87" spans="1:3" x14ac:dyDescent="0.2">
      <c r="A87" s="4" t="s">
        <v>305</v>
      </c>
      <c r="B87" t="s">
        <v>721</v>
      </c>
      <c r="C87" s="5">
        <v>11</v>
      </c>
    </row>
    <row r="88" spans="1:3" x14ac:dyDescent="0.2">
      <c r="A88" s="4" t="s">
        <v>353</v>
      </c>
      <c r="B88" t="s">
        <v>721</v>
      </c>
      <c r="C88" s="5">
        <v>3</v>
      </c>
    </row>
    <row r="89" spans="1:3" x14ac:dyDescent="0.2">
      <c r="A89" s="4" t="s">
        <v>187</v>
      </c>
      <c r="B89" t="s">
        <v>720</v>
      </c>
      <c r="C89" s="5">
        <v>2</v>
      </c>
    </row>
    <row r="90" spans="1:3" x14ac:dyDescent="0.2">
      <c r="A90" s="4" t="s">
        <v>216</v>
      </c>
      <c r="B90" t="s">
        <v>720</v>
      </c>
      <c r="C90" s="5">
        <v>6</v>
      </c>
    </row>
    <row r="91" spans="1:3" x14ac:dyDescent="0.2">
      <c r="A91" s="4" t="s">
        <v>461</v>
      </c>
      <c r="B91" t="s">
        <v>721</v>
      </c>
      <c r="C91" s="5">
        <v>33</v>
      </c>
    </row>
    <row r="92" spans="1:3" x14ac:dyDescent="0.2">
      <c r="A92" s="4" t="s">
        <v>143</v>
      </c>
      <c r="B92" t="s">
        <v>720</v>
      </c>
      <c r="C92" s="5">
        <v>5</v>
      </c>
    </row>
    <row r="93" spans="1:3" x14ac:dyDescent="0.2">
      <c r="A93" s="4" t="s">
        <v>491</v>
      </c>
      <c r="B93" t="s">
        <v>721</v>
      </c>
      <c r="C93" s="5">
        <v>2</v>
      </c>
    </row>
    <row r="94" spans="1:3" x14ac:dyDescent="0.2">
      <c r="A94" s="4" t="s">
        <v>493</v>
      </c>
      <c r="B94" t="s">
        <v>721</v>
      </c>
      <c r="C94" s="5">
        <v>23</v>
      </c>
    </row>
    <row r="95" spans="1:3" x14ac:dyDescent="0.2">
      <c r="A95" s="4" t="s">
        <v>363</v>
      </c>
      <c r="B95" t="s">
        <v>721</v>
      </c>
      <c r="C95" s="5">
        <v>30</v>
      </c>
    </row>
    <row r="96" spans="1:3" x14ac:dyDescent="0.2">
      <c r="A96" s="4" t="s">
        <v>426</v>
      </c>
      <c r="B96" t="s">
        <v>721</v>
      </c>
      <c r="C96" s="5">
        <v>23</v>
      </c>
    </row>
    <row r="97" spans="1:3" x14ac:dyDescent="0.2">
      <c r="A97" s="4" t="s">
        <v>308</v>
      </c>
      <c r="B97" t="s">
        <v>721</v>
      </c>
      <c r="C97" s="5">
        <v>10</v>
      </c>
    </row>
    <row r="98" spans="1:3" x14ac:dyDescent="0.2">
      <c r="A98" s="4" t="s">
        <v>338</v>
      </c>
      <c r="B98" t="s">
        <v>721</v>
      </c>
      <c r="C98" s="5">
        <v>17</v>
      </c>
    </row>
    <row r="99" spans="1:3" x14ac:dyDescent="0.2">
      <c r="A99" s="4" t="s">
        <v>365</v>
      </c>
      <c r="B99" t="s">
        <v>721</v>
      </c>
      <c r="C99" s="5">
        <v>14</v>
      </c>
    </row>
    <row r="100" spans="1:3" x14ac:dyDescent="0.2">
      <c r="A100" s="4" t="s">
        <v>405</v>
      </c>
      <c r="B100" t="s">
        <v>721</v>
      </c>
      <c r="C100" s="5">
        <v>6</v>
      </c>
    </row>
    <row r="101" spans="1:3" x14ac:dyDescent="0.2">
      <c r="A101" s="4" t="s">
        <v>229</v>
      </c>
      <c r="B101" t="s">
        <v>720</v>
      </c>
      <c r="C101" s="5">
        <v>32</v>
      </c>
    </row>
    <row r="102" spans="1:3" x14ac:dyDescent="0.2">
      <c r="A102" s="4" t="s">
        <v>420</v>
      </c>
      <c r="B102" t="s">
        <v>721</v>
      </c>
      <c r="C102" s="5">
        <v>32</v>
      </c>
    </row>
    <row r="103" spans="1:3" x14ac:dyDescent="0.2">
      <c r="A103" s="4" t="s">
        <v>475</v>
      </c>
      <c r="B103" t="s">
        <v>721</v>
      </c>
      <c r="C103" s="5">
        <v>20</v>
      </c>
    </row>
    <row r="104" spans="1:3" x14ac:dyDescent="0.2">
      <c r="A104" s="4" t="s">
        <v>477</v>
      </c>
      <c r="B104" t="s">
        <v>721</v>
      </c>
      <c r="C104" s="5">
        <v>28</v>
      </c>
    </row>
    <row r="105" spans="1:3" x14ac:dyDescent="0.2">
      <c r="A105" s="4" t="s">
        <v>504</v>
      </c>
      <c r="B105" t="s">
        <v>721</v>
      </c>
      <c r="C105" s="5">
        <v>26</v>
      </c>
    </row>
    <row r="106" spans="1:3" x14ac:dyDescent="0.2">
      <c r="A106" s="4" t="s">
        <v>147</v>
      </c>
      <c r="B106" t="s">
        <v>720</v>
      </c>
      <c r="C106" s="5">
        <v>12</v>
      </c>
    </row>
    <row r="107" spans="1:3" x14ac:dyDescent="0.2">
      <c r="A107" s="4" t="s">
        <v>310</v>
      </c>
      <c r="B107" t="s">
        <v>721</v>
      </c>
      <c r="C107" s="5">
        <v>4</v>
      </c>
    </row>
    <row r="108" spans="1:3" x14ac:dyDescent="0.2">
      <c r="A108" s="4" t="s">
        <v>163</v>
      </c>
      <c r="B108" t="s">
        <v>720</v>
      </c>
      <c r="C108" s="5">
        <v>21</v>
      </c>
    </row>
    <row r="109" spans="1:3" x14ac:dyDescent="0.2">
      <c r="A109" s="4" t="s">
        <v>323</v>
      </c>
      <c r="B109" t="s">
        <v>721</v>
      </c>
      <c r="C109" s="5">
        <v>22</v>
      </c>
    </row>
    <row r="110" spans="1:3" x14ac:dyDescent="0.2">
      <c r="A110" s="4" t="s">
        <v>312</v>
      </c>
      <c r="B110" t="s">
        <v>721</v>
      </c>
      <c r="C110" s="5">
        <v>30</v>
      </c>
    </row>
    <row r="111" spans="1:3" x14ac:dyDescent="0.2">
      <c r="A111" s="4" t="s">
        <v>341</v>
      </c>
      <c r="B111" t="s">
        <v>721</v>
      </c>
      <c r="C111" s="5">
        <v>2</v>
      </c>
    </row>
    <row r="112" spans="1:3" x14ac:dyDescent="0.2">
      <c r="A112" s="4" t="s">
        <v>343</v>
      </c>
      <c r="B112" t="s">
        <v>721</v>
      </c>
      <c r="C112" s="5">
        <v>18</v>
      </c>
    </row>
    <row r="113" spans="1:3" x14ac:dyDescent="0.2">
      <c r="A113" s="4" t="s">
        <v>189</v>
      </c>
      <c r="B113" t="s">
        <v>720</v>
      </c>
      <c r="C113" s="5">
        <v>11</v>
      </c>
    </row>
    <row r="114" spans="1:3" x14ac:dyDescent="0.2">
      <c r="A114" s="4" t="s">
        <v>379</v>
      </c>
      <c r="B114" t="s">
        <v>721</v>
      </c>
      <c r="C114" s="5">
        <v>1</v>
      </c>
    </row>
    <row r="115" spans="1:3" x14ac:dyDescent="0.2">
      <c r="A115" s="4" t="s">
        <v>397</v>
      </c>
      <c r="B115" t="s">
        <v>721</v>
      </c>
      <c r="C115" s="5">
        <v>14</v>
      </c>
    </row>
    <row r="116" spans="1:3" x14ac:dyDescent="0.2">
      <c r="A116" s="4" t="s">
        <v>422</v>
      </c>
      <c r="B116" t="s">
        <v>721</v>
      </c>
      <c r="C116" s="5">
        <v>28</v>
      </c>
    </row>
    <row r="117" spans="1:3" x14ac:dyDescent="0.2">
      <c r="A117" s="4" t="s">
        <v>429</v>
      </c>
      <c r="B117" t="s">
        <v>721</v>
      </c>
      <c r="C117" s="5">
        <v>2</v>
      </c>
    </row>
    <row r="118" spans="1:3" x14ac:dyDescent="0.2">
      <c r="A118" s="4" t="s">
        <v>450</v>
      </c>
      <c r="B118" t="s">
        <v>721</v>
      </c>
      <c r="C118" s="5">
        <v>33</v>
      </c>
    </row>
    <row r="119" spans="1:3" x14ac:dyDescent="0.2">
      <c r="A119" s="4" t="s">
        <v>479</v>
      </c>
      <c r="B119" t="s">
        <v>721</v>
      </c>
      <c r="C119" s="5">
        <v>31</v>
      </c>
    </row>
    <row r="120" spans="1:3" x14ac:dyDescent="0.2">
      <c r="A120" s="4" t="s">
        <v>314</v>
      </c>
      <c r="B120" t="s">
        <v>721</v>
      </c>
      <c r="C120" s="5">
        <v>33</v>
      </c>
    </row>
    <row r="121" spans="1:3" x14ac:dyDescent="0.2">
      <c r="A121" s="4" t="s">
        <v>431</v>
      </c>
      <c r="B121" t="s">
        <v>721</v>
      </c>
      <c r="C121" s="5">
        <v>11</v>
      </c>
    </row>
    <row r="122" spans="1:3" x14ac:dyDescent="0.2">
      <c r="A122" s="4" t="s">
        <v>466</v>
      </c>
      <c r="B122" t="s">
        <v>721</v>
      </c>
      <c r="C122" s="5">
        <v>27</v>
      </c>
    </row>
    <row r="123" spans="1:3" x14ac:dyDescent="0.2">
      <c r="A123" s="4" t="s">
        <v>489</v>
      </c>
      <c r="B123" t="s">
        <v>721</v>
      </c>
      <c r="C123" s="5">
        <v>6</v>
      </c>
    </row>
    <row r="124" spans="1:3" x14ac:dyDescent="0.2">
      <c r="A124" s="4" t="s">
        <v>452</v>
      </c>
      <c r="B124" t="s">
        <v>721</v>
      </c>
      <c r="C124" s="5">
        <v>21</v>
      </c>
    </row>
    <row r="125" spans="1:3" x14ac:dyDescent="0.2">
      <c r="A125" s="4" t="s">
        <v>467</v>
      </c>
      <c r="B125" t="s">
        <v>721</v>
      </c>
      <c r="C125" s="5">
        <v>1</v>
      </c>
    </row>
    <row r="126" spans="1:3" ht="17" thickBot="1" x14ac:dyDescent="0.25">
      <c r="A126" s="6" t="s">
        <v>485</v>
      </c>
      <c r="B126" s="7" t="s">
        <v>721</v>
      </c>
      <c r="C126" s="8">
        <v>10</v>
      </c>
    </row>
  </sheetData>
  <mergeCells count="1">
    <mergeCell ref="A1:S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3C40B-9AAF-B04F-BFC8-05F803356C8C}">
  <dimension ref="A1:P18"/>
  <sheetViews>
    <sheetView workbookViewId="0">
      <selection activeCell="N36" sqref="N36"/>
    </sheetView>
  </sheetViews>
  <sheetFormatPr baseColWidth="10" defaultColWidth="11" defaultRowHeight="16" x14ac:dyDescent="0.2"/>
  <cols>
    <col min="1" max="1" width="24.1640625" customWidth="1"/>
    <col min="2" max="3" width="20.6640625" customWidth="1"/>
    <col min="8" max="8" width="28.6640625" bestFit="1" customWidth="1"/>
  </cols>
  <sheetData>
    <row r="1" spans="1:16" ht="26" x14ac:dyDescent="0.3">
      <c r="A1" s="108" t="s">
        <v>875</v>
      </c>
      <c r="B1" s="108"/>
      <c r="C1" s="108"/>
      <c r="D1" s="108"/>
      <c r="E1" s="108"/>
      <c r="F1" s="108"/>
      <c r="G1" s="108"/>
      <c r="H1" s="108"/>
      <c r="I1" s="108"/>
      <c r="J1" s="108"/>
      <c r="K1" s="108"/>
      <c r="L1" s="108"/>
      <c r="M1" s="108"/>
      <c r="N1" s="108"/>
      <c r="O1" s="108"/>
      <c r="P1" s="108"/>
    </row>
    <row r="2" spans="1:16" ht="34" customHeight="1" x14ac:dyDescent="0.2">
      <c r="A2" s="109" t="s">
        <v>877</v>
      </c>
      <c r="B2" s="109"/>
      <c r="C2" s="109"/>
      <c r="D2" s="109"/>
      <c r="E2" s="109"/>
      <c r="F2" s="109"/>
      <c r="G2" s="109"/>
      <c r="H2" s="109"/>
      <c r="I2" s="109"/>
      <c r="J2" s="109"/>
      <c r="K2" s="109"/>
      <c r="L2" s="109"/>
    </row>
    <row r="4" spans="1:16" ht="17" thickBot="1" x14ac:dyDescent="0.25"/>
    <row r="5" spans="1:16" ht="20" thickBot="1" x14ac:dyDescent="0.3">
      <c r="A5" s="68" t="s">
        <v>761</v>
      </c>
      <c r="B5" s="69" t="s">
        <v>741</v>
      </c>
      <c r="C5" s="77" t="s">
        <v>511</v>
      </c>
      <c r="D5" s="69" t="s">
        <v>742</v>
      </c>
      <c r="E5" s="69" t="s">
        <v>743</v>
      </c>
      <c r="F5" s="69" t="s">
        <v>744</v>
      </c>
      <c r="G5" s="69" t="s">
        <v>745</v>
      </c>
      <c r="H5" s="76" t="s">
        <v>746</v>
      </c>
      <c r="I5" s="69" t="s">
        <v>747</v>
      </c>
      <c r="J5" s="69" t="s">
        <v>748</v>
      </c>
      <c r="K5" s="70" t="s">
        <v>749</v>
      </c>
    </row>
    <row r="6" spans="1:16" x14ac:dyDescent="0.2">
      <c r="A6" s="81" t="s">
        <v>79</v>
      </c>
      <c r="B6" s="30" t="s">
        <v>751</v>
      </c>
      <c r="C6" s="30">
        <v>334398</v>
      </c>
      <c r="D6" s="30">
        <v>0.121098988</v>
      </c>
      <c r="E6" s="30">
        <v>6.180807E-3</v>
      </c>
      <c r="F6" s="46">
        <v>1.78E-85</v>
      </c>
      <c r="G6" s="30" t="s">
        <v>752</v>
      </c>
      <c r="H6" s="46" t="s">
        <v>753</v>
      </c>
      <c r="I6" s="30">
        <v>1.12873663821984</v>
      </c>
      <c r="J6" s="30">
        <v>1.1151451839766</v>
      </c>
      <c r="K6" s="31">
        <v>1.1424937458964599</v>
      </c>
    </row>
    <row r="7" spans="1:16" x14ac:dyDescent="0.2">
      <c r="A7" s="82" t="s">
        <v>82</v>
      </c>
      <c r="B7" t="s">
        <v>754</v>
      </c>
      <c r="C7">
        <v>334398</v>
      </c>
      <c r="D7">
        <v>0.10539997199999999</v>
      </c>
      <c r="E7">
        <v>6.9950170000000001E-3</v>
      </c>
      <c r="F7" s="3">
        <v>2.63E-51</v>
      </c>
      <c r="G7" t="s">
        <v>752</v>
      </c>
      <c r="H7" t="s">
        <v>753</v>
      </c>
      <c r="I7">
        <v>1.1111549523562101</v>
      </c>
      <c r="J7">
        <v>1.0960247152476399</v>
      </c>
      <c r="K7" s="5">
        <v>1.1264940570858899</v>
      </c>
    </row>
    <row r="8" spans="1:16" x14ac:dyDescent="0.2">
      <c r="A8" s="82" t="s">
        <v>85</v>
      </c>
      <c r="B8" t="s">
        <v>86</v>
      </c>
      <c r="C8">
        <v>334398</v>
      </c>
      <c r="D8">
        <v>0.19396559599999999</v>
      </c>
      <c r="E8">
        <v>1.0244970000000001E-2</v>
      </c>
      <c r="F8" s="3">
        <v>6.1300000000000002E-80</v>
      </c>
      <c r="G8" t="s">
        <v>752</v>
      </c>
      <c r="H8" s="3" t="s">
        <v>753</v>
      </c>
      <c r="I8">
        <v>1.21405451390623</v>
      </c>
      <c r="J8">
        <v>1.1899192584743901</v>
      </c>
      <c r="K8" s="5">
        <v>1.23867930722109</v>
      </c>
    </row>
    <row r="9" spans="1:16" x14ac:dyDescent="0.2">
      <c r="A9" s="82" t="s">
        <v>76</v>
      </c>
      <c r="B9" t="s">
        <v>755</v>
      </c>
      <c r="C9">
        <v>334398</v>
      </c>
      <c r="D9">
        <v>0.27484878699999998</v>
      </c>
      <c r="E9">
        <v>6.9000040000000004E-3</v>
      </c>
      <c r="F9">
        <v>0</v>
      </c>
      <c r="G9" t="s">
        <v>752</v>
      </c>
      <c r="H9" s="3" t="s">
        <v>753</v>
      </c>
      <c r="I9">
        <v>1.3163316133654099</v>
      </c>
      <c r="J9">
        <v>1.2986493712012701</v>
      </c>
      <c r="K9" s="5">
        <v>1.3342546146558101</v>
      </c>
    </row>
    <row r="10" spans="1:16" x14ac:dyDescent="0.2">
      <c r="A10" s="82" t="s">
        <v>869</v>
      </c>
      <c r="B10" t="s">
        <v>756</v>
      </c>
      <c r="C10">
        <v>334398</v>
      </c>
      <c r="D10">
        <v>6.3200351401076396E-2</v>
      </c>
      <c r="E10">
        <v>1.3779617862963899E-2</v>
      </c>
      <c r="F10" s="3">
        <v>4.5071740739134201E-6</v>
      </c>
      <c r="G10" t="s">
        <v>752</v>
      </c>
      <c r="H10" s="3" t="s">
        <v>753</v>
      </c>
      <c r="I10">
        <v>1.06524024022761</v>
      </c>
      <c r="J10">
        <v>1.0368552149828596</v>
      </c>
      <c r="K10" s="5">
        <v>1.0944023360281161</v>
      </c>
    </row>
    <row r="11" spans="1:16" ht="17" thickBot="1" x14ac:dyDescent="0.25">
      <c r="A11" s="83" t="s">
        <v>870</v>
      </c>
      <c r="B11" s="7" t="s">
        <v>757</v>
      </c>
      <c r="C11" s="7">
        <v>334398</v>
      </c>
      <c r="D11" s="7">
        <v>0.111841081611343</v>
      </c>
      <c r="E11" s="7">
        <v>1.35677762139742E-2</v>
      </c>
      <c r="F11" s="38">
        <v>1.6774881237044001E-16</v>
      </c>
      <c r="G11" s="7" t="s">
        <v>752</v>
      </c>
      <c r="H11" s="38" t="s">
        <v>753</v>
      </c>
      <c r="I11" s="7">
        <v>1.1183351225068427</v>
      </c>
      <c r="J11" s="7">
        <v>1.0889873636234653</v>
      </c>
      <c r="K11" s="8">
        <v>1.1484737913495524</v>
      </c>
    </row>
    <row r="13" spans="1:16" ht="17" thickBot="1" x14ac:dyDescent="0.25"/>
    <row r="14" spans="1:16" ht="25" customHeight="1" thickBot="1" x14ac:dyDescent="0.4">
      <c r="A14" s="68" t="s">
        <v>740</v>
      </c>
      <c r="B14" s="69" t="s">
        <v>741</v>
      </c>
      <c r="C14" s="69" t="s">
        <v>511</v>
      </c>
      <c r="D14" s="69" t="s">
        <v>742</v>
      </c>
      <c r="E14" s="69" t="s">
        <v>743</v>
      </c>
      <c r="F14" s="69" t="s">
        <v>744</v>
      </c>
      <c r="G14" s="69" t="s">
        <v>745</v>
      </c>
      <c r="H14" s="76" t="s">
        <v>746</v>
      </c>
      <c r="I14" s="69" t="s">
        <v>748</v>
      </c>
      <c r="J14" s="70" t="s">
        <v>749</v>
      </c>
      <c r="L14" s="80"/>
    </row>
    <row r="15" spans="1:16" x14ac:dyDescent="0.2">
      <c r="A15" s="84">
        <v>22421</v>
      </c>
      <c r="B15" s="30" t="s">
        <v>88</v>
      </c>
      <c r="C15" s="30">
        <v>26389</v>
      </c>
      <c r="D15" s="30">
        <v>-2.4704575999999999E-2</v>
      </c>
      <c r="E15" s="30">
        <v>6.0114149999999998E-2</v>
      </c>
      <c r="F15" s="46">
        <v>0.68110441499999996</v>
      </c>
      <c r="G15" s="30" t="s">
        <v>752</v>
      </c>
      <c r="H15" s="46" t="s">
        <v>758</v>
      </c>
      <c r="I15" s="30">
        <f>D15-(1.96*E15)</f>
        <v>-0.14252830999999999</v>
      </c>
      <c r="J15" s="31">
        <f xml:space="preserve"> D15 + (1.96*E15)</f>
        <v>9.3119158000000007E-2</v>
      </c>
    </row>
    <row r="16" spans="1:16" x14ac:dyDescent="0.2">
      <c r="A16" s="67">
        <v>22422</v>
      </c>
      <c r="B16" t="s">
        <v>89</v>
      </c>
      <c r="C16">
        <v>26389</v>
      </c>
      <c r="D16">
        <v>0.58582931900000002</v>
      </c>
      <c r="E16">
        <v>5.0868432999999998E-2</v>
      </c>
      <c r="F16" s="3">
        <v>1.29E-30</v>
      </c>
      <c r="G16" t="s">
        <v>752</v>
      </c>
      <c r="H16" t="s">
        <v>758</v>
      </c>
      <c r="I16">
        <f>D16-(1.96*E16)</f>
        <v>0.48612719032000001</v>
      </c>
      <c r="J16" s="5">
        <f xml:space="preserve"> D16 + (1.96*E16)</f>
        <v>0.68553144767999996</v>
      </c>
    </row>
    <row r="17" spans="1:12" ht="21" customHeight="1" x14ac:dyDescent="0.35">
      <c r="A17" s="67">
        <v>22423</v>
      </c>
      <c r="B17" t="s">
        <v>90</v>
      </c>
      <c r="C17">
        <v>26389</v>
      </c>
      <c r="D17">
        <v>0.48701245399999998</v>
      </c>
      <c r="E17">
        <v>5.2045894000000002E-2</v>
      </c>
      <c r="F17" s="3">
        <v>8.8000000000000002E-21</v>
      </c>
      <c r="G17" t="s">
        <v>752</v>
      </c>
      <c r="H17" t="s">
        <v>758</v>
      </c>
      <c r="I17">
        <f>D17-(1.96*E17)</f>
        <v>0.38500250175999995</v>
      </c>
      <c r="J17" s="5">
        <f xml:space="preserve"> D17 + (1.96*E17)</f>
        <v>0.58902240624000002</v>
      </c>
      <c r="L17" s="80"/>
    </row>
    <row r="18" spans="1:12" ht="17" thickBot="1" x14ac:dyDescent="0.25">
      <c r="A18" s="85">
        <v>22420</v>
      </c>
      <c r="B18" s="7" t="s">
        <v>91</v>
      </c>
      <c r="C18" s="7">
        <v>26389</v>
      </c>
      <c r="D18" s="7">
        <v>0.53999312600000005</v>
      </c>
      <c r="E18" s="7">
        <v>5.3841504999999998E-2</v>
      </c>
      <c r="F18" s="38">
        <v>1.2500000000000001E-23</v>
      </c>
      <c r="G18" s="7" t="s">
        <v>752</v>
      </c>
      <c r="H18" s="7" t="s">
        <v>758</v>
      </c>
      <c r="I18" s="7">
        <f>D18-(1.96*E18)</f>
        <v>0.43446377620000004</v>
      </c>
      <c r="J18" s="8">
        <f xml:space="preserve"> D18 + (1.96*E18)</f>
        <v>0.6455224758</v>
      </c>
    </row>
  </sheetData>
  <mergeCells count="2">
    <mergeCell ref="A1:P1"/>
    <mergeCell ref="A2:L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EF568-3058-504B-BAD1-9B355F15FFE6}">
  <dimension ref="A1:S38"/>
  <sheetViews>
    <sheetView workbookViewId="0">
      <selection activeCell="A2" sqref="A2:J2"/>
    </sheetView>
  </sheetViews>
  <sheetFormatPr baseColWidth="10" defaultColWidth="11" defaultRowHeight="16" x14ac:dyDescent="0.2"/>
  <cols>
    <col min="1" max="1" width="12.83203125" bestFit="1" customWidth="1"/>
    <col min="2" max="2" width="22.33203125" bestFit="1" customWidth="1"/>
    <col min="3" max="3" width="51" bestFit="1" customWidth="1"/>
    <col min="5" max="5" width="22.83203125" bestFit="1" customWidth="1"/>
  </cols>
  <sheetData>
    <row r="1" spans="1:19" ht="26" x14ac:dyDescent="0.3">
      <c r="A1" s="108" t="s">
        <v>878</v>
      </c>
      <c r="B1" s="108"/>
      <c r="C1" s="108"/>
      <c r="D1" s="108"/>
      <c r="E1" s="108"/>
      <c r="F1" s="108"/>
      <c r="G1" s="108"/>
      <c r="H1" s="108"/>
      <c r="I1" s="108"/>
      <c r="J1" s="108"/>
      <c r="K1" s="108"/>
      <c r="L1" s="108"/>
      <c r="M1" s="108"/>
      <c r="N1" s="108"/>
      <c r="O1" s="108"/>
      <c r="P1" s="108"/>
      <c r="Q1" s="108"/>
      <c r="R1" s="108"/>
      <c r="S1" s="108"/>
    </row>
    <row r="2" spans="1:19" ht="49" customHeight="1" x14ac:dyDescent="0.2">
      <c r="A2" s="109" t="s">
        <v>759</v>
      </c>
      <c r="B2" s="109"/>
      <c r="C2" s="109"/>
      <c r="D2" s="109"/>
      <c r="E2" s="109"/>
      <c r="F2" s="109"/>
      <c r="G2" s="109"/>
      <c r="H2" s="109"/>
      <c r="I2" s="109"/>
      <c r="J2" s="109"/>
    </row>
    <row r="3" spans="1:19" x14ac:dyDescent="0.2">
      <c r="A3" s="103"/>
      <c r="B3" s="103"/>
      <c r="C3" s="103"/>
      <c r="D3" s="103"/>
      <c r="E3" s="103"/>
      <c r="F3" s="103"/>
      <c r="G3" s="103"/>
      <c r="H3" s="103"/>
      <c r="I3" s="103"/>
      <c r="J3" s="103"/>
      <c r="K3" s="103"/>
      <c r="L3" s="103"/>
      <c r="M3" s="103"/>
    </row>
    <row r="4" spans="1:19" ht="17" thickBot="1" x14ac:dyDescent="0.25"/>
    <row r="5" spans="1:19" ht="20" thickBot="1" x14ac:dyDescent="0.3">
      <c r="A5" s="68" t="s">
        <v>760</v>
      </c>
      <c r="B5" s="69" t="s">
        <v>761</v>
      </c>
      <c r="C5" s="69" t="s">
        <v>762</v>
      </c>
      <c r="D5" s="69" t="s">
        <v>763</v>
      </c>
      <c r="E5" s="69" t="s">
        <v>764</v>
      </c>
      <c r="F5" s="69" t="s">
        <v>765</v>
      </c>
      <c r="G5" s="69" t="s">
        <v>766</v>
      </c>
      <c r="H5" s="69" t="s">
        <v>743</v>
      </c>
      <c r="I5" s="69" t="s">
        <v>767</v>
      </c>
      <c r="J5" s="69" t="s">
        <v>747</v>
      </c>
      <c r="K5" s="69" t="s">
        <v>748</v>
      </c>
      <c r="L5" s="70" t="s">
        <v>749</v>
      </c>
    </row>
    <row r="6" spans="1:19" x14ac:dyDescent="0.2">
      <c r="A6" s="29" t="s">
        <v>750</v>
      </c>
      <c r="B6" s="30" t="s">
        <v>101</v>
      </c>
      <c r="C6" s="30" t="s">
        <v>751</v>
      </c>
      <c r="D6" s="30" t="s">
        <v>763</v>
      </c>
      <c r="E6" s="30" t="s">
        <v>768</v>
      </c>
      <c r="F6" s="30">
        <v>888</v>
      </c>
      <c r="G6" s="30">
        <v>0.58864528816487804</v>
      </c>
      <c r="H6" s="30">
        <v>9.0130892875118093E-2</v>
      </c>
      <c r="I6" s="46">
        <v>1.09967413769831E-10</v>
      </c>
      <c r="J6" s="30">
        <v>1.80154618557343</v>
      </c>
      <c r="K6" s="30">
        <v>1.50981743286481</v>
      </c>
      <c r="L6" s="31">
        <v>2.1496431211526201</v>
      </c>
    </row>
    <row r="7" spans="1:19" x14ac:dyDescent="0.2">
      <c r="A7" s="4" t="s">
        <v>750</v>
      </c>
      <c r="B7" t="s">
        <v>101</v>
      </c>
      <c r="C7" t="s">
        <v>751</v>
      </c>
      <c r="D7" t="s">
        <v>763</v>
      </c>
      <c r="E7" t="s">
        <v>769</v>
      </c>
      <c r="F7">
        <v>888</v>
      </c>
      <c r="G7">
        <v>0.39357580227072603</v>
      </c>
      <c r="H7">
        <v>4.25665948829618E-2</v>
      </c>
      <c r="I7" s="3">
        <v>2.3279192570993099E-20</v>
      </c>
      <c r="J7">
        <v>1.4822716390297199</v>
      </c>
      <c r="K7">
        <v>1.3636232018766301</v>
      </c>
      <c r="L7" s="5">
        <v>1.6112436403605801</v>
      </c>
    </row>
    <row r="8" spans="1:19" x14ac:dyDescent="0.2">
      <c r="A8" s="4" t="s">
        <v>750</v>
      </c>
      <c r="B8" t="s">
        <v>101</v>
      </c>
      <c r="C8" t="s">
        <v>751</v>
      </c>
      <c r="D8" t="s">
        <v>763</v>
      </c>
      <c r="E8" t="s">
        <v>770</v>
      </c>
      <c r="F8">
        <v>888</v>
      </c>
      <c r="G8">
        <v>0.37741985945328399</v>
      </c>
      <c r="H8">
        <v>3.07506960953506E-2</v>
      </c>
      <c r="I8" s="3">
        <v>1.2563969946458999E-34</v>
      </c>
      <c r="J8">
        <v>1.4585165527966</v>
      </c>
      <c r="K8">
        <v>1.3732064712271099</v>
      </c>
      <c r="L8" s="5">
        <v>1.5491265001691501</v>
      </c>
    </row>
    <row r="9" spans="1:19" x14ac:dyDescent="0.2">
      <c r="A9" s="4" t="s">
        <v>750</v>
      </c>
      <c r="B9" t="s">
        <v>105</v>
      </c>
      <c r="C9" t="s">
        <v>754</v>
      </c>
      <c r="D9" t="s">
        <v>763</v>
      </c>
      <c r="E9" t="s">
        <v>768</v>
      </c>
      <c r="F9">
        <v>887</v>
      </c>
      <c r="G9">
        <v>0.32347064505906598</v>
      </c>
      <c r="H9">
        <v>7.5043201520398298E-2</v>
      </c>
      <c r="I9" s="3">
        <v>1.81200295374494E-5</v>
      </c>
      <c r="J9">
        <v>1.38191558962211</v>
      </c>
      <c r="K9">
        <v>1.1928983928943799</v>
      </c>
      <c r="L9" s="5">
        <v>1.60088294880427</v>
      </c>
    </row>
    <row r="10" spans="1:19" x14ac:dyDescent="0.2">
      <c r="A10" s="4" t="s">
        <v>750</v>
      </c>
      <c r="B10" t="s">
        <v>105</v>
      </c>
      <c r="C10" t="s">
        <v>754</v>
      </c>
      <c r="D10" t="s">
        <v>763</v>
      </c>
      <c r="E10" t="s">
        <v>769</v>
      </c>
      <c r="F10">
        <v>887</v>
      </c>
      <c r="G10">
        <v>0.31761922547043903</v>
      </c>
      <c r="H10">
        <v>3.4687209939914899E-2</v>
      </c>
      <c r="I10" s="3">
        <v>5.3525004532094398E-20</v>
      </c>
      <c r="J10">
        <v>1.3738530333754899</v>
      </c>
      <c r="K10">
        <v>1.28355335961716</v>
      </c>
      <c r="L10" s="5">
        <v>1.4705054084218301</v>
      </c>
    </row>
    <row r="11" spans="1:19" x14ac:dyDescent="0.2">
      <c r="A11" s="4" t="s">
        <v>750</v>
      </c>
      <c r="B11" t="s">
        <v>105</v>
      </c>
      <c r="C11" t="s">
        <v>754</v>
      </c>
      <c r="D11" t="s">
        <v>763</v>
      </c>
      <c r="E11" t="s">
        <v>770</v>
      </c>
      <c r="F11">
        <v>887</v>
      </c>
      <c r="G11">
        <v>0.30497818546356598</v>
      </c>
      <c r="H11">
        <v>2.5445826644753099E-2</v>
      </c>
      <c r="I11" s="3">
        <v>4.2383901252380899E-33</v>
      </c>
      <c r="J11">
        <v>1.35659540918346</v>
      </c>
      <c r="K11">
        <v>1.2905963072376301</v>
      </c>
      <c r="L11" s="5">
        <v>1.4259696032733</v>
      </c>
    </row>
    <row r="12" spans="1:19" x14ac:dyDescent="0.2">
      <c r="A12" s="4" t="s">
        <v>750</v>
      </c>
      <c r="B12" t="s">
        <v>98</v>
      </c>
      <c r="C12" t="s">
        <v>771</v>
      </c>
      <c r="D12" t="s">
        <v>763</v>
      </c>
      <c r="E12" t="s">
        <v>768</v>
      </c>
      <c r="F12">
        <v>802</v>
      </c>
      <c r="G12">
        <v>1.0081804124113101</v>
      </c>
      <c r="H12">
        <v>0.20007419114879699</v>
      </c>
      <c r="I12" s="3">
        <v>5.7878962079820405E-7</v>
      </c>
      <c r="J12">
        <v>2.7406096959347601</v>
      </c>
      <c r="K12">
        <v>1.8515719810318001</v>
      </c>
      <c r="L12" s="5">
        <v>4.0565214760195802</v>
      </c>
    </row>
    <row r="13" spans="1:19" x14ac:dyDescent="0.2">
      <c r="A13" s="4" t="s">
        <v>750</v>
      </c>
      <c r="B13" t="s">
        <v>98</v>
      </c>
      <c r="C13" t="s">
        <v>771</v>
      </c>
      <c r="D13" t="s">
        <v>763</v>
      </c>
      <c r="E13" t="s">
        <v>769</v>
      </c>
      <c r="F13">
        <v>802</v>
      </c>
      <c r="G13">
        <v>0.85778706896551704</v>
      </c>
      <c r="H13">
        <v>8.2889590199153804E-2</v>
      </c>
      <c r="I13" s="3">
        <v>4.2487159374654001E-25</v>
      </c>
      <c r="J13">
        <v>2.3579369640756802</v>
      </c>
      <c r="K13">
        <v>2.0043573229133398</v>
      </c>
      <c r="L13" s="5">
        <v>2.7738899960577501</v>
      </c>
    </row>
    <row r="14" spans="1:19" x14ac:dyDescent="0.2">
      <c r="A14" s="4" t="s">
        <v>750</v>
      </c>
      <c r="B14" t="s">
        <v>98</v>
      </c>
      <c r="C14" t="s">
        <v>771</v>
      </c>
      <c r="D14" t="s">
        <v>763</v>
      </c>
      <c r="E14" t="s">
        <v>770</v>
      </c>
      <c r="F14">
        <v>802</v>
      </c>
      <c r="G14">
        <v>0.79776541176237004</v>
      </c>
      <c r="H14">
        <v>6.9531366008045395E-2</v>
      </c>
      <c r="I14" s="3">
        <v>1.7934023280371701E-30</v>
      </c>
      <c r="J14">
        <v>2.2205733132656702</v>
      </c>
      <c r="K14">
        <v>1.9376655705977299</v>
      </c>
      <c r="L14" s="5">
        <v>2.5447868375276999</v>
      </c>
    </row>
    <row r="15" spans="1:19" x14ac:dyDescent="0.2">
      <c r="A15" s="4" t="s">
        <v>750</v>
      </c>
      <c r="B15" t="s">
        <v>108</v>
      </c>
      <c r="C15" t="s">
        <v>772</v>
      </c>
      <c r="D15" t="s">
        <v>763</v>
      </c>
      <c r="E15" t="s">
        <v>768</v>
      </c>
      <c r="F15">
        <v>800</v>
      </c>
      <c r="G15">
        <v>0.63988390379109195</v>
      </c>
      <c r="H15">
        <v>7.5820795442018293E-2</v>
      </c>
      <c r="I15" s="3">
        <v>1.4920919254581E-16</v>
      </c>
      <c r="J15">
        <v>1.8962607178448001</v>
      </c>
      <c r="K15">
        <v>1.6343989870048501</v>
      </c>
      <c r="L15" s="5">
        <v>2.2000776668559001</v>
      </c>
    </row>
    <row r="16" spans="1:19" x14ac:dyDescent="0.2">
      <c r="A16" s="4" t="s">
        <v>750</v>
      </c>
      <c r="B16" t="s">
        <v>108</v>
      </c>
      <c r="C16" t="s">
        <v>86</v>
      </c>
      <c r="D16" t="s">
        <v>763</v>
      </c>
      <c r="E16" t="s">
        <v>769</v>
      </c>
      <c r="F16">
        <v>800</v>
      </c>
      <c r="G16">
        <v>0.54643178463878705</v>
      </c>
      <c r="H16">
        <v>4.1493234949113597E-2</v>
      </c>
      <c r="I16" s="3">
        <v>1.32027785863659E-39</v>
      </c>
      <c r="J16">
        <v>1.72707941874006</v>
      </c>
      <c r="K16">
        <v>1.59218142942976</v>
      </c>
      <c r="L16" s="5">
        <v>1.87340667558458</v>
      </c>
    </row>
    <row r="17" spans="1:12" x14ac:dyDescent="0.2">
      <c r="A17" s="4" t="s">
        <v>750</v>
      </c>
      <c r="B17" t="s">
        <v>108</v>
      </c>
      <c r="C17" t="s">
        <v>86</v>
      </c>
      <c r="D17" t="s">
        <v>763</v>
      </c>
      <c r="E17" t="s">
        <v>770</v>
      </c>
      <c r="F17">
        <v>800</v>
      </c>
      <c r="G17">
        <v>0.51931405518269402</v>
      </c>
      <c r="H17">
        <v>2.6335747155236601E-2</v>
      </c>
      <c r="I17" s="3">
        <v>1.48188610119194E-86</v>
      </c>
      <c r="J17">
        <v>1.6808742671736201</v>
      </c>
      <c r="K17">
        <v>1.5963120353015401</v>
      </c>
      <c r="L17" s="5">
        <v>1.7699160562381699</v>
      </c>
    </row>
    <row r="18" spans="1:12" x14ac:dyDescent="0.2">
      <c r="A18" s="4" t="s">
        <v>750</v>
      </c>
      <c r="B18" t="s">
        <v>773</v>
      </c>
      <c r="C18" t="s">
        <v>756</v>
      </c>
      <c r="D18" t="s">
        <v>763</v>
      </c>
      <c r="E18" t="s">
        <v>768</v>
      </c>
      <c r="F18">
        <v>890</v>
      </c>
      <c r="G18">
        <v>0.16909143350669401</v>
      </c>
      <c r="H18">
        <v>8.2335818550393097E-2</v>
      </c>
      <c r="I18">
        <v>4.0299028668729302E-2</v>
      </c>
      <c r="J18">
        <v>1.1842284121304401</v>
      </c>
      <c r="K18">
        <v>1.0077430527292599</v>
      </c>
      <c r="L18" s="5">
        <v>1.39162153318635</v>
      </c>
    </row>
    <row r="19" spans="1:12" x14ac:dyDescent="0.2">
      <c r="A19" s="4" t="s">
        <v>750</v>
      </c>
      <c r="B19" t="s">
        <v>773</v>
      </c>
      <c r="C19" t="s">
        <v>756</v>
      </c>
      <c r="D19" t="s">
        <v>763</v>
      </c>
      <c r="E19" t="s">
        <v>769</v>
      </c>
      <c r="F19">
        <v>890</v>
      </c>
      <c r="G19">
        <v>0.14222762383694501</v>
      </c>
      <c r="H19">
        <v>4.4674235868534598E-2</v>
      </c>
      <c r="I19">
        <v>1.4542519946637901E-3</v>
      </c>
      <c r="J19">
        <v>1.15283903231739</v>
      </c>
      <c r="K19">
        <v>1.0561879173987401</v>
      </c>
      <c r="L19" s="5">
        <v>1.2583346320678801</v>
      </c>
    </row>
    <row r="20" spans="1:12" x14ac:dyDescent="0.2">
      <c r="A20" s="4" t="s">
        <v>750</v>
      </c>
      <c r="B20" t="s">
        <v>773</v>
      </c>
      <c r="C20" t="s">
        <v>756</v>
      </c>
      <c r="D20" t="s">
        <v>763</v>
      </c>
      <c r="E20" t="s">
        <v>770</v>
      </c>
      <c r="F20">
        <v>890</v>
      </c>
      <c r="G20">
        <v>0.15397610687858099</v>
      </c>
      <c r="H20">
        <v>2.7801517638098301E-2</v>
      </c>
      <c r="I20" s="3">
        <v>3.0523607536505103E-8</v>
      </c>
      <c r="J20">
        <v>1.1664630160030101</v>
      </c>
      <c r="K20">
        <v>1.10460204773474</v>
      </c>
      <c r="L20" s="5">
        <v>1.2317883807052099</v>
      </c>
    </row>
    <row r="21" spans="1:12" x14ac:dyDescent="0.2">
      <c r="A21" s="4" t="s">
        <v>750</v>
      </c>
      <c r="B21" t="s">
        <v>774</v>
      </c>
      <c r="C21" t="s">
        <v>757</v>
      </c>
      <c r="D21" t="s">
        <v>763</v>
      </c>
      <c r="E21" t="s">
        <v>768</v>
      </c>
      <c r="F21">
        <v>791</v>
      </c>
      <c r="G21">
        <v>0.53106656751904502</v>
      </c>
      <c r="H21">
        <v>0.16626222167268101</v>
      </c>
      <c r="I21">
        <v>1.4581363829587199E-3</v>
      </c>
      <c r="J21">
        <v>1.70074530130367</v>
      </c>
      <c r="K21">
        <v>1.22776152507026</v>
      </c>
      <c r="L21" s="5">
        <v>2.35594170434765</v>
      </c>
    </row>
    <row r="22" spans="1:12" x14ac:dyDescent="0.2">
      <c r="A22" s="4" t="s">
        <v>750</v>
      </c>
      <c r="B22" t="s">
        <v>774</v>
      </c>
      <c r="C22" t="s">
        <v>757</v>
      </c>
      <c r="D22" t="s">
        <v>763</v>
      </c>
      <c r="E22" t="s">
        <v>769</v>
      </c>
      <c r="F22">
        <v>791</v>
      </c>
      <c r="G22">
        <v>0.28822429518171799</v>
      </c>
      <c r="H22">
        <v>8.9162268893207899E-2</v>
      </c>
      <c r="I22">
        <v>1.22677164411604E-3</v>
      </c>
      <c r="J22">
        <v>1.33405649301234</v>
      </c>
      <c r="K22">
        <v>1.12015408098298</v>
      </c>
      <c r="L22" s="5">
        <v>1.5888052873820899</v>
      </c>
    </row>
    <row r="23" spans="1:12" ht="17" thickBot="1" x14ac:dyDescent="0.25">
      <c r="A23" s="6" t="s">
        <v>750</v>
      </c>
      <c r="B23" s="7" t="s">
        <v>774</v>
      </c>
      <c r="C23" s="7" t="s">
        <v>757</v>
      </c>
      <c r="D23" s="7" t="s">
        <v>763</v>
      </c>
      <c r="E23" s="7" t="s">
        <v>770</v>
      </c>
      <c r="F23" s="7">
        <v>791</v>
      </c>
      <c r="G23" s="7">
        <v>0.39014009103287201</v>
      </c>
      <c r="H23" s="7">
        <v>5.7338195465785703E-2</v>
      </c>
      <c r="I23" s="38">
        <v>1.0161793863720801E-11</v>
      </c>
      <c r="J23" s="7">
        <v>1.47718772014151</v>
      </c>
      <c r="K23" s="7">
        <v>1.32016565893874</v>
      </c>
      <c r="L23" s="8">
        <v>1.6528861705818101</v>
      </c>
    </row>
    <row r="25" spans="1:12" ht="17" thickBot="1" x14ac:dyDescent="0.25"/>
    <row r="26" spans="1:12" ht="20" thickBot="1" x14ac:dyDescent="0.3">
      <c r="A26" s="32" t="s">
        <v>760</v>
      </c>
      <c r="B26" s="33" t="s">
        <v>761</v>
      </c>
      <c r="C26" s="33" t="s">
        <v>762</v>
      </c>
      <c r="D26" s="33" t="s">
        <v>763</v>
      </c>
      <c r="E26" s="33" t="s">
        <v>764</v>
      </c>
      <c r="F26" s="33" t="s">
        <v>765</v>
      </c>
      <c r="G26" s="33" t="s">
        <v>766</v>
      </c>
      <c r="H26" s="33" t="s">
        <v>743</v>
      </c>
      <c r="I26" s="33" t="s">
        <v>767</v>
      </c>
      <c r="J26" s="33" t="s">
        <v>748</v>
      </c>
      <c r="K26" s="34" t="s">
        <v>749</v>
      </c>
    </row>
    <row r="27" spans="1:12" x14ac:dyDescent="0.2">
      <c r="A27" s="4" t="s">
        <v>750</v>
      </c>
      <c r="B27" t="s">
        <v>111</v>
      </c>
      <c r="C27" t="s">
        <v>775</v>
      </c>
      <c r="D27" t="s">
        <v>763</v>
      </c>
      <c r="E27" t="s">
        <v>768</v>
      </c>
      <c r="F27">
        <v>891</v>
      </c>
      <c r="G27">
        <v>0.27214044533848503</v>
      </c>
      <c r="H27">
        <v>5.5654792702498901E-2</v>
      </c>
      <c r="I27" s="3">
        <v>1.19766841575713E-6</v>
      </c>
      <c r="J27">
        <f t="shared" ref="J27:J38" si="0">G27-(1.96*H27)</f>
        <v>0.16305705164158718</v>
      </c>
      <c r="K27" s="5">
        <f t="shared" ref="K27:K38" si="1">G27+(1.96*H27)</f>
        <v>0.38122383903538287</v>
      </c>
    </row>
    <row r="28" spans="1:12" x14ac:dyDescent="0.2">
      <c r="A28" s="4" t="s">
        <v>750</v>
      </c>
      <c r="B28" t="s">
        <v>111</v>
      </c>
      <c r="C28" t="s">
        <v>775</v>
      </c>
      <c r="D28" t="s">
        <v>763</v>
      </c>
      <c r="E28" t="s">
        <v>769</v>
      </c>
      <c r="F28">
        <v>891</v>
      </c>
      <c r="G28">
        <v>0.222264403099242</v>
      </c>
      <c r="H28">
        <v>2.8918690905331002E-2</v>
      </c>
      <c r="I28" s="3">
        <v>1.5199752879121399E-14</v>
      </c>
      <c r="J28">
        <f t="shared" si="0"/>
        <v>0.16558376892479323</v>
      </c>
      <c r="K28" s="5">
        <f t="shared" si="1"/>
        <v>0.27894503727369074</v>
      </c>
    </row>
    <row r="29" spans="1:12" x14ac:dyDescent="0.2">
      <c r="A29" s="4" t="s">
        <v>750</v>
      </c>
      <c r="B29" t="s">
        <v>111</v>
      </c>
      <c r="C29" t="s">
        <v>775</v>
      </c>
      <c r="D29" t="s">
        <v>763</v>
      </c>
      <c r="E29" t="s">
        <v>770</v>
      </c>
      <c r="F29">
        <v>891</v>
      </c>
      <c r="G29">
        <v>0.21365209484713199</v>
      </c>
      <c r="H29">
        <v>1.88664555971692E-2</v>
      </c>
      <c r="I29" s="3">
        <v>9.9308475438214407E-30</v>
      </c>
      <c r="J29">
        <f t="shared" si="0"/>
        <v>0.17667384187668037</v>
      </c>
      <c r="K29" s="5">
        <f t="shared" si="1"/>
        <v>0.25063034781758364</v>
      </c>
    </row>
    <row r="30" spans="1:12" x14ac:dyDescent="0.2">
      <c r="A30" s="4" t="s">
        <v>750</v>
      </c>
      <c r="B30" t="s">
        <v>111</v>
      </c>
      <c r="C30" t="s">
        <v>776</v>
      </c>
      <c r="D30" t="s">
        <v>763</v>
      </c>
      <c r="E30" t="s">
        <v>768</v>
      </c>
      <c r="F30">
        <v>891</v>
      </c>
      <c r="G30">
        <v>-0.13329832195570701</v>
      </c>
      <c r="H30">
        <v>6.2035472756252201E-2</v>
      </c>
      <c r="I30">
        <v>3.1924208965986002E-2</v>
      </c>
      <c r="J30">
        <f t="shared" si="0"/>
        <v>-0.25488784855796132</v>
      </c>
      <c r="K30" s="5">
        <f t="shared" si="1"/>
        <v>-1.1708795353452706E-2</v>
      </c>
    </row>
    <row r="31" spans="1:12" x14ac:dyDescent="0.2">
      <c r="A31" s="4" t="s">
        <v>750</v>
      </c>
      <c r="B31" t="s">
        <v>111</v>
      </c>
      <c r="C31" t="s">
        <v>776</v>
      </c>
      <c r="D31" t="s">
        <v>763</v>
      </c>
      <c r="E31" t="s">
        <v>769</v>
      </c>
      <c r="F31">
        <v>891</v>
      </c>
      <c r="G31">
        <v>-8.5526757050219504E-2</v>
      </c>
      <c r="H31">
        <v>3.3005509146054698E-2</v>
      </c>
      <c r="I31">
        <v>9.5617625770916901E-3</v>
      </c>
      <c r="J31">
        <f t="shared" si="0"/>
        <v>-0.1502175549764867</v>
      </c>
      <c r="K31" s="5">
        <f t="shared" si="1"/>
        <v>-2.0835959123952294E-2</v>
      </c>
    </row>
    <row r="32" spans="1:12" x14ac:dyDescent="0.2">
      <c r="A32" s="4" t="s">
        <v>750</v>
      </c>
      <c r="B32" t="s">
        <v>111</v>
      </c>
      <c r="C32" t="s">
        <v>776</v>
      </c>
      <c r="D32" t="s">
        <v>763</v>
      </c>
      <c r="E32" t="s">
        <v>770</v>
      </c>
      <c r="F32">
        <v>891</v>
      </c>
      <c r="G32">
        <v>-5.9025982877611197E-2</v>
      </c>
      <c r="H32">
        <v>2.1032697792343399E-2</v>
      </c>
      <c r="I32">
        <v>5.0099791999655896E-3</v>
      </c>
      <c r="J32">
        <f t="shared" si="0"/>
        <v>-0.10025007055060425</v>
      </c>
      <c r="K32" s="5">
        <f t="shared" si="1"/>
        <v>-1.7801895204618133E-2</v>
      </c>
    </row>
    <row r="33" spans="1:11" x14ac:dyDescent="0.2">
      <c r="A33" s="4" t="s">
        <v>750</v>
      </c>
      <c r="B33" t="s">
        <v>111</v>
      </c>
      <c r="C33" t="s">
        <v>777</v>
      </c>
      <c r="D33" t="s">
        <v>763</v>
      </c>
      <c r="E33" t="s">
        <v>768</v>
      </c>
      <c r="F33">
        <v>891</v>
      </c>
      <c r="G33">
        <v>0.24503356875652199</v>
      </c>
      <c r="H33">
        <v>5.6752956169439997E-2</v>
      </c>
      <c r="I33" s="3">
        <v>1.75512734624212E-5</v>
      </c>
      <c r="J33">
        <f t="shared" si="0"/>
        <v>0.13379777466441961</v>
      </c>
      <c r="K33" s="5">
        <f t="shared" si="1"/>
        <v>0.35626936284862437</v>
      </c>
    </row>
    <row r="34" spans="1:11" x14ac:dyDescent="0.2">
      <c r="A34" s="4" t="s">
        <v>750</v>
      </c>
      <c r="B34" t="s">
        <v>111</v>
      </c>
      <c r="C34" t="s">
        <v>777</v>
      </c>
      <c r="D34" t="s">
        <v>763</v>
      </c>
      <c r="E34" t="s">
        <v>769</v>
      </c>
      <c r="F34">
        <v>891</v>
      </c>
      <c r="G34">
        <v>0.19632189406947401</v>
      </c>
      <c r="H34">
        <v>2.93729272580164E-2</v>
      </c>
      <c r="I34" s="3">
        <v>2.3287198052639101E-11</v>
      </c>
      <c r="J34">
        <f t="shared" si="0"/>
        <v>0.13875095664376186</v>
      </c>
      <c r="K34" s="5">
        <f t="shared" si="1"/>
        <v>0.25389283149518616</v>
      </c>
    </row>
    <row r="35" spans="1:11" x14ac:dyDescent="0.2">
      <c r="A35" s="4" t="s">
        <v>750</v>
      </c>
      <c r="B35" t="s">
        <v>111</v>
      </c>
      <c r="C35" t="s">
        <v>777</v>
      </c>
      <c r="D35" t="s">
        <v>763</v>
      </c>
      <c r="E35" t="s">
        <v>770</v>
      </c>
      <c r="F35">
        <v>891</v>
      </c>
      <c r="G35">
        <v>0.17067945589171399</v>
      </c>
      <c r="H35">
        <v>1.92453770132354E-2</v>
      </c>
      <c r="I35" s="3">
        <v>7.4074502589354303E-19</v>
      </c>
      <c r="J35">
        <f t="shared" si="0"/>
        <v>0.1329585169457726</v>
      </c>
      <c r="K35" s="5">
        <f t="shared" si="1"/>
        <v>0.20840039483765538</v>
      </c>
    </row>
    <row r="36" spans="1:11" x14ac:dyDescent="0.2">
      <c r="A36" s="4" t="s">
        <v>750</v>
      </c>
      <c r="B36" t="s">
        <v>111</v>
      </c>
      <c r="C36" t="s">
        <v>778</v>
      </c>
      <c r="D36" t="s">
        <v>763</v>
      </c>
      <c r="E36" t="s">
        <v>768</v>
      </c>
      <c r="F36">
        <v>891</v>
      </c>
      <c r="G36">
        <v>0.24178051079909299</v>
      </c>
      <c r="H36">
        <v>5.8009119588196399E-2</v>
      </c>
      <c r="I36" s="3">
        <v>3.37359237386575E-5</v>
      </c>
      <c r="J36">
        <f t="shared" si="0"/>
        <v>0.12808263640622805</v>
      </c>
      <c r="K36" s="5">
        <f t="shared" si="1"/>
        <v>0.35547838519195796</v>
      </c>
    </row>
    <row r="37" spans="1:11" x14ac:dyDescent="0.2">
      <c r="A37" s="4" t="s">
        <v>750</v>
      </c>
      <c r="B37" t="s">
        <v>111</v>
      </c>
      <c r="C37" t="s">
        <v>778</v>
      </c>
      <c r="D37" t="s">
        <v>763</v>
      </c>
      <c r="E37" t="s">
        <v>769</v>
      </c>
      <c r="F37">
        <v>891</v>
      </c>
      <c r="G37">
        <v>0.22937983883562901</v>
      </c>
      <c r="H37">
        <v>2.9057701662402301E-2</v>
      </c>
      <c r="I37" s="3">
        <v>2.92786073014048E-15</v>
      </c>
      <c r="J37">
        <f t="shared" si="0"/>
        <v>0.17242674357732052</v>
      </c>
      <c r="K37" s="5">
        <f t="shared" si="1"/>
        <v>0.28633293409393751</v>
      </c>
    </row>
    <row r="38" spans="1:11" ht="17" thickBot="1" x14ac:dyDescent="0.25">
      <c r="A38" s="6" t="s">
        <v>750</v>
      </c>
      <c r="B38" s="7" t="s">
        <v>111</v>
      </c>
      <c r="C38" s="7" t="s">
        <v>778</v>
      </c>
      <c r="D38" s="7" t="s">
        <v>763</v>
      </c>
      <c r="E38" s="7" t="s">
        <v>770</v>
      </c>
      <c r="F38" s="7">
        <v>891</v>
      </c>
      <c r="G38" s="7">
        <v>0.21000310094778801</v>
      </c>
      <c r="H38" s="7">
        <v>1.96544985570129E-2</v>
      </c>
      <c r="I38" s="38">
        <v>1.1999175321791401E-26</v>
      </c>
      <c r="J38" s="7">
        <f t="shared" si="0"/>
        <v>0.17148028377604274</v>
      </c>
      <c r="K38" s="8">
        <f t="shared" si="1"/>
        <v>0.24852591811953328</v>
      </c>
    </row>
  </sheetData>
  <mergeCells count="3">
    <mergeCell ref="A1:S1"/>
    <mergeCell ref="A2:J2"/>
    <mergeCell ref="A3:M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7CE82-3A3C-B84C-87AE-BF9922122796}">
  <dimension ref="A1:S85"/>
  <sheetViews>
    <sheetView workbookViewId="0">
      <selection activeCell="A2" sqref="A2:H2"/>
    </sheetView>
  </sheetViews>
  <sheetFormatPr baseColWidth="10" defaultColWidth="11" defaultRowHeight="16" x14ac:dyDescent="0.2"/>
  <cols>
    <col min="1" max="1" width="33.33203125" customWidth="1"/>
    <col min="2" max="2" width="22.33203125" bestFit="1" customWidth="1"/>
    <col min="3" max="3" width="51" bestFit="1" customWidth="1"/>
    <col min="5" max="5" width="22.83203125" bestFit="1" customWidth="1"/>
    <col min="6" max="6" width="12.1640625" bestFit="1" customWidth="1"/>
    <col min="8" max="8" width="12.1640625" bestFit="1" customWidth="1"/>
  </cols>
  <sheetData>
    <row r="1" spans="1:19" ht="26" x14ac:dyDescent="0.3">
      <c r="A1" s="108" t="s">
        <v>879</v>
      </c>
      <c r="B1" s="108"/>
      <c r="C1" s="108"/>
      <c r="D1" s="108"/>
      <c r="E1" s="108"/>
      <c r="F1" s="108"/>
      <c r="G1" s="108"/>
      <c r="H1" s="108"/>
      <c r="I1" s="108"/>
      <c r="J1" s="108"/>
      <c r="K1" s="108"/>
      <c r="L1" s="108"/>
      <c r="M1" s="108"/>
      <c r="N1" s="108"/>
      <c r="O1" s="108"/>
      <c r="P1" s="108"/>
      <c r="Q1" s="108"/>
      <c r="R1" s="108"/>
      <c r="S1" s="108"/>
    </row>
    <row r="2" spans="1:19" ht="55" customHeight="1" x14ac:dyDescent="0.2">
      <c r="A2" s="109" t="s">
        <v>779</v>
      </c>
      <c r="B2" s="109"/>
      <c r="C2" s="109"/>
      <c r="D2" s="109"/>
      <c r="E2" s="109"/>
      <c r="F2" s="109"/>
      <c r="G2" s="109"/>
      <c r="H2" s="109"/>
    </row>
    <row r="3" spans="1:19" ht="16" customHeight="1" x14ac:dyDescent="0.2">
      <c r="A3" s="103"/>
      <c r="B3" s="103"/>
      <c r="C3" s="103"/>
      <c r="D3" s="103"/>
      <c r="E3" s="103"/>
      <c r="F3" s="103"/>
      <c r="G3" s="103"/>
      <c r="H3" s="103"/>
      <c r="I3" s="103"/>
      <c r="J3" s="103"/>
      <c r="K3" s="103"/>
      <c r="L3" s="103"/>
      <c r="M3" s="103"/>
    </row>
    <row r="4" spans="1:19" ht="17" thickBot="1" x14ac:dyDescent="0.25"/>
    <row r="5" spans="1:19" ht="20" thickBot="1" x14ac:dyDescent="0.3">
      <c r="A5" s="124" t="s">
        <v>780</v>
      </c>
      <c r="B5" s="125"/>
      <c r="C5" s="125"/>
      <c r="D5" s="126"/>
    </row>
    <row r="6" spans="1:19" ht="20" thickBot="1" x14ac:dyDescent="0.3">
      <c r="A6" s="68" t="s">
        <v>760</v>
      </c>
      <c r="B6" s="69" t="s">
        <v>761</v>
      </c>
      <c r="C6" s="69" t="s">
        <v>762</v>
      </c>
      <c r="D6" s="69" t="s">
        <v>763</v>
      </c>
      <c r="E6" s="69" t="s">
        <v>764</v>
      </c>
      <c r="F6" s="69" t="s">
        <v>781</v>
      </c>
      <c r="G6" s="69" t="s">
        <v>782</v>
      </c>
      <c r="H6" s="70" t="s">
        <v>783</v>
      </c>
    </row>
    <row r="7" spans="1:19" x14ac:dyDescent="0.2">
      <c r="A7" s="29" t="s">
        <v>784</v>
      </c>
      <c r="B7" s="30" t="s">
        <v>108</v>
      </c>
      <c r="C7" s="30" t="s">
        <v>86</v>
      </c>
      <c r="D7" s="30" t="s">
        <v>763</v>
      </c>
      <c r="E7" s="30" t="s">
        <v>770</v>
      </c>
      <c r="F7" s="30">
        <v>1227.5828851866299</v>
      </c>
      <c r="G7" s="30">
        <v>797</v>
      </c>
      <c r="H7" s="71">
        <v>6.5786636016141998E-21</v>
      </c>
    </row>
    <row r="8" spans="1:19" x14ac:dyDescent="0.2">
      <c r="A8" s="4" t="s">
        <v>785</v>
      </c>
      <c r="B8" t="s">
        <v>108</v>
      </c>
      <c r="C8" t="s">
        <v>86</v>
      </c>
      <c r="D8" t="s">
        <v>763</v>
      </c>
      <c r="E8" t="s">
        <v>770</v>
      </c>
      <c r="F8">
        <v>239.85700640919299</v>
      </c>
      <c r="G8">
        <v>122</v>
      </c>
      <c r="H8" s="47">
        <v>1.0602282640733801E-9</v>
      </c>
    </row>
    <row r="9" spans="1:19" x14ac:dyDescent="0.2">
      <c r="A9" s="4" t="s">
        <v>786</v>
      </c>
      <c r="B9" t="s">
        <v>108</v>
      </c>
      <c r="C9" t="s">
        <v>86</v>
      </c>
      <c r="D9" t="s">
        <v>763</v>
      </c>
      <c r="E9" t="s">
        <v>770</v>
      </c>
      <c r="F9">
        <v>204.72635884679599</v>
      </c>
      <c r="G9">
        <v>78</v>
      </c>
      <c r="H9" s="47">
        <v>2.5638849204806102E-13</v>
      </c>
    </row>
    <row r="10" spans="1:19" x14ac:dyDescent="0.2">
      <c r="A10" s="4" t="s">
        <v>784</v>
      </c>
      <c r="B10" t="s">
        <v>787</v>
      </c>
      <c r="C10" t="s">
        <v>778</v>
      </c>
      <c r="D10" t="s">
        <v>763</v>
      </c>
      <c r="E10" t="s">
        <v>770</v>
      </c>
      <c r="F10">
        <v>1313.9700608646399</v>
      </c>
      <c r="G10">
        <v>890</v>
      </c>
      <c r="H10" s="47">
        <v>6.6160168926709595E-19</v>
      </c>
    </row>
    <row r="11" spans="1:19" x14ac:dyDescent="0.2">
      <c r="A11" s="4" t="s">
        <v>785</v>
      </c>
      <c r="B11" t="s">
        <v>787</v>
      </c>
      <c r="C11" t="s">
        <v>778</v>
      </c>
      <c r="D11" t="s">
        <v>763</v>
      </c>
      <c r="E11" t="s">
        <v>770</v>
      </c>
      <c r="F11">
        <v>226.990187213871</v>
      </c>
      <c r="G11">
        <v>134</v>
      </c>
      <c r="H11" s="47">
        <v>9.3146477928071501E-7</v>
      </c>
    </row>
    <row r="12" spans="1:19" x14ac:dyDescent="0.2">
      <c r="A12" s="4" t="s">
        <v>786</v>
      </c>
      <c r="B12" t="s">
        <v>787</v>
      </c>
      <c r="C12" t="s">
        <v>778</v>
      </c>
      <c r="D12" t="s">
        <v>763</v>
      </c>
      <c r="E12" t="s">
        <v>770</v>
      </c>
      <c r="F12">
        <v>167.96077917534501</v>
      </c>
      <c r="G12">
        <v>81</v>
      </c>
      <c r="H12" s="47">
        <v>4.9158325126847998E-8</v>
      </c>
    </row>
    <row r="13" spans="1:19" x14ac:dyDescent="0.2">
      <c r="A13" s="4" t="s">
        <v>784</v>
      </c>
      <c r="B13" t="s">
        <v>788</v>
      </c>
      <c r="C13" t="s">
        <v>777</v>
      </c>
      <c r="D13" t="s">
        <v>763</v>
      </c>
      <c r="E13" t="s">
        <v>770</v>
      </c>
      <c r="F13">
        <v>1353.0882766703301</v>
      </c>
      <c r="G13">
        <v>890</v>
      </c>
      <c r="H13" s="47">
        <v>9.0838519761394793E-22</v>
      </c>
    </row>
    <row r="14" spans="1:19" x14ac:dyDescent="0.2">
      <c r="A14" s="4" t="s">
        <v>785</v>
      </c>
      <c r="B14" t="s">
        <v>788</v>
      </c>
      <c r="C14" t="s">
        <v>777</v>
      </c>
      <c r="D14" t="s">
        <v>763</v>
      </c>
      <c r="E14" t="s">
        <v>770</v>
      </c>
      <c r="F14">
        <v>200.060678205599</v>
      </c>
      <c r="G14">
        <v>134</v>
      </c>
      <c r="H14" s="5">
        <v>1.89426238593006E-4</v>
      </c>
    </row>
    <row r="15" spans="1:19" x14ac:dyDescent="0.2">
      <c r="A15" s="4" t="s">
        <v>786</v>
      </c>
      <c r="B15" t="s">
        <v>788</v>
      </c>
      <c r="C15" t="s">
        <v>777</v>
      </c>
      <c r="D15" t="s">
        <v>763</v>
      </c>
      <c r="E15" t="s">
        <v>770</v>
      </c>
      <c r="F15">
        <v>151.44870001105201</v>
      </c>
      <c r="G15">
        <v>81</v>
      </c>
      <c r="H15" s="47">
        <v>3.4869140250684902E-6</v>
      </c>
    </row>
    <row r="16" spans="1:19" x14ac:dyDescent="0.2">
      <c r="A16" s="4" t="s">
        <v>784</v>
      </c>
      <c r="B16" t="s">
        <v>789</v>
      </c>
      <c r="C16" t="s">
        <v>776</v>
      </c>
      <c r="D16" t="s">
        <v>763</v>
      </c>
      <c r="E16" t="s">
        <v>770</v>
      </c>
      <c r="F16">
        <v>1247.1069353508201</v>
      </c>
      <c r="G16">
        <v>890</v>
      </c>
      <c r="H16" s="47">
        <v>2.08396717382012E-14</v>
      </c>
    </row>
    <row r="17" spans="1:8" x14ac:dyDescent="0.2">
      <c r="A17" s="4" t="s">
        <v>785</v>
      </c>
      <c r="B17" t="s">
        <v>789</v>
      </c>
      <c r="C17" t="s">
        <v>776</v>
      </c>
      <c r="D17" t="s">
        <v>763</v>
      </c>
      <c r="E17" t="s">
        <v>770</v>
      </c>
      <c r="F17">
        <v>196.21312577414801</v>
      </c>
      <c r="G17">
        <v>134</v>
      </c>
      <c r="H17" s="5">
        <v>3.7228371974631902E-4</v>
      </c>
    </row>
    <row r="18" spans="1:8" x14ac:dyDescent="0.2">
      <c r="A18" s="4" t="s">
        <v>786</v>
      </c>
      <c r="B18" t="s">
        <v>789</v>
      </c>
      <c r="C18" t="s">
        <v>776</v>
      </c>
      <c r="D18" t="s">
        <v>763</v>
      </c>
      <c r="E18" t="s">
        <v>770</v>
      </c>
      <c r="F18">
        <v>145.388340393584</v>
      </c>
      <c r="G18">
        <v>81</v>
      </c>
      <c r="H18" s="47">
        <v>1.49980567992562E-5</v>
      </c>
    </row>
    <row r="19" spans="1:8" x14ac:dyDescent="0.2">
      <c r="A19" s="4" t="s">
        <v>784</v>
      </c>
      <c r="B19" t="s">
        <v>790</v>
      </c>
      <c r="C19" t="s">
        <v>775</v>
      </c>
      <c r="D19" t="s">
        <v>763</v>
      </c>
      <c r="E19" t="s">
        <v>770</v>
      </c>
      <c r="F19">
        <v>1383.77636017395</v>
      </c>
      <c r="G19">
        <v>890</v>
      </c>
      <c r="H19" s="47">
        <v>3.9929567227059801E-24</v>
      </c>
    </row>
    <row r="20" spans="1:8" x14ac:dyDescent="0.2">
      <c r="A20" s="4" t="s">
        <v>785</v>
      </c>
      <c r="B20" t="s">
        <v>790</v>
      </c>
      <c r="C20" t="s">
        <v>775</v>
      </c>
      <c r="D20" t="s">
        <v>763</v>
      </c>
      <c r="E20" t="s">
        <v>770</v>
      </c>
      <c r="F20">
        <v>219.08753179959299</v>
      </c>
      <c r="G20">
        <v>134</v>
      </c>
      <c r="H20" s="47">
        <v>4.8960167654814001E-6</v>
      </c>
    </row>
    <row r="21" spans="1:8" x14ac:dyDescent="0.2">
      <c r="A21" s="4" t="s">
        <v>786</v>
      </c>
      <c r="B21" t="s">
        <v>790</v>
      </c>
      <c r="C21" t="s">
        <v>775</v>
      </c>
      <c r="D21" t="s">
        <v>763</v>
      </c>
      <c r="E21" t="s">
        <v>770</v>
      </c>
      <c r="F21">
        <v>161.88457701959101</v>
      </c>
      <c r="G21">
        <v>81</v>
      </c>
      <c r="H21" s="47">
        <v>2.4690210903649901E-7</v>
      </c>
    </row>
    <row r="22" spans="1:8" x14ac:dyDescent="0.2">
      <c r="A22" s="4" t="s">
        <v>784</v>
      </c>
      <c r="B22" t="s">
        <v>774</v>
      </c>
      <c r="C22" t="s">
        <v>757</v>
      </c>
      <c r="D22" t="s">
        <v>763</v>
      </c>
      <c r="E22" t="s">
        <v>770</v>
      </c>
      <c r="F22">
        <v>1027.0537294778601</v>
      </c>
      <c r="G22">
        <v>790</v>
      </c>
      <c r="H22" s="47">
        <v>2.2469807937720699E-8</v>
      </c>
    </row>
    <row r="23" spans="1:8" x14ac:dyDescent="0.2">
      <c r="A23" s="4" t="s">
        <v>785</v>
      </c>
      <c r="B23" t="s">
        <v>774</v>
      </c>
      <c r="C23" t="s">
        <v>757</v>
      </c>
      <c r="D23" t="s">
        <v>763</v>
      </c>
      <c r="E23" t="s">
        <v>770</v>
      </c>
      <c r="F23">
        <v>159.88856784034701</v>
      </c>
      <c r="G23">
        <v>121</v>
      </c>
      <c r="H23" s="5">
        <v>1.03054230969068E-2</v>
      </c>
    </row>
    <row r="24" spans="1:8" x14ac:dyDescent="0.2">
      <c r="A24" s="4" t="s">
        <v>786</v>
      </c>
      <c r="B24" t="s">
        <v>774</v>
      </c>
      <c r="C24" t="s">
        <v>757</v>
      </c>
      <c r="D24" t="s">
        <v>763</v>
      </c>
      <c r="E24" t="s">
        <v>770</v>
      </c>
      <c r="F24">
        <v>118.459397232597</v>
      </c>
      <c r="G24">
        <v>77</v>
      </c>
      <c r="H24" s="5">
        <v>1.6893654793145899E-3</v>
      </c>
    </row>
    <row r="25" spans="1:8" x14ac:dyDescent="0.2">
      <c r="A25" s="4" t="s">
        <v>784</v>
      </c>
      <c r="B25" t="s">
        <v>101</v>
      </c>
      <c r="C25" t="s">
        <v>751</v>
      </c>
      <c r="D25" t="s">
        <v>763</v>
      </c>
      <c r="E25" t="s">
        <v>770</v>
      </c>
      <c r="F25">
        <v>1434.2005631817599</v>
      </c>
      <c r="G25">
        <v>887</v>
      </c>
      <c r="H25" s="47">
        <v>1.6305992683998499E-28</v>
      </c>
    </row>
    <row r="26" spans="1:8" x14ac:dyDescent="0.2">
      <c r="A26" s="4" t="s">
        <v>791</v>
      </c>
      <c r="B26" t="s">
        <v>101</v>
      </c>
      <c r="C26" t="s">
        <v>751</v>
      </c>
      <c r="D26" t="s">
        <v>763</v>
      </c>
      <c r="E26" t="s">
        <v>770</v>
      </c>
      <c r="F26">
        <v>219.94154128383801</v>
      </c>
      <c r="G26">
        <v>81</v>
      </c>
      <c r="H26" s="47">
        <v>8.9425936182482596E-15</v>
      </c>
    </row>
    <row r="27" spans="1:8" x14ac:dyDescent="0.2">
      <c r="A27" s="4" t="s">
        <v>792</v>
      </c>
      <c r="B27" t="s">
        <v>101</v>
      </c>
      <c r="C27" t="s">
        <v>751</v>
      </c>
      <c r="D27" t="s">
        <v>763</v>
      </c>
      <c r="E27" t="s">
        <v>770</v>
      </c>
      <c r="F27">
        <v>251.72179536853</v>
      </c>
      <c r="G27">
        <v>134</v>
      </c>
      <c r="H27" s="47">
        <v>3.2473924043475399E-9</v>
      </c>
    </row>
    <row r="28" spans="1:8" x14ac:dyDescent="0.2">
      <c r="A28" s="4" t="s">
        <v>784</v>
      </c>
      <c r="B28" t="s">
        <v>98</v>
      </c>
      <c r="C28" t="s">
        <v>755</v>
      </c>
      <c r="D28" t="s">
        <v>763</v>
      </c>
      <c r="E28" t="s">
        <v>770</v>
      </c>
      <c r="F28">
        <v>1627.62114356456</v>
      </c>
      <c r="G28">
        <v>788</v>
      </c>
      <c r="H28" s="47">
        <v>1.1824706163125E-60</v>
      </c>
    </row>
    <row r="29" spans="1:8" x14ac:dyDescent="0.2">
      <c r="A29" s="4" t="s">
        <v>791</v>
      </c>
      <c r="B29" t="s">
        <v>98</v>
      </c>
      <c r="C29" t="s">
        <v>755</v>
      </c>
      <c r="D29" t="s">
        <v>763</v>
      </c>
      <c r="E29" t="s">
        <v>770</v>
      </c>
      <c r="F29">
        <v>147.968971526638</v>
      </c>
      <c r="G29">
        <v>75</v>
      </c>
      <c r="H29" s="47">
        <v>1.0581158041312101E-6</v>
      </c>
    </row>
    <row r="30" spans="1:8" x14ac:dyDescent="0.2">
      <c r="A30" s="4" t="s">
        <v>792</v>
      </c>
      <c r="B30" t="s">
        <v>98</v>
      </c>
      <c r="C30" t="s">
        <v>755</v>
      </c>
      <c r="D30" t="s">
        <v>763</v>
      </c>
      <c r="E30" t="s">
        <v>770</v>
      </c>
      <c r="F30">
        <v>180.70231218246599</v>
      </c>
      <c r="G30">
        <v>121</v>
      </c>
      <c r="H30" s="5">
        <v>3.5707600321627599E-4</v>
      </c>
    </row>
    <row r="31" spans="1:8" x14ac:dyDescent="0.2">
      <c r="A31" s="4" t="s">
        <v>784</v>
      </c>
      <c r="B31" t="s">
        <v>105</v>
      </c>
      <c r="C31" t="s">
        <v>754</v>
      </c>
      <c r="D31" t="s">
        <v>763</v>
      </c>
      <c r="E31" t="s">
        <v>770</v>
      </c>
      <c r="F31">
        <v>1939.94670454125</v>
      </c>
      <c r="G31">
        <v>884</v>
      </c>
      <c r="H31" s="47">
        <v>5.9525459025600998E-81</v>
      </c>
    </row>
    <row r="32" spans="1:8" x14ac:dyDescent="0.2">
      <c r="A32" s="4" t="s">
        <v>791</v>
      </c>
      <c r="B32" t="s">
        <v>105</v>
      </c>
      <c r="C32" t="s">
        <v>754</v>
      </c>
      <c r="D32" t="s">
        <v>763</v>
      </c>
      <c r="E32" t="s">
        <v>770</v>
      </c>
      <c r="F32">
        <v>283.697907410786</v>
      </c>
      <c r="G32">
        <v>80</v>
      </c>
      <c r="H32" s="47">
        <v>1.3979294934829899E-24</v>
      </c>
    </row>
    <row r="33" spans="1:8" x14ac:dyDescent="0.2">
      <c r="A33" s="4" t="s">
        <v>792</v>
      </c>
      <c r="B33" t="s">
        <v>105</v>
      </c>
      <c r="C33" t="s">
        <v>754</v>
      </c>
      <c r="D33" t="s">
        <v>763</v>
      </c>
      <c r="E33" t="s">
        <v>770</v>
      </c>
      <c r="F33">
        <v>478.56727249141102</v>
      </c>
      <c r="G33">
        <v>133</v>
      </c>
      <c r="H33" s="47">
        <v>1.6290584841677599E-40</v>
      </c>
    </row>
    <row r="34" spans="1:8" x14ac:dyDescent="0.2">
      <c r="A34" s="4" t="s">
        <v>784</v>
      </c>
      <c r="B34" t="s">
        <v>773</v>
      </c>
      <c r="C34" t="s">
        <v>756</v>
      </c>
      <c r="D34" t="s">
        <v>763</v>
      </c>
      <c r="E34" t="s">
        <v>770</v>
      </c>
      <c r="F34">
        <v>1214.50083341956</v>
      </c>
      <c r="G34">
        <v>887</v>
      </c>
      <c r="H34" s="47">
        <v>1.2915594360787499E-12</v>
      </c>
    </row>
    <row r="35" spans="1:8" x14ac:dyDescent="0.2">
      <c r="A35" s="4" t="s">
        <v>786</v>
      </c>
      <c r="B35" t="s">
        <v>773</v>
      </c>
      <c r="C35" t="s">
        <v>756</v>
      </c>
      <c r="D35" t="s">
        <v>763</v>
      </c>
      <c r="E35" t="s">
        <v>770</v>
      </c>
      <c r="F35">
        <v>214.41911000948801</v>
      </c>
      <c r="G35">
        <v>80</v>
      </c>
      <c r="H35" s="47">
        <v>3.1762863614439301E-14</v>
      </c>
    </row>
    <row r="36" spans="1:8" ht="17" thickBot="1" x14ac:dyDescent="0.25">
      <c r="A36" s="6" t="s">
        <v>785</v>
      </c>
      <c r="B36" s="7" t="s">
        <v>773</v>
      </c>
      <c r="C36" s="7" t="s">
        <v>756</v>
      </c>
      <c r="D36" s="7" t="s">
        <v>763</v>
      </c>
      <c r="E36" s="7" t="s">
        <v>770</v>
      </c>
      <c r="F36" s="7">
        <v>218.72301129042799</v>
      </c>
      <c r="G36" s="7">
        <v>133</v>
      </c>
      <c r="H36" s="48">
        <v>4.0627652876699999E-6</v>
      </c>
    </row>
    <row r="37" spans="1:8" x14ac:dyDescent="0.2">
      <c r="H37" s="3"/>
    </row>
    <row r="38" spans="1:8" x14ac:dyDescent="0.2">
      <c r="H38" s="3"/>
    </row>
    <row r="39" spans="1:8" x14ac:dyDescent="0.2">
      <c r="H39" s="3"/>
    </row>
    <row r="40" spans="1:8" x14ac:dyDescent="0.2">
      <c r="H40" s="3"/>
    </row>
    <row r="41" spans="1:8" x14ac:dyDescent="0.2">
      <c r="H41" s="3"/>
    </row>
    <row r="42" spans="1:8" x14ac:dyDescent="0.2">
      <c r="H42" s="3"/>
    </row>
    <row r="43" spans="1:8" x14ac:dyDescent="0.2">
      <c r="H43" s="3"/>
    </row>
    <row r="47" spans="1:8" ht="19" x14ac:dyDescent="0.25">
      <c r="A47" s="127"/>
      <c r="B47" s="128"/>
      <c r="C47" s="128"/>
      <c r="D47" s="128"/>
    </row>
    <row r="48" spans="1:8" ht="19" x14ac:dyDescent="0.25">
      <c r="A48" s="59"/>
      <c r="B48" s="59"/>
      <c r="C48" s="59"/>
      <c r="D48" s="59"/>
      <c r="E48" s="59"/>
      <c r="F48" s="59"/>
      <c r="G48" s="59"/>
      <c r="H48" s="59"/>
    </row>
    <row r="49" spans="8:8" x14ac:dyDescent="0.2">
      <c r="H49" s="3"/>
    </row>
    <row r="50" spans="8:8" x14ac:dyDescent="0.2">
      <c r="H50" s="3"/>
    </row>
    <row r="51" spans="8:8" x14ac:dyDescent="0.2">
      <c r="H51" s="3"/>
    </row>
    <row r="52" spans="8:8" x14ac:dyDescent="0.2">
      <c r="H52" s="3"/>
    </row>
    <row r="53" spans="8:8" x14ac:dyDescent="0.2">
      <c r="H53" s="3"/>
    </row>
    <row r="54" spans="8:8" x14ac:dyDescent="0.2">
      <c r="H54" s="3"/>
    </row>
    <row r="55" spans="8:8" x14ac:dyDescent="0.2">
      <c r="H55" s="3"/>
    </row>
    <row r="56" spans="8:8" x14ac:dyDescent="0.2">
      <c r="H56" s="3"/>
    </row>
    <row r="57" spans="8:8" x14ac:dyDescent="0.2">
      <c r="H57" s="3"/>
    </row>
    <row r="58" spans="8:8" x14ac:dyDescent="0.2">
      <c r="H58" s="3"/>
    </row>
    <row r="59" spans="8:8" x14ac:dyDescent="0.2">
      <c r="H59" s="3"/>
    </row>
    <row r="60" spans="8:8" x14ac:dyDescent="0.2">
      <c r="H60" s="3"/>
    </row>
    <row r="61" spans="8:8" x14ac:dyDescent="0.2">
      <c r="H61" s="3"/>
    </row>
    <row r="62" spans="8:8" x14ac:dyDescent="0.2">
      <c r="H62" s="3"/>
    </row>
    <row r="63" spans="8:8" x14ac:dyDescent="0.2">
      <c r="H63" s="3"/>
    </row>
    <row r="64" spans="8:8" x14ac:dyDescent="0.2">
      <c r="H64" s="3"/>
    </row>
    <row r="68" spans="1:8" ht="19" x14ac:dyDescent="0.25">
      <c r="A68" s="127"/>
      <c r="B68" s="128"/>
      <c r="C68" s="128"/>
      <c r="D68" s="128"/>
    </row>
    <row r="69" spans="1:8" ht="19" x14ac:dyDescent="0.25">
      <c r="A69" s="59"/>
      <c r="B69" s="59"/>
      <c r="C69" s="59"/>
      <c r="D69" s="59"/>
      <c r="E69" s="59"/>
      <c r="F69" s="59"/>
      <c r="G69" s="59"/>
      <c r="H69" s="59"/>
    </row>
    <row r="70" spans="1:8" x14ac:dyDescent="0.2">
      <c r="H70" s="3"/>
    </row>
    <row r="71" spans="1:8" x14ac:dyDescent="0.2">
      <c r="H71" s="3"/>
    </row>
    <row r="72" spans="1:8" x14ac:dyDescent="0.2">
      <c r="H72" s="3"/>
    </row>
    <row r="73" spans="1:8" x14ac:dyDescent="0.2">
      <c r="H73" s="3"/>
    </row>
    <row r="74" spans="1:8" x14ac:dyDescent="0.2">
      <c r="H74" s="3"/>
    </row>
    <row r="75" spans="1:8" x14ac:dyDescent="0.2">
      <c r="H75" s="3"/>
    </row>
    <row r="76" spans="1:8" x14ac:dyDescent="0.2">
      <c r="H76" s="3"/>
    </row>
    <row r="77" spans="1:8" x14ac:dyDescent="0.2">
      <c r="H77" s="3"/>
    </row>
    <row r="78" spans="1:8" x14ac:dyDescent="0.2">
      <c r="H78" s="3"/>
    </row>
    <row r="79" spans="1:8" x14ac:dyDescent="0.2">
      <c r="H79" s="3"/>
    </row>
    <row r="80" spans="1:8" x14ac:dyDescent="0.2">
      <c r="H80" s="3"/>
    </row>
    <row r="81" spans="8:8" x14ac:dyDescent="0.2">
      <c r="H81" s="3"/>
    </row>
    <row r="82" spans="8:8" x14ac:dyDescent="0.2">
      <c r="H82" s="3"/>
    </row>
    <row r="83" spans="8:8" x14ac:dyDescent="0.2">
      <c r="H83" s="3"/>
    </row>
    <row r="84" spans="8:8" x14ac:dyDescent="0.2">
      <c r="H84" s="3"/>
    </row>
    <row r="85" spans="8:8" x14ac:dyDescent="0.2">
      <c r="H85" s="3"/>
    </row>
  </sheetData>
  <mergeCells count="6">
    <mergeCell ref="A1:S1"/>
    <mergeCell ref="A5:D5"/>
    <mergeCell ref="A47:D47"/>
    <mergeCell ref="A68:D68"/>
    <mergeCell ref="A2:H2"/>
    <mergeCell ref="A3:M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7A4D0-D89F-2247-926F-76ADCA5E9549}">
  <dimension ref="A1:M19"/>
  <sheetViews>
    <sheetView workbookViewId="0">
      <selection activeCell="A2" sqref="A2"/>
    </sheetView>
  </sheetViews>
  <sheetFormatPr baseColWidth="10" defaultColWidth="11" defaultRowHeight="16" x14ac:dyDescent="0.2"/>
  <cols>
    <col min="1" max="1" width="12.6640625" customWidth="1"/>
    <col min="3" max="3" width="16" bestFit="1" customWidth="1"/>
    <col min="4" max="4" width="18.5" bestFit="1" customWidth="1"/>
    <col min="5" max="5" width="13.6640625" bestFit="1" customWidth="1"/>
    <col min="6" max="6" width="16.1640625" bestFit="1" customWidth="1"/>
  </cols>
  <sheetData>
    <row r="1" spans="1:13" ht="26" x14ac:dyDescent="0.3">
      <c r="A1" s="108" t="s">
        <v>880</v>
      </c>
      <c r="B1" s="108"/>
      <c r="C1" s="108"/>
      <c r="D1" s="108"/>
      <c r="E1" s="108"/>
      <c r="F1" s="108"/>
      <c r="G1" s="108"/>
      <c r="H1" s="108"/>
      <c r="I1" s="108"/>
      <c r="J1" s="108"/>
      <c r="K1" s="108"/>
      <c r="L1" s="108"/>
      <c r="M1" s="108"/>
    </row>
    <row r="2" spans="1:13" x14ac:dyDescent="0.2">
      <c r="A2" s="50" t="s">
        <v>793</v>
      </c>
    </row>
    <row r="3" spans="1:13" ht="17" thickBot="1" x14ac:dyDescent="0.25"/>
    <row r="4" spans="1:13" ht="20" thickBot="1" x14ac:dyDescent="0.3">
      <c r="A4" s="121" t="s">
        <v>794</v>
      </c>
      <c r="B4" s="122"/>
      <c r="C4" s="122"/>
      <c r="D4" s="122"/>
      <c r="E4" s="122"/>
      <c r="F4" s="123"/>
    </row>
    <row r="5" spans="1:13" ht="20" thickBot="1" x14ac:dyDescent="0.3">
      <c r="A5" s="9" t="s">
        <v>795</v>
      </c>
      <c r="B5" s="10" t="s">
        <v>796</v>
      </c>
      <c r="C5" s="10" t="s">
        <v>797</v>
      </c>
      <c r="D5" s="10" t="s">
        <v>798</v>
      </c>
      <c r="E5" s="10" t="s">
        <v>799</v>
      </c>
      <c r="F5" s="28" t="s">
        <v>800</v>
      </c>
      <c r="G5" s="2"/>
    </row>
    <row r="6" spans="1:13" x14ac:dyDescent="0.2">
      <c r="A6" s="29">
        <v>1</v>
      </c>
      <c r="B6" s="30">
        <v>35</v>
      </c>
      <c r="C6">
        <v>1</v>
      </c>
      <c r="D6" s="30">
        <f>C6/88</f>
        <v>1.1363636363636364E-2</v>
      </c>
      <c r="E6" s="30">
        <v>4</v>
      </c>
      <c r="F6" s="31">
        <f>E6/141</f>
        <v>2.8368794326241134E-2</v>
      </c>
    </row>
    <row r="7" spans="1:13" x14ac:dyDescent="0.2">
      <c r="A7" s="4">
        <v>2</v>
      </c>
      <c r="B7">
        <v>6</v>
      </c>
      <c r="C7">
        <v>3</v>
      </c>
      <c r="D7">
        <f t="shared" ref="D7:D17" si="0">C7/88</f>
        <v>3.4090909090909088E-2</v>
      </c>
      <c r="E7">
        <v>3</v>
      </c>
      <c r="F7" s="5">
        <f t="shared" ref="F7:F17" si="1">E7/141</f>
        <v>2.1276595744680851E-2</v>
      </c>
    </row>
    <row r="8" spans="1:13" x14ac:dyDescent="0.2">
      <c r="A8" s="4">
        <v>3</v>
      </c>
      <c r="B8">
        <v>137</v>
      </c>
      <c r="C8">
        <v>13</v>
      </c>
      <c r="D8">
        <f t="shared" si="0"/>
        <v>0.14772727272727273</v>
      </c>
      <c r="E8">
        <v>19</v>
      </c>
      <c r="F8" s="5">
        <f t="shared" si="1"/>
        <v>0.13475177304964539</v>
      </c>
    </row>
    <row r="9" spans="1:13" x14ac:dyDescent="0.2">
      <c r="A9" s="4">
        <v>4</v>
      </c>
      <c r="B9">
        <v>74</v>
      </c>
      <c r="C9">
        <v>4</v>
      </c>
      <c r="D9">
        <f t="shared" si="0"/>
        <v>4.5454545454545456E-2</v>
      </c>
      <c r="E9">
        <v>11</v>
      </c>
      <c r="F9" s="5">
        <f t="shared" si="1"/>
        <v>7.8014184397163122E-2</v>
      </c>
    </row>
    <row r="10" spans="1:13" x14ac:dyDescent="0.2">
      <c r="A10" s="4">
        <v>5</v>
      </c>
      <c r="B10">
        <v>87</v>
      </c>
      <c r="C10">
        <v>7</v>
      </c>
      <c r="D10">
        <f t="shared" si="0"/>
        <v>7.9545454545454544E-2</v>
      </c>
      <c r="E10">
        <v>15</v>
      </c>
      <c r="F10" s="5">
        <f t="shared" si="1"/>
        <v>0.10638297872340426</v>
      </c>
    </row>
    <row r="11" spans="1:13" x14ac:dyDescent="0.2">
      <c r="A11" s="4">
        <v>6</v>
      </c>
      <c r="B11">
        <v>70</v>
      </c>
      <c r="C11">
        <v>7</v>
      </c>
      <c r="D11">
        <f t="shared" si="0"/>
        <v>7.9545454545454544E-2</v>
      </c>
      <c r="E11">
        <v>14</v>
      </c>
      <c r="F11" s="5">
        <f t="shared" si="1"/>
        <v>9.9290780141843976E-2</v>
      </c>
    </row>
    <row r="12" spans="1:13" x14ac:dyDescent="0.2">
      <c r="A12" s="4">
        <v>7</v>
      </c>
      <c r="B12">
        <v>162</v>
      </c>
      <c r="C12">
        <v>13</v>
      </c>
      <c r="D12">
        <f t="shared" si="0"/>
        <v>0.14772727272727273</v>
      </c>
      <c r="E12">
        <v>21</v>
      </c>
      <c r="F12" s="5">
        <f t="shared" si="1"/>
        <v>0.14893617021276595</v>
      </c>
    </row>
    <row r="13" spans="1:13" x14ac:dyDescent="0.2">
      <c r="A13" s="4">
        <v>8</v>
      </c>
      <c r="B13">
        <v>80</v>
      </c>
      <c r="C13">
        <v>9</v>
      </c>
      <c r="D13">
        <f t="shared" si="0"/>
        <v>0.10227272727272728</v>
      </c>
      <c r="E13">
        <v>9</v>
      </c>
      <c r="F13" s="5">
        <f t="shared" si="1"/>
        <v>6.3829787234042548E-2</v>
      </c>
    </row>
    <row r="14" spans="1:13" x14ac:dyDescent="0.2">
      <c r="A14" s="4">
        <v>9</v>
      </c>
      <c r="B14">
        <v>13</v>
      </c>
      <c r="C14">
        <v>1</v>
      </c>
      <c r="D14">
        <f t="shared" si="0"/>
        <v>1.1363636363636364E-2</v>
      </c>
      <c r="E14">
        <v>1</v>
      </c>
      <c r="F14" s="5">
        <f t="shared" si="1"/>
        <v>7.0921985815602835E-3</v>
      </c>
    </row>
    <row r="15" spans="1:13" x14ac:dyDescent="0.2">
      <c r="A15" s="4">
        <v>10</v>
      </c>
      <c r="B15">
        <v>56</v>
      </c>
      <c r="C15">
        <v>6</v>
      </c>
      <c r="D15">
        <f t="shared" si="0"/>
        <v>6.8181818181818177E-2</v>
      </c>
      <c r="E15">
        <v>7</v>
      </c>
      <c r="F15" s="5">
        <f t="shared" si="1"/>
        <v>4.9645390070921988E-2</v>
      </c>
    </row>
    <row r="16" spans="1:13" x14ac:dyDescent="0.2">
      <c r="A16" s="4">
        <v>11</v>
      </c>
      <c r="B16">
        <v>30</v>
      </c>
      <c r="C16">
        <v>4</v>
      </c>
      <c r="D16">
        <f t="shared" si="0"/>
        <v>4.5454545454545456E-2</v>
      </c>
      <c r="E16">
        <v>4</v>
      </c>
      <c r="F16" s="5">
        <f t="shared" si="1"/>
        <v>2.8368794326241134E-2</v>
      </c>
    </row>
    <row r="17" spans="1:6" x14ac:dyDescent="0.2">
      <c r="A17" s="4">
        <v>12</v>
      </c>
      <c r="B17">
        <v>104</v>
      </c>
      <c r="C17">
        <v>10</v>
      </c>
      <c r="D17">
        <f t="shared" si="0"/>
        <v>0.11363636363636363</v>
      </c>
      <c r="E17">
        <v>21</v>
      </c>
      <c r="F17" s="5">
        <f t="shared" si="1"/>
        <v>0.14893617021276595</v>
      </c>
    </row>
    <row r="18" spans="1:6" x14ac:dyDescent="0.2">
      <c r="A18" s="51" t="s">
        <v>801</v>
      </c>
      <c r="B18">
        <v>34</v>
      </c>
      <c r="C18">
        <v>5</v>
      </c>
      <c r="D18">
        <f t="shared" ref="D18:D19" si="2">C18/88</f>
        <v>5.6818181818181816E-2</v>
      </c>
      <c r="E18">
        <v>7</v>
      </c>
      <c r="F18" s="5">
        <f t="shared" ref="F18:F19" si="3">E18/141</f>
        <v>4.9645390070921988E-2</v>
      </c>
    </row>
    <row r="19" spans="1:6" ht="17" thickBot="1" x14ac:dyDescent="0.25">
      <c r="A19" s="6">
        <v>14</v>
      </c>
      <c r="B19" s="7">
        <v>16</v>
      </c>
      <c r="C19" s="7">
        <v>2</v>
      </c>
      <c r="D19" s="7">
        <f t="shared" si="2"/>
        <v>2.2727272727272728E-2</v>
      </c>
      <c r="E19" s="7">
        <v>3</v>
      </c>
      <c r="F19" s="52">
        <f t="shared" si="3"/>
        <v>2.1276595744680851E-2</v>
      </c>
    </row>
  </sheetData>
  <mergeCells count="2">
    <mergeCell ref="A1:M1"/>
    <mergeCell ref="A4:F4"/>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68B6D-10CE-444D-8855-FFD1CADD7B80}">
  <dimension ref="A1:S187"/>
  <sheetViews>
    <sheetView workbookViewId="0">
      <selection activeCell="A2" sqref="A2"/>
    </sheetView>
  </sheetViews>
  <sheetFormatPr baseColWidth="10" defaultColWidth="11" defaultRowHeight="16" x14ac:dyDescent="0.2"/>
  <cols>
    <col min="2" max="2" width="12.83203125" bestFit="1" customWidth="1"/>
    <col min="3" max="3" width="12.5" bestFit="1" customWidth="1"/>
    <col min="12" max="12" width="12.83203125" bestFit="1" customWidth="1"/>
    <col min="13" max="13" width="12.5" bestFit="1" customWidth="1"/>
  </cols>
  <sheetData>
    <row r="1" spans="1:19" ht="26" x14ac:dyDescent="0.3">
      <c r="A1" s="129" t="s">
        <v>881</v>
      </c>
      <c r="B1" s="129"/>
      <c r="C1" s="129"/>
      <c r="D1" s="129"/>
      <c r="E1" s="129"/>
      <c r="F1" s="129"/>
      <c r="G1" s="129"/>
      <c r="H1" s="129"/>
      <c r="I1" s="129"/>
      <c r="J1" s="129"/>
      <c r="K1" s="129"/>
      <c r="L1" s="129"/>
      <c r="M1" s="129"/>
      <c r="N1" s="129"/>
      <c r="O1" s="129"/>
      <c r="P1" s="129"/>
      <c r="Q1" s="129"/>
      <c r="R1" s="129"/>
      <c r="S1" s="129"/>
    </row>
    <row r="2" spans="1:19" x14ac:dyDescent="0.2">
      <c r="A2" s="50" t="s">
        <v>802</v>
      </c>
    </row>
    <row r="3" spans="1:19" ht="17" thickBot="1" x14ac:dyDescent="0.25"/>
    <row r="4" spans="1:19" ht="20" thickBot="1" x14ac:dyDescent="0.3">
      <c r="A4" s="9" t="s">
        <v>116</v>
      </c>
      <c r="B4" s="10" t="s">
        <v>506</v>
      </c>
      <c r="C4" s="10" t="s">
        <v>507</v>
      </c>
      <c r="D4" s="10" t="s">
        <v>508</v>
      </c>
      <c r="E4" s="10" t="s">
        <v>742</v>
      </c>
      <c r="F4" s="10" t="s">
        <v>743</v>
      </c>
      <c r="G4" s="10" t="s">
        <v>767</v>
      </c>
      <c r="H4" s="28" t="s">
        <v>722</v>
      </c>
      <c r="K4" s="2"/>
      <c r="L4" s="2"/>
      <c r="M4" s="2"/>
      <c r="N4" s="2"/>
      <c r="O4" s="2"/>
      <c r="P4" s="2"/>
      <c r="Q4" s="2"/>
    </row>
    <row r="5" spans="1:19" ht="19" x14ac:dyDescent="0.25">
      <c r="A5" s="4" t="s">
        <v>473</v>
      </c>
      <c r="B5" t="s">
        <v>514</v>
      </c>
      <c r="C5" t="s">
        <v>515</v>
      </c>
      <c r="D5">
        <v>7.8399999999999997E-2</v>
      </c>
      <c r="E5">
        <v>3.56E-2</v>
      </c>
      <c r="F5">
        <v>3.3999999999999998E-3</v>
      </c>
      <c r="G5" s="3">
        <v>1.3999999999999999E-25</v>
      </c>
      <c r="H5" s="5" t="s">
        <v>803</v>
      </c>
      <c r="K5" s="2"/>
      <c r="L5" s="2"/>
      <c r="M5" s="2"/>
      <c r="N5" s="2"/>
      <c r="O5" s="2"/>
      <c r="P5" s="2"/>
      <c r="Q5" s="2"/>
    </row>
    <row r="6" spans="1:19" x14ac:dyDescent="0.2">
      <c r="A6" s="4" t="s">
        <v>491</v>
      </c>
      <c r="B6" t="s">
        <v>512</v>
      </c>
      <c r="C6" t="s">
        <v>513</v>
      </c>
      <c r="D6">
        <v>2.9989999999999999E-2</v>
      </c>
      <c r="E6">
        <v>-3.4299999999999997E-2</v>
      </c>
      <c r="F6">
        <v>4.7000000000000002E-3</v>
      </c>
      <c r="G6" s="3">
        <v>4.3999999999999999E-13</v>
      </c>
      <c r="H6" s="5" t="s">
        <v>803</v>
      </c>
      <c r="Q6" s="3"/>
    </row>
    <row r="7" spans="1:19" x14ac:dyDescent="0.2">
      <c r="A7" s="4" t="s">
        <v>299</v>
      </c>
      <c r="B7" t="s">
        <v>512</v>
      </c>
      <c r="C7" t="s">
        <v>513</v>
      </c>
      <c r="D7">
        <v>0.18229999999999999</v>
      </c>
      <c r="E7">
        <v>-3.3099999999999997E-2</v>
      </c>
      <c r="F7">
        <v>2.0999999999999999E-3</v>
      </c>
      <c r="G7" s="3">
        <v>1.8999999999999999E-57</v>
      </c>
      <c r="H7" s="5" t="s">
        <v>803</v>
      </c>
      <c r="Q7" s="3"/>
    </row>
    <row r="8" spans="1:19" x14ac:dyDescent="0.2">
      <c r="A8" s="4" t="s">
        <v>137</v>
      </c>
      <c r="B8" t="s">
        <v>514</v>
      </c>
      <c r="C8" t="s">
        <v>515</v>
      </c>
      <c r="D8">
        <v>0.11890000000000001</v>
      </c>
      <c r="E8">
        <v>3.1699999999999999E-2</v>
      </c>
      <c r="F8">
        <v>2.5000000000000001E-3</v>
      </c>
      <c r="G8" s="3">
        <v>7.5E-38</v>
      </c>
      <c r="H8" s="5" t="s">
        <v>804</v>
      </c>
      <c r="Q8" s="3"/>
    </row>
    <row r="9" spans="1:19" x14ac:dyDescent="0.2">
      <c r="A9" s="4" t="s">
        <v>175</v>
      </c>
      <c r="B9" t="s">
        <v>512</v>
      </c>
      <c r="C9" t="s">
        <v>513</v>
      </c>
      <c r="D9">
        <v>0.49489100000000003</v>
      </c>
      <c r="E9">
        <v>-2.93415E-2</v>
      </c>
      <c r="F9">
        <v>1.9627899999999998E-3</v>
      </c>
      <c r="G9" s="3">
        <v>1.6E-50</v>
      </c>
      <c r="H9" s="5" t="s">
        <v>805</v>
      </c>
      <c r="Q9" s="3"/>
    </row>
    <row r="10" spans="1:19" x14ac:dyDescent="0.2">
      <c r="A10" s="4" t="s">
        <v>270</v>
      </c>
      <c r="B10" t="s">
        <v>512</v>
      </c>
      <c r="C10" t="s">
        <v>513</v>
      </c>
      <c r="D10">
        <v>0.67030000000000001</v>
      </c>
      <c r="E10">
        <v>2.7400000000000001E-2</v>
      </c>
      <c r="F10">
        <v>1.8E-3</v>
      </c>
      <c r="G10" s="3">
        <v>2.0999999999999999E-52</v>
      </c>
      <c r="H10" s="5" t="s">
        <v>804</v>
      </c>
      <c r="Q10" s="3"/>
    </row>
    <row r="11" spans="1:19" x14ac:dyDescent="0.2">
      <c r="A11" s="4" t="s">
        <v>220</v>
      </c>
      <c r="B11" t="s">
        <v>512</v>
      </c>
      <c r="C11" t="s">
        <v>515</v>
      </c>
      <c r="D11">
        <v>8.2610000000000003E-2</v>
      </c>
      <c r="E11">
        <v>2.7099999999999999E-2</v>
      </c>
      <c r="F11">
        <v>3.0000000000000001E-3</v>
      </c>
      <c r="G11" s="3">
        <v>1.5E-19</v>
      </c>
      <c r="H11" s="5" t="s">
        <v>805</v>
      </c>
      <c r="Q11" s="3"/>
    </row>
    <row r="12" spans="1:19" x14ac:dyDescent="0.2">
      <c r="A12" s="4" t="s">
        <v>249</v>
      </c>
      <c r="B12" t="s">
        <v>512</v>
      </c>
      <c r="C12" t="s">
        <v>515</v>
      </c>
      <c r="D12">
        <v>0.40379999999999999</v>
      </c>
      <c r="E12">
        <v>2.7099999999999999E-2</v>
      </c>
      <c r="F12">
        <v>1.6999999999999999E-3</v>
      </c>
      <c r="G12" s="3">
        <v>9.2000000000000005E-60</v>
      </c>
      <c r="H12" s="5" t="s">
        <v>805</v>
      </c>
      <c r="Q12" s="3"/>
    </row>
    <row r="13" spans="1:19" x14ac:dyDescent="0.2">
      <c r="A13" s="4" t="s">
        <v>193</v>
      </c>
      <c r="B13" t="s">
        <v>512</v>
      </c>
      <c r="C13" t="s">
        <v>513</v>
      </c>
      <c r="D13">
        <v>0.94943</v>
      </c>
      <c r="E13">
        <v>-2.69E-2</v>
      </c>
      <c r="F13">
        <v>4.0000000000000001E-3</v>
      </c>
      <c r="G13" s="3">
        <v>1.5E-11</v>
      </c>
      <c r="H13" s="5" t="s">
        <v>804</v>
      </c>
      <c r="Q13" s="3"/>
    </row>
    <row r="14" spans="1:19" x14ac:dyDescent="0.2">
      <c r="A14" s="4" t="s">
        <v>231</v>
      </c>
      <c r="B14" t="s">
        <v>512</v>
      </c>
      <c r="C14" t="s">
        <v>515</v>
      </c>
      <c r="D14">
        <v>0.4133</v>
      </c>
      <c r="E14">
        <v>2.63E-2</v>
      </c>
      <c r="F14">
        <v>1.6000000000000001E-3</v>
      </c>
      <c r="G14" s="3">
        <v>3.2000000000000001E-58</v>
      </c>
      <c r="H14" s="5" t="s">
        <v>805</v>
      </c>
      <c r="Q14" s="3"/>
    </row>
    <row r="15" spans="1:19" x14ac:dyDescent="0.2">
      <c r="A15" s="4" t="s">
        <v>458</v>
      </c>
      <c r="B15" t="s">
        <v>514</v>
      </c>
      <c r="C15" t="s">
        <v>515</v>
      </c>
      <c r="D15">
        <v>0.47639999999999999</v>
      </c>
      <c r="E15">
        <v>2.3199999999999998E-2</v>
      </c>
      <c r="F15">
        <v>1.6999999999999999E-3</v>
      </c>
      <c r="G15" s="3">
        <v>1.1E-40</v>
      </c>
      <c r="H15" s="5" t="s">
        <v>803</v>
      </c>
      <c r="Q15" s="3"/>
    </row>
    <row r="16" spans="1:19" x14ac:dyDescent="0.2">
      <c r="A16" s="4" t="s">
        <v>199</v>
      </c>
      <c r="B16" t="s">
        <v>514</v>
      </c>
      <c r="C16" t="s">
        <v>515</v>
      </c>
      <c r="D16">
        <v>0.4118</v>
      </c>
      <c r="E16">
        <v>-2.2100000000000002E-2</v>
      </c>
      <c r="F16">
        <v>1.8E-3</v>
      </c>
      <c r="G16" s="3">
        <v>2.1E-35</v>
      </c>
      <c r="H16" s="5" t="s">
        <v>805</v>
      </c>
      <c r="Q16" s="3"/>
    </row>
    <row r="17" spans="1:17" x14ac:dyDescent="0.2">
      <c r="A17" s="4" t="s">
        <v>334</v>
      </c>
      <c r="B17" t="s">
        <v>512</v>
      </c>
      <c r="C17" t="s">
        <v>515</v>
      </c>
      <c r="D17">
        <v>7.127E-2</v>
      </c>
      <c r="E17">
        <v>2.1399999999999999E-2</v>
      </c>
      <c r="F17">
        <v>3.0999999999999999E-3</v>
      </c>
      <c r="G17" s="3">
        <v>7.5E-12</v>
      </c>
      <c r="H17" s="5" t="s">
        <v>803</v>
      </c>
      <c r="Q17" s="3"/>
    </row>
    <row r="18" spans="1:17" x14ac:dyDescent="0.2">
      <c r="A18" s="4" t="s">
        <v>402</v>
      </c>
      <c r="B18" t="s">
        <v>514</v>
      </c>
      <c r="C18" t="s">
        <v>515</v>
      </c>
      <c r="D18">
        <v>8.2089999999999996E-2</v>
      </c>
      <c r="E18">
        <v>2.1299999999999999E-2</v>
      </c>
      <c r="F18">
        <v>3.2000000000000002E-3</v>
      </c>
      <c r="G18" s="3">
        <v>1.9999999999999999E-11</v>
      </c>
      <c r="H18" s="5" t="s">
        <v>803</v>
      </c>
      <c r="Q18" s="3"/>
    </row>
    <row r="19" spans="1:17" x14ac:dyDescent="0.2">
      <c r="A19" s="4" t="s">
        <v>197</v>
      </c>
      <c r="B19" t="s">
        <v>512</v>
      </c>
      <c r="C19" t="s">
        <v>513</v>
      </c>
      <c r="D19">
        <v>0.8448</v>
      </c>
      <c r="E19">
        <v>2.0400000000000001E-2</v>
      </c>
      <c r="F19">
        <v>2.3999999999999998E-3</v>
      </c>
      <c r="G19" s="3">
        <v>3.5000000000000002E-17</v>
      </c>
      <c r="H19" s="5" t="s">
        <v>805</v>
      </c>
      <c r="Q19" s="3"/>
    </row>
    <row r="20" spans="1:17" x14ac:dyDescent="0.2">
      <c r="A20" s="4" t="s">
        <v>482</v>
      </c>
      <c r="B20" t="s">
        <v>512</v>
      </c>
      <c r="C20" t="s">
        <v>513</v>
      </c>
      <c r="D20">
        <v>0.51759999999999995</v>
      </c>
      <c r="E20">
        <v>2.0299999999999999E-2</v>
      </c>
      <c r="F20">
        <v>1.6999999999999999E-3</v>
      </c>
      <c r="G20" s="3">
        <v>5.0999999999999999E-32</v>
      </c>
      <c r="H20" s="5" t="s">
        <v>803</v>
      </c>
      <c r="Q20" s="3"/>
    </row>
    <row r="21" spans="1:17" x14ac:dyDescent="0.2">
      <c r="A21" s="4" t="s">
        <v>461</v>
      </c>
      <c r="B21" t="s">
        <v>512</v>
      </c>
      <c r="C21" t="s">
        <v>513</v>
      </c>
      <c r="D21">
        <v>0.61990000000000001</v>
      </c>
      <c r="E21">
        <v>2.0199999999999999E-2</v>
      </c>
      <c r="F21">
        <v>1.6999999999999999E-3</v>
      </c>
      <c r="G21" s="3">
        <v>2.7999999999999999E-33</v>
      </c>
      <c r="H21" s="5" t="s">
        <v>803</v>
      </c>
      <c r="Q21" s="3"/>
    </row>
    <row r="22" spans="1:17" x14ac:dyDescent="0.2">
      <c r="A22" s="4" t="s">
        <v>489</v>
      </c>
      <c r="B22" t="s">
        <v>515</v>
      </c>
      <c r="C22" t="s">
        <v>513</v>
      </c>
      <c r="D22">
        <v>0.80759999999999998</v>
      </c>
      <c r="E22">
        <v>2.01E-2</v>
      </c>
      <c r="F22">
        <v>2.3E-3</v>
      </c>
      <c r="G22" s="3">
        <v>5.4999999999999996E-19</v>
      </c>
      <c r="H22" s="5" t="s">
        <v>803</v>
      </c>
      <c r="Q22" s="3"/>
    </row>
    <row r="23" spans="1:17" x14ac:dyDescent="0.2">
      <c r="A23" s="4" t="s">
        <v>251</v>
      </c>
      <c r="B23" t="s">
        <v>514</v>
      </c>
      <c r="C23" t="s">
        <v>515</v>
      </c>
      <c r="D23">
        <v>0.94411</v>
      </c>
      <c r="E23">
        <v>1.9900000000000001E-2</v>
      </c>
      <c r="F23">
        <v>3.5000000000000001E-3</v>
      </c>
      <c r="G23" s="3">
        <v>1.0999999999999999E-8</v>
      </c>
      <c r="H23" s="5" t="s">
        <v>804</v>
      </c>
      <c r="Q23" s="3"/>
    </row>
    <row r="24" spans="1:17" x14ac:dyDescent="0.2">
      <c r="A24" s="4" t="s">
        <v>214</v>
      </c>
      <c r="B24" t="s">
        <v>514</v>
      </c>
      <c r="C24" t="s">
        <v>515</v>
      </c>
      <c r="D24">
        <v>0.1076</v>
      </c>
      <c r="E24">
        <v>-1.9699999999999999E-2</v>
      </c>
      <c r="F24">
        <v>2.7000000000000001E-3</v>
      </c>
      <c r="G24" s="3">
        <v>6.4E-13</v>
      </c>
      <c r="H24" s="5" t="s">
        <v>805</v>
      </c>
      <c r="Q24" s="3"/>
    </row>
    <row r="25" spans="1:17" x14ac:dyDescent="0.2">
      <c r="A25" s="4" t="s">
        <v>157</v>
      </c>
      <c r="B25" t="s">
        <v>512</v>
      </c>
      <c r="C25" t="s">
        <v>515</v>
      </c>
      <c r="D25">
        <v>0.13489999999999999</v>
      </c>
      <c r="E25">
        <v>1.9699999999999999E-2</v>
      </c>
      <c r="F25">
        <v>2.3999999999999998E-3</v>
      </c>
      <c r="G25" s="3">
        <v>6.9E-17</v>
      </c>
      <c r="H25" s="5" t="s">
        <v>804</v>
      </c>
      <c r="Q25" s="3"/>
    </row>
    <row r="26" spans="1:17" x14ac:dyDescent="0.2">
      <c r="A26" s="4" t="s">
        <v>325</v>
      </c>
      <c r="B26" t="s">
        <v>512</v>
      </c>
      <c r="C26" t="s">
        <v>513</v>
      </c>
      <c r="D26">
        <v>0.88759999999999994</v>
      </c>
      <c r="E26">
        <v>1.9699999999999999E-2</v>
      </c>
      <c r="F26">
        <v>2.5000000000000001E-3</v>
      </c>
      <c r="G26" s="3">
        <v>8.0999999999999999E-15</v>
      </c>
      <c r="H26" s="5" t="s">
        <v>803</v>
      </c>
      <c r="Q26" s="3"/>
    </row>
    <row r="27" spans="1:17" x14ac:dyDescent="0.2">
      <c r="A27" s="4" t="s">
        <v>379</v>
      </c>
      <c r="B27" t="s">
        <v>514</v>
      </c>
      <c r="C27" t="s">
        <v>515</v>
      </c>
      <c r="D27">
        <v>0.89419999999999999</v>
      </c>
      <c r="E27">
        <v>1.9699999999999999E-2</v>
      </c>
      <c r="F27">
        <v>2.8999999999999998E-3</v>
      </c>
      <c r="G27" s="3">
        <v>1.1000000000000001E-11</v>
      </c>
      <c r="H27" s="5" t="s">
        <v>803</v>
      </c>
      <c r="Q27" s="3"/>
    </row>
    <row r="28" spans="1:17" x14ac:dyDescent="0.2">
      <c r="A28" s="4" t="s">
        <v>466</v>
      </c>
      <c r="B28" t="s">
        <v>514</v>
      </c>
      <c r="C28" t="s">
        <v>515</v>
      </c>
      <c r="D28">
        <v>0.42470000000000002</v>
      </c>
      <c r="E28">
        <v>-1.9599999999999999E-2</v>
      </c>
      <c r="F28">
        <v>1.6000000000000001E-3</v>
      </c>
      <c r="G28" s="3">
        <v>1.2999999999999999E-32</v>
      </c>
      <c r="H28" s="5" t="s">
        <v>803</v>
      </c>
      <c r="Q28" s="3"/>
    </row>
    <row r="29" spans="1:17" x14ac:dyDescent="0.2">
      <c r="A29" s="4" t="s">
        <v>131</v>
      </c>
      <c r="B29" t="s">
        <v>512</v>
      </c>
      <c r="C29" t="s">
        <v>513</v>
      </c>
      <c r="D29">
        <v>0.88560000000000005</v>
      </c>
      <c r="E29">
        <v>-1.9599999999999999E-2</v>
      </c>
      <c r="F29">
        <v>2.5999999999999999E-3</v>
      </c>
      <c r="G29" s="3">
        <v>5.3000000000000001E-14</v>
      </c>
      <c r="H29" s="5" t="s">
        <v>805</v>
      </c>
      <c r="Q29" s="3"/>
    </row>
    <row r="30" spans="1:17" x14ac:dyDescent="0.2">
      <c r="A30" s="4" t="s">
        <v>348</v>
      </c>
      <c r="B30" t="s">
        <v>512</v>
      </c>
      <c r="C30" t="s">
        <v>513</v>
      </c>
      <c r="D30">
        <v>0.84519999999999995</v>
      </c>
      <c r="E30">
        <v>-1.9199999999999998E-2</v>
      </c>
      <c r="F30">
        <v>2.3E-3</v>
      </c>
      <c r="G30" s="3">
        <v>2.8999999999999998E-16</v>
      </c>
      <c r="H30" s="5" t="s">
        <v>803</v>
      </c>
      <c r="Q30" s="3"/>
    </row>
    <row r="31" spans="1:17" x14ac:dyDescent="0.2">
      <c r="A31" s="4" t="s">
        <v>308</v>
      </c>
      <c r="B31" t="s">
        <v>512</v>
      </c>
      <c r="C31" t="s">
        <v>513</v>
      </c>
      <c r="D31">
        <v>0.16800000000000001</v>
      </c>
      <c r="E31">
        <v>1.9199999999999998E-2</v>
      </c>
      <c r="F31">
        <v>2.3E-3</v>
      </c>
      <c r="G31" s="3">
        <v>1.1E-16</v>
      </c>
      <c r="H31" s="5" t="s">
        <v>803</v>
      </c>
      <c r="Q31" s="3"/>
    </row>
    <row r="32" spans="1:17" x14ac:dyDescent="0.2">
      <c r="A32" s="4" t="s">
        <v>397</v>
      </c>
      <c r="B32" t="s">
        <v>515</v>
      </c>
      <c r="C32" t="s">
        <v>513</v>
      </c>
      <c r="D32">
        <v>0.15310000000000001</v>
      </c>
      <c r="E32">
        <v>1.8700000000000001E-2</v>
      </c>
      <c r="F32">
        <v>2.3999999999999998E-3</v>
      </c>
      <c r="G32" s="3">
        <v>2.3E-14</v>
      </c>
      <c r="H32" s="5" t="s">
        <v>803</v>
      </c>
      <c r="Q32" s="3"/>
    </row>
    <row r="33" spans="1:17" x14ac:dyDescent="0.2">
      <c r="A33" s="4" t="s">
        <v>133</v>
      </c>
      <c r="B33" t="s">
        <v>512</v>
      </c>
      <c r="C33" t="s">
        <v>515</v>
      </c>
      <c r="D33">
        <v>9.2730000000000007E-2</v>
      </c>
      <c r="E33">
        <v>1.8599999999999998E-2</v>
      </c>
      <c r="F33">
        <v>2.8999999999999998E-3</v>
      </c>
      <c r="G33" s="3">
        <v>1.7000000000000001E-10</v>
      </c>
      <c r="H33" s="5" t="s">
        <v>804</v>
      </c>
      <c r="Q33" s="3"/>
    </row>
    <row r="34" spans="1:17" x14ac:dyDescent="0.2">
      <c r="A34" s="4" t="s">
        <v>310</v>
      </c>
      <c r="B34" t="s">
        <v>514</v>
      </c>
      <c r="C34" t="s">
        <v>515</v>
      </c>
      <c r="D34">
        <v>0.56330000000000002</v>
      </c>
      <c r="E34">
        <v>-1.84E-2</v>
      </c>
      <c r="F34">
        <v>1.6000000000000001E-3</v>
      </c>
      <c r="G34" s="3">
        <v>9.2999999999999994E-30</v>
      </c>
      <c r="H34" s="5" t="s">
        <v>803</v>
      </c>
      <c r="Q34" s="3"/>
    </row>
    <row r="35" spans="1:17" x14ac:dyDescent="0.2">
      <c r="A35" s="4" t="s">
        <v>127</v>
      </c>
      <c r="B35" t="s">
        <v>514</v>
      </c>
      <c r="C35" t="s">
        <v>515</v>
      </c>
      <c r="D35">
        <v>8.1089999999999995E-2</v>
      </c>
      <c r="E35">
        <v>1.8200000000000001E-2</v>
      </c>
      <c r="F35">
        <v>3.0000000000000001E-3</v>
      </c>
      <c r="G35" s="3">
        <v>6.9E-10</v>
      </c>
      <c r="H35" s="5" t="s">
        <v>804</v>
      </c>
      <c r="Q35" s="3"/>
    </row>
    <row r="36" spans="1:17" x14ac:dyDescent="0.2">
      <c r="A36" s="4" t="s">
        <v>440</v>
      </c>
      <c r="B36" t="s">
        <v>512</v>
      </c>
      <c r="C36" t="s">
        <v>513</v>
      </c>
      <c r="D36">
        <v>0.34310000000000002</v>
      </c>
      <c r="E36">
        <v>1.8100000000000002E-2</v>
      </c>
      <c r="F36">
        <v>1.8E-3</v>
      </c>
      <c r="G36" s="3">
        <v>4.1000000000000003E-23</v>
      </c>
      <c r="H36" s="5" t="s">
        <v>803</v>
      </c>
      <c r="Q36" s="3"/>
    </row>
    <row r="37" spans="1:17" x14ac:dyDescent="0.2">
      <c r="A37" s="4" t="s">
        <v>422</v>
      </c>
      <c r="B37" t="s">
        <v>512</v>
      </c>
      <c r="C37" t="s">
        <v>513</v>
      </c>
      <c r="D37">
        <v>0.16250000000000001</v>
      </c>
      <c r="E37">
        <v>-1.7999999999999999E-2</v>
      </c>
      <c r="F37">
        <v>2.3999999999999998E-3</v>
      </c>
      <c r="G37" s="3">
        <v>2.3999999999999999E-14</v>
      </c>
      <c r="H37" s="5" t="s">
        <v>803</v>
      </c>
      <c r="Q37" s="3"/>
    </row>
    <row r="38" spans="1:17" x14ac:dyDescent="0.2">
      <c r="A38" s="4" t="s">
        <v>211</v>
      </c>
      <c r="B38" t="s">
        <v>512</v>
      </c>
      <c r="C38" t="s">
        <v>513</v>
      </c>
      <c r="D38">
        <v>0.53380000000000005</v>
      </c>
      <c r="E38">
        <v>-1.77E-2</v>
      </c>
      <c r="F38">
        <v>1.6999999999999999E-3</v>
      </c>
      <c r="G38" s="3">
        <v>1.5000000000000001E-26</v>
      </c>
      <c r="H38" s="5" t="s">
        <v>804</v>
      </c>
      <c r="Q38" s="3"/>
    </row>
    <row r="39" spans="1:17" x14ac:dyDescent="0.2">
      <c r="A39" s="4" t="s">
        <v>333</v>
      </c>
      <c r="B39" t="s">
        <v>512</v>
      </c>
      <c r="C39" t="s">
        <v>513</v>
      </c>
      <c r="D39">
        <v>0.193</v>
      </c>
      <c r="E39">
        <v>1.77E-2</v>
      </c>
      <c r="F39">
        <v>2.2000000000000001E-3</v>
      </c>
      <c r="G39" s="3">
        <v>3.5000000000000001E-15</v>
      </c>
      <c r="H39" s="5" t="s">
        <v>803</v>
      </c>
      <c r="Q39" s="3"/>
    </row>
    <row r="40" spans="1:17" x14ac:dyDescent="0.2">
      <c r="A40" s="4" t="s">
        <v>268</v>
      </c>
      <c r="B40" t="s">
        <v>512</v>
      </c>
      <c r="C40" t="s">
        <v>513</v>
      </c>
      <c r="D40">
        <v>0.91469999999999996</v>
      </c>
      <c r="E40">
        <v>1.7600000000000001E-2</v>
      </c>
      <c r="F40">
        <v>3.0000000000000001E-3</v>
      </c>
      <c r="G40" s="3">
        <v>2.8999999999999999E-9</v>
      </c>
      <c r="H40" s="5" t="s">
        <v>805</v>
      </c>
      <c r="Q40" s="3"/>
    </row>
    <row r="41" spans="1:17" x14ac:dyDescent="0.2">
      <c r="A41" s="4" t="s">
        <v>145</v>
      </c>
      <c r="B41" t="s">
        <v>512</v>
      </c>
      <c r="C41" t="s">
        <v>513</v>
      </c>
      <c r="D41">
        <v>0.2409</v>
      </c>
      <c r="E41">
        <v>1.7299999999999999E-2</v>
      </c>
      <c r="F41">
        <v>2E-3</v>
      </c>
      <c r="G41" s="3">
        <v>1.6000000000000001E-17</v>
      </c>
      <c r="H41" s="5" t="s">
        <v>805</v>
      </c>
      <c r="Q41" s="3"/>
    </row>
    <row r="42" spans="1:17" x14ac:dyDescent="0.2">
      <c r="A42" s="4" t="s">
        <v>385</v>
      </c>
      <c r="B42" t="s">
        <v>514</v>
      </c>
      <c r="C42" t="s">
        <v>515</v>
      </c>
      <c r="D42">
        <v>0.1203</v>
      </c>
      <c r="E42">
        <v>1.72E-2</v>
      </c>
      <c r="F42">
        <v>2.7000000000000001E-3</v>
      </c>
      <c r="G42" s="3">
        <v>2.4E-10</v>
      </c>
      <c r="H42" s="5" t="s">
        <v>803</v>
      </c>
      <c r="Q42" s="3"/>
    </row>
    <row r="43" spans="1:17" x14ac:dyDescent="0.2">
      <c r="A43" s="4" t="s">
        <v>241</v>
      </c>
      <c r="B43" t="s">
        <v>512</v>
      </c>
      <c r="C43" t="s">
        <v>513</v>
      </c>
      <c r="D43">
        <v>0.1027</v>
      </c>
      <c r="E43">
        <v>1.72E-2</v>
      </c>
      <c r="F43">
        <v>2.8E-3</v>
      </c>
      <c r="G43" s="3">
        <v>1.2E-9</v>
      </c>
      <c r="H43" s="5" t="s">
        <v>805</v>
      </c>
      <c r="Q43" s="3"/>
    </row>
    <row r="44" spans="1:17" x14ac:dyDescent="0.2">
      <c r="A44" s="4" t="s">
        <v>274</v>
      </c>
      <c r="B44" t="s">
        <v>512</v>
      </c>
      <c r="C44" t="s">
        <v>513</v>
      </c>
      <c r="D44">
        <v>0.84219999999999995</v>
      </c>
      <c r="E44">
        <v>1.7100000000000001E-2</v>
      </c>
      <c r="F44">
        <v>2.2000000000000001E-3</v>
      </c>
      <c r="G44" s="3">
        <v>2E-14</v>
      </c>
      <c r="H44" s="5" t="s">
        <v>805</v>
      </c>
      <c r="Q44" s="3"/>
    </row>
    <row r="45" spans="1:17" x14ac:dyDescent="0.2">
      <c r="A45" s="4" t="s">
        <v>498</v>
      </c>
      <c r="B45" t="s">
        <v>512</v>
      </c>
      <c r="C45" t="s">
        <v>515</v>
      </c>
      <c r="D45">
        <v>0.43309999999999998</v>
      </c>
      <c r="E45">
        <v>-1.7000000000000001E-2</v>
      </c>
      <c r="F45">
        <v>1.6999999999999999E-3</v>
      </c>
      <c r="G45" s="3">
        <v>7.3E-23</v>
      </c>
      <c r="H45" s="5" t="s">
        <v>803</v>
      </c>
      <c r="Q45" s="3"/>
    </row>
    <row r="46" spans="1:17" x14ac:dyDescent="0.2">
      <c r="A46" s="4" t="s">
        <v>341</v>
      </c>
      <c r="B46" t="s">
        <v>512</v>
      </c>
      <c r="C46" t="s">
        <v>513</v>
      </c>
      <c r="D46">
        <v>0.92381999999999997</v>
      </c>
      <c r="E46">
        <v>1.6799999999999999E-2</v>
      </c>
      <c r="F46">
        <v>3.0999999999999999E-3</v>
      </c>
      <c r="G46" s="3">
        <v>4.1000000000000003E-8</v>
      </c>
      <c r="H46" s="5" t="s">
        <v>803</v>
      </c>
      <c r="Q46" s="3"/>
    </row>
    <row r="47" spans="1:17" x14ac:dyDescent="0.2">
      <c r="A47" s="4" t="s">
        <v>167</v>
      </c>
      <c r="B47" t="s">
        <v>514</v>
      </c>
      <c r="C47" t="s">
        <v>515</v>
      </c>
      <c r="D47">
        <v>0.13070000000000001</v>
      </c>
      <c r="E47">
        <v>-1.67E-2</v>
      </c>
      <c r="F47">
        <v>2.7000000000000001E-3</v>
      </c>
      <c r="G47" s="3">
        <v>3.6E-10</v>
      </c>
      <c r="H47" s="5" t="s">
        <v>805</v>
      </c>
      <c r="Q47" s="3"/>
    </row>
    <row r="48" spans="1:17" x14ac:dyDescent="0.2">
      <c r="A48" s="4" t="s">
        <v>165</v>
      </c>
      <c r="B48" t="s">
        <v>512</v>
      </c>
      <c r="C48" t="s">
        <v>515</v>
      </c>
      <c r="D48">
        <v>0.89100000000000001</v>
      </c>
      <c r="E48">
        <v>1.67E-2</v>
      </c>
      <c r="F48">
        <v>2.8E-3</v>
      </c>
      <c r="G48" s="3">
        <v>2.8999999999999999E-9</v>
      </c>
      <c r="H48" s="5" t="s">
        <v>805</v>
      </c>
      <c r="Q48" s="3"/>
    </row>
    <row r="49" spans="1:17" x14ac:dyDescent="0.2">
      <c r="A49" s="4" t="s">
        <v>450</v>
      </c>
      <c r="B49" t="s">
        <v>515</v>
      </c>
      <c r="C49" t="s">
        <v>513</v>
      </c>
      <c r="D49">
        <v>9.3659999999999993E-2</v>
      </c>
      <c r="E49">
        <v>-1.66E-2</v>
      </c>
      <c r="F49">
        <v>2.8999999999999998E-3</v>
      </c>
      <c r="G49" s="3">
        <v>1.4E-8</v>
      </c>
      <c r="H49" s="5" t="s">
        <v>803</v>
      </c>
      <c r="Q49" s="3"/>
    </row>
    <row r="50" spans="1:17" x14ac:dyDescent="0.2">
      <c r="A50" s="4" t="s">
        <v>139</v>
      </c>
      <c r="B50" t="s">
        <v>514</v>
      </c>
      <c r="C50" t="s">
        <v>515</v>
      </c>
      <c r="D50">
        <v>0.22489999999999999</v>
      </c>
      <c r="E50">
        <v>1.6500000000000001E-2</v>
      </c>
      <c r="F50">
        <v>2.0999999999999999E-3</v>
      </c>
      <c r="G50" s="3">
        <v>4.7999999999999999E-15</v>
      </c>
      <c r="H50" s="5" t="s">
        <v>804</v>
      </c>
      <c r="Q50" s="3"/>
    </row>
    <row r="51" spans="1:17" x14ac:dyDescent="0.2">
      <c r="A51" s="4" t="s">
        <v>259</v>
      </c>
      <c r="B51" t="s">
        <v>514</v>
      </c>
      <c r="C51" t="s">
        <v>515</v>
      </c>
      <c r="D51">
        <v>0.59419999999999995</v>
      </c>
      <c r="E51">
        <v>1.6199999999999999E-2</v>
      </c>
      <c r="F51">
        <v>1.6999999999999999E-3</v>
      </c>
      <c r="G51" s="3">
        <v>1.5999999999999999E-22</v>
      </c>
      <c r="H51" s="5" t="s">
        <v>805</v>
      </c>
      <c r="Q51" s="3"/>
    </row>
    <row r="52" spans="1:17" x14ac:dyDescent="0.2">
      <c r="A52" s="4" t="s">
        <v>438</v>
      </c>
      <c r="B52" t="s">
        <v>512</v>
      </c>
      <c r="C52" t="s">
        <v>513</v>
      </c>
      <c r="D52">
        <v>0.35520000000000002</v>
      </c>
      <c r="E52">
        <v>-1.61E-2</v>
      </c>
      <c r="F52">
        <v>1.6999999999999999E-3</v>
      </c>
      <c r="G52" s="3">
        <v>6.6999999999999997E-21</v>
      </c>
      <c r="H52" s="5" t="s">
        <v>803</v>
      </c>
      <c r="Q52" s="3"/>
    </row>
    <row r="53" spans="1:17" x14ac:dyDescent="0.2">
      <c r="A53" s="4" t="s">
        <v>303</v>
      </c>
      <c r="B53" t="s">
        <v>514</v>
      </c>
      <c r="C53" t="s">
        <v>515</v>
      </c>
      <c r="D53">
        <v>0.55920000000000003</v>
      </c>
      <c r="E53">
        <v>1.61E-2</v>
      </c>
      <c r="F53">
        <v>1.6000000000000001E-3</v>
      </c>
      <c r="G53" s="3">
        <v>7.1999999999999996E-23</v>
      </c>
      <c r="H53" s="5" t="s">
        <v>803</v>
      </c>
      <c r="Q53" s="3"/>
    </row>
    <row r="54" spans="1:17" x14ac:dyDescent="0.2">
      <c r="A54" s="4" t="s">
        <v>225</v>
      </c>
      <c r="B54" t="s">
        <v>512</v>
      </c>
      <c r="C54" t="s">
        <v>515</v>
      </c>
      <c r="D54">
        <v>0.41620000000000001</v>
      </c>
      <c r="E54">
        <v>-1.6E-2</v>
      </c>
      <c r="F54">
        <v>1.6999999999999999E-3</v>
      </c>
      <c r="G54" s="3">
        <v>3.8000000000000002E-22</v>
      </c>
      <c r="H54" s="5" t="s">
        <v>804</v>
      </c>
      <c r="Q54" s="3"/>
    </row>
    <row r="55" spans="1:17" x14ac:dyDescent="0.2">
      <c r="A55" s="4" t="s">
        <v>431</v>
      </c>
      <c r="B55" t="s">
        <v>514</v>
      </c>
      <c r="C55" t="s">
        <v>513</v>
      </c>
      <c r="D55">
        <v>0.87160000000000004</v>
      </c>
      <c r="E55">
        <v>1.6E-2</v>
      </c>
      <c r="F55">
        <v>2.7000000000000001E-3</v>
      </c>
      <c r="G55" s="3">
        <v>2.6000000000000001E-9</v>
      </c>
      <c r="H55" s="5" t="s">
        <v>803</v>
      </c>
      <c r="Q55" s="3"/>
    </row>
    <row r="56" spans="1:17" x14ac:dyDescent="0.2">
      <c r="A56" s="4" t="s">
        <v>161</v>
      </c>
      <c r="B56" t="s">
        <v>514</v>
      </c>
      <c r="C56" t="s">
        <v>515</v>
      </c>
      <c r="D56">
        <v>0.34760000000000002</v>
      </c>
      <c r="E56">
        <v>1.6E-2</v>
      </c>
      <c r="F56">
        <v>1.8E-3</v>
      </c>
      <c r="G56" s="3">
        <v>2.2999999999999998E-19</v>
      </c>
      <c r="H56" s="5" t="s">
        <v>805</v>
      </c>
      <c r="Q56" s="3"/>
    </row>
    <row r="57" spans="1:17" x14ac:dyDescent="0.2">
      <c r="A57" s="4" t="s">
        <v>292</v>
      </c>
      <c r="B57" t="s">
        <v>512</v>
      </c>
      <c r="C57" t="s">
        <v>513</v>
      </c>
      <c r="D57">
        <v>0.17949999999999999</v>
      </c>
      <c r="E57">
        <v>-1.5900000000000001E-2</v>
      </c>
      <c r="F57">
        <v>2.3E-3</v>
      </c>
      <c r="G57" s="3">
        <v>2.3999999999999999E-12</v>
      </c>
      <c r="H57" s="5" t="s">
        <v>803</v>
      </c>
      <c r="Q57" s="3"/>
    </row>
    <row r="58" spans="1:17" x14ac:dyDescent="0.2">
      <c r="A58" s="4" t="s">
        <v>405</v>
      </c>
      <c r="B58" t="s">
        <v>514</v>
      </c>
      <c r="C58" t="s">
        <v>515</v>
      </c>
      <c r="D58">
        <v>0.83879999999999999</v>
      </c>
      <c r="E58">
        <v>1.5900000000000001E-2</v>
      </c>
      <c r="F58">
        <v>2.3E-3</v>
      </c>
      <c r="G58" s="3">
        <v>1.7E-12</v>
      </c>
      <c r="H58" s="5" t="s">
        <v>803</v>
      </c>
      <c r="Q58" s="3"/>
    </row>
    <row r="59" spans="1:17" x14ac:dyDescent="0.2">
      <c r="A59" s="4" t="s">
        <v>229</v>
      </c>
      <c r="B59" t="s">
        <v>514</v>
      </c>
      <c r="C59" t="s">
        <v>515</v>
      </c>
      <c r="D59">
        <v>0.65649999999999997</v>
      </c>
      <c r="E59">
        <v>-1.5800000000000002E-2</v>
      </c>
      <c r="F59">
        <v>1.8E-3</v>
      </c>
      <c r="G59" s="3">
        <v>2.3999999999999999E-18</v>
      </c>
      <c r="H59" s="5" t="s">
        <v>804</v>
      </c>
      <c r="Q59" s="3"/>
    </row>
    <row r="60" spans="1:17" x14ac:dyDescent="0.2">
      <c r="A60" s="4" t="s">
        <v>357</v>
      </c>
      <c r="B60" t="s">
        <v>514</v>
      </c>
      <c r="C60" t="s">
        <v>515</v>
      </c>
      <c r="D60">
        <v>0.83720000000000006</v>
      </c>
      <c r="E60">
        <v>-1.5800000000000002E-2</v>
      </c>
      <c r="F60">
        <v>2.2000000000000001E-3</v>
      </c>
      <c r="G60" s="3">
        <v>3.0999999999999999E-13</v>
      </c>
      <c r="H60" s="5" t="s">
        <v>803</v>
      </c>
      <c r="Q60" s="3"/>
    </row>
    <row r="61" spans="1:17" x14ac:dyDescent="0.2">
      <c r="A61" s="4" t="s">
        <v>205</v>
      </c>
      <c r="B61" t="s">
        <v>514</v>
      </c>
      <c r="C61" t="s">
        <v>515</v>
      </c>
      <c r="D61">
        <v>0.1087</v>
      </c>
      <c r="E61">
        <v>1.5699999999999999E-2</v>
      </c>
      <c r="F61">
        <v>2.5999999999999999E-3</v>
      </c>
      <c r="G61" s="3">
        <v>3.1E-9</v>
      </c>
      <c r="H61" s="5" t="s">
        <v>805</v>
      </c>
      <c r="Q61" s="3"/>
    </row>
    <row r="62" spans="1:17" x14ac:dyDescent="0.2">
      <c r="A62" s="4" t="s">
        <v>454</v>
      </c>
      <c r="B62" t="s">
        <v>514</v>
      </c>
      <c r="C62" t="s">
        <v>515</v>
      </c>
      <c r="D62">
        <v>0.24610000000000001</v>
      </c>
      <c r="E62">
        <v>-1.5599999999999999E-2</v>
      </c>
      <c r="F62">
        <v>1.9E-3</v>
      </c>
      <c r="G62" s="3">
        <v>9.9999999999999998E-17</v>
      </c>
      <c r="H62" s="5" t="s">
        <v>803</v>
      </c>
      <c r="Q62" s="3"/>
    </row>
    <row r="63" spans="1:17" x14ac:dyDescent="0.2">
      <c r="A63" s="4" t="s">
        <v>343</v>
      </c>
      <c r="B63" t="s">
        <v>514</v>
      </c>
      <c r="C63" t="s">
        <v>515</v>
      </c>
      <c r="D63">
        <v>0.14169999999999999</v>
      </c>
      <c r="E63">
        <v>1.5599999999999999E-2</v>
      </c>
      <c r="F63">
        <v>2.5999999999999999E-3</v>
      </c>
      <c r="G63" s="3">
        <v>9.6999999999999996E-10</v>
      </c>
      <c r="H63" s="5" t="s">
        <v>803</v>
      </c>
      <c r="Q63" s="3"/>
    </row>
    <row r="64" spans="1:17" x14ac:dyDescent="0.2">
      <c r="A64" s="4" t="s">
        <v>319</v>
      </c>
      <c r="B64" t="s">
        <v>514</v>
      </c>
      <c r="C64" t="s">
        <v>515</v>
      </c>
      <c r="D64">
        <v>0.66790000000000005</v>
      </c>
      <c r="E64">
        <v>-1.55E-2</v>
      </c>
      <c r="F64">
        <v>1.8E-3</v>
      </c>
      <c r="G64" s="3">
        <v>4.1000000000000001E-17</v>
      </c>
      <c r="H64" s="5" t="s">
        <v>803</v>
      </c>
      <c r="Q64" s="3"/>
    </row>
    <row r="65" spans="1:17" x14ac:dyDescent="0.2">
      <c r="A65" s="4" t="s">
        <v>207</v>
      </c>
      <c r="B65" t="s">
        <v>512</v>
      </c>
      <c r="C65" t="s">
        <v>513</v>
      </c>
      <c r="D65">
        <v>0.64039999999999997</v>
      </c>
      <c r="E65">
        <v>-1.54E-2</v>
      </c>
      <c r="F65">
        <v>1.6999999999999999E-3</v>
      </c>
      <c r="G65" s="3">
        <v>2.8E-19</v>
      </c>
      <c r="H65" s="5" t="s">
        <v>804</v>
      </c>
      <c r="Q65" s="3"/>
    </row>
    <row r="66" spans="1:17" x14ac:dyDescent="0.2">
      <c r="A66" s="4" t="s">
        <v>257</v>
      </c>
      <c r="B66" t="s">
        <v>512</v>
      </c>
      <c r="C66" t="s">
        <v>513</v>
      </c>
      <c r="D66">
        <v>0.70130000000000003</v>
      </c>
      <c r="E66">
        <v>-1.54E-2</v>
      </c>
      <c r="F66">
        <v>1.8E-3</v>
      </c>
      <c r="G66" s="3">
        <v>1.1E-17</v>
      </c>
      <c r="H66" s="5" t="s">
        <v>805</v>
      </c>
      <c r="Q66" s="3"/>
    </row>
    <row r="67" spans="1:17" x14ac:dyDescent="0.2">
      <c r="A67" s="4" t="s">
        <v>316</v>
      </c>
      <c r="B67" t="s">
        <v>514</v>
      </c>
      <c r="C67" t="s">
        <v>515</v>
      </c>
      <c r="D67">
        <v>0.52390000000000003</v>
      </c>
      <c r="E67">
        <v>-1.5299999999999999E-2</v>
      </c>
      <c r="F67">
        <v>1.6000000000000001E-3</v>
      </c>
      <c r="G67" s="3">
        <v>5.1E-21</v>
      </c>
      <c r="H67" s="5" t="s">
        <v>803</v>
      </c>
      <c r="Q67" s="3"/>
    </row>
    <row r="68" spans="1:17" x14ac:dyDescent="0.2">
      <c r="A68" s="4" t="s">
        <v>147</v>
      </c>
      <c r="B68" t="s">
        <v>512</v>
      </c>
      <c r="C68" t="s">
        <v>513</v>
      </c>
      <c r="D68">
        <v>0.37409999999999999</v>
      </c>
      <c r="E68">
        <v>-1.52E-2</v>
      </c>
      <c r="F68">
        <v>1.8E-3</v>
      </c>
      <c r="G68" s="3">
        <v>1.4000000000000001E-16</v>
      </c>
      <c r="H68" s="5" t="s">
        <v>804</v>
      </c>
      <c r="Q68" s="3"/>
    </row>
    <row r="69" spans="1:17" x14ac:dyDescent="0.2">
      <c r="A69" s="4" t="s">
        <v>218</v>
      </c>
      <c r="B69" t="s">
        <v>512</v>
      </c>
      <c r="C69" t="s">
        <v>515</v>
      </c>
      <c r="D69">
        <v>0.25240000000000001</v>
      </c>
      <c r="E69">
        <v>1.52E-2</v>
      </c>
      <c r="F69">
        <v>1.9E-3</v>
      </c>
      <c r="G69" s="3">
        <v>1.4000000000000001E-15</v>
      </c>
      <c r="H69" s="5" t="s">
        <v>804</v>
      </c>
      <c r="Q69" s="3"/>
    </row>
    <row r="70" spans="1:17" x14ac:dyDescent="0.2">
      <c r="A70" s="4" t="s">
        <v>255</v>
      </c>
      <c r="B70" t="s">
        <v>514</v>
      </c>
      <c r="C70" t="s">
        <v>515</v>
      </c>
      <c r="D70">
        <v>0.82989999999999997</v>
      </c>
      <c r="E70">
        <v>-1.4999999999999999E-2</v>
      </c>
      <c r="F70">
        <v>2.3E-3</v>
      </c>
      <c r="G70" s="3">
        <v>4.5E-11</v>
      </c>
      <c r="H70" s="5" t="s">
        <v>805</v>
      </c>
      <c r="Q70" s="3"/>
    </row>
    <row r="71" spans="1:17" x14ac:dyDescent="0.2">
      <c r="A71" s="4" t="s">
        <v>151</v>
      </c>
      <c r="B71" t="s">
        <v>514</v>
      </c>
      <c r="C71" t="s">
        <v>515</v>
      </c>
      <c r="D71">
        <v>0.73250000000000004</v>
      </c>
      <c r="E71">
        <v>-1.49E-2</v>
      </c>
      <c r="F71">
        <v>1.9E-3</v>
      </c>
      <c r="G71" s="3">
        <v>1.2E-15</v>
      </c>
      <c r="H71" s="5" t="s">
        <v>805</v>
      </c>
      <c r="Q71" s="3"/>
    </row>
    <row r="72" spans="1:17" x14ac:dyDescent="0.2">
      <c r="A72" s="4" t="s">
        <v>209</v>
      </c>
      <c r="B72" t="s">
        <v>514</v>
      </c>
      <c r="C72" t="s">
        <v>515</v>
      </c>
      <c r="D72">
        <v>0.47849999999999998</v>
      </c>
      <c r="E72">
        <v>1.49E-2</v>
      </c>
      <c r="F72">
        <v>1.6999999999999999E-3</v>
      </c>
      <c r="G72" s="3">
        <v>9.2000000000000004E-18</v>
      </c>
      <c r="H72" s="5" t="s">
        <v>805</v>
      </c>
      <c r="Q72" s="3"/>
    </row>
    <row r="73" spans="1:17" x14ac:dyDescent="0.2">
      <c r="A73" s="4" t="s">
        <v>433</v>
      </c>
      <c r="B73" t="s">
        <v>514</v>
      </c>
      <c r="C73" t="s">
        <v>515</v>
      </c>
      <c r="D73">
        <v>0.26469999999999999</v>
      </c>
      <c r="E73">
        <v>-1.4800000000000001E-2</v>
      </c>
      <c r="F73">
        <v>1.9E-3</v>
      </c>
      <c r="G73" s="3">
        <v>2.2999999999999999E-15</v>
      </c>
      <c r="H73" s="5" t="s">
        <v>803</v>
      </c>
      <c r="Q73" s="3"/>
    </row>
    <row r="74" spans="1:17" x14ac:dyDescent="0.2">
      <c r="A74" s="4" t="s">
        <v>442</v>
      </c>
      <c r="B74" t="s">
        <v>515</v>
      </c>
      <c r="C74" t="s">
        <v>513</v>
      </c>
      <c r="D74">
        <v>0.76919999999999999</v>
      </c>
      <c r="E74">
        <v>1.46E-2</v>
      </c>
      <c r="F74">
        <v>2E-3</v>
      </c>
      <c r="G74" s="3">
        <v>9.8000000000000007E-13</v>
      </c>
      <c r="H74" s="5" t="s">
        <v>803</v>
      </c>
      <c r="Q74" s="3"/>
    </row>
    <row r="75" spans="1:17" x14ac:dyDescent="0.2">
      <c r="A75" s="4" t="s">
        <v>365</v>
      </c>
      <c r="B75" t="s">
        <v>514</v>
      </c>
      <c r="C75" t="s">
        <v>515</v>
      </c>
      <c r="D75">
        <v>0.87790000000000001</v>
      </c>
      <c r="E75">
        <v>1.46E-2</v>
      </c>
      <c r="F75">
        <v>2.5000000000000001E-3</v>
      </c>
      <c r="G75" s="3">
        <v>2.8999999999999999E-9</v>
      </c>
      <c r="H75" s="5" t="s">
        <v>803</v>
      </c>
      <c r="Q75" s="3"/>
    </row>
    <row r="76" spans="1:17" x14ac:dyDescent="0.2">
      <c r="A76" s="4" t="s">
        <v>294</v>
      </c>
      <c r="B76" t="s">
        <v>514</v>
      </c>
      <c r="C76" t="s">
        <v>515</v>
      </c>
      <c r="D76">
        <v>0.78933299999999995</v>
      </c>
      <c r="E76">
        <v>-1.4427499999999999E-2</v>
      </c>
      <c r="F76">
        <v>2.4044299999999999E-3</v>
      </c>
      <c r="G76" s="3">
        <v>2.0000000000000001E-9</v>
      </c>
      <c r="H76" s="5" t="s">
        <v>803</v>
      </c>
      <c r="Q76" s="3"/>
    </row>
    <row r="77" spans="1:17" x14ac:dyDescent="0.2">
      <c r="A77" s="4" t="s">
        <v>361</v>
      </c>
      <c r="B77" t="s">
        <v>512</v>
      </c>
      <c r="C77" t="s">
        <v>513</v>
      </c>
      <c r="D77">
        <v>0.84379999999999999</v>
      </c>
      <c r="E77">
        <v>1.44E-2</v>
      </c>
      <c r="F77">
        <v>2.3999999999999998E-3</v>
      </c>
      <c r="G77" s="3">
        <v>1.6000000000000001E-9</v>
      </c>
      <c r="H77" s="5" t="s">
        <v>803</v>
      </c>
      <c r="Q77" s="3"/>
    </row>
    <row r="78" spans="1:17" x14ac:dyDescent="0.2">
      <c r="A78" s="4" t="s">
        <v>272</v>
      </c>
      <c r="B78" t="s">
        <v>512</v>
      </c>
      <c r="C78" t="s">
        <v>513</v>
      </c>
      <c r="D78">
        <v>0.52610000000000001</v>
      </c>
      <c r="E78">
        <v>1.44E-2</v>
      </c>
      <c r="F78">
        <v>1.8E-3</v>
      </c>
      <c r="G78" s="3">
        <v>2.8999999999999998E-16</v>
      </c>
      <c r="H78" s="5" t="s">
        <v>805</v>
      </c>
      <c r="Q78" s="3"/>
    </row>
    <row r="79" spans="1:17" x14ac:dyDescent="0.2">
      <c r="A79" s="4" t="s">
        <v>129</v>
      </c>
      <c r="B79" t="s">
        <v>512</v>
      </c>
      <c r="C79" t="s">
        <v>513</v>
      </c>
      <c r="D79">
        <v>0.49709999999999999</v>
      </c>
      <c r="E79">
        <v>-1.43E-2</v>
      </c>
      <c r="F79">
        <v>1.6000000000000001E-3</v>
      </c>
      <c r="G79" s="3">
        <v>1.7E-18</v>
      </c>
      <c r="H79" s="5" t="s">
        <v>805</v>
      </c>
      <c r="Q79" s="3"/>
    </row>
    <row r="80" spans="1:17" x14ac:dyDescent="0.2">
      <c r="A80" s="4" t="s">
        <v>355</v>
      </c>
      <c r="B80" t="s">
        <v>514</v>
      </c>
      <c r="C80" t="s">
        <v>515</v>
      </c>
      <c r="D80">
        <v>0.8518</v>
      </c>
      <c r="E80">
        <v>1.43E-2</v>
      </c>
      <c r="F80">
        <v>2.3999999999999998E-3</v>
      </c>
      <c r="G80" s="3">
        <v>4.2000000000000004E-9</v>
      </c>
      <c r="H80" s="5" t="s">
        <v>803</v>
      </c>
      <c r="Q80" s="3"/>
    </row>
    <row r="81" spans="1:17" x14ac:dyDescent="0.2">
      <c r="A81" s="4" t="s">
        <v>493</v>
      </c>
      <c r="B81" t="s">
        <v>515</v>
      </c>
      <c r="C81" t="s">
        <v>513</v>
      </c>
      <c r="D81">
        <v>0.75109999999999999</v>
      </c>
      <c r="E81">
        <v>1.4200000000000001E-2</v>
      </c>
      <c r="F81">
        <v>2E-3</v>
      </c>
      <c r="G81" s="3">
        <v>2.0999999999999999E-12</v>
      </c>
      <c r="H81" s="5" t="s">
        <v>803</v>
      </c>
      <c r="Q81" s="3"/>
    </row>
    <row r="82" spans="1:17" x14ac:dyDescent="0.2">
      <c r="A82" s="4" t="s">
        <v>284</v>
      </c>
      <c r="B82" t="s">
        <v>514</v>
      </c>
      <c r="C82" t="s">
        <v>513</v>
      </c>
      <c r="D82">
        <v>0.40760000000000002</v>
      </c>
      <c r="E82">
        <v>-1.41E-2</v>
      </c>
      <c r="F82">
        <v>1.8E-3</v>
      </c>
      <c r="G82" s="3">
        <v>9.8999999999999992E-16</v>
      </c>
      <c r="H82" s="5" t="s">
        <v>804</v>
      </c>
      <c r="Q82" s="3"/>
    </row>
    <row r="83" spans="1:17" x14ac:dyDescent="0.2">
      <c r="A83" s="4" t="s">
        <v>424</v>
      </c>
      <c r="B83" t="s">
        <v>514</v>
      </c>
      <c r="C83" t="s">
        <v>515</v>
      </c>
      <c r="D83">
        <v>0.71399999999999997</v>
      </c>
      <c r="E83">
        <v>-1.41E-2</v>
      </c>
      <c r="F83">
        <v>1.9E-3</v>
      </c>
      <c r="G83" s="3">
        <v>3.5999999999999998E-13</v>
      </c>
      <c r="H83" s="5" t="s">
        <v>803</v>
      </c>
      <c r="Q83" s="3"/>
    </row>
    <row r="84" spans="1:17" x14ac:dyDescent="0.2">
      <c r="A84" s="4" t="s">
        <v>171</v>
      </c>
      <c r="B84" t="s">
        <v>514</v>
      </c>
      <c r="C84" t="s">
        <v>515</v>
      </c>
      <c r="D84">
        <v>0.51959999999999995</v>
      </c>
      <c r="E84">
        <v>-1.41E-2</v>
      </c>
      <c r="F84">
        <v>1.6000000000000001E-3</v>
      </c>
      <c r="G84" s="3">
        <v>4.7999999999999999E-18</v>
      </c>
      <c r="H84" s="5" t="s">
        <v>805</v>
      </c>
      <c r="Q84" s="3"/>
    </row>
    <row r="85" spans="1:17" x14ac:dyDescent="0.2">
      <c r="A85" s="4" t="s">
        <v>444</v>
      </c>
      <c r="B85" t="s">
        <v>512</v>
      </c>
      <c r="C85" t="s">
        <v>513</v>
      </c>
      <c r="D85">
        <v>0.57140000000000002</v>
      </c>
      <c r="E85">
        <v>1.41E-2</v>
      </c>
      <c r="F85">
        <v>1.6999999999999999E-3</v>
      </c>
      <c r="G85" s="3">
        <v>5.6999999999999999E-16</v>
      </c>
      <c r="H85" s="5" t="s">
        <v>803</v>
      </c>
      <c r="Q85" s="3"/>
    </row>
    <row r="86" spans="1:17" x14ac:dyDescent="0.2">
      <c r="A86" s="4" t="s">
        <v>329</v>
      </c>
      <c r="B86" t="s">
        <v>514</v>
      </c>
      <c r="C86" t="s">
        <v>515</v>
      </c>
      <c r="D86">
        <v>0.72770000000000001</v>
      </c>
      <c r="E86">
        <v>1.41E-2</v>
      </c>
      <c r="F86">
        <v>1.8E-3</v>
      </c>
      <c r="G86" s="3">
        <v>1.3E-14</v>
      </c>
      <c r="H86" s="5" t="s">
        <v>803</v>
      </c>
      <c r="Q86" s="3"/>
    </row>
    <row r="87" spans="1:17" x14ac:dyDescent="0.2">
      <c r="A87" s="4" t="s">
        <v>409</v>
      </c>
      <c r="B87" t="s">
        <v>512</v>
      </c>
      <c r="C87" t="s">
        <v>515</v>
      </c>
      <c r="D87">
        <v>0.69669999999999999</v>
      </c>
      <c r="E87">
        <v>1.4E-2</v>
      </c>
      <c r="F87">
        <v>1.9E-3</v>
      </c>
      <c r="G87" s="3">
        <v>9.1000000000000004E-14</v>
      </c>
      <c r="H87" s="5" t="s">
        <v>803</v>
      </c>
      <c r="Q87" s="3"/>
    </row>
    <row r="88" spans="1:17" x14ac:dyDescent="0.2">
      <c r="A88" s="4" t="s">
        <v>123</v>
      </c>
      <c r="B88" t="s">
        <v>512</v>
      </c>
      <c r="C88" t="s">
        <v>513</v>
      </c>
      <c r="D88">
        <v>0.27439999999999998</v>
      </c>
      <c r="E88">
        <v>1.3899999999999999E-2</v>
      </c>
      <c r="F88">
        <v>1.8E-3</v>
      </c>
      <c r="G88" s="3">
        <v>2.5000000000000001E-14</v>
      </c>
      <c r="H88" s="5" t="s">
        <v>804</v>
      </c>
      <c r="Q88" s="3"/>
    </row>
    <row r="89" spans="1:17" x14ac:dyDescent="0.2">
      <c r="A89" s="4" t="s">
        <v>141</v>
      </c>
      <c r="B89" t="s">
        <v>512</v>
      </c>
      <c r="C89" t="s">
        <v>515</v>
      </c>
      <c r="D89">
        <v>0.2069</v>
      </c>
      <c r="E89">
        <v>1.3899999999999999E-2</v>
      </c>
      <c r="F89">
        <v>2E-3</v>
      </c>
      <c r="G89" s="3">
        <v>6.7000000000000001E-12</v>
      </c>
      <c r="H89" s="5" t="s">
        <v>805</v>
      </c>
      <c r="Q89" s="3"/>
    </row>
    <row r="90" spans="1:17" x14ac:dyDescent="0.2">
      <c r="A90" s="4" t="s">
        <v>336</v>
      </c>
      <c r="B90" t="s">
        <v>512</v>
      </c>
      <c r="C90" t="s">
        <v>515</v>
      </c>
      <c r="D90">
        <v>0.28060000000000002</v>
      </c>
      <c r="E90">
        <v>-1.3599999999999999E-2</v>
      </c>
      <c r="F90">
        <v>1.9E-3</v>
      </c>
      <c r="G90" s="3">
        <v>1.4000000000000001E-12</v>
      </c>
      <c r="H90" s="5" t="s">
        <v>803</v>
      </c>
      <c r="Q90" s="3"/>
    </row>
    <row r="91" spans="1:17" x14ac:dyDescent="0.2">
      <c r="A91" s="4" t="s">
        <v>426</v>
      </c>
      <c r="B91" t="s">
        <v>515</v>
      </c>
      <c r="C91" t="s">
        <v>513</v>
      </c>
      <c r="D91">
        <v>0.69030000000000002</v>
      </c>
      <c r="E91">
        <v>-1.3599999999999999E-2</v>
      </c>
      <c r="F91">
        <v>1.8E-3</v>
      </c>
      <c r="G91" s="3">
        <v>7.6000000000000004E-15</v>
      </c>
      <c r="H91" s="5" t="s">
        <v>803</v>
      </c>
      <c r="Q91" s="3"/>
    </row>
    <row r="92" spans="1:17" x14ac:dyDescent="0.2">
      <c r="A92" s="4" t="s">
        <v>500</v>
      </c>
      <c r="B92" t="s">
        <v>512</v>
      </c>
      <c r="C92" t="s">
        <v>513</v>
      </c>
      <c r="D92">
        <v>0.81950000000000001</v>
      </c>
      <c r="E92">
        <v>-1.35E-2</v>
      </c>
      <c r="F92">
        <v>2.3E-3</v>
      </c>
      <c r="G92" s="3">
        <v>3.3000000000000002E-9</v>
      </c>
      <c r="H92" s="5" t="s">
        <v>803</v>
      </c>
      <c r="Q92" s="3"/>
    </row>
    <row r="93" spans="1:17" x14ac:dyDescent="0.2">
      <c r="A93" s="4" t="s">
        <v>224</v>
      </c>
      <c r="B93" t="s">
        <v>514</v>
      </c>
      <c r="C93" t="s">
        <v>515</v>
      </c>
      <c r="D93">
        <v>0.28039999999999998</v>
      </c>
      <c r="E93">
        <v>-1.35E-2</v>
      </c>
      <c r="F93">
        <v>1.9E-3</v>
      </c>
      <c r="G93" s="3">
        <v>5.9000000000000001E-13</v>
      </c>
      <c r="H93" s="5" t="s">
        <v>805</v>
      </c>
      <c r="Q93" s="3"/>
    </row>
    <row r="94" spans="1:17" x14ac:dyDescent="0.2">
      <c r="A94" s="4" t="s">
        <v>504</v>
      </c>
      <c r="B94" t="s">
        <v>512</v>
      </c>
      <c r="C94" t="s">
        <v>513</v>
      </c>
      <c r="D94">
        <v>0.67869999999999997</v>
      </c>
      <c r="E94">
        <v>1.35E-2</v>
      </c>
      <c r="F94">
        <v>1.9E-3</v>
      </c>
      <c r="G94" s="3">
        <v>5.1000000000000005E-13</v>
      </c>
      <c r="H94" s="5" t="s">
        <v>803</v>
      </c>
      <c r="Q94" s="3"/>
    </row>
    <row r="95" spans="1:17" x14ac:dyDescent="0.2">
      <c r="A95" s="4" t="s">
        <v>264</v>
      </c>
      <c r="B95" t="s">
        <v>514</v>
      </c>
      <c r="C95" t="s">
        <v>513</v>
      </c>
      <c r="D95">
        <v>0.39560000000000001</v>
      </c>
      <c r="E95">
        <v>1.35E-2</v>
      </c>
      <c r="F95">
        <v>1.8E-3</v>
      </c>
      <c r="G95" s="3">
        <v>2.3999999999999999E-14</v>
      </c>
      <c r="H95" s="5" t="s">
        <v>805</v>
      </c>
      <c r="Q95" s="3"/>
    </row>
    <row r="96" spans="1:17" x14ac:dyDescent="0.2">
      <c r="A96" s="4" t="s">
        <v>479</v>
      </c>
      <c r="B96" t="s">
        <v>512</v>
      </c>
      <c r="C96" t="s">
        <v>515</v>
      </c>
      <c r="D96">
        <v>0.28149999999999997</v>
      </c>
      <c r="E96">
        <v>-1.3299999999999999E-2</v>
      </c>
      <c r="F96">
        <v>1.8E-3</v>
      </c>
      <c r="G96" s="3">
        <v>3.6999999999999999E-13</v>
      </c>
      <c r="H96" s="5" t="s">
        <v>803</v>
      </c>
      <c r="Q96" s="3"/>
    </row>
    <row r="97" spans="1:17" x14ac:dyDescent="0.2">
      <c r="A97" s="4" t="s">
        <v>159</v>
      </c>
      <c r="B97" t="s">
        <v>514</v>
      </c>
      <c r="C97" t="s">
        <v>515</v>
      </c>
      <c r="D97">
        <v>0.28360000000000002</v>
      </c>
      <c r="E97">
        <v>-1.3299999999999999E-2</v>
      </c>
      <c r="F97">
        <v>1.8E-3</v>
      </c>
      <c r="G97" s="3">
        <v>1.9E-13</v>
      </c>
      <c r="H97" s="5" t="s">
        <v>805</v>
      </c>
      <c r="Q97" s="3"/>
    </row>
    <row r="98" spans="1:17" x14ac:dyDescent="0.2">
      <c r="A98" s="4" t="s">
        <v>189</v>
      </c>
      <c r="B98" t="s">
        <v>514</v>
      </c>
      <c r="C98" t="s">
        <v>513</v>
      </c>
      <c r="D98">
        <v>0.1933</v>
      </c>
      <c r="E98">
        <v>-1.32E-2</v>
      </c>
      <c r="F98">
        <v>2.0999999999999999E-3</v>
      </c>
      <c r="G98" s="3">
        <v>2.1999999999999999E-10</v>
      </c>
      <c r="H98" s="5" t="s">
        <v>804</v>
      </c>
      <c r="Q98" s="3"/>
    </row>
    <row r="99" spans="1:17" x14ac:dyDescent="0.2">
      <c r="A99" s="4" t="s">
        <v>390</v>
      </c>
      <c r="B99" t="s">
        <v>514</v>
      </c>
      <c r="C99" t="s">
        <v>515</v>
      </c>
      <c r="D99">
        <v>0.25430000000000003</v>
      </c>
      <c r="E99">
        <v>-1.32E-2</v>
      </c>
      <c r="F99">
        <v>1.9E-3</v>
      </c>
      <c r="G99" s="3">
        <v>4.0999999999999999E-12</v>
      </c>
      <c r="H99" s="5" t="s">
        <v>803</v>
      </c>
      <c r="Q99" s="3"/>
    </row>
    <row r="100" spans="1:17" x14ac:dyDescent="0.2">
      <c r="A100" s="4" t="s">
        <v>413</v>
      </c>
      <c r="B100" t="s">
        <v>512</v>
      </c>
      <c r="C100" t="s">
        <v>514</v>
      </c>
      <c r="D100">
        <v>0.40350000000000003</v>
      </c>
      <c r="E100">
        <v>1.32E-2</v>
      </c>
      <c r="F100">
        <v>1.8E-3</v>
      </c>
      <c r="G100" s="3">
        <v>8.9999999999999995E-14</v>
      </c>
      <c r="H100" s="5" t="s">
        <v>803</v>
      </c>
      <c r="Q100" s="3"/>
    </row>
    <row r="101" spans="1:17" x14ac:dyDescent="0.2">
      <c r="A101" s="4" t="s">
        <v>346</v>
      </c>
      <c r="B101" t="s">
        <v>512</v>
      </c>
      <c r="C101" t="s">
        <v>513</v>
      </c>
      <c r="D101">
        <v>0.19470000000000001</v>
      </c>
      <c r="E101">
        <v>-1.3100000000000001E-2</v>
      </c>
      <c r="F101">
        <v>2.0999999999999999E-3</v>
      </c>
      <c r="G101" s="3">
        <v>1.5999999999999999E-10</v>
      </c>
      <c r="H101" s="5" t="s">
        <v>803</v>
      </c>
      <c r="Q101" s="3"/>
    </row>
    <row r="102" spans="1:17" x14ac:dyDescent="0.2">
      <c r="A102" s="4" t="s">
        <v>301</v>
      </c>
      <c r="B102" t="s">
        <v>514</v>
      </c>
      <c r="C102" t="s">
        <v>515</v>
      </c>
      <c r="D102">
        <v>0.34660000000000002</v>
      </c>
      <c r="E102">
        <v>1.3100000000000001E-2</v>
      </c>
      <c r="F102">
        <v>1.8E-3</v>
      </c>
      <c r="G102" s="3">
        <v>3.6999999999999999E-13</v>
      </c>
      <c r="H102" s="5" t="s">
        <v>803</v>
      </c>
      <c r="Q102" s="3"/>
    </row>
    <row r="103" spans="1:17" x14ac:dyDescent="0.2">
      <c r="A103" s="4" t="s">
        <v>216</v>
      </c>
      <c r="B103" t="s">
        <v>512</v>
      </c>
      <c r="C103" t="s">
        <v>514</v>
      </c>
      <c r="D103">
        <v>0.78169999999999995</v>
      </c>
      <c r="E103">
        <v>1.29E-2</v>
      </c>
      <c r="F103">
        <v>2.0999999999999999E-3</v>
      </c>
      <c r="G103" s="3">
        <v>4.0999999999999998E-10</v>
      </c>
      <c r="H103" s="5" t="s">
        <v>804</v>
      </c>
      <c r="Q103" s="3"/>
    </row>
    <row r="104" spans="1:17" x14ac:dyDescent="0.2">
      <c r="A104" s="4" t="s">
        <v>415</v>
      </c>
      <c r="B104" t="s">
        <v>512</v>
      </c>
      <c r="C104" t="s">
        <v>515</v>
      </c>
      <c r="D104">
        <v>0.49759999999999999</v>
      </c>
      <c r="E104">
        <v>-1.2800000000000001E-2</v>
      </c>
      <c r="F104">
        <v>1.6999999999999999E-3</v>
      </c>
      <c r="G104" s="3">
        <v>1.7999999999999999E-13</v>
      </c>
      <c r="H104" s="5" t="s">
        <v>803</v>
      </c>
      <c r="Q104" s="3"/>
    </row>
    <row r="105" spans="1:17" x14ac:dyDescent="0.2">
      <c r="A105" s="4" t="s">
        <v>235</v>
      </c>
      <c r="B105" t="s">
        <v>514</v>
      </c>
      <c r="C105" t="s">
        <v>513</v>
      </c>
      <c r="D105">
        <v>0.217</v>
      </c>
      <c r="E105">
        <v>1.2800000000000001E-2</v>
      </c>
      <c r="F105">
        <v>2.2000000000000001E-3</v>
      </c>
      <c r="G105" s="3">
        <v>5.1000000000000002E-9</v>
      </c>
      <c r="H105" s="5" t="s">
        <v>804</v>
      </c>
      <c r="Q105" s="3"/>
    </row>
    <row r="106" spans="1:17" x14ac:dyDescent="0.2">
      <c r="A106" s="4" t="s">
        <v>393</v>
      </c>
      <c r="B106" t="s">
        <v>512</v>
      </c>
      <c r="C106" t="s">
        <v>513</v>
      </c>
      <c r="D106">
        <v>0.75339999999999996</v>
      </c>
      <c r="E106">
        <v>-1.2699999999999999E-2</v>
      </c>
      <c r="F106">
        <v>2E-3</v>
      </c>
      <c r="G106" s="3">
        <v>2.1E-10</v>
      </c>
      <c r="H106" s="5" t="s">
        <v>803</v>
      </c>
      <c r="Q106" s="3"/>
    </row>
    <row r="107" spans="1:17" x14ac:dyDescent="0.2">
      <c r="A107" s="4" t="s">
        <v>363</v>
      </c>
      <c r="B107" t="s">
        <v>514</v>
      </c>
      <c r="C107" t="s">
        <v>515</v>
      </c>
      <c r="D107">
        <v>0.77259999999999995</v>
      </c>
      <c r="E107">
        <v>-1.26E-2</v>
      </c>
      <c r="F107">
        <v>1.9E-3</v>
      </c>
      <c r="G107" s="3">
        <v>3.7000000000000001E-11</v>
      </c>
      <c r="H107" s="5" t="s">
        <v>803</v>
      </c>
      <c r="Q107" s="3"/>
    </row>
    <row r="108" spans="1:17" x14ac:dyDescent="0.2">
      <c r="A108" s="4" t="s">
        <v>429</v>
      </c>
      <c r="B108" t="s">
        <v>514</v>
      </c>
      <c r="C108" t="s">
        <v>513</v>
      </c>
      <c r="D108">
        <v>0.71479999999999999</v>
      </c>
      <c r="E108">
        <v>1.26E-2</v>
      </c>
      <c r="F108">
        <v>1.9E-3</v>
      </c>
      <c r="G108" s="3">
        <v>3.9999999999999998E-11</v>
      </c>
      <c r="H108" s="5" t="s">
        <v>803</v>
      </c>
      <c r="Q108" s="3"/>
    </row>
    <row r="109" spans="1:17" x14ac:dyDescent="0.2">
      <c r="A109" s="4" t="s">
        <v>227</v>
      </c>
      <c r="B109" t="s">
        <v>515</v>
      </c>
      <c r="C109" t="s">
        <v>513</v>
      </c>
      <c r="D109">
        <v>0.37780000000000002</v>
      </c>
      <c r="E109">
        <v>-1.2500000000000001E-2</v>
      </c>
      <c r="F109">
        <v>1.6999999999999999E-3</v>
      </c>
      <c r="G109" s="3">
        <v>1.3E-13</v>
      </c>
      <c r="H109" s="5" t="s">
        <v>804</v>
      </c>
      <c r="Q109" s="3"/>
    </row>
    <row r="110" spans="1:17" x14ac:dyDescent="0.2">
      <c r="A110" s="4" t="s">
        <v>387</v>
      </c>
      <c r="B110" t="s">
        <v>512</v>
      </c>
      <c r="C110" t="s">
        <v>514</v>
      </c>
      <c r="D110">
        <v>0.38679999999999998</v>
      </c>
      <c r="E110">
        <v>-1.2500000000000001E-2</v>
      </c>
      <c r="F110">
        <v>1.8E-3</v>
      </c>
      <c r="G110" s="3">
        <v>2.4999999999999998E-12</v>
      </c>
      <c r="H110" s="5" t="s">
        <v>803</v>
      </c>
      <c r="Q110" s="3"/>
    </row>
    <row r="111" spans="1:17" x14ac:dyDescent="0.2">
      <c r="A111" s="4" t="s">
        <v>353</v>
      </c>
      <c r="B111" t="s">
        <v>515</v>
      </c>
      <c r="C111" t="s">
        <v>513</v>
      </c>
      <c r="D111">
        <v>0.81889999999999996</v>
      </c>
      <c r="E111">
        <v>-1.2500000000000001E-2</v>
      </c>
      <c r="F111">
        <v>2.2000000000000001E-3</v>
      </c>
      <c r="G111" s="3">
        <v>7.4000000000000001E-9</v>
      </c>
      <c r="H111" s="5" t="s">
        <v>803</v>
      </c>
      <c r="Q111" s="3"/>
    </row>
    <row r="112" spans="1:17" x14ac:dyDescent="0.2">
      <c r="A112" s="4" t="s">
        <v>411</v>
      </c>
      <c r="B112" t="s">
        <v>512</v>
      </c>
      <c r="C112" t="s">
        <v>515</v>
      </c>
      <c r="D112">
        <v>0.78120000000000001</v>
      </c>
      <c r="E112">
        <v>1.2500000000000001E-2</v>
      </c>
      <c r="F112">
        <v>2E-3</v>
      </c>
      <c r="G112" s="3">
        <v>4.8E-10</v>
      </c>
      <c r="H112" s="5" t="s">
        <v>803</v>
      </c>
      <c r="Q112" s="3"/>
    </row>
    <row r="113" spans="1:17" x14ac:dyDescent="0.2">
      <c r="A113" s="4" t="s">
        <v>239</v>
      </c>
      <c r="B113" t="s">
        <v>512</v>
      </c>
      <c r="C113" t="s">
        <v>513</v>
      </c>
      <c r="D113">
        <v>0.32690000000000002</v>
      </c>
      <c r="E113">
        <v>1.2500000000000001E-2</v>
      </c>
      <c r="F113">
        <v>1.8E-3</v>
      </c>
      <c r="G113" s="3">
        <v>9.4000000000000003E-13</v>
      </c>
      <c r="H113" s="5" t="s">
        <v>805</v>
      </c>
      <c r="Q113" s="3"/>
    </row>
    <row r="114" spans="1:17" x14ac:dyDescent="0.2">
      <c r="A114" s="4" t="s">
        <v>261</v>
      </c>
      <c r="B114" t="s">
        <v>512</v>
      </c>
      <c r="C114" t="s">
        <v>513</v>
      </c>
      <c r="D114">
        <v>0.3029</v>
      </c>
      <c r="E114">
        <v>-1.24E-2</v>
      </c>
      <c r="F114">
        <v>1.9E-3</v>
      </c>
      <c r="G114" s="3">
        <v>6.0999999999999996E-11</v>
      </c>
      <c r="H114" s="5" t="s">
        <v>805</v>
      </c>
      <c r="Q114" s="3"/>
    </row>
    <row r="115" spans="1:17" x14ac:dyDescent="0.2">
      <c r="A115" s="4" t="s">
        <v>245</v>
      </c>
      <c r="B115" t="s">
        <v>514</v>
      </c>
      <c r="C115" t="s">
        <v>513</v>
      </c>
      <c r="D115">
        <v>0.64649999999999996</v>
      </c>
      <c r="E115">
        <v>1.24E-2</v>
      </c>
      <c r="F115">
        <v>1.8E-3</v>
      </c>
      <c r="G115" s="3">
        <v>1.3E-11</v>
      </c>
      <c r="H115" s="5" t="s">
        <v>804</v>
      </c>
      <c r="Q115" s="3"/>
    </row>
    <row r="116" spans="1:17" x14ac:dyDescent="0.2">
      <c r="A116" s="4" t="s">
        <v>169</v>
      </c>
      <c r="B116" t="s">
        <v>512</v>
      </c>
      <c r="C116" t="s">
        <v>513</v>
      </c>
      <c r="D116">
        <v>0.3669</v>
      </c>
      <c r="E116">
        <v>1.24E-2</v>
      </c>
      <c r="F116">
        <v>1.8E-3</v>
      </c>
      <c r="G116" s="3">
        <v>2.1999999999999999E-12</v>
      </c>
      <c r="H116" s="5" t="s">
        <v>804</v>
      </c>
      <c r="Q116" s="3"/>
    </row>
    <row r="117" spans="1:17" x14ac:dyDescent="0.2">
      <c r="A117" s="4" t="s">
        <v>383</v>
      </c>
      <c r="B117" t="s">
        <v>514</v>
      </c>
      <c r="C117" t="s">
        <v>515</v>
      </c>
      <c r="D117">
        <v>0.79259999999999997</v>
      </c>
      <c r="E117">
        <v>-1.23E-2</v>
      </c>
      <c r="F117">
        <v>2E-3</v>
      </c>
      <c r="G117" s="3">
        <v>1.8E-9</v>
      </c>
      <c r="H117" s="5" t="s">
        <v>803</v>
      </c>
      <c r="Q117" s="3"/>
    </row>
    <row r="118" spans="1:17" x14ac:dyDescent="0.2">
      <c r="A118" s="4" t="s">
        <v>477</v>
      </c>
      <c r="B118" t="s">
        <v>515</v>
      </c>
      <c r="C118" t="s">
        <v>513</v>
      </c>
      <c r="D118">
        <v>0.69599999999999995</v>
      </c>
      <c r="E118">
        <v>-1.23E-2</v>
      </c>
      <c r="F118">
        <v>1.9E-3</v>
      </c>
      <c r="G118" s="3">
        <v>2.7E-10</v>
      </c>
      <c r="H118" s="5" t="s">
        <v>803</v>
      </c>
      <c r="Q118" s="3"/>
    </row>
    <row r="119" spans="1:17" x14ac:dyDescent="0.2">
      <c r="A119" s="4" t="s">
        <v>399</v>
      </c>
      <c r="B119" t="s">
        <v>512</v>
      </c>
      <c r="C119" t="s">
        <v>514</v>
      </c>
      <c r="D119">
        <v>0.55220000000000002</v>
      </c>
      <c r="E119">
        <v>1.2200000000000001E-2</v>
      </c>
      <c r="F119">
        <v>1.8E-3</v>
      </c>
      <c r="G119" s="3">
        <v>7.2E-12</v>
      </c>
      <c r="H119" s="5" t="s">
        <v>803</v>
      </c>
      <c r="Q119" s="3"/>
    </row>
    <row r="120" spans="1:17" x14ac:dyDescent="0.2">
      <c r="A120" s="4" t="s">
        <v>305</v>
      </c>
      <c r="B120" t="s">
        <v>514</v>
      </c>
      <c r="C120" t="s">
        <v>515</v>
      </c>
      <c r="D120">
        <v>0.68179999999999996</v>
      </c>
      <c r="E120">
        <v>1.2200000000000001E-2</v>
      </c>
      <c r="F120">
        <v>1.8E-3</v>
      </c>
      <c r="G120" s="3">
        <v>4.5E-11</v>
      </c>
      <c r="H120" s="5" t="s">
        <v>803</v>
      </c>
      <c r="Q120" s="3"/>
    </row>
    <row r="121" spans="1:17" x14ac:dyDescent="0.2">
      <c r="A121" s="4" t="s">
        <v>471</v>
      </c>
      <c r="B121" t="s">
        <v>514</v>
      </c>
      <c r="C121" t="s">
        <v>515</v>
      </c>
      <c r="D121">
        <v>0.43609999999999999</v>
      </c>
      <c r="E121">
        <v>-1.21E-2</v>
      </c>
      <c r="F121">
        <v>1.6000000000000001E-3</v>
      </c>
      <c r="G121" s="3">
        <v>1.1999999999999999E-13</v>
      </c>
      <c r="H121" s="5" t="s">
        <v>803</v>
      </c>
      <c r="Q121" s="3"/>
    </row>
    <row r="122" spans="1:17" x14ac:dyDescent="0.2">
      <c r="A122" s="4" t="s">
        <v>243</v>
      </c>
      <c r="B122" t="s">
        <v>514</v>
      </c>
      <c r="C122" t="s">
        <v>515</v>
      </c>
      <c r="D122">
        <v>0.71179999999999999</v>
      </c>
      <c r="E122">
        <v>1.21E-2</v>
      </c>
      <c r="F122">
        <v>1.9E-3</v>
      </c>
      <c r="G122" s="3">
        <v>2.1999999999999999E-10</v>
      </c>
      <c r="H122" s="5" t="s">
        <v>805</v>
      </c>
      <c r="Q122" s="3"/>
    </row>
    <row r="123" spans="1:17" x14ac:dyDescent="0.2">
      <c r="A123" s="4" t="s">
        <v>262</v>
      </c>
      <c r="B123" t="s">
        <v>514</v>
      </c>
      <c r="C123" t="s">
        <v>515</v>
      </c>
      <c r="D123">
        <v>0.64710000000000001</v>
      </c>
      <c r="E123">
        <v>1.21E-2</v>
      </c>
      <c r="F123">
        <v>1.8E-3</v>
      </c>
      <c r="G123" s="3">
        <v>3.5999999999999998E-11</v>
      </c>
      <c r="H123" s="5" t="s">
        <v>805</v>
      </c>
      <c r="Q123" s="3"/>
    </row>
    <row r="124" spans="1:17" x14ac:dyDescent="0.2">
      <c r="A124" s="4" t="s">
        <v>233</v>
      </c>
      <c r="B124" t="s">
        <v>512</v>
      </c>
      <c r="C124" t="s">
        <v>513</v>
      </c>
      <c r="D124">
        <v>0.41810000000000003</v>
      </c>
      <c r="E124">
        <v>-1.2E-2</v>
      </c>
      <c r="F124">
        <v>1.6999999999999999E-3</v>
      </c>
      <c r="G124" s="3">
        <v>8.0999999999999998E-13</v>
      </c>
      <c r="H124" s="5" t="s">
        <v>804</v>
      </c>
      <c r="Q124" s="3"/>
    </row>
    <row r="125" spans="1:17" x14ac:dyDescent="0.2">
      <c r="A125" s="4" t="s">
        <v>153</v>
      </c>
      <c r="B125" t="s">
        <v>514</v>
      </c>
      <c r="C125" t="s">
        <v>515</v>
      </c>
      <c r="D125">
        <v>0.68579999999999997</v>
      </c>
      <c r="E125">
        <v>-1.2E-2</v>
      </c>
      <c r="F125">
        <v>1.6999999999999999E-3</v>
      </c>
      <c r="G125" s="3">
        <v>5.2999999999999996E-12</v>
      </c>
      <c r="H125" s="5" t="s">
        <v>804</v>
      </c>
      <c r="Q125" s="3"/>
    </row>
    <row r="126" spans="1:17" x14ac:dyDescent="0.2">
      <c r="A126" s="4" t="s">
        <v>359</v>
      </c>
      <c r="B126" t="s">
        <v>512</v>
      </c>
      <c r="C126" t="s">
        <v>513</v>
      </c>
      <c r="D126">
        <v>0.80189999999999995</v>
      </c>
      <c r="E126">
        <v>-1.2E-2</v>
      </c>
      <c r="F126">
        <v>2.2000000000000001E-3</v>
      </c>
      <c r="G126" s="3">
        <v>3.4E-8</v>
      </c>
      <c r="H126" s="5" t="s">
        <v>803</v>
      </c>
      <c r="Q126" s="3"/>
    </row>
    <row r="127" spans="1:17" x14ac:dyDescent="0.2">
      <c r="A127" s="4" t="s">
        <v>183</v>
      </c>
      <c r="B127" t="s">
        <v>514</v>
      </c>
      <c r="C127" t="s">
        <v>513</v>
      </c>
      <c r="D127">
        <v>0.5081</v>
      </c>
      <c r="E127">
        <v>1.1900000000000001E-2</v>
      </c>
      <c r="F127">
        <v>1.6000000000000001E-3</v>
      </c>
      <c r="G127" s="3">
        <v>2.2999999999999998E-13</v>
      </c>
      <c r="H127" s="5" t="s">
        <v>804</v>
      </c>
      <c r="Q127" s="3"/>
    </row>
    <row r="128" spans="1:17" x14ac:dyDescent="0.2">
      <c r="A128" s="4" t="s">
        <v>163</v>
      </c>
      <c r="B128" t="s">
        <v>514</v>
      </c>
      <c r="C128" t="s">
        <v>515</v>
      </c>
      <c r="D128">
        <v>0.58069999999999999</v>
      </c>
      <c r="E128">
        <v>1.1900000000000001E-2</v>
      </c>
      <c r="F128">
        <v>1.6999999999999999E-3</v>
      </c>
      <c r="G128" s="3">
        <v>8.3999999999999998E-12</v>
      </c>
      <c r="H128" s="5" t="s">
        <v>804</v>
      </c>
      <c r="Q128" s="3"/>
    </row>
    <row r="129" spans="1:17" x14ac:dyDescent="0.2">
      <c r="A129" s="4" t="s">
        <v>125</v>
      </c>
      <c r="B129" t="s">
        <v>514</v>
      </c>
      <c r="C129" t="s">
        <v>515</v>
      </c>
      <c r="D129">
        <v>0.57250000000000001</v>
      </c>
      <c r="E129">
        <v>-1.18E-2</v>
      </c>
      <c r="F129">
        <v>1.6000000000000001E-3</v>
      </c>
      <c r="G129" s="3">
        <v>6.4E-13</v>
      </c>
      <c r="H129" s="5" t="s">
        <v>804</v>
      </c>
      <c r="Q129" s="3"/>
    </row>
    <row r="130" spans="1:17" x14ac:dyDescent="0.2">
      <c r="A130" s="4" t="s">
        <v>282</v>
      </c>
      <c r="B130" t="s">
        <v>512</v>
      </c>
      <c r="C130" t="s">
        <v>513</v>
      </c>
      <c r="D130">
        <v>0.59330000000000005</v>
      </c>
      <c r="E130">
        <v>-1.18E-2</v>
      </c>
      <c r="F130">
        <v>1.8E-3</v>
      </c>
      <c r="G130" s="3">
        <v>2.2000000000000002E-11</v>
      </c>
      <c r="H130" s="5" t="s">
        <v>804</v>
      </c>
      <c r="Q130" s="3"/>
    </row>
    <row r="131" spans="1:17" x14ac:dyDescent="0.2">
      <c r="A131" s="4" t="s">
        <v>351</v>
      </c>
      <c r="B131" t="s">
        <v>512</v>
      </c>
      <c r="C131" t="s">
        <v>513</v>
      </c>
      <c r="D131">
        <v>0.2681</v>
      </c>
      <c r="E131">
        <v>-1.18E-2</v>
      </c>
      <c r="F131">
        <v>1.9E-3</v>
      </c>
      <c r="G131" s="3">
        <v>6.3999999999999996E-10</v>
      </c>
      <c r="H131" s="5" t="s">
        <v>803</v>
      </c>
      <c r="Q131" s="3"/>
    </row>
    <row r="132" spans="1:17" x14ac:dyDescent="0.2">
      <c r="A132" s="4" t="s">
        <v>452</v>
      </c>
      <c r="B132" t="s">
        <v>512</v>
      </c>
      <c r="C132" t="s">
        <v>513</v>
      </c>
      <c r="D132">
        <v>0.38919999999999999</v>
      </c>
      <c r="E132">
        <v>-1.18E-2</v>
      </c>
      <c r="F132">
        <v>1.6999999999999999E-3</v>
      </c>
      <c r="G132" s="3">
        <v>2.2999999999999999E-12</v>
      </c>
      <c r="H132" s="5" t="s">
        <v>803</v>
      </c>
      <c r="Q132" s="3"/>
    </row>
    <row r="133" spans="1:17" x14ac:dyDescent="0.2">
      <c r="A133" s="4" t="s">
        <v>135</v>
      </c>
      <c r="B133" t="s">
        <v>512</v>
      </c>
      <c r="C133" t="s">
        <v>513</v>
      </c>
      <c r="D133">
        <v>0.65839999999999999</v>
      </c>
      <c r="E133">
        <v>-1.18E-2</v>
      </c>
      <c r="F133">
        <v>1.6999999999999999E-3</v>
      </c>
      <c r="G133" s="3">
        <v>1.1000000000000001E-11</v>
      </c>
      <c r="H133" s="5" t="s">
        <v>805</v>
      </c>
      <c r="Q133" s="3"/>
    </row>
    <row r="134" spans="1:17" x14ac:dyDescent="0.2">
      <c r="A134" s="4" t="s">
        <v>446</v>
      </c>
      <c r="B134" t="s">
        <v>515</v>
      </c>
      <c r="C134" t="s">
        <v>513</v>
      </c>
      <c r="D134">
        <v>0.66069999999999995</v>
      </c>
      <c r="E134">
        <v>1.18E-2</v>
      </c>
      <c r="F134">
        <v>1.8E-3</v>
      </c>
      <c r="G134" s="3">
        <v>1.4000000000000001E-10</v>
      </c>
      <c r="H134" s="5" t="s">
        <v>803</v>
      </c>
      <c r="Q134" s="3"/>
    </row>
    <row r="135" spans="1:17" x14ac:dyDescent="0.2">
      <c r="A135" s="4" t="s">
        <v>469</v>
      </c>
      <c r="B135" t="s">
        <v>514</v>
      </c>
      <c r="C135" t="s">
        <v>513</v>
      </c>
      <c r="D135">
        <v>0.4919</v>
      </c>
      <c r="E135">
        <v>-1.17E-2</v>
      </c>
      <c r="F135">
        <v>1.6000000000000001E-3</v>
      </c>
      <c r="G135" s="3">
        <v>4.5999999999999996E-13</v>
      </c>
      <c r="H135" s="5" t="s">
        <v>803</v>
      </c>
      <c r="Q135" s="3"/>
    </row>
    <row r="136" spans="1:17" x14ac:dyDescent="0.2">
      <c r="A136" s="4" t="s">
        <v>376</v>
      </c>
      <c r="B136" t="s">
        <v>514</v>
      </c>
      <c r="C136" t="s">
        <v>515</v>
      </c>
      <c r="D136">
        <v>0.79469999999999996</v>
      </c>
      <c r="E136">
        <v>-1.17E-2</v>
      </c>
      <c r="F136">
        <v>2.0999999999999999E-3</v>
      </c>
      <c r="G136" s="3">
        <v>2E-8</v>
      </c>
      <c r="H136" s="5" t="s">
        <v>803</v>
      </c>
      <c r="Q136" s="3"/>
    </row>
    <row r="137" spans="1:17" x14ac:dyDescent="0.2">
      <c r="A137" s="4" t="s">
        <v>448</v>
      </c>
      <c r="B137" t="s">
        <v>512</v>
      </c>
      <c r="C137" t="s">
        <v>513</v>
      </c>
      <c r="D137">
        <v>0.52810000000000001</v>
      </c>
      <c r="E137">
        <v>-1.17E-2</v>
      </c>
      <c r="F137">
        <v>1.6999999999999999E-3</v>
      </c>
      <c r="G137" s="3">
        <v>1.1000000000000001E-11</v>
      </c>
      <c r="H137" s="5" t="s">
        <v>803</v>
      </c>
      <c r="Q137" s="3"/>
    </row>
    <row r="138" spans="1:17" x14ac:dyDescent="0.2">
      <c r="A138" s="4" t="s">
        <v>374</v>
      </c>
      <c r="B138" t="s">
        <v>514</v>
      </c>
      <c r="C138" t="s">
        <v>515</v>
      </c>
      <c r="D138">
        <v>0.39860000000000001</v>
      </c>
      <c r="E138">
        <v>1.17E-2</v>
      </c>
      <c r="F138">
        <v>1.6000000000000001E-3</v>
      </c>
      <c r="G138" s="3">
        <v>1.5000000000000001E-12</v>
      </c>
      <c r="H138" s="5" t="s">
        <v>803</v>
      </c>
      <c r="Q138" s="3"/>
    </row>
    <row r="139" spans="1:17" x14ac:dyDescent="0.2">
      <c r="A139" s="4" t="s">
        <v>323</v>
      </c>
      <c r="B139" t="s">
        <v>512</v>
      </c>
      <c r="C139" t="s">
        <v>513</v>
      </c>
      <c r="D139">
        <v>0.43869999999999998</v>
      </c>
      <c r="E139">
        <v>1.17E-2</v>
      </c>
      <c r="F139">
        <v>1.6000000000000001E-3</v>
      </c>
      <c r="G139" s="3">
        <v>9.3000000000000008E-13</v>
      </c>
      <c r="H139" s="5" t="s">
        <v>803</v>
      </c>
      <c r="Q139" s="3"/>
    </row>
    <row r="140" spans="1:17" x14ac:dyDescent="0.2">
      <c r="A140" s="4" t="s">
        <v>338</v>
      </c>
      <c r="B140" t="s">
        <v>512</v>
      </c>
      <c r="C140" t="s">
        <v>513</v>
      </c>
      <c r="D140">
        <v>0.35899999999999999</v>
      </c>
      <c r="E140">
        <v>1.1599999999999999E-2</v>
      </c>
      <c r="F140">
        <v>1.8E-3</v>
      </c>
      <c r="G140" s="3">
        <v>1.4000000000000001E-10</v>
      </c>
      <c r="H140" s="5" t="s">
        <v>803</v>
      </c>
      <c r="Q140" s="3"/>
    </row>
    <row r="141" spans="1:17" x14ac:dyDescent="0.2">
      <c r="A141" s="4" t="s">
        <v>372</v>
      </c>
      <c r="B141" t="s">
        <v>514</v>
      </c>
      <c r="C141" t="s">
        <v>515</v>
      </c>
      <c r="D141">
        <v>0.71199999999999997</v>
      </c>
      <c r="E141">
        <v>-1.15E-2</v>
      </c>
      <c r="F141">
        <v>1.9E-3</v>
      </c>
      <c r="G141" s="3">
        <v>1.3999999999999999E-9</v>
      </c>
      <c r="H141" s="5" t="s">
        <v>803</v>
      </c>
      <c r="Q141" s="3"/>
    </row>
    <row r="142" spans="1:17" x14ac:dyDescent="0.2">
      <c r="A142" s="4" t="s">
        <v>496</v>
      </c>
      <c r="B142" t="s">
        <v>512</v>
      </c>
      <c r="C142" t="s">
        <v>515</v>
      </c>
      <c r="D142">
        <v>0.5958</v>
      </c>
      <c r="E142">
        <v>-1.14E-2</v>
      </c>
      <c r="F142">
        <v>1.8E-3</v>
      </c>
      <c r="G142" s="3">
        <v>1.0999999999999999E-10</v>
      </c>
      <c r="H142" s="5" t="s">
        <v>803</v>
      </c>
      <c r="Q142" s="3"/>
    </row>
    <row r="143" spans="1:17" x14ac:dyDescent="0.2">
      <c r="A143" s="4" t="s">
        <v>201</v>
      </c>
      <c r="B143" t="s">
        <v>512</v>
      </c>
      <c r="C143" t="s">
        <v>513</v>
      </c>
      <c r="D143">
        <v>0.27439999999999998</v>
      </c>
      <c r="E143">
        <v>1.14E-2</v>
      </c>
      <c r="F143">
        <v>2E-3</v>
      </c>
      <c r="G143" s="3">
        <v>7.0999999999999999E-9</v>
      </c>
      <c r="H143" s="5" t="s">
        <v>804</v>
      </c>
      <c r="Q143" s="3"/>
    </row>
    <row r="144" spans="1:17" x14ac:dyDescent="0.2">
      <c r="A144" s="4" t="s">
        <v>407</v>
      </c>
      <c r="B144" t="s">
        <v>514</v>
      </c>
      <c r="C144" t="s">
        <v>515</v>
      </c>
      <c r="D144">
        <v>0.56630000000000003</v>
      </c>
      <c r="E144">
        <v>1.14E-2</v>
      </c>
      <c r="F144">
        <v>1.6999999999999999E-3</v>
      </c>
      <c r="G144" s="3">
        <v>6.4000000000000002E-12</v>
      </c>
      <c r="H144" s="5" t="s">
        <v>803</v>
      </c>
      <c r="Q144" s="3"/>
    </row>
    <row r="145" spans="1:17" x14ac:dyDescent="0.2">
      <c r="A145" s="4" t="s">
        <v>191</v>
      </c>
      <c r="B145" t="s">
        <v>515</v>
      </c>
      <c r="C145" t="s">
        <v>513</v>
      </c>
      <c r="D145">
        <v>0.51770000000000005</v>
      </c>
      <c r="E145">
        <v>1.14E-2</v>
      </c>
      <c r="F145">
        <v>1.6999999999999999E-3</v>
      </c>
      <c r="G145" s="3">
        <v>3.1000000000000003E-11</v>
      </c>
      <c r="H145" s="5" t="s">
        <v>805</v>
      </c>
      <c r="Q145" s="3"/>
    </row>
    <row r="146" spans="1:17" x14ac:dyDescent="0.2">
      <c r="A146" s="4" t="s">
        <v>312</v>
      </c>
      <c r="B146" t="s">
        <v>514</v>
      </c>
      <c r="C146" t="s">
        <v>515</v>
      </c>
      <c r="D146">
        <v>0.55000000000000004</v>
      </c>
      <c r="E146">
        <v>1.1299999999999999E-2</v>
      </c>
      <c r="F146">
        <v>1.6999999999999999E-3</v>
      </c>
      <c r="G146" s="3">
        <v>5.4999999999999997E-11</v>
      </c>
      <c r="H146" s="5" t="s">
        <v>803</v>
      </c>
      <c r="K146" s="36"/>
      <c r="L146" s="36"/>
      <c r="M146" s="36"/>
      <c r="N146" s="36"/>
      <c r="O146" s="36"/>
      <c r="P146" s="36"/>
      <c r="Q146" s="36"/>
    </row>
    <row r="147" spans="1:17" x14ac:dyDescent="0.2">
      <c r="A147" s="4" t="s">
        <v>149</v>
      </c>
      <c r="B147" t="s">
        <v>514</v>
      </c>
      <c r="C147" t="s">
        <v>515</v>
      </c>
      <c r="D147">
        <v>0.52055499999999999</v>
      </c>
      <c r="E147">
        <v>-1.12038E-2</v>
      </c>
      <c r="F147">
        <v>1.9970000000000001E-3</v>
      </c>
      <c r="G147" s="3">
        <v>2E-8</v>
      </c>
      <c r="H147" s="5" t="s">
        <v>805</v>
      </c>
    </row>
    <row r="148" spans="1:17" x14ac:dyDescent="0.2">
      <c r="A148" s="4" t="s">
        <v>288</v>
      </c>
      <c r="B148" t="s">
        <v>514</v>
      </c>
      <c r="C148" t="s">
        <v>515</v>
      </c>
      <c r="D148">
        <v>0.31690000000000002</v>
      </c>
      <c r="E148">
        <v>-1.12E-2</v>
      </c>
      <c r="F148">
        <v>1.9E-3</v>
      </c>
      <c r="G148" s="3">
        <v>3E-9</v>
      </c>
      <c r="H148" s="5" t="s">
        <v>804</v>
      </c>
    </row>
    <row r="149" spans="1:17" x14ac:dyDescent="0.2">
      <c r="A149" s="4" t="s">
        <v>247</v>
      </c>
      <c r="B149" t="s">
        <v>512</v>
      </c>
      <c r="C149" t="s">
        <v>513</v>
      </c>
      <c r="D149">
        <v>0.64929999999999999</v>
      </c>
      <c r="E149">
        <v>1.12E-2</v>
      </c>
      <c r="F149">
        <v>1.9E-3</v>
      </c>
      <c r="G149" s="3">
        <v>3.4999999999999999E-9</v>
      </c>
      <c r="H149" s="5" t="s">
        <v>804</v>
      </c>
    </row>
    <row r="150" spans="1:17" x14ac:dyDescent="0.2">
      <c r="A150" s="4" t="s">
        <v>314</v>
      </c>
      <c r="B150" t="s">
        <v>514</v>
      </c>
      <c r="C150" t="s">
        <v>515</v>
      </c>
      <c r="D150">
        <v>0.58840000000000003</v>
      </c>
      <c r="E150">
        <v>1.12E-2</v>
      </c>
      <c r="F150">
        <v>1.6999999999999999E-3</v>
      </c>
      <c r="G150" s="3">
        <v>1.5999999999999999E-10</v>
      </c>
      <c r="H150" s="5" t="s">
        <v>803</v>
      </c>
    </row>
    <row r="151" spans="1:17" x14ac:dyDescent="0.2">
      <c r="A151" s="4" t="s">
        <v>266</v>
      </c>
      <c r="B151" t="s">
        <v>514</v>
      </c>
      <c r="C151" t="s">
        <v>513</v>
      </c>
      <c r="D151">
        <v>0.60560000000000003</v>
      </c>
      <c r="E151">
        <v>-1.11E-2</v>
      </c>
      <c r="F151">
        <v>1.8E-3</v>
      </c>
      <c r="G151" s="3">
        <v>4.7000000000000003E-10</v>
      </c>
      <c r="H151" s="5" t="s">
        <v>804</v>
      </c>
    </row>
    <row r="152" spans="1:17" x14ac:dyDescent="0.2">
      <c r="A152" s="4" t="s">
        <v>368</v>
      </c>
      <c r="B152" t="s">
        <v>514</v>
      </c>
      <c r="C152" t="s">
        <v>515</v>
      </c>
      <c r="D152">
        <v>0.58620000000000005</v>
      </c>
      <c r="E152">
        <v>-1.11E-2</v>
      </c>
      <c r="F152">
        <v>1.8E-3</v>
      </c>
      <c r="G152" s="3">
        <v>2.7E-10</v>
      </c>
      <c r="H152" s="5" t="s">
        <v>803</v>
      </c>
    </row>
    <row r="153" spans="1:17" x14ac:dyDescent="0.2">
      <c r="A153" s="4" t="s">
        <v>475</v>
      </c>
      <c r="B153" t="s">
        <v>512</v>
      </c>
      <c r="C153" t="s">
        <v>513</v>
      </c>
      <c r="D153">
        <v>0.69499999999999995</v>
      </c>
      <c r="E153">
        <v>-1.11E-2</v>
      </c>
      <c r="F153">
        <v>1.9E-3</v>
      </c>
      <c r="G153" s="3">
        <v>8.0000000000000005E-9</v>
      </c>
      <c r="H153" s="5" t="s">
        <v>803</v>
      </c>
    </row>
    <row r="154" spans="1:17" x14ac:dyDescent="0.2">
      <c r="A154" s="4" t="s">
        <v>181</v>
      </c>
      <c r="B154" t="s">
        <v>514</v>
      </c>
      <c r="C154" t="s">
        <v>515</v>
      </c>
      <c r="D154">
        <v>0.55510000000000004</v>
      </c>
      <c r="E154">
        <v>1.11E-2</v>
      </c>
      <c r="F154">
        <v>1.6999999999999999E-3</v>
      </c>
      <c r="G154" s="3">
        <v>1.7000000000000001E-10</v>
      </c>
      <c r="H154" s="5" t="s">
        <v>804</v>
      </c>
    </row>
    <row r="155" spans="1:17" x14ac:dyDescent="0.2">
      <c r="A155" s="4" t="s">
        <v>276</v>
      </c>
      <c r="B155" t="s">
        <v>515</v>
      </c>
      <c r="C155" t="s">
        <v>513</v>
      </c>
      <c r="D155">
        <v>0.70150000000000001</v>
      </c>
      <c r="E155">
        <v>1.0999999999999999E-2</v>
      </c>
      <c r="F155">
        <v>1.9E-3</v>
      </c>
      <c r="G155" s="3">
        <v>6.9999999999999998E-9</v>
      </c>
      <c r="H155" s="5" t="s">
        <v>805</v>
      </c>
    </row>
    <row r="156" spans="1:17" x14ac:dyDescent="0.2">
      <c r="A156" s="4" t="s">
        <v>456</v>
      </c>
      <c r="B156" t="s">
        <v>515</v>
      </c>
      <c r="C156" t="s">
        <v>513</v>
      </c>
      <c r="D156">
        <v>0.42009999999999997</v>
      </c>
      <c r="E156">
        <v>-1.09E-2</v>
      </c>
      <c r="F156">
        <v>1.6999999999999999E-3</v>
      </c>
      <c r="G156" s="3">
        <v>1.4000000000000001E-10</v>
      </c>
      <c r="H156" s="5" t="s">
        <v>803</v>
      </c>
    </row>
    <row r="157" spans="1:17" x14ac:dyDescent="0.2">
      <c r="A157" s="4" t="s">
        <v>195</v>
      </c>
      <c r="B157" t="s">
        <v>515</v>
      </c>
      <c r="C157" t="s">
        <v>513</v>
      </c>
      <c r="D157">
        <v>0.49170000000000003</v>
      </c>
      <c r="E157">
        <v>1.09E-2</v>
      </c>
      <c r="F157">
        <v>1.6999999999999999E-3</v>
      </c>
      <c r="G157" s="3">
        <v>2.3000000000000001E-10</v>
      </c>
      <c r="H157" s="5" t="s">
        <v>805</v>
      </c>
    </row>
    <row r="158" spans="1:17" x14ac:dyDescent="0.2">
      <c r="A158" s="4" t="s">
        <v>395</v>
      </c>
      <c r="B158" t="s">
        <v>512</v>
      </c>
      <c r="C158" t="s">
        <v>513</v>
      </c>
      <c r="D158">
        <v>0.52190000000000003</v>
      </c>
      <c r="E158">
        <v>1.0800000000000001E-2</v>
      </c>
      <c r="F158">
        <v>1.6999999999999999E-3</v>
      </c>
      <c r="G158" s="3">
        <v>3.1000000000000002E-10</v>
      </c>
      <c r="H158" s="5" t="s">
        <v>803</v>
      </c>
    </row>
    <row r="159" spans="1:17" x14ac:dyDescent="0.2">
      <c r="A159" s="4" t="s">
        <v>177</v>
      </c>
      <c r="B159" t="s">
        <v>514</v>
      </c>
      <c r="C159" t="s">
        <v>513</v>
      </c>
      <c r="D159">
        <v>0.69159999999999999</v>
      </c>
      <c r="E159">
        <v>1.06E-2</v>
      </c>
      <c r="F159">
        <v>1.8E-3</v>
      </c>
      <c r="G159" s="3">
        <v>3.3999999999999998E-9</v>
      </c>
      <c r="H159" s="5" t="s">
        <v>805</v>
      </c>
    </row>
    <row r="160" spans="1:17" x14ac:dyDescent="0.2">
      <c r="A160" s="4" t="s">
        <v>327</v>
      </c>
      <c r="B160" t="s">
        <v>512</v>
      </c>
      <c r="C160" t="s">
        <v>515</v>
      </c>
      <c r="D160">
        <v>0.39450000000000002</v>
      </c>
      <c r="E160">
        <v>-1.0500000000000001E-2</v>
      </c>
      <c r="F160">
        <v>1.8E-3</v>
      </c>
      <c r="G160" s="3">
        <v>2.2999999999999999E-9</v>
      </c>
      <c r="H160" s="5" t="s">
        <v>803</v>
      </c>
    </row>
    <row r="161" spans="1:8" x14ac:dyDescent="0.2">
      <c r="A161" s="4" t="s">
        <v>381</v>
      </c>
      <c r="B161" t="s">
        <v>512</v>
      </c>
      <c r="C161" t="s">
        <v>515</v>
      </c>
      <c r="D161">
        <v>0.55710000000000004</v>
      </c>
      <c r="E161">
        <v>1.0500000000000001E-2</v>
      </c>
      <c r="F161">
        <v>1.8E-3</v>
      </c>
      <c r="G161" s="3">
        <v>2.5000000000000001E-9</v>
      </c>
      <c r="H161" s="5" t="s">
        <v>803</v>
      </c>
    </row>
    <row r="162" spans="1:8" x14ac:dyDescent="0.2">
      <c r="A162" s="4" t="s">
        <v>340</v>
      </c>
      <c r="B162" t="s">
        <v>514</v>
      </c>
      <c r="C162" t="s">
        <v>513</v>
      </c>
      <c r="D162">
        <v>0.62209999999999999</v>
      </c>
      <c r="E162">
        <v>1.0500000000000001E-2</v>
      </c>
      <c r="F162">
        <v>1.8E-3</v>
      </c>
      <c r="G162" s="3">
        <v>4.6999999999999999E-9</v>
      </c>
      <c r="H162" s="5" t="s">
        <v>803</v>
      </c>
    </row>
    <row r="163" spans="1:8" x14ac:dyDescent="0.2">
      <c r="A163" s="4" t="s">
        <v>286</v>
      </c>
      <c r="B163" t="s">
        <v>512</v>
      </c>
      <c r="C163" t="s">
        <v>514</v>
      </c>
      <c r="D163">
        <v>0.502</v>
      </c>
      <c r="E163">
        <v>-1.04E-2</v>
      </c>
      <c r="F163">
        <v>1.6999999999999999E-3</v>
      </c>
      <c r="G163" s="3">
        <v>1.6999999999999999E-9</v>
      </c>
      <c r="H163" s="5" t="s">
        <v>805</v>
      </c>
    </row>
    <row r="164" spans="1:8" x14ac:dyDescent="0.2">
      <c r="A164" s="4" t="s">
        <v>222</v>
      </c>
      <c r="B164" t="s">
        <v>512</v>
      </c>
      <c r="C164" t="s">
        <v>515</v>
      </c>
      <c r="D164">
        <v>0.35730000000000001</v>
      </c>
      <c r="E164">
        <v>1.04E-2</v>
      </c>
      <c r="F164">
        <v>1.8E-3</v>
      </c>
      <c r="G164" s="3">
        <v>8.5E-9</v>
      </c>
      <c r="H164" s="5" t="s">
        <v>804</v>
      </c>
    </row>
    <row r="165" spans="1:8" x14ac:dyDescent="0.2">
      <c r="A165" s="4" t="s">
        <v>297</v>
      </c>
      <c r="B165" t="s">
        <v>514</v>
      </c>
      <c r="C165" t="s">
        <v>513</v>
      </c>
      <c r="D165">
        <v>0.68910000000000005</v>
      </c>
      <c r="E165">
        <v>1.04E-2</v>
      </c>
      <c r="F165">
        <v>1.8E-3</v>
      </c>
      <c r="G165" s="3">
        <v>1.9000000000000001E-8</v>
      </c>
      <c r="H165" s="5" t="s">
        <v>803</v>
      </c>
    </row>
    <row r="166" spans="1:8" x14ac:dyDescent="0.2">
      <c r="A166" s="4" t="s">
        <v>278</v>
      </c>
      <c r="B166" t="s">
        <v>514</v>
      </c>
      <c r="C166" t="s">
        <v>515</v>
      </c>
      <c r="D166">
        <v>0.4289</v>
      </c>
      <c r="E166">
        <v>-1.03E-2</v>
      </c>
      <c r="F166">
        <v>1.6999999999999999E-3</v>
      </c>
      <c r="G166" s="3">
        <v>4.0000000000000002E-9</v>
      </c>
      <c r="H166" s="5" t="s">
        <v>804</v>
      </c>
    </row>
    <row r="167" spans="1:8" x14ac:dyDescent="0.2">
      <c r="A167" s="4" t="s">
        <v>280</v>
      </c>
      <c r="B167" t="s">
        <v>512</v>
      </c>
      <c r="C167" t="s">
        <v>515</v>
      </c>
      <c r="D167">
        <v>0.66359999999999997</v>
      </c>
      <c r="E167">
        <v>-1.03E-2</v>
      </c>
      <c r="F167">
        <v>1.8E-3</v>
      </c>
      <c r="G167" s="3">
        <v>2.7E-8</v>
      </c>
      <c r="H167" s="5" t="s">
        <v>804</v>
      </c>
    </row>
    <row r="168" spans="1:8" x14ac:dyDescent="0.2">
      <c r="A168" s="4" t="s">
        <v>187</v>
      </c>
      <c r="B168" t="s">
        <v>512</v>
      </c>
      <c r="C168" t="s">
        <v>513</v>
      </c>
      <c r="D168">
        <v>0.69079999999999997</v>
      </c>
      <c r="E168">
        <v>-1.03E-2</v>
      </c>
      <c r="F168">
        <v>1.8E-3</v>
      </c>
      <c r="G168" s="3">
        <v>5.2000000000000002E-9</v>
      </c>
      <c r="H168" s="5" t="s">
        <v>804</v>
      </c>
    </row>
    <row r="169" spans="1:8" x14ac:dyDescent="0.2">
      <c r="A169" s="4" t="s">
        <v>290</v>
      </c>
      <c r="B169" t="s">
        <v>512</v>
      </c>
      <c r="C169" t="s">
        <v>514</v>
      </c>
      <c r="D169">
        <v>0.5171</v>
      </c>
      <c r="E169">
        <v>1.03E-2</v>
      </c>
      <c r="F169">
        <v>1.6999999999999999E-3</v>
      </c>
      <c r="G169" s="3">
        <v>3.3000000000000002E-9</v>
      </c>
      <c r="H169" s="5" t="s">
        <v>804</v>
      </c>
    </row>
    <row r="170" spans="1:8" x14ac:dyDescent="0.2">
      <c r="A170" s="4" t="s">
        <v>502</v>
      </c>
      <c r="B170" t="s">
        <v>514</v>
      </c>
      <c r="C170" t="s">
        <v>513</v>
      </c>
      <c r="D170">
        <v>0.60589999999999999</v>
      </c>
      <c r="E170">
        <v>1.03E-2</v>
      </c>
      <c r="F170">
        <v>1.8E-3</v>
      </c>
      <c r="G170" s="3">
        <v>5.2000000000000002E-9</v>
      </c>
      <c r="H170" s="5" t="s">
        <v>803</v>
      </c>
    </row>
    <row r="171" spans="1:8" x14ac:dyDescent="0.2">
      <c r="A171" s="4" t="s">
        <v>417</v>
      </c>
      <c r="B171" t="s">
        <v>512</v>
      </c>
      <c r="C171" t="s">
        <v>513</v>
      </c>
      <c r="D171">
        <v>0.66159999999999997</v>
      </c>
      <c r="E171">
        <v>-1.01E-2</v>
      </c>
      <c r="F171">
        <v>1.8E-3</v>
      </c>
      <c r="G171" s="3">
        <v>3.8000000000000003E-8</v>
      </c>
      <c r="H171" s="5" t="s">
        <v>803</v>
      </c>
    </row>
    <row r="172" spans="1:8" x14ac:dyDescent="0.2">
      <c r="A172" s="4" t="s">
        <v>173</v>
      </c>
      <c r="B172" t="s">
        <v>514</v>
      </c>
      <c r="C172" t="s">
        <v>515</v>
      </c>
      <c r="D172">
        <v>0.2893</v>
      </c>
      <c r="E172">
        <v>1.01E-2</v>
      </c>
      <c r="F172">
        <v>1.8E-3</v>
      </c>
      <c r="G172" s="3">
        <v>1.4999999999999999E-8</v>
      </c>
      <c r="H172" s="5" t="s">
        <v>804</v>
      </c>
    </row>
    <row r="173" spans="1:8" x14ac:dyDescent="0.2">
      <c r="A173" s="4" t="s">
        <v>420</v>
      </c>
      <c r="B173" t="s">
        <v>514</v>
      </c>
      <c r="C173" t="s">
        <v>515</v>
      </c>
      <c r="D173">
        <v>0.38030000000000003</v>
      </c>
      <c r="E173">
        <v>1.01E-2</v>
      </c>
      <c r="F173">
        <v>1.8E-3</v>
      </c>
      <c r="G173" s="3">
        <v>9.5000000000000007E-9</v>
      </c>
      <c r="H173" s="5" t="s">
        <v>803</v>
      </c>
    </row>
    <row r="174" spans="1:8" x14ac:dyDescent="0.2">
      <c r="A174" s="4" t="s">
        <v>467</v>
      </c>
      <c r="B174" t="s">
        <v>514</v>
      </c>
      <c r="C174" t="s">
        <v>515</v>
      </c>
      <c r="D174">
        <v>0.44069999999999998</v>
      </c>
      <c r="E174">
        <v>-0.01</v>
      </c>
      <c r="F174">
        <v>1.8E-3</v>
      </c>
      <c r="G174" s="3">
        <v>1.2E-8</v>
      </c>
      <c r="H174" s="5" t="s">
        <v>803</v>
      </c>
    </row>
    <row r="175" spans="1:8" x14ac:dyDescent="0.2">
      <c r="A175" s="4" t="s">
        <v>253</v>
      </c>
      <c r="B175" t="s">
        <v>514</v>
      </c>
      <c r="C175" t="s">
        <v>515</v>
      </c>
      <c r="D175">
        <v>0.48670000000000002</v>
      </c>
      <c r="E175">
        <v>-0.01</v>
      </c>
      <c r="F175">
        <v>1.8E-3</v>
      </c>
      <c r="G175" s="3">
        <v>1.6000000000000001E-8</v>
      </c>
      <c r="H175" s="5" t="s">
        <v>805</v>
      </c>
    </row>
    <row r="176" spans="1:8" x14ac:dyDescent="0.2">
      <c r="A176" s="4" t="s">
        <v>203</v>
      </c>
      <c r="B176" t="s">
        <v>514</v>
      </c>
      <c r="C176" t="s">
        <v>513</v>
      </c>
      <c r="D176">
        <v>0.52110000000000001</v>
      </c>
      <c r="E176">
        <v>-9.9000000000000008E-3</v>
      </c>
      <c r="F176">
        <v>1.6999999999999999E-3</v>
      </c>
      <c r="G176" s="3">
        <v>1.0999999999999999E-8</v>
      </c>
      <c r="H176" s="5" t="s">
        <v>804</v>
      </c>
    </row>
    <row r="177" spans="1:8" x14ac:dyDescent="0.2">
      <c r="A177" s="4" t="s">
        <v>179</v>
      </c>
      <c r="B177" t="s">
        <v>512</v>
      </c>
      <c r="C177" t="s">
        <v>513</v>
      </c>
      <c r="D177">
        <v>0.58709999999999996</v>
      </c>
      <c r="E177">
        <v>9.7999999999999997E-3</v>
      </c>
      <c r="F177">
        <v>1.6999999999999999E-3</v>
      </c>
      <c r="G177" s="3">
        <v>1.7999999999999999E-8</v>
      </c>
      <c r="H177" s="5" t="s">
        <v>804</v>
      </c>
    </row>
    <row r="178" spans="1:8" x14ac:dyDescent="0.2">
      <c r="A178" s="4" t="s">
        <v>237</v>
      </c>
      <c r="B178" t="s">
        <v>514</v>
      </c>
      <c r="C178" t="s">
        <v>515</v>
      </c>
      <c r="D178">
        <v>0.40679999999999999</v>
      </c>
      <c r="E178">
        <v>9.7999999999999997E-3</v>
      </c>
      <c r="F178">
        <v>1.8E-3</v>
      </c>
      <c r="G178" s="3">
        <v>4.0000000000000001E-8</v>
      </c>
      <c r="H178" s="5" t="s">
        <v>804</v>
      </c>
    </row>
    <row r="179" spans="1:8" x14ac:dyDescent="0.2">
      <c r="A179" s="4" t="s">
        <v>155</v>
      </c>
      <c r="B179" t="s">
        <v>512</v>
      </c>
      <c r="C179" t="s">
        <v>513</v>
      </c>
      <c r="D179">
        <v>0.63400000000000001</v>
      </c>
      <c r="E179">
        <v>9.7999999999999997E-3</v>
      </c>
      <c r="F179">
        <v>1.8E-3</v>
      </c>
      <c r="G179" s="3">
        <v>3.2999999999999998E-8</v>
      </c>
      <c r="H179" s="5" t="s">
        <v>805</v>
      </c>
    </row>
    <row r="180" spans="1:8" x14ac:dyDescent="0.2">
      <c r="A180" s="4" t="s">
        <v>143</v>
      </c>
      <c r="B180" t="s">
        <v>514</v>
      </c>
      <c r="C180" t="s">
        <v>515</v>
      </c>
      <c r="D180">
        <v>0.55889999999999995</v>
      </c>
      <c r="E180">
        <v>-9.7000000000000003E-3</v>
      </c>
      <c r="F180">
        <v>1.6999999999999999E-3</v>
      </c>
      <c r="G180" s="3">
        <v>1.6000000000000001E-8</v>
      </c>
      <c r="H180" s="5" t="s">
        <v>804</v>
      </c>
    </row>
    <row r="181" spans="1:8" x14ac:dyDescent="0.2">
      <c r="A181" s="4" t="s">
        <v>485</v>
      </c>
      <c r="B181" t="s">
        <v>512</v>
      </c>
      <c r="C181" t="s">
        <v>513</v>
      </c>
      <c r="D181">
        <v>0.42899999999999999</v>
      </c>
      <c r="E181">
        <v>-9.7000000000000003E-3</v>
      </c>
      <c r="F181">
        <v>1.6999999999999999E-3</v>
      </c>
      <c r="G181" s="3">
        <v>2.4999999999999999E-8</v>
      </c>
      <c r="H181" s="5" t="s">
        <v>803</v>
      </c>
    </row>
    <row r="182" spans="1:8" x14ac:dyDescent="0.2">
      <c r="A182" s="4" t="s">
        <v>212</v>
      </c>
      <c r="B182" t="s">
        <v>514</v>
      </c>
      <c r="C182" t="s">
        <v>515</v>
      </c>
      <c r="D182">
        <v>0.58179999999999998</v>
      </c>
      <c r="E182">
        <v>-9.7000000000000003E-3</v>
      </c>
      <c r="F182">
        <v>1.6999999999999999E-3</v>
      </c>
      <c r="G182" s="3">
        <v>2.4E-8</v>
      </c>
      <c r="H182" s="5" t="s">
        <v>805</v>
      </c>
    </row>
    <row r="183" spans="1:8" x14ac:dyDescent="0.2">
      <c r="A183" s="4" t="s">
        <v>185</v>
      </c>
      <c r="B183" t="s">
        <v>512</v>
      </c>
      <c r="C183" t="s">
        <v>513</v>
      </c>
      <c r="D183">
        <v>0.47899999999999998</v>
      </c>
      <c r="E183">
        <v>-9.4999999999999998E-3</v>
      </c>
      <c r="F183">
        <v>1.6999999999999999E-3</v>
      </c>
      <c r="G183" s="3">
        <v>3.8000000000000003E-8</v>
      </c>
      <c r="H183" s="5" t="s">
        <v>805</v>
      </c>
    </row>
    <row r="184" spans="1:8" x14ac:dyDescent="0.2">
      <c r="A184" s="4" t="s">
        <v>321</v>
      </c>
      <c r="B184" t="s">
        <v>512</v>
      </c>
      <c r="C184" t="s">
        <v>513</v>
      </c>
      <c r="D184">
        <v>0.6532</v>
      </c>
      <c r="E184">
        <v>9.4999999999999998E-3</v>
      </c>
      <c r="F184">
        <v>1.6999999999999999E-3</v>
      </c>
      <c r="G184" s="3">
        <v>2.4E-8</v>
      </c>
      <c r="H184" s="5" t="s">
        <v>803</v>
      </c>
    </row>
    <row r="185" spans="1:8" x14ac:dyDescent="0.2">
      <c r="A185" s="4" t="s">
        <v>464</v>
      </c>
      <c r="B185" t="s">
        <v>512</v>
      </c>
      <c r="C185" t="s">
        <v>513</v>
      </c>
      <c r="D185">
        <v>0.41339999999999999</v>
      </c>
      <c r="E185">
        <v>9.4999999999999998E-3</v>
      </c>
      <c r="F185">
        <v>1.6999999999999999E-3</v>
      </c>
      <c r="G185" s="3">
        <v>9.3000000000000006E-9</v>
      </c>
      <c r="H185" s="5" t="s">
        <v>803</v>
      </c>
    </row>
    <row r="186" spans="1:8" x14ac:dyDescent="0.2">
      <c r="A186" s="4" t="s">
        <v>378</v>
      </c>
      <c r="B186" t="s">
        <v>512</v>
      </c>
      <c r="C186" t="s">
        <v>513</v>
      </c>
      <c r="D186">
        <v>0.62870000000000004</v>
      </c>
      <c r="E186">
        <v>-9.4000000000000004E-3</v>
      </c>
      <c r="F186">
        <v>1.6999999999999999E-3</v>
      </c>
      <c r="G186" s="3">
        <v>3.5000000000000002E-8</v>
      </c>
      <c r="H186" s="5" t="s">
        <v>803</v>
      </c>
    </row>
    <row r="187" spans="1:8" ht="17" thickBot="1" x14ac:dyDescent="0.25">
      <c r="A187" s="6" t="s">
        <v>436</v>
      </c>
      <c r="B187" s="7" t="s">
        <v>512</v>
      </c>
      <c r="C187" s="7" t="s">
        <v>515</v>
      </c>
      <c r="D187" s="7">
        <v>0.48899999999999999</v>
      </c>
      <c r="E187" s="7">
        <v>9.1999999999999998E-3</v>
      </c>
      <c r="F187" s="7">
        <v>1.6000000000000001E-3</v>
      </c>
      <c r="G187" s="38">
        <v>1.4E-8</v>
      </c>
      <c r="H187" s="8" t="s">
        <v>803</v>
      </c>
    </row>
  </sheetData>
  <mergeCells count="1">
    <mergeCell ref="A1:S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105C3-823D-9942-9555-B0B935885295}">
  <dimension ref="A1:X177"/>
  <sheetViews>
    <sheetView zoomScale="146" zoomScaleNormal="146" workbookViewId="0">
      <selection activeCell="H33" sqref="H33"/>
    </sheetView>
  </sheetViews>
  <sheetFormatPr baseColWidth="10" defaultColWidth="10.83203125" defaultRowHeight="16" x14ac:dyDescent="0.2"/>
  <cols>
    <col min="1" max="1" width="24.6640625" bestFit="1" customWidth="1"/>
    <col min="2" max="2" width="66.83203125" bestFit="1" customWidth="1"/>
    <col min="6" max="6" width="12.1640625" bestFit="1" customWidth="1"/>
  </cols>
  <sheetData>
    <row r="1" spans="1:24" ht="26" x14ac:dyDescent="0.3">
      <c r="A1" s="129" t="s">
        <v>882</v>
      </c>
      <c r="B1" s="129"/>
      <c r="C1" s="129"/>
      <c r="D1" s="129"/>
      <c r="E1" s="129"/>
      <c r="F1" s="129"/>
      <c r="G1" s="129"/>
      <c r="H1" s="129"/>
      <c r="I1" s="129"/>
      <c r="J1" s="129"/>
      <c r="K1" s="129"/>
      <c r="L1" s="129"/>
      <c r="M1" s="129"/>
      <c r="N1" s="129"/>
      <c r="O1" s="129"/>
      <c r="P1" s="129"/>
      <c r="Q1" s="129"/>
      <c r="R1" s="129"/>
      <c r="S1" s="129"/>
    </row>
    <row r="2" spans="1:24" ht="27" customHeight="1" x14ac:dyDescent="0.2">
      <c r="A2" s="50" t="s">
        <v>876</v>
      </c>
      <c r="B2" s="50"/>
      <c r="C2" s="50"/>
      <c r="D2" s="50"/>
      <c r="E2" s="50"/>
      <c r="F2" s="50"/>
      <c r="G2" s="50"/>
      <c r="H2" s="50"/>
      <c r="I2" s="50"/>
      <c r="J2" s="50"/>
      <c r="K2" s="50"/>
      <c r="L2" s="50"/>
      <c r="M2" s="50"/>
    </row>
    <row r="3" spans="1:24" ht="16" customHeight="1" thickBot="1" x14ac:dyDescent="0.25">
      <c r="A3" s="109"/>
      <c r="B3" s="109"/>
      <c r="C3" s="109"/>
      <c r="D3" s="109"/>
      <c r="E3" s="109"/>
      <c r="F3" s="109"/>
      <c r="G3" s="109"/>
      <c r="H3" s="109"/>
      <c r="I3" s="109"/>
      <c r="J3" s="109"/>
    </row>
    <row r="4" spans="1:24" ht="20" thickBot="1" x14ac:dyDescent="0.3">
      <c r="A4" s="2"/>
      <c r="B4" s="2"/>
      <c r="C4" s="2"/>
      <c r="D4" s="2"/>
      <c r="E4" s="121" t="s">
        <v>806</v>
      </c>
      <c r="F4" s="122"/>
      <c r="G4" s="122"/>
      <c r="H4" s="122"/>
      <c r="I4" s="122"/>
      <c r="J4" s="123"/>
      <c r="K4" s="121" t="s">
        <v>807</v>
      </c>
      <c r="L4" s="122"/>
      <c r="M4" s="122"/>
      <c r="N4" s="122"/>
      <c r="O4" s="122"/>
      <c r="P4" s="123"/>
      <c r="Q4" s="2"/>
      <c r="R4" s="2"/>
      <c r="S4" s="2"/>
      <c r="T4" s="2"/>
      <c r="U4" s="2"/>
      <c r="V4" s="2"/>
      <c r="W4" s="2"/>
      <c r="X4" s="2"/>
    </row>
    <row r="5" spans="1:24" ht="20" thickBot="1" x14ac:dyDescent="0.3">
      <c r="A5" s="9" t="s">
        <v>761</v>
      </c>
      <c r="B5" s="10" t="s">
        <v>762</v>
      </c>
      <c r="C5" s="10" t="s">
        <v>511</v>
      </c>
      <c r="D5" s="28" t="s">
        <v>763</v>
      </c>
      <c r="E5" s="10" t="s">
        <v>766</v>
      </c>
      <c r="F5" s="10" t="s">
        <v>743</v>
      </c>
      <c r="G5" s="10" t="s">
        <v>767</v>
      </c>
      <c r="H5" s="10" t="s">
        <v>747</v>
      </c>
      <c r="I5" s="10" t="s">
        <v>808</v>
      </c>
      <c r="J5" s="28" t="s">
        <v>809</v>
      </c>
      <c r="K5" s="9" t="s">
        <v>766</v>
      </c>
      <c r="L5" s="10" t="s">
        <v>743</v>
      </c>
      <c r="M5" s="10" t="s">
        <v>767</v>
      </c>
      <c r="N5" s="10" t="s">
        <v>747</v>
      </c>
      <c r="O5" s="10" t="s">
        <v>808</v>
      </c>
      <c r="P5" s="28" t="s">
        <v>809</v>
      </c>
    </row>
    <row r="6" spans="1:24" x14ac:dyDescent="0.2">
      <c r="A6" s="106" t="s">
        <v>79</v>
      </c>
      <c r="B6" s="110" t="s">
        <v>80</v>
      </c>
      <c r="C6" s="110">
        <v>334398</v>
      </c>
      <c r="D6" s="30" t="s">
        <v>803</v>
      </c>
      <c r="E6" s="29">
        <v>5.8700877999999998E-2</v>
      </c>
      <c r="F6" s="30">
        <v>6.1633620000000004E-3</v>
      </c>
      <c r="G6" s="46">
        <v>1.6599999999999999E-21</v>
      </c>
      <c r="H6" s="30">
        <v>1.0604579869797499</v>
      </c>
      <c r="I6" s="30">
        <v>1.0477245197181599</v>
      </c>
      <c r="J6" s="31">
        <v>1.0733462097953601</v>
      </c>
      <c r="K6" s="30">
        <v>5.2310115999999997E-2</v>
      </c>
      <c r="L6" s="30">
        <v>6.9367919999999998E-3</v>
      </c>
      <c r="M6" s="46">
        <v>4.6699999999999999E-14</v>
      </c>
      <c r="N6" s="30">
        <v>1.05370246184296</v>
      </c>
      <c r="O6" s="30">
        <v>1.03947315563757</v>
      </c>
      <c r="P6" s="31">
        <v>1.06812655244848</v>
      </c>
    </row>
    <row r="7" spans="1:24" x14ac:dyDescent="0.2">
      <c r="A7" s="112"/>
      <c r="B7" s="113"/>
      <c r="C7" s="113"/>
      <c r="D7" t="s">
        <v>804</v>
      </c>
      <c r="E7" s="4">
        <v>3.7920317000000002E-2</v>
      </c>
      <c r="F7">
        <v>6.159734E-3</v>
      </c>
      <c r="G7" s="3">
        <v>7.4500000000000001E-10</v>
      </c>
      <c r="H7">
        <v>1.0386484669552301</v>
      </c>
      <c r="I7">
        <v>1.02618417492175</v>
      </c>
      <c r="J7" s="5">
        <v>1.05126415342617</v>
      </c>
      <c r="K7">
        <v>1.3918889E-2</v>
      </c>
      <c r="L7">
        <v>6.9340549999999997E-3</v>
      </c>
      <c r="M7">
        <v>4.4715268000000002E-2</v>
      </c>
      <c r="N7">
        <v>1.0140162077341699</v>
      </c>
      <c r="O7">
        <v>1.00032819504421</v>
      </c>
      <c r="P7" s="5">
        <v>1.02789152064453</v>
      </c>
    </row>
    <row r="8" spans="1:24" x14ac:dyDescent="0.2">
      <c r="A8" s="130" t="s">
        <v>82</v>
      </c>
      <c r="B8" s="113" t="s">
        <v>83</v>
      </c>
      <c r="C8" s="113">
        <v>334398</v>
      </c>
      <c r="D8" t="s">
        <v>803</v>
      </c>
      <c r="E8" s="4">
        <v>4.0656494000000001E-2</v>
      </c>
      <c r="F8">
        <v>6.9772139999999998E-3</v>
      </c>
      <c r="G8" s="3">
        <v>5.6400000000000004E-9</v>
      </c>
      <c r="H8">
        <v>1.0414942845564601</v>
      </c>
      <c r="I8">
        <v>1.02734844174764</v>
      </c>
      <c r="J8" s="5">
        <v>1.05583490535942</v>
      </c>
      <c r="K8">
        <v>3.3724434999999997E-2</v>
      </c>
      <c r="L8">
        <v>7.8533460000000006E-3</v>
      </c>
      <c r="M8" s="3">
        <v>1.7499999999999998E-5</v>
      </c>
      <c r="N8">
        <v>1.0342995506985</v>
      </c>
      <c r="O8">
        <v>1.01850093717858</v>
      </c>
      <c r="P8" s="5">
        <v>1.0503432265252299</v>
      </c>
    </row>
    <row r="9" spans="1:24" x14ac:dyDescent="0.2">
      <c r="A9" s="130"/>
      <c r="B9" s="113"/>
      <c r="C9" s="113"/>
      <c r="D9" t="s">
        <v>804</v>
      </c>
      <c r="E9" s="4">
        <v>3.0564425999999999E-2</v>
      </c>
      <c r="F9">
        <v>6.9724569999999996E-3</v>
      </c>
      <c r="G9" s="3">
        <v>1.17E-5</v>
      </c>
      <c r="H9">
        <v>1.0310363134545899</v>
      </c>
      <c r="I9">
        <v>1.0170419960652799</v>
      </c>
      <c r="J9" s="5">
        <v>1.0452231901678599</v>
      </c>
      <c r="K9">
        <v>1.5091650999999999E-2</v>
      </c>
      <c r="L9">
        <v>7.8487890000000001E-3</v>
      </c>
      <c r="M9">
        <v>5.4505174000000003E-2</v>
      </c>
      <c r="N9">
        <v>1.01520610500676</v>
      </c>
      <c r="O9">
        <v>0.99970806718068095</v>
      </c>
      <c r="P9" s="5">
        <v>1.0309444021488801</v>
      </c>
    </row>
    <row r="10" spans="1:24" x14ac:dyDescent="0.2">
      <c r="A10" s="130" t="s">
        <v>85</v>
      </c>
      <c r="B10" s="113" t="s">
        <v>86</v>
      </c>
      <c r="C10" s="113">
        <v>334398</v>
      </c>
      <c r="D10" t="s">
        <v>803</v>
      </c>
      <c r="E10" s="4">
        <v>9.1313848000000003E-2</v>
      </c>
      <c r="F10">
        <v>1.0212613000000001E-2</v>
      </c>
      <c r="G10" s="3">
        <v>3.8500000000000002E-19</v>
      </c>
      <c r="H10">
        <v>1.0956128071931801</v>
      </c>
      <c r="I10">
        <v>1.07390026271674</v>
      </c>
      <c r="J10" s="5">
        <v>1.1177643445668199</v>
      </c>
      <c r="K10">
        <v>6.8954583999999999E-2</v>
      </c>
      <c r="L10">
        <v>1.1491921E-2</v>
      </c>
      <c r="M10" s="3">
        <v>1.97E-9</v>
      </c>
      <c r="N10">
        <v>1.07138754990643</v>
      </c>
      <c r="O10">
        <v>1.0475251885149099</v>
      </c>
      <c r="P10" s="5">
        <v>1.09579348991298</v>
      </c>
    </row>
    <row r="11" spans="1:24" x14ac:dyDescent="0.2">
      <c r="A11" s="130"/>
      <c r="B11" s="113"/>
      <c r="C11" s="113"/>
      <c r="D11" t="s">
        <v>804</v>
      </c>
      <c r="E11" s="4">
        <v>8.0311792000000007E-2</v>
      </c>
      <c r="F11">
        <v>1.0202276E-2</v>
      </c>
      <c r="G11" s="3">
        <v>3.4899999999999999E-15</v>
      </c>
      <c r="H11">
        <v>1.0836248805773101</v>
      </c>
      <c r="I11">
        <v>1.0621714293645901</v>
      </c>
      <c r="J11" s="5">
        <v>1.10551164279445</v>
      </c>
      <c r="K11">
        <v>4.8702695999999997E-2</v>
      </c>
      <c r="L11">
        <v>1.1483044E-2</v>
      </c>
      <c r="M11" s="3">
        <v>2.2200000000000001E-5</v>
      </c>
      <c r="N11">
        <v>1.04990816243859</v>
      </c>
      <c r="O11">
        <v>1.0265420589102701</v>
      </c>
      <c r="P11" s="5">
        <v>1.0738061241497801</v>
      </c>
    </row>
    <row r="12" spans="1:24" x14ac:dyDescent="0.2">
      <c r="A12" s="130" t="s">
        <v>76</v>
      </c>
      <c r="B12" s="113" t="s">
        <v>77</v>
      </c>
      <c r="C12" s="113">
        <v>334398</v>
      </c>
      <c r="D12" t="s">
        <v>803</v>
      </c>
      <c r="E12" s="64">
        <v>0.11999935</v>
      </c>
      <c r="F12" s="60">
        <v>6.8444899999999999E-3</v>
      </c>
      <c r="G12" s="72">
        <v>8.1300000000000003E-69</v>
      </c>
      <c r="H12">
        <v>1.1274961187066601</v>
      </c>
      <c r="I12">
        <v>1.11247154308315</v>
      </c>
      <c r="J12" s="5">
        <v>1.1427236099679401</v>
      </c>
      <c r="K12">
        <v>0.109497951</v>
      </c>
      <c r="L12">
        <v>7.701739E-3</v>
      </c>
      <c r="M12" s="3">
        <v>7.1599999999999998E-46</v>
      </c>
      <c r="N12">
        <v>1.1157177848270601</v>
      </c>
      <c r="O12">
        <v>1.09900205198714</v>
      </c>
      <c r="P12" s="5">
        <v>1.1326877626193701</v>
      </c>
    </row>
    <row r="13" spans="1:24" ht="17" thickBot="1" x14ac:dyDescent="0.25">
      <c r="A13" s="130"/>
      <c r="B13" s="113"/>
      <c r="C13" s="113"/>
      <c r="D13" t="s">
        <v>804</v>
      </c>
      <c r="E13" s="64">
        <v>7.3074810000000004E-2</v>
      </c>
      <c r="F13" s="60">
        <v>6.8343500000000003E-3</v>
      </c>
      <c r="G13" s="72">
        <v>1.11E-26</v>
      </c>
      <c r="H13">
        <v>1.0758110142506201</v>
      </c>
      <c r="I13">
        <v>1.0614962602559199</v>
      </c>
      <c r="J13" s="5">
        <v>1.09031880913448</v>
      </c>
      <c r="K13">
        <v>2.2872262000000001E-2</v>
      </c>
      <c r="L13">
        <v>7.6945650000000004E-3</v>
      </c>
      <c r="M13">
        <v>2.9536430000000002E-3</v>
      </c>
      <c r="N13">
        <v>1.0231358378739499</v>
      </c>
      <c r="O13">
        <v>1.0078213427448499</v>
      </c>
      <c r="P13" s="5">
        <v>1.0386830466310699</v>
      </c>
    </row>
    <row r="14" spans="1:24" x14ac:dyDescent="0.2">
      <c r="A14" s="130" t="s">
        <v>869</v>
      </c>
      <c r="B14" s="113" t="s">
        <v>756</v>
      </c>
      <c r="C14" s="113">
        <v>334398</v>
      </c>
      <c r="D14" t="s">
        <v>803</v>
      </c>
      <c r="E14" s="29">
        <v>3.3100900032460301E-2</v>
      </c>
      <c r="F14" s="30">
        <v>1.37619654637654E-2</v>
      </c>
      <c r="G14" s="30">
        <v>1.6161622153280899E-2</v>
      </c>
      <c r="H14" s="30">
        <v>1.03365482975208</v>
      </c>
      <c r="I14" s="30">
        <v>1.0061462598151301</v>
      </c>
      <c r="J14" s="31">
        <v>1.0619154985142201</v>
      </c>
      <c r="K14" s="30">
        <v>3.4047991747087503E-2</v>
      </c>
      <c r="L14" s="30">
        <v>1.54898411675765E-2</v>
      </c>
      <c r="M14" s="30">
        <v>2.7943029811641901E-2</v>
      </c>
      <c r="N14" s="30">
        <v>1.0346342597040299</v>
      </c>
      <c r="O14" s="30">
        <v>1.0036947123239801</v>
      </c>
      <c r="P14" s="31">
        <v>1.0665275389114199</v>
      </c>
    </row>
    <row r="15" spans="1:24" x14ac:dyDescent="0.2">
      <c r="A15" s="130"/>
      <c r="B15" s="113"/>
      <c r="C15" s="113"/>
      <c r="D15" t="s">
        <v>804</v>
      </c>
      <c r="E15" s="4">
        <v>1.35620340374893E-2</v>
      </c>
      <c r="F15" s="91">
        <v>1.37615512153194E-2</v>
      </c>
      <c r="G15" s="91">
        <v>0.32437762829939198</v>
      </c>
      <c r="H15" s="91">
        <v>1.0136544155378799</v>
      </c>
      <c r="I15" s="91">
        <v>0.98667891558987697</v>
      </c>
      <c r="J15" s="5">
        <v>1.04136741740869</v>
      </c>
      <c r="K15" s="91">
        <v>-2.0635870881217898E-3</v>
      </c>
      <c r="L15" s="91">
        <v>1.54901872894575E-2</v>
      </c>
      <c r="M15" s="91">
        <v>0.89402019375069697</v>
      </c>
      <c r="N15" s="91">
        <v>0.99793854073181498</v>
      </c>
      <c r="O15" s="91">
        <v>0.968095680091968</v>
      </c>
      <c r="P15" s="5">
        <v>1.0287013479735201</v>
      </c>
    </row>
    <row r="16" spans="1:24" x14ac:dyDescent="0.2">
      <c r="A16" s="130" t="s">
        <v>870</v>
      </c>
      <c r="B16" s="113" t="s">
        <v>757</v>
      </c>
      <c r="C16" s="113">
        <v>334398</v>
      </c>
      <c r="D16" t="s">
        <v>803</v>
      </c>
      <c r="E16" s="4">
        <v>3.8361173787734702E-2</v>
      </c>
      <c r="F16" s="91">
        <v>1.3551250958913399E-2</v>
      </c>
      <c r="G16" s="91">
        <v>4.6428610851273399E-3</v>
      </c>
      <c r="H16" s="91">
        <v>1.0391064633504701</v>
      </c>
      <c r="I16" s="91">
        <v>1.0118706252592</v>
      </c>
      <c r="J16" s="5">
        <v>1.06707539009755</v>
      </c>
      <c r="K16" s="91">
        <v>3.3161301898787E-2</v>
      </c>
      <c r="L16" s="91">
        <v>1.52492864853086E-2</v>
      </c>
      <c r="M16" s="91">
        <v>2.9659103413395199E-2</v>
      </c>
      <c r="N16" s="91">
        <v>1.03371726645674</v>
      </c>
      <c r="O16" s="91">
        <v>1.0032780625742299</v>
      </c>
      <c r="P16" s="5">
        <v>1.0650799881231701</v>
      </c>
    </row>
    <row r="17" spans="1:16" ht="17" thickBot="1" x14ac:dyDescent="0.25">
      <c r="A17" s="131"/>
      <c r="B17" s="111"/>
      <c r="C17" s="111"/>
      <c r="D17" s="7" t="s">
        <v>804</v>
      </c>
      <c r="E17" s="6">
        <v>2.65443893318059E-2</v>
      </c>
      <c r="F17" s="7">
        <v>1.3549515698146801E-2</v>
      </c>
      <c r="G17" s="7">
        <v>5.0105111433920498E-2</v>
      </c>
      <c r="H17" s="7">
        <v>1.0268998293065299</v>
      </c>
      <c r="I17" s="7">
        <v>0.99998733772016701</v>
      </c>
      <c r="J17" s="8">
        <v>1.05453661226745</v>
      </c>
      <c r="K17" s="7">
        <v>1.1337334199601199E-2</v>
      </c>
      <c r="L17" s="7">
        <v>1.5248617932468501E-2</v>
      </c>
      <c r="M17" s="7">
        <v>0.45717954673660099</v>
      </c>
      <c r="N17" s="7">
        <v>1.0114018451353699</v>
      </c>
      <c r="O17" s="7">
        <v>0.98162103424997904</v>
      </c>
      <c r="P17" s="8">
        <v>1.0420861581524901</v>
      </c>
    </row>
    <row r="19" spans="1:16" ht="17" thickBot="1" x14ac:dyDescent="0.25"/>
    <row r="20" spans="1:16" ht="20" thickBot="1" x14ac:dyDescent="0.3">
      <c r="E20" s="121" t="s">
        <v>810</v>
      </c>
      <c r="F20" s="122"/>
      <c r="G20" s="122"/>
      <c r="H20" s="122"/>
      <c r="I20" s="122"/>
      <c r="J20" s="121" t="s">
        <v>807</v>
      </c>
      <c r="K20" s="122"/>
      <c r="L20" s="122"/>
      <c r="M20" s="122"/>
      <c r="N20" s="123"/>
      <c r="O20" s="2"/>
    </row>
    <row r="21" spans="1:16" ht="20" thickBot="1" x14ac:dyDescent="0.3">
      <c r="A21" s="9" t="s">
        <v>761</v>
      </c>
      <c r="B21" s="10" t="s">
        <v>762</v>
      </c>
      <c r="C21" s="10" t="s">
        <v>511</v>
      </c>
      <c r="D21" s="28" t="s">
        <v>763</v>
      </c>
      <c r="E21" s="10" t="s">
        <v>766</v>
      </c>
      <c r="F21" s="10" t="s">
        <v>743</v>
      </c>
      <c r="G21" s="10" t="s">
        <v>767</v>
      </c>
      <c r="H21" s="10" t="s">
        <v>808</v>
      </c>
      <c r="I21" s="28" t="s">
        <v>809</v>
      </c>
      <c r="J21" s="54" t="s">
        <v>766</v>
      </c>
      <c r="K21" s="10" t="s">
        <v>743</v>
      </c>
      <c r="L21" s="10" t="s">
        <v>767</v>
      </c>
      <c r="M21" s="10" t="s">
        <v>808</v>
      </c>
      <c r="N21" s="28" t="s">
        <v>809</v>
      </c>
    </row>
    <row r="22" spans="1:16" x14ac:dyDescent="0.2">
      <c r="A22" s="130">
        <v>22421</v>
      </c>
      <c r="B22" s="113" t="s">
        <v>89</v>
      </c>
      <c r="C22" s="113">
        <v>26389</v>
      </c>
      <c r="D22" s="5" t="s">
        <v>803</v>
      </c>
      <c r="E22" s="4">
        <v>0.15535048000000001</v>
      </c>
      <c r="F22">
        <v>5.034189E-2</v>
      </c>
      <c r="G22">
        <v>2.0314109999999999E-3</v>
      </c>
      <c r="H22">
        <f>E22-(1.96*F22)</f>
        <v>5.6680375600000013E-2</v>
      </c>
      <c r="I22" s="5">
        <f>E22+(1.96*F22)</f>
        <v>0.25402058440000003</v>
      </c>
      <c r="J22" s="4">
        <v>6.8892449999999994E-2</v>
      </c>
      <c r="K22">
        <v>5.6577219999999998E-2</v>
      </c>
      <c r="L22">
        <v>0.22335983100000001</v>
      </c>
      <c r="M22">
        <f>J22-(1.96*K22)</f>
        <v>-4.1998901199999994E-2</v>
      </c>
      <c r="N22" s="5">
        <f>J22+(1.96*K22)</f>
        <v>0.17978380119999998</v>
      </c>
    </row>
    <row r="23" spans="1:16" x14ac:dyDescent="0.2">
      <c r="A23" s="130"/>
      <c r="B23" s="113"/>
      <c r="C23" s="113"/>
      <c r="D23" s="5" t="s">
        <v>804</v>
      </c>
      <c r="E23" s="4">
        <v>0.22203126000000001</v>
      </c>
      <c r="F23">
        <v>5.0619659999999997E-2</v>
      </c>
      <c r="G23" s="3">
        <v>1.1600000000000001E-5</v>
      </c>
      <c r="H23">
        <f t="shared" ref="H23:H29" si="0">E23-(1.96*F23)</f>
        <v>0.12281672640000002</v>
      </c>
      <c r="I23" s="5">
        <f t="shared" ref="I23:I29" si="1">E23+(1.96*F23)</f>
        <v>0.3212457936</v>
      </c>
      <c r="J23" s="4">
        <v>0.19038838</v>
      </c>
      <c r="K23">
        <v>5.6899869999999998E-2</v>
      </c>
      <c r="L23">
        <v>8.2093499999999996E-4</v>
      </c>
      <c r="M23">
        <f t="shared" ref="M23:M29" si="2">J23-(1.96*K23)</f>
        <v>7.88646348E-2</v>
      </c>
      <c r="N23" s="5">
        <f t="shared" ref="N23:N29" si="3">J23+(1.96*K23)</f>
        <v>0.30191212519999999</v>
      </c>
    </row>
    <row r="24" spans="1:16" x14ac:dyDescent="0.2">
      <c r="A24" s="130">
        <v>22422</v>
      </c>
      <c r="B24" s="113" t="s">
        <v>90</v>
      </c>
      <c r="C24" s="113">
        <v>26389</v>
      </c>
      <c r="D24" s="5" t="s">
        <v>803</v>
      </c>
      <c r="E24" s="4">
        <v>0.12353047</v>
      </c>
      <c r="F24">
        <v>5.1467020000000002E-2</v>
      </c>
      <c r="G24">
        <v>1.6393591999999998E-2</v>
      </c>
      <c r="H24">
        <f t="shared" si="0"/>
        <v>2.2655110800000003E-2</v>
      </c>
      <c r="I24" s="5">
        <f t="shared" si="1"/>
        <v>0.22440582920000002</v>
      </c>
      <c r="J24" s="4">
        <v>6.0958020000000002E-2</v>
      </c>
      <c r="K24">
        <v>5.7847839999999998E-2</v>
      </c>
      <c r="L24">
        <v>0.29200021500000001</v>
      </c>
      <c r="M24">
        <f t="shared" si="2"/>
        <v>-5.2423746399999985E-2</v>
      </c>
      <c r="N24" s="5">
        <f t="shared" si="3"/>
        <v>0.17433978639999997</v>
      </c>
    </row>
    <row r="25" spans="1:16" x14ac:dyDescent="0.2">
      <c r="A25" s="130"/>
      <c r="B25" s="113"/>
      <c r="C25" s="113"/>
      <c r="D25" s="5" t="s">
        <v>804</v>
      </c>
      <c r="E25" s="4">
        <v>0.16578870000000001</v>
      </c>
      <c r="F25">
        <v>5.1756120000000003E-2</v>
      </c>
      <c r="G25">
        <v>1.3603899999999999E-3</v>
      </c>
      <c r="H25">
        <f t="shared" si="0"/>
        <v>6.4346704800000001E-2</v>
      </c>
      <c r="I25" s="5">
        <f t="shared" si="1"/>
        <v>0.26723069520000003</v>
      </c>
      <c r="J25" s="4">
        <v>0.13779018000000001</v>
      </c>
      <c r="K25">
        <v>5.8177739999999999E-2</v>
      </c>
      <c r="L25">
        <v>1.7870693E-2</v>
      </c>
      <c r="M25">
        <f t="shared" si="2"/>
        <v>2.3761809600000017E-2</v>
      </c>
      <c r="N25" s="5">
        <f t="shared" si="3"/>
        <v>0.25181855040000001</v>
      </c>
    </row>
    <row r="26" spans="1:16" x14ac:dyDescent="0.2">
      <c r="A26" s="130">
        <v>22423</v>
      </c>
      <c r="B26" s="113" t="s">
        <v>91</v>
      </c>
      <c r="C26" s="113">
        <v>26389</v>
      </c>
      <c r="D26" s="5" t="s">
        <v>803</v>
      </c>
      <c r="E26" s="64">
        <v>0.15214442</v>
      </c>
      <c r="F26" s="60">
        <v>5.3253340000000003E-2</v>
      </c>
      <c r="G26" s="60">
        <v>4.2801000000000002E-3</v>
      </c>
      <c r="H26">
        <f t="shared" si="0"/>
        <v>4.7767873599999996E-2</v>
      </c>
      <c r="I26" s="5">
        <f t="shared" si="1"/>
        <v>0.25652096639999999</v>
      </c>
      <c r="J26" s="4">
        <v>5.8850880000000001E-2</v>
      </c>
      <c r="K26">
        <v>5.9848770000000003E-2</v>
      </c>
      <c r="L26">
        <v>0.32545576999999998</v>
      </c>
      <c r="M26">
        <f t="shared" si="2"/>
        <v>-5.8452709200000001E-2</v>
      </c>
      <c r="N26" s="5">
        <f t="shared" si="3"/>
        <v>0.1761544692</v>
      </c>
    </row>
    <row r="27" spans="1:16" x14ac:dyDescent="0.2">
      <c r="A27" s="130"/>
      <c r="B27" s="113"/>
      <c r="C27" s="113"/>
      <c r="D27" s="5" t="s">
        <v>804</v>
      </c>
      <c r="E27" s="64">
        <v>0.23247148000000001</v>
      </c>
      <c r="F27" s="60">
        <v>5.3546200000000002E-2</v>
      </c>
      <c r="G27" s="72">
        <v>1.42E-5</v>
      </c>
      <c r="H27">
        <f t="shared" si="0"/>
        <v>0.12752092800000001</v>
      </c>
      <c r="I27" s="5">
        <f t="shared" si="1"/>
        <v>0.33742203199999998</v>
      </c>
      <c r="J27" s="4">
        <v>0.20544077999999999</v>
      </c>
      <c r="K27">
        <v>6.019008E-2</v>
      </c>
      <c r="L27">
        <v>6.43013E-4</v>
      </c>
      <c r="M27">
        <f t="shared" si="2"/>
        <v>8.7468223199999987E-2</v>
      </c>
      <c r="N27" s="5">
        <f t="shared" si="3"/>
        <v>0.32341333680000001</v>
      </c>
    </row>
    <row r="28" spans="1:16" x14ac:dyDescent="0.2">
      <c r="A28" s="130">
        <v>22420</v>
      </c>
      <c r="B28" s="113" t="s">
        <v>88</v>
      </c>
      <c r="C28" s="113">
        <v>26389</v>
      </c>
      <c r="D28" s="5" t="s">
        <v>803</v>
      </c>
      <c r="E28" s="4">
        <v>1.106567E-2</v>
      </c>
      <c r="F28">
        <v>5.9353740000000002E-2</v>
      </c>
      <c r="G28">
        <v>0.85210429200000004</v>
      </c>
      <c r="H28">
        <f t="shared" si="0"/>
        <v>-0.1052676604</v>
      </c>
      <c r="I28" s="5">
        <f t="shared" si="1"/>
        <v>0.12739900040000002</v>
      </c>
      <c r="J28" s="4">
        <v>-5.1273100000000004E-3</v>
      </c>
      <c r="K28">
        <v>6.671908E-2</v>
      </c>
      <c r="L28">
        <v>0.93874404600000005</v>
      </c>
      <c r="M28">
        <f t="shared" si="2"/>
        <v>-0.13589670679999999</v>
      </c>
      <c r="N28" s="5">
        <f t="shared" si="3"/>
        <v>0.1256420868</v>
      </c>
    </row>
    <row r="29" spans="1:16" ht="17" thickBot="1" x14ac:dyDescent="0.25">
      <c r="A29" s="131"/>
      <c r="B29" s="111"/>
      <c r="C29" s="111"/>
      <c r="D29" s="8" t="s">
        <v>804</v>
      </c>
      <c r="E29" s="6">
        <v>3.3303399999999997E-2</v>
      </c>
      <c r="F29" s="7">
        <v>5.9691920000000002E-2</v>
      </c>
      <c r="G29" s="7">
        <v>0.57690276600000001</v>
      </c>
      <c r="H29" s="7">
        <f t="shared" si="0"/>
        <v>-8.3692763200000006E-2</v>
      </c>
      <c r="I29" s="8">
        <f t="shared" si="1"/>
        <v>0.15029956319999999</v>
      </c>
      <c r="J29" s="6">
        <v>3.5658420000000003E-2</v>
      </c>
      <c r="K29" s="7">
        <v>6.7099569999999997E-2</v>
      </c>
      <c r="L29" s="7">
        <v>0.59512849000000001</v>
      </c>
      <c r="M29" s="7">
        <f t="shared" si="2"/>
        <v>-9.5856737199999986E-2</v>
      </c>
      <c r="N29" s="8">
        <f t="shared" si="3"/>
        <v>0.16717357719999998</v>
      </c>
    </row>
    <row r="30" spans="1:16" x14ac:dyDescent="0.2">
      <c r="F30" s="3"/>
    </row>
    <row r="31" spans="1:16" x14ac:dyDescent="0.2">
      <c r="F31" s="3"/>
    </row>
    <row r="32" spans="1:16" x14ac:dyDescent="0.2">
      <c r="A32" s="60"/>
      <c r="F32" s="3"/>
    </row>
    <row r="33" spans="1:9" x14ac:dyDescent="0.2">
      <c r="A33" s="60"/>
      <c r="F33" s="3"/>
    </row>
    <row r="34" spans="1:9" x14ac:dyDescent="0.2">
      <c r="A34" s="60"/>
      <c r="F34" s="3"/>
    </row>
    <row r="35" spans="1:9" x14ac:dyDescent="0.2">
      <c r="A35" s="60"/>
      <c r="F35" s="3"/>
    </row>
    <row r="44" spans="1:9" x14ac:dyDescent="0.2">
      <c r="I44" s="3"/>
    </row>
    <row r="45" spans="1:9" x14ac:dyDescent="0.2">
      <c r="I45" s="3"/>
    </row>
    <row r="46" spans="1:9" x14ac:dyDescent="0.2">
      <c r="F46" s="3"/>
    </row>
    <row r="48" spans="1:9" x14ac:dyDescent="0.2">
      <c r="I48" s="3"/>
    </row>
    <row r="66" spans="2:5" x14ac:dyDescent="0.2">
      <c r="E66" s="3"/>
    </row>
    <row r="67" spans="2:5" x14ac:dyDescent="0.2">
      <c r="E67" s="3"/>
    </row>
    <row r="68" spans="2:5" x14ac:dyDescent="0.2">
      <c r="E68" s="3"/>
    </row>
    <row r="70" spans="2:5" x14ac:dyDescent="0.2">
      <c r="B70" s="60"/>
      <c r="E70" s="3"/>
    </row>
    <row r="71" spans="2:5" x14ac:dyDescent="0.2">
      <c r="B71" s="60"/>
      <c r="E71" s="3"/>
    </row>
    <row r="72" spans="2:5" x14ac:dyDescent="0.2">
      <c r="B72" s="60"/>
      <c r="E72" s="3"/>
    </row>
    <row r="73" spans="2:5" x14ac:dyDescent="0.2">
      <c r="B73" s="60"/>
    </row>
    <row r="74" spans="2:5" x14ac:dyDescent="0.2">
      <c r="E74" s="3"/>
    </row>
    <row r="75" spans="2:5" x14ac:dyDescent="0.2">
      <c r="E75" s="3"/>
    </row>
    <row r="76" spans="2:5" x14ac:dyDescent="0.2">
      <c r="E76" s="3"/>
    </row>
    <row r="77" spans="2:5" x14ac:dyDescent="0.2">
      <c r="E77" s="3"/>
    </row>
    <row r="78" spans="2:5" x14ac:dyDescent="0.2">
      <c r="E78" s="3"/>
    </row>
    <row r="79" spans="2:5" x14ac:dyDescent="0.2">
      <c r="E79" s="3"/>
    </row>
    <row r="80" spans="2:5" x14ac:dyDescent="0.2">
      <c r="E80" s="3"/>
    </row>
    <row r="83" spans="5:5" x14ac:dyDescent="0.2">
      <c r="E83" s="3"/>
    </row>
    <row r="91" spans="5:5" x14ac:dyDescent="0.2">
      <c r="E91" s="3"/>
    </row>
    <row r="113" spans="5:5" x14ac:dyDescent="0.2">
      <c r="E113" s="3"/>
    </row>
    <row r="114" spans="5:5" x14ac:dyDescent="0.2">
      <c r="E114" s="3"/>
    </row>
    <row r="115" spans="5:5" x14ac:dyDescent="0.2">
      <c r="E115" s="3"/>
    </row>
    <row r="117" spans="5:5" x14ac:dyDescent="0.2">
      <c r="E117" s="3"/>
    </row>
    <row r="118" spans="5:5" x14ac:dyDescent="0.2">
      <c r="E118" s="3"/>
    </row>
    <row r="119" spans="5:5" x14ac:dyDescent="0.2">
      <c r="E119" s="3"/>
    </row>
    <row r="121" spans="5:5" x14ac:dyDescent="0.2">
      <c r="E121" s="3"/>
    </row>
    <row r="122" spans="5:5" x14ac:dyDescent="0.2">
      <c r="E122" s="3"/>
    </row>
    <row r="123" spans="5:5" x14ac:dyDescent="0.2">
      <c r="E123" s="3"/>
    </row>
    <row r="124" spans="5:5" x14ac:dyDescent="0.2">
      <c r="E124" s="3"/>
    </row>
    <row r="125" spans="5:5" x14ac:dyDescent="0.2">
      <c r="E125" s="3"/>
    </row>
    <row r="126" spans="5:5" x14ac:dyDescent="0.2">
      <c r="E126" s="3"/>
    </row>
    <row r="127" spans="5:5" x14ac:dyDescent="0.2">
      <c r="E127" s="3"/>
    </row>
    <row r="130" spans="5:5" x14ac:dyDescent="0.2">
      <c r="E130" s="3"/>
    </row>
    <row r="138" spans="5:5" x14ac:dyDescent="0.2">
      <c r="E138" s="3"/>
    </row>
    <row r="170" spans="1:2" x14ac:dyDescent="0.2">
      <c r="A170" s="60"/>
      <c r="B170" s="60"/>
    </row>
    <row r="171" spans="1:2" x14ac:dyDescent="0.2">
      <c r="A171" s="60"/>
    </row>
    <row r="172" spans="1:2" x14ac:dyDescent="0.2">
      <c r="A172" s="60"/>
      <c r="B172" s="60"/>
    </row>
    <row r="173" spans="1:2" x14ac:dyDescent="0.2">
      <c r="A173" s="60"/>
    </row>
    <row r="174" spans="1:2" x14ac:dyDescent="0.2">
      <c r="A174" s="73"/>
    </row>
    <row r="175" spans="1:2" x14ac:dyDescent="0.2">
      <c r="A175" s="73"/>
    </row>
    <row r="176" spans="1:2" x14ac:dyDescent="0.2">
      <c r="A176" s="73"/>
    </row>
    <row r="177" spans="1:1" x14ac:dyDescent="0.2">
      <c r="A177" s="73"/>
    </row>
  </sheetData>
  <mergeCells count="36">
    <mergeCell ref="E20:I20"/>
    <mergeCell ref="J20:N20"/>
    <mergeCell ref="B6:B7"/>
    <mergeCell ref="E4:J4"/>
    <mergeCell ref="K4:P4"/>
    <mergeCell ref="B14:B15"/>
    <mergeCell ref="B16:B17"/>
    <mergeCell ref="C14:C15"/>
    <mergeCell ref="C16:C17"/>
    <mergeCell ref="A1:S1"/>
    <mergeCell ref="A3:J3"/>
    <mergeCell ref="B26:B27"/>
    <mergeCell ref="B28:B29"/>
    <mergeCell ref="B8:B9"/>
    <mergeCell ref="B10:B11"/>
    <mergeCell ref="B12:B13"/>
    <mergeCell ref="B22:B23"/>
    <mergeCell ref="B24:B25"/>
    <mergeCell ref="A24:A25"/>
    <mergeCell ref="A26:A27"/>
    <mergeCell ref="A28:A29"/>
    <mergeCell ref="C6:C7"/>
    <mergeCell ref="C8:C9"/>
    <mergeCell ref="C10:C11"/>
    <mergeCell ref="C12:C13"/>
    <mergeCell ref="C22:C23"/>
    <mergeCell ref="C24:C25"/>
    <mergeCell ref="C26:C27"/>
    <mergeCell ref="C28:C29"/>
    <mergeCell ref="A6:A7"/>
    <mergeCell ref="A8:A9"/>
    <mergeCell ref="A10:A11"/>
    <mergeCell ref="A12:A13"/>
    <mergeCell ref="A22:A23"/>
    <mergeCell ref="A14:A15"/>
    <mergeCell ref="A16:A1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34EEB-AF64-5747-A7EA-ECA943B9C639}">
  <dimension ref="A1:S112"/>
  <sheetViews>
    <sheetView workbookViewId="0">
      <selection sqref="A1:S1"/>
    </sheetView>
  </sheetViews>
  <sheetFormatPr baseColWidth="10" defaultColWidth="11" defaultRowHeight="16" x14ac:dyDescent="0.2"/>
  <cols>
    <col min="1" max="1" width="13" customWidth="1"/>
    <col min="2" max="2" width="22.33203125" bestFit="1" customWidth="1"/>
    <col min="3" max="3" width="51" bestFit="1" customWidth="1"/>
    <col min="5" max="5" width="22.83203125" bestFit="1" customWidth="1"/>
  </cols>
  <sheetData>
    <row r="1" spans="1:19" ht="26" x14ac:dyDescent="0.3">
      <c r="A1" s="129" t="s">
        <v>883</v>
      </c>
      <c r="B1" s="129"/>
      <c r="C1" s="129"/>
      <c r="D1" s="129"/>
      <c r="E1" s="129"/>
      <c r="F1" s="129"/>
      <c r="G1" s="129"/>
      <c r="H1" s="129"/>
      <c r="I1" s="129"/>
      <c r="J1" s="129"/>
      <c r="K1" s="129"/>
      <c r="L1" s="129"/>
      <c r="M1" s="129"/>
      <c r="N1" s="129"/>
      <c r="O1" s="129"/>
      <c r="P1" s="129"/>
      <c r="Q1" s="129"/>
      <c r="R1" s="129"/>
      <c r="S1" s="129"/>
    </row>
    <row r="2" spans="1:19" x14ac:dyDescent="0.2">
      <c r="A2" s="50" t="s">
        <v>811</v>
      </c>
    </row>
    <row r="3" spans="1:19" ht="17" thickBot="1" x14ac:dyDescent="0.25"/>
    <row r="4" spans="1:19" ht="20" thickBot="1" x14ac:dyDescent="0.3">
      <c r="A4" s="32" t="s">
        <v>760</v>
      </c>
      <c r="B4" s="33" t="s">
        <v>761</v>
      </c>
      <c r="C4" s="33" t="s">
        <v>762</v>
      </c>
      <c r="D4" s="33" t="s">
        <v>763</v>
      </c>
      <c r="E4" s="33" t="s">
        <v>764</v>
      </c>
      <c r="F4" s="33" t="s">
        <v>765</v>
      </c>
      <c r="G4" s="33" t="s">
        <v>766</v>
      </c>
      <c r="H4" s="33" t="s">
        <v>743</v>
      </c>
      <c r="I4" s="33" t="s">
        <v>767</v>
      </c>
      <c r="J4" s="33" t="s">
        <v>747</v>
      </c>
      <c r="K4" s="33" t="s">
        <v>748</v>
      </c>
      <c r="L4" s="34" t="s">
        <v>749</v>
      </c>
    </row>
    <row r="5" spans="1:19" x14ac:dyDescent="0.2">
      <c r="A5" s="29" t="s">
        <v>804</v>
      </c>
      <c r="B5" s="30" t="s">
        <v>105</v>
      </c>
      <c r="C5" s="30" t="s">
        <v>812</v>
      </c>
      <c r="D5" s="30" t="s">
        <v>763</v>
      </c>
      <c r="E5" s="30" t="s">
        <v>768</v>
      </c>
      <c r="F5" s="30">
        <v>81</v>
      </c>
      <c r="G5" s="30">
        <v>0.31080125422858601</v>
      </c>
      <c r="H5" s="30">
        <v>0.33460226923581399</v>
      </c>
      <c r="I5" s="30">
        <v>0.35578713067898998</v>
      </c>
      <c r="J5" s="30">
        <v>1.3645180020523</v>
      </c>
      <c r="K5" s="30">
        <v>0.70820676038958597</v>
      </c>
      <c r="L5" s="31">
        <v>2.6290477330385298</v>
      </c>
    </row>
    <row r="6" spans="1:19" x14ac:dyDescent="0.2">
      <c r="A6" s="4" t="s">
        <v>804</v>
      </c>
      <c r="B6" t="s">
        <v>105</v>
      </c>
      <c r="C6" t="s">
        <v>812</v>
      </c>
      <c r="D6" t="s">
        <v>763</v>
      </c>
      <c r="E6" t="s">
        <v>769</v>
      </c>
      <c r="F6">
        <v>81</v>
      </c>
      <c r="G6">
        <v>0.198684532048789</v>
      </c>
      <c r="H6">
        <v>9.1663171562375495E-2</v>
      </c>
      <c r="I6">
        <v>3.0192921140820901E-2</v>
      </c>
      <c r="J6">
        <v>1.21979709830487</v>
      </c>
      <c r="K6">
        <v>1.0192068388047699</v>
      </c>
      <c r="L6" s="5">
        <v>1.4598655585728399</v>
      </c>
    </row>
    <row r="7" spans="1:19" x14ac:dyDescent="0.2">
      <c r="A7" s="4" t="s">
        <v>804</v>
      </c>
      <c r="B7" t="s">
        <v>105</v>
      </c>
      <c r="C7" t="s">
        <v>812</v>
      </c>
      <c r="D7" t="s">
        <v>763</v>
      </c>
      <c r="E7" t="s">
        <v>770</v>
      </c>
      <c r="F7">
        <v>81</v>
      </c>
      <c r="G7">
        <v>0.27126844292958302</v>
      </c>
      <c r="H7">
        <v>0.10441304641856899</v>
      </c>
      <c r="I7">
        <v>9.37597373082877E-3</v>
      </c>
      <c r="J7">
        <v>1.31162712015649</v>
      </c>
      <c r="K7">
        <v>1.0688880173255699</v>
      </c>
      <c r="L7" s="5">
        <v>1.6094910546705199</v>
      </c>
    </row>
    <row r="8" spans="1:19" x14ac:dyDescent="0.2">
      <c r="A8" s="4" t="s">
        <v>804</v>
      </c>
      <c r="B8" t="s">
        <v>98</v>
      </c>
      <c r="C8" t="s">
        <v>813</v>
      </c>
      <c r="D8" t="s">
        <v>763</v>
      </c>
      <c r="E8" t="s">
        <v>768</v>
      </c>
      <c r="F8">
        <v>78</v>
      </c>
      <c r="G8">
        <v>0.76052936550511896</v>
      </c>
      <c r="H8">
        <v>0.67971864000303595</v>
      </c>
      <c r="I8">
        <v>0.26671169791316701</v>
      </c>
      <c r="J8">
        <v>2.1394084498235002</v>
      </c>
      <c r="K8">
        <v>0.56455404019099997</v>
      </c>
      <c r="L8" s="5">
        <v>8.1074054728714398</v>
      </c>
    </row>
    <row r="9" spans="1:19" x14ac:dyDescent="0.2">
      <c r="A9" s="4" t="s">
        <v>804</v>
      </c>
      <c r="B9" t="s">
        <v>98</v>
      </c>
      <c r="C9" t="s">
        <v>813</v>
      </c>
      <c r="D9" t="s">
        <v>763</v>
      </c>
      <c r="E9" t="s">
        <v>769</v>
      </c>
      <c r="F9">
        <v>78</v>
      </c>
      <c r="G9">
        <v>0.63175416861433698</v>
      </c>
      <c r="H9">
        <v>0.248906914986677</v>
      </c>
      <c r="I9">
        <v>1.1145161826327001E-2</v>
      </c>
      <c r="J9">
        <v>1.8809071153071499</v>
      </c>
      <c r="K9">
        <v>1.15476471728077</v>
      </c>
      <c r="L9" s="5">
        <v>3.0636644187950899</v>
      </c>
    </row>
    <row r="10" spans="1:19" x14ac:dyDescent="0.2">
      <c r="A10" s="4" t="s">
        <v>804</v>
      </c>
      <c r="B10" t="s">
        <v>98</v>
      </c>
      <c r="C10" t="s">
        <v>813</v>
      </c>
      <c r="D10" t="s">
        <v>763</v>
      </c>
      <c r="E10" t="s">
        <v>770</v>
      </c>
      <c r="F10">
        <v>78</v>
      </c>
      <c r="G10">
        <v>0.42770899935742501</v>
      </c>
      <c r="H10">
        <v>0.21201903795816401</v>
      </c>
      <c r="I10">
        <v>4.3662742835004403E-2</v>
      </c>
      <c r="J10">
        <v>1.5337396967843799</v>
      </c>
      <c r="K10">
        <v>1.0122258166537801</v>
      </c>
      <c r="L10" s="5">
        <v>2.3239453279987199</v>
      </c>
    </row>
    <row r="11" spans="1:19" x14ac:dyDescent="0.2">
      <c r="A11" s="4" t="s">
        <v>804</v>
      </c>
      <c r="B11" t="s">
        <v>101</v>
      </c>
      <c r="C11" t="s">
        <v>814</v>
      </c>
      <c r="D11" t="s">
        <v>763</v>
      </c>
      <c r="E11" t="s">
        <v>768</v>
      </c>
      <c r="F11">
        <v>82</v>
      </c>
      <c r="G11">
        <v>0.613423042454737</v>
      </c>
      <c r="H11">
        <v>0.41945495714179898</v>
      </c>
      <c r="I11">
        <v>0.14754124457425499</v>
      </c>
      <c r="J11">
        <v>1.8467420682775399</v>
      </c>
      <c r="K11">
        <v>0.81163165097783296</v>
      </c>
      <c r="L11" s="5">
        <v>4.2019754437092001</v>
      </c>
    </row>
    <row r="12" spans="1:19" x14ac:dyDescent="0.2">
      <c r="A12" s="4" t="s">
        <v>804</v>
      </c>
      <c r="B12" t="s">
        <v>101</v>
      </c>
      <c r="C12" t="s">
        <v>814</v>
      </c>
      <c r="D12" t="s">
        <v>763</v>
      </c>
      <c r="E12" t="s">
        <v>769</v>
      </c>
      <c r="F12">
        <v>82</v>
      </c>
      <c r="G12">
        <v>0.57666589131136103</v>
      </c>
      <c r="H12">
        <v>0.13217104416929701</v>
      </c>
      <c r="I12" s="3">
        <v>1.2827485212565599E-5</v>
      </c>
      <c r="J12">
        <v>1.7800935005287399</v>
      </c>
      <c r="K12">
        <v>1.3738412447629</v>
      </c>
      <c r="L12" s="5">
        <v>2.3064767364525798</v>
      </c>
    </row>
    <row r="13" spans="1:19" x14ac:dyDescent="0.2">
      <c r="A13" s="4" t="s">
        <v>804</v>
      </c>
      <c r="B13" t="s">
        <v>101</v>
      </c>
      <c r="C13" t="s">
        <v>814</v>
      </c>
      <c r="D13" t="s">
        <v>763</v>
      </c>
      <c r="E13" t="s">
        <v>770</v>
      </c>
      <c r="F13">
        <v>82</v>
      </c>
      <c r="G13">
        <v>0.36567144421786302</v>
      </c>
      <c r="H13">
        <v>0.13003685096325601</v>
      </c>
      <c r="I13">
        <v>4.9225299941208604E-3</v>
      </c>
      <c r="J13">
        <v>1.44148155774218</v>
      </c>
      <c r="K13">
        <v>1.1171705747259599</v>
      </c>
      <c r="L13" s="5">
        <v>1.85993896394964</v>
      </c>
    </row>
    <row r="14" spans="1:19" x14ac:dyDescent="0.2">
      <c r="A14" s="4" t="s">
        <v>804</v>
      </c>
      <c r="B14" t="s">
        <v>108</v>
      </c>
      <c r="C14" t="s">
        <v>815</v>
      </c>
      <c r="D14" t="s">
        <v>763</v>
      </c>
      <c r="E14" t="s">
        <v>768</v>
      </c>
      <c r="F14">
        <v>79</v>
      </c>
      <c r="G14">
        <v>0.73110703589941906</v>
      </c>
      <c r="H14">
        <v>0.340591685514544</v>
      </c>
      <c r="I14">
        <v>3.4975438725390898E-2</v>
      </c>
      <c r="J14">
        <v>2.07737906840554</v>
      </c>
      <c r="K14">
        <v>1.06560992236666</v>
      </c>
      <c r="L14" s="5">
        <v>4.0497969315685198</v>
      </c>
    </row>
    <row r="15" spans="1:19" x14ac:dyDescent="0.2">
      <c r="A15" s="4" t="s">
        <v>804</v>
      </c>
      <c r="B15" t="s">
        <v>108</v>
      </c>
      <c r="C15" t="s">
        <v>815</v>
      </c>
      <c r="D15" t="s">
        <v>763</v>
      </c>
      <c r="E15" t="s">
        <v>769</v>
      </c>
      <c r="F15">
        <v>79</v>
      </c>
      <c r="G15">
        <v>0.58176742902324896</v>
      </c>
      <c r="H15">
        <v>0.107953164280733</v>
      </c>
      <c r="I15" s="3">
        <v>7.0822232878599806E-8</v>
      </c>
      <c r="J15">
        <v>1.78919791817163</v>
      </c>
      <c r="K15">
        <v>1.4479941110965899</v>
      </c>
      <c r="L15" s="5">
        <v>2.2108026309342899</v>
      </c>
    </row>
    <row r="16" spans="1:19" x14ac:dyDescent="0.2">
      <c r="A16" s="4" t="s">
        <v>804</v>
      </c>
      <c r="B16" t="s">
        <v>108</v>
      </c>
      <c r="C16" t="s">
        <v>815</v>
      </c>
      <c r="D16" t="s">
        <v>763</v>
      </c>
      <c r="E16" t="s">
        <v>770</v>
      </c>
      <c r="F16">
        <v>79</v>
      </c>
      <c r="G16">
        <v>0.51748236517889401</v>
      </c>
      <c r="H16">
        <v>0.107317078565455</v>
      </c>
      <c r="I16" s="3">
        <v>1.42129848515965E-6</v>
      </c>
      <c r="J16">
        <v>1.67779824460072</v>
      </c>
      <c r="K16">
        <v>1.3595325007317201</v>
      </c>
      <c r="L16" s="5">
        <v>2.0705698084232398</v>
      </c>
    </row>
    <row r="17" spans="1:12" x14ac:dyDescent="0.2">
      <c r="A17" s="4" t="s">
        <v>804</v>
      </c>
      <c r="B17" t="s">
        <v>773</v>
      </c>
      <c r="C17" t="s">
        <v>816</v>
      </c>
      <c r="D17" t="s">
        <v>763</v>
      </c>
      <c r="E17" t="s">
        <v>768</v>
      </c>
      <c r="F17">
        <v>81</v>
      </c>
      <c r="G17">
        <v>0.73328840447618504</v>
      </c>
      <c r="H17">
        <v>0.399366472856796</v>
      </c>
      <c r="I17">
        <v>7.01007298226871E-2</v>
      </c>
      <c r="J17">
        <v>2.0819155438910801</v>
      </c>
      <c r="K17">
        <v>0.95173382171652199</v>
      </c>
      <c r="L17" s="5">
        <v>4.5541854592053097</v>
      </c>
    </row>
    <row r="18" spans="1:12" x14ac:dyDescent="0.2">
      <c r="A18" s="4" t="s">
        <v>804</v>
      </c>
      <c r="B18" t="s">
        <v>773</v>
      </c>
      <c r="C18" t="s">
        <v>816</v>
      </c>
      <c r="D18" t="s">
        <v>763</v>
      </c>
      <c r="E18" t="s">
        <v>769</v>
      </c>
      <c r="F18">
        <v>81</v>
      </c>
      <c r="G18">
        <v>0.26845706918843398</v>
      </c>
      <c r="H18">
        <v>0.126259201130001</v>
      </c>
      <c r="I18">
        <v>3.3483475276807097E-2</v>
      </c>
      <c r="J18">
        <v>1.3079448246924399</v>
      </c>
      <c r="K18">
        <v>1.0212108539722</v>
      </c>
      <c r="L18" s="5">
        <v>1.67518750685578</v>
      </c>
    </row>
    <row r="19" spans="1:12" x14ac:dyDescent="0.2">
      <c r="A19" s="4" t="s">
        <v>804</v>
      </c>
      <c r="B19" t="s">
        <v>773</v>
      </c>
      <c r="C19" t="s">
        <v>816</v>
      </c>
      <c r="D19" t="s">
        <v>763</v>
      </c>
      <c r="E19" t="s">
        <v>770</v>
      </c>
      <c r="F19">
        <v>81</v>
      </c>
      <c r="G19">
        <v>0.16325877158608401</v>
      </c>
      <c r="H19">
        <v>0.12603708078779699</v>
      </c>
      <c r="I19">
        <v>0.19520871327009001</v>
      </c>
      <c r="J19">
        <v>1.17734131275173</v>
      </c>
      <c r="K19">
        <v>0.91963915679019903</v>
      </c>
      <c r="L19" s="5">
        <v>1.5072570110541701</v>
      </c>
    </row>
    <row r="20" spans="1:12" x14ac:dyDescent="0.2">
      <c r="A20" s="4" t="s">
        <v>804</v>
      </c>
      <c r="B20" t="s">
        <v>774</v>
      </c>
      <c r="C20" t="s">
        <v>757</v>
      </c>
      <c r="D20" t="s">
        <v>763</v>
      </c>
      <c r="E20" t="s">
        <v>768</v>
      </c>
      <c r="F20">
        <v>78</v>
      </c>
      <c r="G20">
        <v>0.84488419701580297</v>
      </c>
      <c r="H20">
        <v>0.60686018348121695</v>
      </c>
      <c r="I20">
        <v>0.16791561967634699</v>
      </c>
      <c r="J20">
        <v>2.3277082434010401</v>
      </c>
      <c r="K20">
        <v>0.70853079012640996</v>
      </c>
      <c r="L20" s="5">
        <v>7.6471280315573402</v>
      </c>
    </row>
    <row r="21" spans="1:12" x14ac:dyDescent="0.2">
      <c r="A21" s="4" t="s">
        <v>804</v>
      </c>
      <c r="B21" t="s">
        <v>774</v>
      </c>
      <c r="C21" t="s">
        <v>757</v>
      </c>
      <c r="D21" t="s">
        <v>763</v>
      </c>
      <c r="E21" t="s">
        <v>769</v>
      </c>
      <c r="F21">
        <v>78</v>
      </c>
      <c r="G21">
        <v>-6.5962586975100795E-2</v>
      </c>
      <c r="H21">
        <v>0.25232135308849901</v>
      </c>
      <c r="I21">
        <v>0.793766377481682</v>
      </c>
      <c r="J21">
        <v>0.93616588843412896</v>
      </c>
      <c r="K21">
        <v>0.57091642901619</v>
      </c>
      <c r="L21" s="5">
        <v>1.53508731948369</v>
      </c>
    </row>
    <row r="22" spans="1:12" x14ac:dyDescent="0.2">
      <c r="A22" s="4" t="s">
        <v>804</v>
      </c>
      <c r="B22" t="s">
        <v>774</v>
      </c>
      <c r="C22" t="s">
        <v>757</v>
      </c>
      <c r="D22" t="s">
        <v>763</v>
      </c>
      <c r="E22" t="s">
        <v>770</v>
      </c>
      <c r="F22">
        <v>78</v>
      </c>
      <c r="G22">
        <v>0.24972720258877301</v>
      </c>
      <c r="H22">
        <v>0.194685544759296</v>
      </c>
      <c r="I22">
        <v>0.199589901262548</v>
      </c>
      <c r="J22">
        <v>1.28367518565135</v>
      </c>
      <c r="K22">
        <v>0.87646678958963098</v>
      </c>
      <c r="L22" s="5">
        <v>1.88007349716988</v>
      </c>
    </row>
    <row r="23" spans="1:12" x14ac:dyDescent="0.2">
      <c r="A23" s="4" t="s">
        <v>803</v>
      </c>
      <c r="B23" t="s">
        <v>105</v>
      </c>
      <c r="C23" t="s">
        <v>812</v>
      </c>
      <c r="D23" t="s">
        <v>763</v>
      </c>
      <c r="E23" t="s">
        <v>768</v>
      </c>
      <c r="F23">
        <v>134</v>
      </c>
      <c r="G23">
        <v>0.290700683354147</v>
      </c>
      <c r="H23">
        <v>0.28701941988538698</v>
      </c>
      <c r="I23">
        <v>0.31299627836289701</v>
      </c>
      <c r="J23">
        <v>1.3373642286613201</v>
      </c>
      <c r="K23">
        <v>0.76196292478177996</v>
      </c>
      <c r="L23" s="5">
        <v>2.3472836038775799</v>
      </c>
    </row>
    <row r="24" spans="1:12" x14ac:dyDescent="0.2">
      <c r="A24" s="4" t="s">
        <v>803</v>
      </c>
      <c r="B24" t="s">
        <v>105</v>
      </c>
      <c r="C24" t="s">
        <v>812</v>
      </c>
      <c r="D24" t="s">
        <v>763</v>
      </c>
      <c r="E24" t="s">
        <v>769</v>
      </c>
      <c r="F24">
        <v>134</v>
      </c>
      <c r="G24">
        <v>0.38631643202009502</v>
      </c>
      <c r="H24">
        <v>7.8306417459383507E-2</v>
      </c>
      <c r="I24" s="3">
        <v>8.0812791314037302E-7</v>
      </c>
      <c r="J24">
        <v>1.47155024276591</v>
      </c>
      <c r="K24">
        <v>1.2621742812099599</v>
      </c>
      <c r="L24" s="5">
        <v>1.7156585657160801</v>
      </c>
    </row>
    <row r="25" spans="1:12" x14ac:dyDescent="0.2">
      <c r="A25" s="4" t="s">
        <v>803</v>
      </c>
      <c r="B25" t="s">
        <v>105</v>
      </c>
      <c r="C25" t="s">
        <v>812</v>
      </c>
      <c r="D25" t="s">
        <v>763</v>
      </c>
      <c r="E25" t="s">
        <v>770</v>
      </c>
      <c r="F25">
        <v>134</v>
      </c>
      <c r="G25">
        <v>0.29576950453836698</v>
      </c>
      <c r="H25">
        <v>8.3493660866792593E-2</v>
      </c>
      <c r="I25">
        <v>3.9647563459378402E-4</v>
      </c>
      <c r="J25">
        <v>1.34416029827447</v>
      </c>
      <c r="K25">
        <v>1.14124746221936</v>
      </c>
      <c r="L25" s="5">
        <v>1.58315086540804</v>
      </c>
    </row>
    <row r="26" spans="1:12" x14ac:dyDescent="0.2">
      <c r="A26" s="4" t="s">
        <v>803</v>
      </c>
      <c r="B26" t="s">
        <v>98</v>
      </c>
      <c r="C26" t="s">
        <v>813</v>
      </c>
      <c r="D26" t="s">
        <v>763</v>
      </c>
      <c r="E26" t="s">
        <v>768</v>
      </c>
      <c r="F26">
        <v>122</v>
      </c>
      <c r="G26">
        <v>0.59248242924790395</v>
      </c>
      <c r="H26">
        <v>0.50555232951473605</v>
      </c>
      <c r="I26">
        <v>0.24353835418917399</v>
      </c>
      <c r="J26">
        <v>1.80847225210419</v>
      </c>
      <c r="K26">
        <v>0.67139332486375103</v>
      </c>
      <c r="L26" s="5">
        <v>4.8713202313927004</v>
      </c>
    </row>
    <row r="27" spans="1:12" x14ac:dyDescent="0.2">
      <c r="A27" s="4" t="s">
        <v>803</v>
      </c>
      <c r="B27" t="s">
        <v>98</v>
      </c>
      <c r="C27" t="s">
        <v>813</v>
      </c>
      <c r="D27" t="s">
        <v>763</v>
      </c>
      <c r="E27" t="s">
        <v>769</v>
      </c>
      <c r="F27">
        <v>122</v>
      </c>
      <c r="G27">
        <v>0.66838609507073099</v>
      </c>
      <c r="H27">
        <v>0.19694180115721499</v>
      </c>
      <c r="I27">
        <v>6.8923610502414799E-4</v>
      </c>
      <c r="J27">
        <v>1.95108591111292</v>
      </c>
      <c r="K27">
        <v>1.3262828302085601</v>
      </c>
      <c r="L27" s="5">
        <v>2.8702295964614999</v>
      </c>
    </row>
    <row r="28" spans="1:12" x14ac:dyDescent="0.2">
      <c r="A28" s="4" t="s">
        <v>803</v>
      </c>
      <c r="B28" t="s">
        <v>98</v>
      </c>
      <c r="C28" t="s">
        <v>813</v>
      </c>
      <c r="D28" t="s">
        <v>763</v>
      </c>
      <c r="E28" t="s">
        <v>770</v>
      </c>
      <c r="F28">
        <v>122</v>
      </c>
      <c r="G28">
        <v>0.71736599024353598</v>
      </c>
      <c r="H28">
        <v>0.14976007207292</v>
      </c>
      <c r="I28" s="3">
        <v>1.66696723390777E-6</v>
      </c>
      <c r="J28">
        <v>2.04902893410619</v>
      </c>
      <c r="K28">
        <v>1.5278113926262999</v>
      </c>
      <c r="L28" s="5">
        <v>2.7480614381249699</v>
      </c>
    </row>
    <row r="29" spans="1:12" x14ac:dyDescent="0.2">
      <c r="A29" s="4" t="s">
        <v>803</v>
      </c>
      <c r="B29" t="s">
        <v>101</v>
      </c>
      <c r="C29" t="s">
        <v>814</v>
      </c>
      <c r="D29" t="s">
        <v>763</v>
      </c>
      <c r="E29" t="s">
        <v>768</v>
      </c>
      <c r="F29">
        <v>135</v>
      </c>
      <c r="G29">
        <v>0.56204773247607998</v>
      </c>
      <c r="H29">
        <v>0.29392908826985098</v>
      </c>
      <c r="I29">
        <v>5.8002468833830499E-2</v>
      </c>
      <c r="J29">
        <v>1.75426108220382</v>
      </c>
      <c r="K29">
        <v>0.98604500585993204</v>
      </c>
      <c r="L29" s="5">
        <v>3.12098527576953</v>
      </c>
    </row>
    <row r="30" spans="1:12" x14ac:dyDescent="0.2">
      <c r="A30" s="4" t="s">
        <v>803</v>
      </c>
      <c r="B30" t="s">
        <v>101</v>
      </c>
      <c r="C30" t="s">
        <v>814</v>
      </c>
      <c r="D30" t="s">
        <v>763</v>
      </c>
      <c r="E30" t="s">
        <v>769</v>
      </c>
      <c r="F30">
        <v>135</v>
      </c>
      <c r="G30">
        <v>0.465147607620227</v>
      </c>
      <c r="H30">
        <v>9.8640274967343497E-2</v>
      </c>
      <c r="I30" s="3">
        <v>2.4100516661619699E-6</v>
      </c>
      <c r="J30">
        <v>1.5922491996571499</v>
      </c>
      <c r="K30">
        <v>1.31234113569098</v>
      </c>
      <c r="L30" s="5">
        <v>1.9318586035741201</v>
      </c>
    </row>
    <row r="31" spans="1:12" x14ac:dyDescent="0.2">
      <c r="A31" s="4" t="s">
        <v>803</v>
      </c>
      <c r="B31" t="s">
        <v>101</v>
      </c>
      <c r="C31" t="s">
        <v>814</v>
      </c>
      <c r="D31" t="s">
        <v>763</v>
      </c>
      <c r="E31" t="s">
        <v>770</v>
      </c>
      <c r="F31">
        <v>135</v>
      </c>
      <c r="G31">
        <v>0.412174259603663</v>
      </c>
      <c r="H31">
        <v>8.53147347369555E-2</v>
      </c>
      <c r="I31" s="3">
        <v>1.3569890259604699E-6</v>
      </c>
      <c r="J31">
        <v>1.51009756240467</v>
      </c>
      <c r="K31">
        <v>1.2775668615306599</v>
      </c>
      <c r="L31" s="5">
        <v>1.78495131381882</v>
      </c>
    </row>
    <row r="32" spans="1:12" x14ac:dyDescent="0.2">
      <c r="A32" s="4" t="s">
        <v>803</v>
      </c>
      <c r="B32" t="s">
        <v>108</v>
      </c>
      <c r="C32" t="s">
        <v>815</v>
      </c>
      <c r="D32" t="s">
        <v>763</v>
      </c>
      <c r="E32" t="s">
        <v>768</v>
      </c>
      <c r="F32">
        <v>123</v>
      </c>
      <c r="G32">
        <v>0.84480844840634295</v>
      </c>
      <c r="H32">
        <v>0.25354590115215597</v>
      </c>
      <c r="I32">
        <v>1.1441606462975901E-3</v>
      </c>
      <c r="J32">
        <v>2.3275319294162302</v>
      </c>
      <c r="K32">
        <v>1.41603184177526</v>
      </c>
      <c r="L32" s="5">
        <v>3.8257648752165698</v>
      </c>
    </row>
    <row r="33" spans="1:12" x14ac:dyDescent="0.2">
      <c r="A33" s="4" t="s">
        <v>803</v>
      </c>
      <c r="B33" t="s">
        <v>108</v>
      </c>
      <c r="C33" t="s">
        <v>815</v>
      </c>
      <c r="D33" t="s">
        <v>763</v>
      </c>
      <c r="E33" t="s">
        <v>769</v>
      </c>
      <c r="F33">
        <v>123</v>
      </c>
      <c r="G33">
        <v>0.56426072706456498</v>
      </c>
      <c r="H33">
        <v>9.17518952401392E-2</v>
      </c>
      <c r="I33" s="3">
        <v>7.7554479155751102E-10</v>
      </c>
      <c r="J33">
        <v>1.75814755126692</v>
      </c>
      <c r="K33">
        <v>1.46877249185119</v>
      </c>
      <c r="L33" s="5">
        <v>2.1045347929480598</v>
      </c>
    </row>
    <row r="34" spans="1:12" x14ac:dyDescent="0.2">
      <c r="A34" s="4" t="s">
        <v>803</v>
      </c>
      <c r="B34" t="s">
        <v>108</v>
      </c>
      <c r="C34" t="s">
        <v>815</v>
      </c>
      <c r="D34" t="s">
        <v>763</v>
      </c>
      <c r="E34" t="s">
        <v>770</v>
      </c>
      <c r="F34">
        <v>123</v>
      </c>
      <c r="G34">
        <v>0.56741628612469397</v>
      </c>
      <c r="H34">
        <v>7.5732624466465295E-2</v>
      </c>
      <c r="I34" s="3">
        <v>6.7644709451906297E-14</v>
      </c>
      <c r="J34">
        <v>1.76370425233964</v>
      </c>
      <c r="K34">
        <v>1.5204104665265901</v>
      </c>
      <c r="L34" s="5">
        <v>2.04592954218954</v>
      </c>
    </row>
    <row r="35" spans="1:12" x14ac:dyDescent="0.2">
      <c r="A35" s="4" t="s">
        <v>803</v>
      </c>
      <c r="B35" t="s">
        <v>773</v>
      </c>
      <c r="C35" t="s">
        <v>816</v>
      </c>
      <c r="D35" t="s">
        <v>763</v>
      </c>
      <c r="E35" t="s">
        <v>768</v>
      </c>
      <c r="F35">
        <v>134</v>
      </c>
      <c r="G35">
        <v>-9.4636162430040596E-2</v>
      </c>
      <c r="H35">
        <v>0.26812308987632699</v>
      </c>
      <c r="I35">
        <v>0.72468300455994605</v>
      </c>
      <c r="J35">
        <v>0.90970385870458004</v>
      </c>
      <c r="K35">
        <v>0.53785976180602502</v>
      </c>
      <c r="L35" s="5">
        <v>1.53861874285449</v>
      </c>
    </row>
    <row r="36" spans="1:12" x14ac:dyDescent="0.2">
      <c r="A36" s="4" t="s">
        <v>803</v>
      </c>
      <c r="B36" t="s">
        <v>773</v>
      </c>
      <c r="C36" t="s">
        <v>816</v>
      </c>
      <c r="D36" t="s">
        <v>763</v>
      </c>
      <c r="E36" t="s">
        <v>769</v>
      </c>
      <c r="F36">
        <v>134</v>
      </c>
      <c r="G36">
        <v>4.5266498541402897E-2</v>
      </c>
      <c r="H36">
        <v>0.103835069718082</v>
      </c>
      <c r="I36">
        <v>0.66287580270345503</v>
      </c>
      <c r="J36">
        <v>1.0463066619561701</v>
      </c>
      <c r="K36">
        <v>0.85363614294762902</v>
      </c>
      <c r="L36" s="5">
        <v>1.28246400986916</v>
      </c>
    </row>
    <row r="37" spans="1:12" x14ac:dyDescent="0.2">
      <c r="A37" s="4" t="s">
        <v>803</v>
      </c>
      <c r="B37" t="s">
        <v>773</v>
      </c>
      <c r="C37" t="s">
        <v>816</v>
      </c>
      <c r="D37" t="s">
        <v>763</v>
      </c>
      <c r="E37" t="s">
        <v>770</v>
      </c>
      <c r="F37">
        <v>134</v>
      </c>
      <c r="G37">
        <v>0.13245071642502701</v>
      </c>
      <c r="H37">
        <v>7.8415961206889997E-2</v>
      </c>
      <c r="I37">
        <v>9.1204381835732401E-2</v>
      </c>
      <c r="J37">
        <v>1.1416227514522701</v>
      </c>
      <c r="K37">
        <v>0.97897950867846795</v>
      </c>
      <c r="L37" s="5">
        <v>1.33128680945814</v>
      </c>
    </row>
    <row r="38" spans="1:12" x14ac:dyDescent="0.2">
      <c r="A38" s="4" t="s">
        <v>803</v>
      </c>
      <c r="B38" t="s">
        <v>774</v>
      </c>
      <c r="C38" t="s">
        <v>757</v>
      </c>
      <c r="D38" t="s">
        <v>763</v>
      </c>
      <c r="E38" t="s">
        <v>768</v>
      </c>
      <c r="F38">
        <v>122</v>
      </c>
      <c r="G38">
        <v>-2.7962382103454302E-2</v>
      </c>
      <c r="H38">
        <v>0.48696555960049998</v>
      </c>
      <c r="I38">
        <v>0.95430479665105805</v>
      </c>
      <c r="J38">
        <v>0.97242494669425605</v>
      </c>
      <c r="K38">
        <v>0.37440586144945598</v>
      </c>
      <c r="L38" s="5">
        <v>2.52562893458061</v>
      </c>
    </row>
    <row r="39" spans="1:12" x14ac:dyDescent="0.2">
      <c r="A39" s="4" t="s">
        <v>803</v>
      </c>
      <c r="B39" t="s">
        <v>774</v>
      </c>
      <c r="C39" t="s">
        <v>757</v>
      </c>
      <c r="D39" t="s">
        <v>763</v>
      </c>
      <c r="E39" t="s">
        <v>769</v>
      </c>
      <c r="F39">
        <v>122</v>
      </c>
      <c r="G39">
        <v>0.20532296950283799</v>
      </c>
      <c r="H39">
        <v>0.19928102683905599</v>
      </c>
      <c r="I39">
        <v>0.302860421234524</v>
      </c>
      <c r="J39">
        <v>1.22792158215116</v>
      </c>
      <c r="K39">
        <v>0.83088170811191198</v>
      </c>
      <c r="L39" s="5">
        <v>1.8146884173667801</v>
      </c>
    </row>
    <row r="40" spans="1:12" ht="17" thickBot="1" x14ac:dyDescent="0.25">
      <c r="A40" s="6" t="s">
        <v>803</v>
      </c>
      <c r="B40" s="7" t="s">
        <v>774</v>
      </c>
      <c r="C40" s="7" t="s">
        <v>757</v>
      </c>
      <c r="D40" s="7" t="s">
        <v>763</v>
      </c>
      <c r="E40" s="7" t="s">
        <v>770</v>
      </c>
      <c r="F40" s="7">
        <v>122</v>
      </c>
      <c r="G40" s="7">
        <v>0.41153319641480601</v>
      </c>
      <c r="H40" s="7">
        <v>0.14611190220154299</v>
      </c>
      <c r="I40" s="7">
        <v>4.8540709320504596E-3</v>
      </c>
      <c r="J40" s="7">
        <v>1.5091298046759001</v>
      </c>
      <c r="K40" s="7">
        <v>1.1333228218806299</v>
      </c>
      <c r="L40" s="8">
        <v>2.00955343295912</v>
      </c>
    </row>
    <row r="43" spans="1:12" ht="17" thickBot="1" x14ac:dyDescent="0.25"/>
    <row r="44" spans="1:12" ht="20" thickBot="1" x14ac:dyDescent="0.3">
      <c r="A44" s="32" t="s">
        <v>760</v>
      </c>
      <c r="B44" s="33" t="s">
        <v>761</v>
      </c>
      <c r="C44" s="33" t="s">
        <v>762</v>
      </c>
      <c r="D44" s="33" t="s">
        <v>763</v>
      </c>
      <c r="E44" s="33" t="s">
        <v>764</v>
      </c>
      <c r="F44" s="33" t="s">
        <v>765</v>
      </c>
      <c r="G44" s="33" t="s">
        <v>766</v>
      </c>
      <c r="H44" s="33" t="s">
        <v>743</v>
      </c>
      <c r="I44" s="33" t="s">
        <v>767</v>
      </c>
      <c r="J44" s="33" t="s">
        <v>748</v>
      </c>
      <c r="K44" s="34" t="s">
        <v>749</v>
      </c>
    </row>
    <row r="45" spans="1:12" x14ac:dyDescent="0.2">
      <c r="A45" s="29" t="s">
        <v>804</v>
      </c>
      <c r="B45" s="30" t="s">
        <v>790</v>
      </c>
      <c r="C45" s="30" t="s">
        <v>775</v>
      </c>
      <c r="D45" s="30" t="s">
        <v>763</v>
      </c>
      <c r="E45" s="30" t="s">
        <v>768</v>
      </c>
      <c r="F45" s="30">
        <v>82</v>
      </c>
      <c r="G45" s="30">
        <v>0.18899973578056301</v>
      </c>
      <c r="H45" s="30">
        <v>0.21964947273331401</v>
      </c>
      <c r="I45" s="30">
        <v>0.39210658603052401</v>
      </c>
      <c r="J45" s="30">
        <f>G45-(1.96*H45)</f>
        <v>-0.24151323077673242</v>
      </c>
      <c r="K45" s="31">
        <f>G45+(1.96*H45)</f>
        <v>0.61951270233785838</v>
      </c>
    </row>
    <row r="46" spans="1:12" x14ac:dyDescent="0.2">
      <c r="A46" s="4" t="s">
        <v>804</v>
      </c>
      <c r="B46" t="s">
        <v>790</v>
      </c>
      <c r="C46" t="s">
        <v>775</v>
      </c>
      <c r="D46" t="s">
        <v>763</v>
      </c>
      <c r="E46" t="s">
        <v>769</v>
      </c>
      <c r="F46">
        <v>82</v>
      </c>
      <c r="G46">
        <v>0.26145579813575798</v>
      </c>
      <c r="H46">
        <v>8.1990036396725405E-2</v>
      </c>
      <c r="I46">
        <v>1.4282870350373401E-3</v>
      </c>
      <c r="J46">
        <f t="shared" ref="J46:J68" si="0">G46-(1.96*H46)</f>
        <v>0.1007553267981762</v>
      </c>
      <c r="K46" s="5">
        <f t="shared" ref="K46:K68" si="1">G46+(1.96*H46)</f>
        <v>0.42215626947333973</v>
      </c>
    </row>
    <row r="47" spans="1:12" x14ac:dyDescent="0.2">
      <c r="A47" s="4" t="s">
        <v>804</v>
      </c>
      <c r="B47" t="s">
        <v>790</v>
      </c>
      <c r="C47" t="s">
        <v>775</v>
      </c>
      <c r="D47" t="s">
        <v>763</v>
      </c>
      <c r="E47" t="s">
        <v>770</v>
      </c>
      <c r="F47">
        <v>82</v>
      </c>
      <c r="G47">
        <v>0.28242134347588799</v>
      </c>
      <c r="H47">
        <v>6.8534365045287093E-2</v>
      </c>
      <c r="I47" s="3">
        <v>3.7744115231342002E-5</v>
      </c>
      <c r="J47">
        <f t="shared" si="0"/>
        <v>0.14809398798712528</v>
      </c>
      <c r="K47" s="5">
        <f t="shared" si="1"/>
        <v>0.41674869896465072</v>
      </c>
    </row>
    <row r="48" spans="1:12" x14ac:dyDescent="0.2">
      <c r="A48" s="4" t="s">
        <v>804</v>
      </c>
      <c r="B48" t="s">
        <v>789</v>
      </c>
      <c r="C48" t="s">
        <v>776</v>
      </c>
      <c r="D48" t="s">
        <v>763</v>
      </c>
      <c r="E48" t="s">
        <v>768</v>
      </c>
      <c r="F48">
        <v>82</v>
      </c>
      <c r="G48">
        <v>-6.7986924191295497E-2</v>
      </c>
      <c r="H48">
        <v>0.244744498233784</v>
      </c>
      <c r="I48">
        <v>0.78189224300762805</v>
      </c>
      <c r="J48">
        <f t="shared" si="0"/>
        <v>-0.54768614072951216</v>
      </c>
      <c r="K48" s="5">
        <f t="shared" si="1"/>
        <v>0.41171229234692114</v>
      </c>
    </row>
    <row r="49" spans="1:11" x14ac:dyDescent="0.2">
      <c r="A49" s="4" t="s">
        <v>804</v>
      </c>
      <c r="B49" t="s">
        <v>789</v>
      </c>
      <c r="C49" t="s">
        <v>776</v>
      </c>
      <c r="D49" t="s">
        <v>763</v>
      </c>
      <c r="E49" t="s">
        <v>769</v>
      </c>
      <c r="F49">
        <v>82</v>
      </c>
      <c r="G49">
        <v>-0.139108391500957</v>
      </c>
      <c r="H49">
        <v>9.1524585786229004E-2</v>
      </c>
      <c r="I49">
        <v>0.12853563379036101</v>
      </c>
      <c r="J49">
        <f t="shared" si="0"/>
        <v>-0.31849657964196587</v>
      </c>
      <c r="K49" s="5">
        <f t="shared" si="1"/>
        <v>4.0279796640051851E-2</v>
      </c>
    </row>
    <row r="50" spans="1:11" x14ac:dyDescent="0.2">
      <c r="A50" s="4" t="s">
        <v>804</v>
      </c>
      <c r="B50" t="s">
        <v>789</v>
      </c>
      <c r="C50" t="s">
        <v>776</v>
      </c>
      <c r="D50" t="s">
        <v>763</v>
      </c>
      <c r="E50" t="s">
        <v>770</v>
      </c>
      <c r="F50">
        <v>82</v>
      </c>
      <c r="G50">
        <v>-3.4761633648191501E-2</v>
      </c>
      <c r="H50">
        <v>7.6273102435204507E-2</v>
      </c>
      <c r="I50">
        <v>0.64856818599836297</v>
      </c>
      <c r="J50">
        <f t="shared" si="0"/>
        <v>-0.18425691442119235</v>
      </c>
      <c r="K50" s="5">
        <f t="shared" si="1"/>
        <v>0.11473364712480934</v>
      </c>
    </row>
    <row r="51" spans="1:11" x14ac:dyDescent="0.2">
      <c r="A51" s="4" t="s">
        <v>804</v>
      </c>
      <c r="B51" t="s">
        <v>788</v>
      </c>
      <c r="C51" t="s">
        <v>777</v>
      </c>
      <c r="D51" t="s">
        <v>763</v>
      </c>
      <c r="E51" t="s">
        <v>768</v>
      </c>
      <c r="F51">
        <v>82</v>
      </c>
      <c r="G51">
        <v>0.15641933512350401</v>
      </c>
      <c r="H51">
        <v>0.21935521899229901</v>
      </c>
      <c r="I51">
        <v>0.47786692618561599</v>
      </c>
      <c r="J51">
        <f t="shared" si="0"/>
        <v>-0.27351689410140201</v>
      </c>
      <c r="K51" s="5">
        <f t="shared" si="1"/>
        <v>0.58635556434841007</v>
      </c>
    </row>
    <row r="52" spans="1:11" x14ac:dyDescent="0.2">
      <c r="A52" s="4" t="s">
        <v>804</v>
      </c>
      <c r="B52" t="s">
        <v>788</v>
      </c>
      <c r="C52" t="s">
        <v>777</v>
      </c>
      <c r="D52" t="s">
        <v>763</v>
      </c>
      <c r="E52" t="s">
        <v>769</v>
      </c>
      <c r="F52">
        <v>82</v>
      </c>
      <c r="G52">
        <v>0.25405276838631802</v>
      </c>
      <c r="H52">
        <v>8.4790439076979807E-2</v>
      </c>
      <c r="I52">
        <v>2.7332843335105099E-3</v>
      </c>
      <c r="J52">
        <f t="shared" si="0"/>
        <v>8.7863507795437612E-2</v>
      </c>
      <c r="K52" s="5">
        <f t="shared" si="1"/>
        <v>0.42024202897719842</v>
      </c>
    </row>
    <row r="53" spans="1:11" x14ac:dyDescent="0.2">
      <c r="A53" s="4" t="s">
        <v>804</v>
      </c>
      <c r="B53" t="s">
        <v>788</v>
      </c>
      <c r="C53" t="s">
        <v>777</v>
      </c>
      <c r="D53" t="s">
        <v>763</v>
      </c>
      <c r="E53" t="s">
        <v>770</v>
      </c>
      <c r="F53">
        <v>82</v>
      </c>
      <c r="G53">
        <v>0.20294243059053299</v>
      </c>
      <c r="H53">
        <v>6.8375696891866594E-2</v>
      </c>
      <c r="I53">
        <v>2.9969638189915899E-3</v>
      </c>
      <c r="J53">
        <f t="shared" si="0"/>
        <v>6.8926064682474475E-2</v>
      </c>
      <c r="K53" s="5">
        <f t="shared" si="1"/>
        <v>0.33695879649859151</v>
      </c>
    </row>
    <row r="54" spans="1:11" x14ac:dyDescent="0.2">
      <c r="A54" s="4" t="s">
        <v>804</v>
      </c>
      <c r="B54" t="s">
        <v>787</v>
      </c>
      <c r="C54" t="s">
        <v>778</v>
      </c>
      <c r="D54" t="s">
        <v>763</v>
      </c>
      <c r="E54" t="s">
        <v>768</v>
      </c>
      <c r="F54">
        <v>82</v>
      </c>
      <c r="G54">
        <v>0.16293076513215199</v>
      </c>
      <c r="H54">
        <v>0.23902528501140599</v>
      </c>
      <c r="I54">
        <v>0.49743110950255598</v>
      </c>
      <c r="J54">
        <f t="shared" si="0"/>
        <v>-0.30555879349020376</v>
      </c>
      <c r="K54" s="5">
        <f t="shared" si="1"/>
        <v>0.63142032375450774</v>
      </c>
    </row>
    <row r="55" spans="1:11" x14ac:dyDescent="0.2">
      <c r="A55" s="4" t="s">
        <v>804</v>
      </c>
      <c r="B55" t="s">
        <v>787</v>
      </c>
      <c r="C55" t="s">
        <v>778</v>
      </c>
      <c r="D55" t="s">
        <v>763</v>
      </c>
      <c r="E55" t="s">
        <v>769</v>
      </c>
      <c r="F55">
        <v>82</v>
      </c>
      <c r="G55">
        <v>0.28100018204327099</v>
      </c>
      <c r="H55">
        <v>8.4577132549508494E-2</v>
      </c>
      <c r="I55">
        <v>8.92424305222518E-4</v>
      </c>
      <c r="J55">
        <f t="shared" si="0"/>
        <v>0.11522900224623434</v>
      </c>
      <c r="K55" s="5">
        <f t="shared" si="1"/>
        <v>0.44677136184030763</v>
      </c>
    </row>
    <row r="56" spans="1:11" x14ac:dyDescent="0.2">
      <c r="A56" s="4" t="s">
        <v>804</v>
      </c>
      <c r="B56" t="s">
        <v>787</v>
      </c>
      <c r="C56" t="s">
        <v>778</v>
      </c>
      <c r="D56" t="s">
        <v>763</v>
      </c>
      <c r="E56" t="s">
        <v>770</v>
      </c>
      <c r="F56">
        <v>82</v>
      </c>
      <c r="G56">
        <v>0.29572821183257397</v>
      </c>
      <c r="H56">
        <v>7.46442163775973E-2</v>
      </c>
      <c r="I56" s="3">
        <v>7.4375337808319802E-5</v>
      </c>
      <c r="J56">
        <f t="shared" si="0"/>
        <v>0.14942554773248326</v>
      </c>
      <c r="K56" s="5">
        <f t="shared" si="1"/>
        <v>0.44203087593266466</v>
      </c>
    </row>
    <row r="57" spans="1:11" x14ac:dyDescent="0.2">
      <c r="A57" s="4" t="s">
        <v>803</v>
      </c>
      <c r="B57" t="s">
        <v>790</v>
      </c>
      <c r="C57" t="s">
        <v>775</v>
      </c>
      <c r="D57" t="s">
        <v>763</v>
      </c>
      <c r="E57" t="s">
        <v>768</v>
      </c>
      <c r="F57">
        <v>135</v>
      </c>
      <c r="G57">
        <v>0.21539077680906499</v>
      </c>
      <c r="H57">
        <v>0.169777961651121</v>
      </c>
      <c r="I57">
        <v>0.206777751263551</v>
      </c>
      <c r="J57">
        <f t="shared" si="0"/>
        <v>-0.11737402802713215</v>
      </c>
      <c r="K57" s="5">
        <f t="shared" si="1"/>
        <v>0.54815558164526212</v>
      </c>
    </row>
    <row r="58" spans="1:11" x14ac:dyDescent="0.2">
      <c r="A58" s="4" t="s">
        <v>803</v>
      </c>
      <c r="B58" t="s">
        <v>790</v>
      </c>
      <c r="C58" t="s">
        <v>775</v>
      </c>
      <c r="D58" t="s">
        <v>763</v>
      </c>
      <c r="E58" t="s">
        <v>769</v>
      </c>
      <c r="F58">
        <v>135</v>
      </c>
      <c r="G58">
        <v>0.216327217822912</v>
      </c>
      <c r="H58">
        <v>6.5208062526955601E-2</v>
      </c>
      <c r="I58">
        <v>9.0829556365244497E-4</v>
      </c>
      <c r="J58">
        <f t="shared" si="0"/>
        <v>8.8519415270079033E-2</v>
      </c>
      <c r="K58" s="5">
        <f t="shared" si="1"/>
        <v>0.34413502037574495</v>
      </c>
    </row>
    <row r="59" spans="1:11" x14ac:dyDescent="0.2">
      <c r="A59" s="4" t="s">
        <v>803</v>
      </c>
      <c r="B59" t="s">
        <v>790</v>
      </c>
      <c r="C59" t="s">
        <v>775</v>
      </c>
      <c r="D59" t="s">
        <v>763</v>
      </c>
      <c r="E59" t="s">
        <v>770</v>
      </c>
      <c r="F59">
        <v>135</v>
      </c>
      <c r="G59">
        <v>0.16208308438532401</v>
      </c>
      <c r="H59">
        <v>4.9301791852017801E-2</v>
      </c>
      <c r="I59">
        <v>1.0105611665257299E-3</v>
      </c>
      <c r="J59">
        <f t="shared" si="0"/>
        <v>6.5451572355369123E-2</v>
      </c>
      <c r="K59" s="5">
        <f t="shared" si="1"/>
        <v>0.25871459641527889</v>
      </c>
    </row>
    <row r="60" spans="1:11" x14ac:dyDescent="0.2">
      <c r="A60" s="4" t="s">
        <v>803</v>
      </c>
      <c r="B60" t="s">
        <v>789</v>
      </c>
      <c r="C60" t="s">
        <v>776</v>
      </c>
      <c r="D60" t="s">
        <v>763</v>
      </c>
      <c r="E60" t="s">
        <v>768</v>
      </c>
      <c r="F60">
        <v>135</v>
      </c>
      <c r="G60">
        <v>-0.28223324767608199</v>
      </c>
      <c r="H60">
        <v>0.18719404354274299</v>
      </c>
      <c r="I60">
        <v>0.13400194542997501</v>
      </c>
      <c r="J60">
        <f t="shared" si="0"/>
        <v>-0.64913357301985819</v>
      </c>
      <c r="K60" s="5">
        <f t="shared" si="1"/>
        <v>8.4667077667694268E-2</v>
      </c>
    </row>
    <row r="61" spans="1:11" x14ac:dyDescent="0.2">
      <c r="A61" s="4" t="s">
        <v>803</v>
      </c>
      <c r="B61" t="s">
        <v>789</v>
      </c>
      <c r="C61" t="s">
        <v>776</v>
      </c>
      <c r="D61" t="s">
        <v>763</v>
      </c>
      <c r="E61" t="s">
        <v>769</v>
      </c>
      <c r="F61">
        <v>135</v>
      </c>
      <c r="G61">
        <v>-1.4040431430763301E-2</v>
      </c>
      <c r="H61">
        <v>7.1331684646621304E-2</v>
      </c>
      <c r="I61">
        <v>0.84395820463430504</v>
      </c>
      <c r="J61">
        <f t="shared" si="0"/>
        <v>-0.15385053333814105</v>
      </c>
      <c r="K61" s="5">
        <f t="shared" si="1"/>
        <v>0.12576967047661444</v>
      </c>
    </row>
    <row r="62" spans="1:11" x14ac:dyDescent="0.2">
      <c r="A62" s="4" t="s">
        <v>803</v>
      </c>
      <c r="B62" t="s">
        <v>789</v>
      </c>
      <c r="C62" t="s">
        <v>776</v>
      </c>
      <c r="D62" t="s">
        <v>763</v>
      </c>
      <c r="E62" t="s">
        <v>770</v>
      </c>
      <c r="F62">
        <v>135</v>
      </c>
      <c r="G62">
        <v>-1.3526727580505601E-2</v>
      </c>
      <c r="H62">
        <v>5.4791894982929301E-2</v>
      </c>
      <c r="I62">
        <v>0.80500526828320995</v>
      </c>
      <c r="J62">
        <f t="shared" si="0"/>
        <v>-0.12091884174704703</v>
      </c>
      <c r="K62" s="5">
        <f t="shared" si="1"/>
        <v>9.3865386586035826E-2</v>
      </c>
    </row>
    <row r="63" spans="1:11" x14ac:dyDescent="0.2">
      <c r="A63" s="4" t="s">
        <v>803</v>
      </c>
      <c r="B63" t="s">
        <v>788</v>
      </c>
      <c r="C63" t="s">
        <v>777</v>
      </c>
      <c r="D63" t="s">
        <v>763</v>
      </c>
      <c r="E63" t="s">
        <v>768</v>
      </c>
      <c r="F63">
        <v>135</v>
      </c>
      <c r="G63">
        <v>0.268576996800233</v>
      </c>
      <c r="H63">
        <v>0.166852565123807</v>
      </c>
      <c r="I63">
        <v>0.10984167031251001</v>
      </c>
      <c r="J63">
        <f t="shared" si="0"/>
        <v>-5.8454030842428728E-2</v>
      </c>
      <c r="K63" s="5">
        <f t="shared" si="1"/>
        <v>0.59560802444289473</v>
      </c>
    </row>
    <row r="64" spans="1:11" x14ac:dyDescent="0.2">
      <c r="A64" s="4" t="s">
        <v>803</v>
      </c>
      <c r="B64" t="s">
        <v>788</v>
      </c>
      <c r="C64" t="s">
        <v>777</v>
      </c>
      <c r="D64" t="s">
        <v>763</v>
      </c>
      <c r="E64" t="s">
        <v>769</v>
      </c>
      <c r="F64">
        <v>135</v>
      </c>
      <c r="G64">
        <v>0.206541138489958</v>
      </c>
      <c r="H64">
        <v>6.3327863871363702E-2</v>
      </c>
      <c r="I64">
        <v>1.10841035040658E-3</v>
      </c>
      <c r="J64">
        <f t="shared" si="0"/>
        <v>8.2418525302085155E-2</v>
      </c>
      <c r="K64" s="5">
        <f t="shared" si="1"/>
        <v>0.33066375167783085</v>
      </c>
    </row>
    <row r="65" spans="1:12" x14ac:dyDescent="0.2">
      <c r="A65" s="4" t="s">
        <v>803</v>
      </c>
      <c r="B65" t="s">
        <v>788</v>
      </c>
      <c r="C65" t="s">
        <v>777</v>
      </c>
      <c r="D65" t="s">
        <v>763</v>
      </c>
      <c r="E65" t="s">
        <v>770</v>
      </c>
      <c r="F65">
        <v>135</v>
      </c>
      <c r="G65">
        <v>0.11556181569879299</v>
      </c>
      <c r="H65">
        <v>4.8599462756865601E-2</v>
      </c>
      <c r="I65">
        <v>1.7414313103978601E-2</v>
      </c>
      <c r="J65">
        <f t="shared" si="0"/>
        <v>2.0306868695336419E-2</v>
      </c>
      <c r="K65" s="5">
        <f t="shared" si="1"/>
        <v>0.21081676270224958</v>
      </c>
    </row>
    <row r="66" spans="1:12" x14ac:dyDescent="0.2">
      <c r="A66" s="4" t="s">
        <v>803</v>
      </c>
      <c r="B66" t="s">
        <v>787</v>
      </c>
      <c r="C66" t="s">
        <v>778</v>
      </c>
      <c r="D66" t="s">
        <v>763</v>
      </c>
      <c r="E66" t="s">
        <v>768</v>
      </c>
      <c r="F66">
        <v>135</v>
      </c>
      <c r="G66">
        <v>0.117725928943671</v>
      </c>
      <c r="H66">
        <v>0.184765507071081</v>
      </c>
      <c r="I66">
        <v>0.52511329136845397</v>
      </c>
      <c r="J66">
        <f t="shared" si="0"/>
        <v>-0.24441446491564772</v>
      </c>
      <c r="K66" s="5">
        <f t="shared" si="1"/>
        <v>0.47986632280298974</v>
      </c>
    </row>
    <row r="67" spans="1:12" x14ac:dyDescent="0.2">
      <c r="A67" s="4" t="s">
        <v>803</v>
      </c>
      <c r="B67" t="s">
        <v>787</v>
      </c>
      <c r="C67" t="s">
        <v>778</v>
      </c>
      <c r="D67" t="s">
        <v>763</v>
      </c>
      <c r="E67" t="s">
        <v>769</v>
      </c>
      <c r="F67">
        <v>135</v>
      </c>
      <c r="G67">
        <v>0.13795787713025401</v>
      </c>
      <c r="H67">
        <v>6.9763779706405196E-2</v>
      </c>
      <c r="I67">
        <v>4.7985136044974501E-2</v>
      </c>
      <c r="J67">
        <f t="shared" si="0"/>
        <v>1.2208689056998345E-3</v>
      </c>
      <c r="K67" s="5">
        <f t="shared" si="1"/>
        <v>0.27469488535480818</v>
      </c>
    </row>
    <row r="68" spans="1:12" ht="17" thickBot="1" x14ac:dyDescent="0.25">
      <c r="A68" s="6" t="s">
        <v>803</v>
      </c>
      <c r="B68" s="7" t="s">
        <v>787</v>
      </c>
      <c r="C68" s="7" t="s">
        <v>778</v>
      </c>
      <c r="D68" s="7" t="s">
        <v>763</v>
      </c>
      <c r="E68" s="7" t="s">
        <v>770</v>
      </c>
      <c r="F68" s="7">
        <v>135</v>
      </c>
      <c r="G68" s="7">
        <v>0.17850424889565999</v>
      </c>
      <c r="H68" s="7">
        <v>5.3653315765394102E-2</v>
      </c>
      <c r="I68" s="7">
        <v>8.7788326726825103E-4</v>
      </c>
      <c r="J68" s="7">
        <f t="shared" si="0"/>
        <v>7.3343749995487553E-2</v>
      </c>
      <c r="K68" s="8">
        <f t="shared" si="1"/>
        <v>0.28366474779583245</v>
      </c>
    </row>
    <row r="69" spans="1:12" x14ac:dyDescent="0.2">
      <c r="A69" s="50"/>
    </row>
    <row r="71" spans="1:12" ht="19" x14ac:dyDescent="0.25">
      <c r="A71" s="59"/>
      <c r="B71" s="59"/>
      <c r="C71" s="59"/>
      <c r="D71" s="59"/>
      <c r="E71" s="59"/>
      <c r="F71" s="59"/>
      <c r="G71" s="59"/>
      <c r="H71" s="59"/>
      <c r="I71" s="59"/>
      <c r="J71" s="59"/>
      <c r="K71" s="59"/>
      <c r="L71" s="59"/>
    </row>
    <row r="82" spans="9:9" x14ac:dyDescent="0.2">
      <c r="I82" s="3"/>
    </row>
    <row r="85" spans="9:9" x14ac:dyDescent="0.2">
      <c r="I85" s="3"/>
    </row>
    <row r="88" spans="9:9" x14ac:dyDescent="0.2">
      <c r="I88" s="3"/>
    </row>
    <row r="89" spans="9:9" x14ac:dyDescent="0.2">
      <c r="I89" s="3"/>
    </row>
    <row r="92" spans="9:9" x14ac:dyDescent="0.2">
      <c r="I92" s="3"/>
    </row>
    <row r="94" spans="9:9" x14ac:dyDescent="0.2">
      <c r="I94" s="3"/>
    </row>
    <row r="95" spans="9:9" x14ac:dyDescent="0.2">
      <c r="I95" s="3"/>
    </row>
    <row r="100" spans="1:11" ht="19" x14ac:dyDescent="0.25">
      <c r="A100" s="59"/>
      <c r="B100" s="59"/>
      <c r="C100" s="59"/>
      <c r="D100" s="59"/>
      <c r="E100" s="59"/>
      <c r="F100" s="59"/>
      <c r="G100" s="59"/>
      <c r="H100" s="59"/>
      <c r="I100" s="59"/>
      <c r="J100" s="59"/>
      <c r="K100" s="59"/>
    </row>
    <row r="102" spans="1:11" x14ac:dyDescent="0.2">
      <c r="G102" s="3"/>
    </row>
    <row r="103" spans="1:11" x14ac:dyDescent="0.2">
      <c r="I103" s="3"/>
    </row>
    <row r="112" spans="1:11" x14ac:dyDescent="0.2">
      <c r="I112" s="3"/>
    </row>
  </sheetData>
  <mergeCells count="1">
    <mergeCell ref="A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CB897-216C-D244-AB14-43633F9D892A}">
  <dimension ref="A1:V27"/>
  <sheetViews>
    <sheetView workbookViewId="0">
      <selection sqref="A1:G1"/>
    </sheetView>
  </sheetViews>
  <sheetFormatPr baseColWidth="10" defaultColWidth="11" defaultRowHeight="16" x14ac:dyDescent="0.2"/>
  <cols>
    <col min="1" max="1" width="29.83203125" bestFit="1" customWidth="1"/>
  </cols>
  <sheetData>
    <row r="1" spans="1:20" ht="26" x14ac:dyDescent="0.3">
      <c r="A1" s="104" t="s">
        <v>1</v>
      </c>
      <c r="B1" s="104"/>
      <c r="C1" s="104"/>
      <c r="D1" s="104"/>
      <c r="E1" s="104"/>
      <c r="F1" s="104"/>
      <c r="G1" s="104"/>
    </row>
    <row r="2" spans="1:20" x14ac:dyDescent="0.2">
      <c r="A2" s="49" t="s">
        <v>6</v>
      </c>
    </row>
    <row r="4" spans="1:20" ht="17" thickBot="1" x14ac:dyDescent="0.25"/>
    <row r="5" spans="1:20" ht="20" thickBot="1" x14ac:dyDescent="0.3">
      <c r="A5" s="15" t="s">
        <v>7</v>
      </c>
      <c r="B5" s="16"/>
      <c r="C5" s="101" t="s">
        <v>8</v>
      </c>
      <c r="D5" s="101"/>
      <c r="E5" s="101"/>
      <c r="F5" s="101"/>
      <c r="G5" s="101"/>
      <c r="H5" s="101"/>
      <c r="I5" s="101"/>
      <c r="J5" s="101"/>
      <c r="K5" s="101"/>
      <c r="L5" s="101" t="s">
        <v>9</v>
      </c>
      <c r="M5" s="101"/>
      <c r="N5" s="13"/>
      <c r="O5" s="13"/>
      <c r="P5" s="101" t="s">
        <v>10</v>
      </c>
      <c r="Q5" s="101"/>
      <c r="R5" s="101"/>
      <c r="S5" s="13"/>
      <c r="T5" s="14"/>
    </row>
    <row r="6" spans="1:20" ht="19" x14ac:dyDescent="0.25">
      <c r="A6" s="17"/>
      <c r="B6" s="18"/>
      <c r="C6" s="18"/>
      <c r="D6" s="18"/>
      <c r="E6" s="18"/>
      <c r="F6" s="18"/>
      <c r="G6" s="18"/>
      <c r="H6" s="18"/>
      <c r="I6" s="18"/>
      <c r="J6" s="18"/>
      <c r="K6" s="18"/>
      <c r="L6" s="18"/>
      <c r="M6" s="18"/>
      <c r="N6" s="19"/>
      <c r="O6" s="19"/>
      <c r="P6" s="18"/>
      <c r="Q6" s="19"/>
      <c r="R6" s="19"/>
      <c r="S6" s="19"/>
      <c r="T6" s="20"/>
    </row>
    <row r="7" spans="1:20" ht="19" x14ac:dyDescent="0.25">
      <c r="A7" s="27" t="s">
        <v>11</v>
      </c>
      <c r="C7" s="103" t="s">
        <v>12</v>
      </c>
      <c r="D7" s="103"/>
      <c r="E7" s="103"/>
      <c r="F7" s="103"/>
      <c r="G7" s="103"/>
      <c r="H7" s="103"/>
      <c r="I7" s="103"/>
      <c r="J7" s="103"/>
      <c r="K7" s="103"/>
      <c r="L7" s="105" t="s">
        <v>13</v>
      </c>
      <c r="M7" s="105"/>
      <c r="P7" s="102" t="s">
        <v>14</v>
      </c>
      <c r="Q7" s="102"/>
      <c r="R7" s="102"/>
      <c r="S7" s="102"/>
      <c r="T7" s="22"/>
    </row>
    <row r="8" spans="1:20" x14ac:dyDescent="0.2">
      <c r="A8" s="21"/>
      <c r="L8" s="103"/>
      <c r="M8" s="103"/>
      <c r="T8" s="22"/>
    </row>
    <row r="9" spans="1:20" x14ac:dyDescent="0.2">
      <c r="A9" s="21"/>
      <c r="T9" s="22"/>
    </row>
    <row r="10" spans="1:20" x14ac:dyDescent="0.2">
      <c r="A10" s="21"/>
      <c r="T10" s="22"/>
    </row>
    <row r="11" spans="1:20" x14ac:dyDescent="0.2">
      <c r="A11" s="21"/>
      <c r="C11" s="103" t="s">
        <v>15</v>
      </c>
      <c r="D11" s="103"/>
      <c r="E11" s="103"/>
      <c r="F11" s="103"/>
      <c r="G11" s="103"/>
      <c r="H11" s="103"/>
      <c r="I11" s="103"/>
      <c r="J11" s="103"/>
      <c r="K11" s="103"/>
      <c r="L11" t="s">
        <v>16</v>
      </c>
      <c r="P11" t="s">
        <v>17</v>
      </c>
      <c r="T11" s="22"/>
    </row>
    <row r="12" spans="1:20" ht="17" thickBot="1" x14ac:dyDescent="0.25">
      <c r="A12" s="23"/>
      <c r="B12" s="24"/>
      <c r="C12" s="24"/>
      <c r="D12" s="24"/>
      <c r="E12" s="24"/>
      <c r="F12" s="24"/>
      <c r="G12" s="24"/>
      <c r="H12" s="24"/>
      <c r="I12" s="24"/>
      <c r="J12" s="24"/>
      <c r="K12" s="24"/>
      <c r="L12" s="24"/>
      <c r="M12" s="24"/>
      <c r="N12" s="24"/>
      <c r="O12" s="24"/>
      <c r="P12" s="24"/>
      <c r="Q12" s="24"/>
      <c r="R12" s="24"/>
      <c r="S12" s="24"/>
      <c r="T12" s="25"/>
    </row>
    <row r="13" spans="1:20" x14ac:dyDescent="0.2">
      <c r="A13" s="26"/>
      <c r="B13" s="19"/>
      <c r="C13" s="19"/>
      <c r="D13" s="19"/>
      <c r="E13" s="19"/>
      <c r="F13" s="19"/>
      <c r="G13" s="19"/>
      <c r="H13" s="19"/>
      <c r="I13" s="19"/>
      <c r="J13" s="19"/>
      <c r="K13" s="19"/>
      <c r="L13" s="19"/>
      <c r="M13" s="19"/>
      <c r="N13" s="19"/>
      <c r="O13" s="19"/>
      <c r="P13" s="19"/>
      <c r="Q13" s="19"/>
      <c r="R13" s="19"/>
      <c r="S13" s="19"/>
      <c r="T13" s="20"/>
    </row>
    <row r="14" spans="1:20" ht="19" x14ac:dyDescent="0.25">
      <c r="A14" s="27" t="s">
        <v>18</v>
      </c>
      <c r="C14" s="103" t="s">
        <v>19</v>
      </c>
      <c r="D14" s="103"/>
      <c r="E14" s="103"/>
      <c r="F14" s="103"/>
      <c r="G14" s="103"/>
      <c r="H14" s="103"/>
      <c r="I14" s="103"/>
      <c r="J14" s="103"/>
      <c r="K14" s="103"/>
      <c r="L14" t="s">
        <v>20</v>
      </c>
      <c r="P14" s="102" t="s">
        <v>21</v>
      </c>
      <c r="Q14" s="102"/>
      <c r="R14" s="102"/>
      <c r="S14" s="102"/>
      <c r="T14" s="22"/>
    </row>
    <row r="15" spans="1:20" x14ac:dyDescent="0.2">
      <c r="A15" s="21"/>
      <c r="C15" s="103" t="s">
        <v>22</v>
      </c>
      <c r="D15" s="103"/>
      <c r="E15" s="103"/>
      <c r="F15" s="103"/>
      <c r="G15" s="103"/>
      <c r="H15" s="103"/>
      <c r="I15" s="103"/>
      <c r="J15" s="103"/>
      <c r="K15" s="103"/>
      <c r="T15" s="22"/>
    </row>
    <row r="16" spans="1:20" x14ac:dyDescent="0.2">
      <c r="A16" s="21"/>
      <c r="C16" s="103"/>
      <c r="D16" s="103"/>
      <c r="E16" s="103"/>
      <c r="F16" s="103"/>
      <c r="G16" s="103"/>
      <c r="H16" s="103"/>
      <c r="I16" s="103"/>
      <c r="J16" s="103"/>
      <c r="K16" s="103"/>
      <c r="T16" s="22"/>
    </row>
    <row r="17" spans="1:22" x14ac:dyDescent="0.2">
      <c r="A17" s="21"/>
      <c r="T17" s="22"/>
    </row>
    <row r="18" spans="1:22" x14ac:dyDescent="0.2">
      <c r="A18" s="21"/>
      <c r="T18" s="22"/>
    </row>
    <row r="19" spans="1:22" x14ac:dyDescent="0.2">
      <c r="A19" s="21"/>
      <c r="C19" t="s">
        <v>23</v>
      </c>
      <c r="L19" t="s">
        <v>24</v>
      </c>
      <c r="P19" s="102" t="s">
        <v>25</v>
      </c>
      <c r="Q19" s="102"/>
      <c r="R19" s="102"/>
      <c r="S19" s="102"/>
      <c r="T19" s="22"/>
    </row>
    <row r="20" spans="1:22" x14ac:dyDescent="0.2">
      <c r="A20" s="21"/>
      <c r="T20" s="22"/>
    </row>
    <row r="21" spans="1:22" x14ac:dyDescent="0.2">
      <c r="A21" s="21"/>
      <c r="T21" s="22"/>
      <c r="V21" s="12"/>
    </row>
    <row r="22" spans="1:22" ht="17" thickBot="1" x14ac:dyDescent="0.25">
      <c r="A22" s="23"/>
      <c r="B22" s="24"/>
      <c r="C22" s="24"/>
      <c r="D22" s="24"/>
      <c r="E22" s="24"/>
      <c r="F22" s="24"/>
      <c r="G22" s="24"/>
      <c r="H22" s="24"/>
      <c r="I22" s="24"/>
      <c r="J22" s="24"/>
      <c r="K22" s="24"/>
      <c r="L22" s="24"/>
      <c r="M22" s="24"/>
      <c r="N22" s="24"/>
      <c r="O22" s="24"/>
      <c r="P22" s="24"/>
      <c r="Q22" s="24"/>
      <c r="R22" s="24"/>
      <c r="S22" s="24"/>
      <c r="T22" s="25"/>
    </row>
    <row r="23" spans="1:22" x14ac:dyDescent="0.2">
      <c r="A23" s="26"/>
      <c r="B23" s="19"/>
      <c r="C23" s="19"/>
      <c r="D23" s="19"/>
      <c r="E23" s="19"/>
      <c r="F23" s="19"/>
      <c r="G23" s="19"/>
      <c r="H23" s="19"/>
      <c r="I23" s="19"/>
      <c r="J23" s="19"/>
      <c r="K23" s="19"/>
      <c r="L23" s="19"/>
      <c r="M23" s="19"/>
      <c r="N23" s="19"/>
      <c r="O23" s="19"/>
      <c r="P23" s="19"/>
      <c r="Q23" s="19"/>
      <c r="R23" s="19"/>
      <c r="S23" s="19"/>
      <c r="T23" s="20"/>
    </row>
    <row r="24" spans="1:22" ht="19" x14ac:dyDescent="0.25">
      <c r="A24" s="27" t="s">
        <v>26</v>
      </c>
      <c r="C24" s="103" t="s">
        <v>27</v>
      </c>
      <c r="D24" s="103"/>
      <c r="E24" s="103"/>
      <c r="F24" s="103"/>
      <c r="G24" s="103"/>
      <c r="H24" s="103"/>
      <c r="I24" s="103"/>
      <c r="J24" s="103"/>
      <c r="K24" s="103"/>
      <c r="L24" s="103" t="s">
        <v>28</v>
      </c>
      <c r="M24" s="103"/>
      <c r="N24" s="103"/>
      <c r="P24" s="11" t="s">
        <v>29</v>
      </c>
      <c r="T24" s="22"/>
    </row>
    <row r="25" spans="1:22" x14ac:dyDescent="0.2">
      <c r="A25" s="21"/>
      <c r="C25" s="103" t="s">
        <v>30</v>
      </c>
      <c r="D25" s="103"/>
      <c r="E25" s="103"/>
      <c r="F25" s="103"/>
      <c r="G25" s="103"/>
      <c r="H25" s="103"/>
      <c r="I25" s="103"/>
      <c r="J25" s="103"/>
      <c r="K25" s="103"/>
      <c r="T25" s="22"/>
    </row>
    <row r="26" spans="1:22" x14ac:dyDescent="0.2">
      <c r="A26" s="21"/>
      <c r="C26" t="s">
        <v>31</v>
      </c>
      <c r="T26" s="22"/>
    </row>
    <row r="27" spans="1:22" ht="17" thickBot="1" x14ac:dyDescent="0.25">
      <c r="A27" s="23"/>
      <c r="B27" s="24"/>
      <c r="C27" s="24"/>
      <c r="D27" s="24"/>
      <c r="E27" s="24"/>
      <c r="F27" s="24"/>
      <c r="G27" s="24"/>
      <c r="H27" s="24"/>
      <c r="I27" s="24"/>
      <c r="J27" s="24"/>
      <c r="K27" s="24"/>
      <c r="L27" s="24"/>
      <c r="M27" s="24"/>
      <c r="N27" s="24"/>
      <c r="O27" s="24"/>
      <c r="P27" s="24"/>
      <c r="Q27" s="24"/>
      <c r="R27" s="24"/>
      <c r="S27" s="24"/>
      <c r="T27" s="25"/>
    </row>
  </sheetData>
  <mergeCells count="17">
    <mergeCell ref="A1:G1"/>
    <mergeCell ref="C7:K7"/>
    <mergeCell ref="L7:M7"/>
    <mergeCell ref="L8:M8"/>
    <mergeCell ref="C25:K25"/>
    <mergeCell ref="C24:K24"/>
    <mergeCell ref="C14:K14"/>
    <mergeCell ref="C15:K15"/>
    <mergeCell ref="C16:K16"/>
    <mergeCell ref="C11:K11"/>
    <mergeCell ref="C5:K5"/>
    <mergeCell ref="P5:R5"/>
    <mergeCell ref="P7:S7"/>
    <mergeCell ref="P14:S14"/>
    <mergeCell ref="P19:S19"/>
    <mergeCell ref="L24:N24"/>
    <mergeCell ref="L5:M5"/>
  </mergeCells>
  <hyperlinks>
    <hyperlink ref="P7" r:id="rId1" xr:uid="{10DA2153-4285-834A-8C84-C7CE73212370}"/>
    <hyperlink ref="P14" r:id="rId2" xr:uid="{3A7A2ACA-0E60-C540-B8EA-D24A96643B44}"/>
    <hyperlink ref="P19" r:id="rId3" xr:uid="{C4AAF481-5DCA-3D4B-9C60-C350A566C49A}"/>
    <hyperlink ref="P24" r:id="rId4" location="DataResource" xr:uid="{60BE9913-E525-6942-8292-7563EAA69A7F}"/>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36C3C-95A8-DD4F-A12E-C8DF223BA516}">
  <dimension ref="A1:S67"/>
  <sheetViews>
    <sheetView workbookViewId="0"/>
  </sheetViews>
  <sheetFormatPr baseColWidth="10" defaultColWidth="11" defaultRowHeight="16" x14ac:dyDescent="0.2"/>
  <cols>
    <col min="2" max="2" width="16.5" bestFit="1" customWidth="1"/>
    <col min="3" max="3" width="35.5" bestFit="1" customWidth="1"/>
    <col min="5" max="5" width="22.83203125" bestFit="1" customWidth="1"/>
  </cols>
  <sheetData>
    <row r="1" spans="1:19" ht="25" customHeight="1" x14ac:dyDescent="0.3">
      <c r="A1" s="74" t="s">
        <v>884</v>
      </c>
      <c r="B1" s="74"/>
      <c r="C1" s="74"/>
      <c r="D1" s="74"/>
      <c r="E1" s="74"/>
      <c r="F1" s="74"/>
      <c r="G1" s="74"/>
      <c r="H1" s="74"/>
      <c r="I1" s="74"/>
      <c r="J1" s="74"/>
      <c r="K1" s="74"/>
      <c r="L1" s="74"/>
      <c r="M1" s="74"/>
      <c r="N1" s="74"/>
      <c r="O1" s="74"/>
      <c r="P1" s="74"/>
      <c r="Q1" s="74"/>
      <c r="R1" s="74"/>
      <c r="S1" s="74"/>
    </row>
    <row r="2" spans="1:19" x14ac:dyDescent="0.2">
      <c r="A2" s="50" t="s">
        <v>817</v>
      </c>
    </row>
    <row r="4" spans="1:19" ht="17" thickBot="1" x14ac:dyDescent="0.25"/>
    <row r="5" spans="1:19" ht="20" thickBot="1" x14ac:dyDescent="0.3">
      <c r="A5" s="32" t="s">
        <v>760</v>
      </c>
      <c r="B5" s="33" t="s">
        <v>761</v>
      </c>
      <c r="C5" s="33" t="s">
        <v>762</v>
      </c>
      <c r="D5" s="33" t="s">
        <v>763</v>
      </c>
      <c r="E5" s="33" t="s">
        <v>764</v>
      </c>
      <c r="F5" s="33" t="s">
        <v>765</v>
      </c>
      <c r="G5" s="33" t="s">
        <v>766</v>
      </c>
      <c r="H5" s="33" t="s">
        <v>743</v>
      </c>
      <c r="I5" s="33" t="s">
        <v>767</v>
      </c>
      <c r="J5" s="33" t="s">
        <v>747</v>
      </c>
      <c r="K5" s="33" t="s">
        <v>748</v>
      </c>
      <c r="L5" s="34" t="s">
        <v>749</v>
      </c>
    </row>
    <row r="6" spans="1:19" x14ac:dyDescent="0.2">
      <c r="A6" s="29" t="s">
        <v>804</v>
      </c>
      <c r="B6" s="30" t="s">
        <v>105</v>
      </c>
      <c r="C6" s="30" t="s">
        <v>812</v>
      </c>
      <c r="D6" s="30" t="s">
        <v>763</v>
      </c>
      <c r="E6" s="30" t="s">
        <v>768</v>
      </c>
      <c r="F6" s="30">
        <v>42</v>
      </c>
      <c r="G6" s="30">
        <v>0.19614137512905599</v>
      </c>
      <c r="H6" s="30">
        <v>0.42506249862762802</v>
      </c>
      <c r="I6" s="30">
        <v>0.64698166809256896</v>
      </c>
      <c r="J6" s="30">
        <v>1.2166989041404499</v>
      </c>
      <c r="K6" s="30">
        <v>0.52888666063804302</v>
      </c>
      <c r="L6" s="31">
        <v>2.7990046516784499</v>
      </c>
    </row>
    <row r="7" spans="1:19" x14ac:dyDescent="0.2">
      <c r="A7" s="4" t="s">
        <v>804</v>
      </c>
      <c r="B7" t="s">
        <v>105</v>
      </c>
      <c r="C7" t="s">
        <v>812</v>
      </c>
      <c r="D7" t="s">
        <v>763</v>
      </c>
      <c r="E7" t="s">
        <v>769</v>
      </c>
      <c r="F7">
        <v>42</v>
      </c>
      <c r="G7">
        <v>0.21619017810079399</v>
      </c>
      <c r="H7">
        <v>0.12979379889523401</v>
      </c>
      <c r="I7">
        <v>9.5784471300805807E-2</v>
      </c>
      <c r="J7">
        <v>1.2413384319393399</v>
      </c>
      <c r="K7">
        <v>0.96251496226189004</v>
      </c>
      <c r="L7" s="5">
        <v>1.6009321029030901</v>
      </c>
    </row>
    <row r="8" spans="1:19" x14ac:dyDescent="0.2">
      <c r="A8" s="4" t="s">
        <v>804</v>
      </c>
      <c r="B8" t="s">
        <v>105</v>
      </c>
      <c r="C8" t="s">
        <v>812</v>
      </c>
      <c r="D8" t="s">
        <v>763</v>
      </c>
      <c r="E8" t="s">
        <v>770</v>
      </c>
      <c r="F8">
        <v>42</v>
      </c>
      <c r="G8">
        <v>0.26374406278049101</v>
      </c>
      <c r="H8">
        <v>0.12329296888017199</v>
      </c>
      <c r="I8">
        <v>3.2422268932124701E-2</v>
      </c>
      <c r="J8">
        <v>1.30179497587446</v>
      </c>
      <c r="K8">
        <v>1.02233563083722</v>
      </c>
      <c r="L8" s="5">
        <v>1.65764559905261</v>
      </c>
    </row>
    <row r="9" spans="1:19" x14ac:dyDescent="0.2">
      <c r="A9" s="4" t="s">
        <v>804</v>
      </c>
      <c r="B9" t="s">
        <v>98</v>
      </c>
      <c r="C9" t="s">
        <v>813</v>
      </c>
      <c r="D9" t="s">
        <v>763</v>
      </c>
      <c r="E9" t="s">
        <v>768</v>
      </c>
      <c r="F9">
        <v>40</v>
      </c>
      <c r="G9">
        <v>0.40324526280911299</v>
      </c>
      <c r="H9">
        <v>1.28076173899789</v>
      </c>
      <c r="I9">
        <v>0.75459946064906602</v>
      </c>
      <c r="J9">
        <v>1.49667392510311</v>
      </c>
      <c r="K9">
        <v>0.121596420613597</v>
      </c>
      <c r="L9" s="5">
        <v>18.421864942898502</v>
      </c>
    </row>
    <row r="10" spans="1:19" x14ac:dyDescent="0.2">
      <c r="A10" s="4" t="s">
        <v>804</v>
      </c>
      <c r="B10" t="s">
        <v>98</v>
      </c>
      <c r="C10" t="s">
        <v>813</v>
      </c>
      <c r="D10" t="s">
        <v>763</v>
      </c>
      <c r="E10" t="s">
        <v>769</v>
      </c>
      <c r="F10">
        <v>40</v>
      </c>
      <c r="G10">
        <v>0.91792322891276101</v>
      </c>
      <c r="H10">
        <v>0.37682879376645401</v>
      </c>
      <c r="I10">
        <v>1.48541399496175E-2</v>
      </c>
      <c r="J10">
        <v>2.5040845757182599</v>
      </c>
      <c r="K10">
        <v>1.19642601642781</v>
      </c>
      <c r="L10" s="5">
        <v>5.2409756025465599</v>
      </c>
    </row>
    <row r="11" spans="1:19" x14ac:dyDescent="0.2">
      <c r="A11" s="4" t="s">
        <v>804</v>
      </c>
      <c r="B11" t="s">
        <v>98</v>
      </c>
      <c r="C11" t="s">
        <v>813</v>
      </c>
      <c r="D11" t="s">
        <v>763</v>
      </c>
      <c r="E11" t="s">
        <v>770</v>
      </c>
      <c r="F11">
        <v>40</v>
      </c>
      <c r="G11">
        <v>0.52015578021480202</v>
      </c>
      <c r="H11">
        <v>0.36784502363191002</v>
      </c>
      <c r="I11">
        <v>0.15734361109342801</v>
      </c>
      <c r="J11">
        <v>1.6822896967378</v>
      </c>
      <c r="K11">
        <v>0.81805928774193204</v>
      </c>
      <c r="L11" s="5">
        <v>3.4595275258863101</v>
      </c>
    </row>
    <row r="12" spans="1:19" x14ac:dyDescent="0.2">
      <c r="A12" s="4" t="s">
        <v>804</v>
      </c>
      <c r="B12" t="s">
        <v>101</v>
      </c>
      <c r="C12" t="s">
        <v>814</v>
      </c>
      <c r="D12" t="s">
        <v>763</v>
      </c>
      <c r="E12" t="s">
        <v>768</v>
      </c>
      <c r="F12">
        <v>42</v>
      </c>
      <c r="G12">
        <v>1.0248466216343199</v>
      </c>
      <c r="H12">
        <v>0.62983812078512302</v>
      </c>
      <c r="I12">
        <v>0.11155645950366</v>
      </c>
      <c r="J12">
        <v>2.7866680132005501</v>
      </c>
      <c r="K12">
        <v>0.81087927522353298</v>
      </c>
      <c r="L12" s="5">
        <v>9.5766643112864998</v>
      </c>
    </row>
    <row r="13" spans="1:19" x14ac:dyDescent="0.2">
      <c r="A13" s="4" t="s">
        <v>804</v>
      </c>
      <c r="B13" t="s">
        <v>101</v>
      </c>
      <c r="C13" t="s">
        <v>814</v>
      </c>
      <c r="D13" t="s">
        <v>763</v>
      </c>
      <c r="E13" t="s">
        <v>769</v>
      </c>
      <c r="F13">
        <v>42</v>
      </c>
      <c r="G13">
        <v>0.56993360441336105</v>
      </c>
      <c r="H13">
        <v>0.19074787485754499</v>
      </c>
      <c r="I13">
        <v>2.8091094383051198E-3</v>
      </c>
      <c r="J13">
        <v>1.7681496502030301</v>
      </c>
      <c r="K13">
        <v>1.21660935178235</v>
      </c>
      <c r="L13" s="5">
        <v>2.5697264129467099</v>
      </c>
    </row>
    <row r="14" spans="1:19" x14ac:dyDescent="0.2">
      <c r="A14" s="4" t="s">
        <v>804</v>
      </c>
      <c r="B14" t="s">
        <v>101</v>
      </c>
      <c r="C14" t="s">
        <v>814</v>
      </c>
      <c r="D14" t="s">
        <v>763</v>
      </c>
      <c r="E14" t="s">
        <v>770</v>
      </c>
      <c r="F14">
        <v>42</v>
      </c>
      <c r="G14">
        <v>0.40190303934128502</v>
      </c>
      <c r="H14">
        <v>0.18045475072499001</v>
      </c>
      <c r="I14">
        <v>2.5936050481933402E-2</v>
      </c>
      <c r="J14">
        <v>1.4946664018109801</v>
      </c>
      <c r="K14">
        <v>1.0493928175635101</v>
      </c>
      <c r="L14" s="5">
        <v>2.1288764467528698</v>
      </c>
    </row>
    <row r="15" spans="1:19" x14ac:dyDescent="0.2">
      <c r="A15" s="4" t="s">
        <v>804</v>
      </c>
      <c r="B15" t="s">
        <v>108</v>
      </c>
      <c r="C15" t="s">
        <v>815</v>
      </c>
      <c r="D15" t="s">
        <v>763</v>
      </c>
      <c r="E15" t="s">
        <v>768</v>
      </c>
      <c r="F15">
        <v>40</v>
      </c>
      <c r="G15">
        <v>0.73707586306109096</v>
      </c>
      <c r="H15">
        <v>0.49046458837173901</v>
      </c>
      <c r="I15">
        <v>0.14115336819816901</v>
      </c>
      <c r="J15">
        <v>2.0898156640359402</v>
      </c>
      <c r="K15">
        <v>0.79912753302866701</v>
      </c>
      <c r="L15" s="5">
        <v>5.4651220601772303</v>
      </c>
    </row>
    <row r="16" spans="1:19" x14ac:dyDescent="0.2">
      <c r="A16" s="4" t="s">
        <v>804</v>
      </c>
      <c r="B16" t="s">
        <v>108</v>
      </c>
      <c r="C16" t="s">
        <v>815</v>
      </c>
      <c r="D16" t="s">
        <v>763</v>
      </c>
      <c r="E16" t="s">
        <v>769</v>
      </c>
      <c r="F16">
        <v>40</v>
      </c>
      <c r="G16">
        <v>0.62053528235540201</v>
      </c>
      <c r="H16">
        <v>0.154204724528784</v>
      </c>
      <c r="I16" s="3">
        <v>5.7193533385314099E-5</v>
      </c>
      <c r="J16">
        <v>1.85992335959135</v>
      </c>
      <c r="K16">
        <v>1.3747804178806899</v>
      </c>
      <c r="L16" s="5">
        <v>2.5162672224313001</v>
      </c>
    </row>
    <row r="17" spans="1:12" x14ac:dyDescent="0.2">
      <c r="A17" s="4" t="s">
        <v>804</v>
      </c>
      <c r="B17" t="s">
        <v>108</v>
      </c>
      <c r="C17" t="s">
        <v>815</v>
      </c>
      <c r="D17" t="s">
        <v>763</v>
      </c>
      <c r="E17" t="s">
        <v>770</v>
      </c>
      <c r="F17">
        <v>40</v>
      </c>
      <c r="G17">
        <v>0.45789054221886</v>
      </c>
      <c r="H17">
        <v>0.14623021633887601</v>
      </c>
      <c r="I17">
        <v>1.7403482408239301E-3</v>
      </c>
      <c r="J17">
        <v>1.58073596973986</v>
      </c>
      <c r="K17">
        <v>1.18682220376423</v>
      </c>
      <c r="L17" s="5">
        <v>2.1053921961555999</v>
      </c>
    </row>
    <row r="18" spans="1:12" x14ac:dyDescent="0.2">
      <c r="A18" s="4" t="s">
        <v>804</v>
      </c>
      <c r="B18" t="s">
        <v>773</v>
      </c>
      <c r="C18" t="s">
        <v>816</v>
      </c>
      <c r="D18" t="s">
        <v>763</v>
      </c>
      <c r="E18" t="s">
        <v>768</v>
      </c>
      <c r="F18">
        <v>42</v>
      </c>
      <c r="G18">
        <v>1.0201914306366999</v>
      </c>
      <c r="H18">
        <v>0.69433228383349199</v>
      </c>
      <c r="I18">
        <v>0.14956964891277799</v>
      </c>
      <c r="J18">
        <v>2.7737256892197202</v>
      </c>
      <c r="K18">
        <v>0.71127236764544</v>
      </c>
      <c r="L18" s="5">
        <v>10.816607742693201</v>
      </c>
    </row>
    <row r="19" spans="1:12" x14ac:dyDescent="0.2">
      <c r="A19" s="4" t="s">
        <v>804</v>
      </c>
      <c r="B19" t="s">
        <v>773</v>
      </c>
      <c r="C19" t="s">
        <v>816</v>
      </c>
      <c r="D19" t="s">
        <v>763</v>
      </c>
      <c r="E19" t="s">
        <v>769</v>
      </c>
      <c r="F19">
        <v>42</v>
      </c>
      <c r="G19">
        <v>0.353912288315612</v>
      </c>
      <c r="H19">
        <v>0.175047566134551</v>
      </c>
      <c r="I19">
        <v>4.3196357054734E-2</v>
      </c>
      <c r="J19">
        <v>1.42463022428304</v>
      </c>
      <c r="K19">
        <v>1.01087779634497</v>
      </c>
      <c r="L19" s="5">
        <v>2.0077315806906499</v>
      </c>
    </row>
    <row r="20" spans="1:12" x14ac:dyDescent="0.2">
      <c r="A20" s="4" t="s">
        <v>804</v>
      </c>
      <c r="B20" t="s">
        <v>773</v>
      </c>
      <c r="C20" t="s">
        <v>816</v>
      </c>
      <c r="D20" t="s">
        <v>763</v>
      </c>
      <c r="E20" t="s">
        <v>770</v>
      </c>
      <c r="F20">
        <v>42</v>
      </c>
      <c r="G20">
        <v>0.239668232438907</v>
      </c>
      <c r="H20">
        <v>0.20177720686070999</v>
      </c>
      <c r="I20">
        <v>0.23491755369480899</v>
      </c>
      <c r="J20">
        <v>1.27082746104654</v>
      </c>
      <c r="K20">
        <v>0.85571740387425699</v>
      </c>
      <c r="L20" s="5">
        <v>1.8873081562184899</v>
      </c>
    </row>
    <row r="21" spans="1:12" x14ac:dyDescent="0.2">
      <c r="A21" s="4" t="s">
        <v>804</v>
      </c>
      <c r="B21" t="s">
        <v>774</v>
      </c>
      <c r="C21" t="s">
        <v>757</v>
      </c>
      <c r="D21" t="s">
        <v>763</v>
      </c>
      <c r="E21" t="s">
        <v>768</v>
      </c>
      <c r="F21">
        <v>40</v>
      </c>
      <c r="G21">
        <v>2.8396269765267399</v>
      </c>
      <c r="H21">
        <v>0.96084098271281904</v>
      </c>
      <c r="I21">
        <v>5.3392575807027498E-3</v>
      </c>
      <c r="J21">
        <v>17.1093821454891</v>
      </c>
      <c r="K21">
        <v>2.6022557119350598</v>
      </c>
      <c r="L21" s="5">
        <v>112.491234453937</v>
      </c>
    </row>
    <row r="22" spans="1:12" x14ac:dyDescent="0.2">
      <c r="A22" s="4" t="s">
        <v>804</v>
      </c>
      <c r="B22" t="s">
        <v>774</v>
      </c>
      <c r="C22" t="s">
        <v>757</v>
      </c>
      <c r="D22" t="s">
        <v>763</v>
      </c>
      <c r="E22" t="s">
        <v>769</v>
      </c>
      <c r="F22">
        <v>40</v>
      </c>
      <c r="G22">
        <v>0.25548187176997</v>
      </c>
      <c r="H22">
        <v>0.37081585202265999</v>
      </c>
      <c r="I22">
        <v>0.49084066306930801</v>
      </c>
      <c r="J22">
        <v>1.29108360774514</v>
      </c>
      <c r="K22">
        <v>0.62417955837834704</v>
      </c>
      <c r="L22" s="5">
        <v>2.6705406478207898</v>
      </c>
    </row>
    <row r="23" spans="1:12" x14ac:dyDescent="0.2">
      <c r="A23" s="4" t="s">
        <v>804</v>
      </c>
      <c r="B23" t="s">
        <v>774</v>
      </c>
      <c r="C23" t="s">
        <v>757</v>
      </c>
      <c r="D23" t="s">
        <v>763</v>
      </c>
      <c r="E23" t="s">
        <v>770</v>
      </c>
      <c r="F23">
        <v>40</v>
      </c>
      <c r="G23">
        <v>0.32650899238354902</v>
      </c>
      <c r="H23">
        <v>0.31908119184028</v>
      </c>
      <c r="I23">
        <v>0.30617608398023999</v>
      </c>
      <c r="J23">
        <v>1.3861207142360701</v>
      </c>
      <c r="K23">
        <v>0.74164087893965502</v>
      </c>
      <c r="L23" s="5">
        <v>2.5906482355467002</v>
      </c>
    </row>
    <row r="24" spans="1:12" x14ac:dyDescent="0.2">
      <c r="A24" s="4" t="s">
        <v>803</v>
      </c>
      <c r="B24" t="s">
        <v>105</v>
      </c>
      <c r="C24" t="s">
        <v>812</v>
      </c>
      <c r="D24" t="s">
        <v>763</v>
      </c>
      <c r="E24" t="s">
        <v>768</v>
      </c>
      <c r="F24">
        <v>95</v>
      </c>
      <c r="G24">
        <v>0.23446754020247201</v>
      </c>
      <c r="H24">
        <v>0.35042166645704398</v>
      </c>
      <c r="I24">
        <v>0.50508858716903005</v>
      </c>
      <c r="J24">
        <v>1.2642354349435001</v>
      </c>
      <c r="K24">
        <v>0.63612580661961105</v>
      </c>
      <c r="L24" s="5">
        <v>2.5125395296570798</v>
      </c>
    </row>
    <row r="25" spans="1:12" x14ac:dyDescent="0.2">
      <c r="A25" s="4" t="s">
        <v>803</v>
      </c>
      <c r="B25" t="s">
        <v>105</v>
      </c>
      <c r="C25" t="s">
        <v>812</v>
      </c>
      <c r="D25" t="s">
        <v>763</v>
      </c>
      <c r="E25" t="s">
        <v>769</v>
      </c>
      <c r="F25">
        <v>95</v>
      </c>
      <c r="G25">
        <v>0.40989974302677201</v>
      </c>
      <c r="H25">
        <v>9.2714000014086403E-2</v>
      </c>
      <c r="I25" s="3">
        <v>9.8190507620866003E-6</v>
      </c>
      <c r="J25">
        <v>1.5066667236951199</v>
      </c>
      <c r="K25">
        <v>1.2563118218021001</v>
      </c>
      <c r="L25" s="5">
        <v>1.80691176895395</v>
      </c>
    </row>
    <row r="26" spans="1:12" x14ac:dyDescent="0.2">
      <c r="A26" s="4" t="s">
        <v>803</v>
      </c>
      <c r="B26" t="s">
        <v>105</v>
      </c>
      <c r="C26" t="s">
        <v>812</v>
      </c>
      <c r="D26" t="s">
        <v>763</v>
      </c>
      <c r="E26" t="s">
        <v>770</v>
      </c>
      <c r="F26">
        <v>95</v>
      </c>
      <c r="G26">
        <v>0.30523241635096998</v>
      </c>
      <c r="H26">
        <v>9.4904587577609306E-2</v>
      </c>
      <c r="I26">
        <v>1.29898925020419E-3</v>
      </c>
      <c r="J26">
        <v>1.35694034148255</v>
      </c>
      <c r="K26">
        <v>1.1266170987862301</v>
      </c>
      <c r="L26" s="5">
        <v>1.6343503860597299</v>
      </c>
    </row>
    <row r="27" spans="1:12" x14ac:dyDescent="0.2">
      <c r="A27" s="4" t="s">
        <v>803</v>
      </c>
      <c r="B27" t="s">
        <v>98</v>
      </c>
      <c r="C27" t="s">
        <v>813</v>
      </c>
      <c r="D27" t="s">
        <v>763</v>
      </c>
      <c r="E27" t="s">
        <v>768</v>
      </c>
      <c r="F27">
        <v>84</v>
      </c>
      <c r="G27">
        <v>0.44999874277945101</v>
      </c>
      <c r="H27">
        <v>0.68762227539043896</v>
      </c>
      <c r="I27">
        <v>0.51466796589133801</v>
      </c>
      <c r="J27">
        <v>1.5683102137770999</v>
      </c>
      <c r="K27">
        <v>0.40748917258987599</v>
      </c>
      <c r="L27" s="5">
        <v>6.0359810568833803</v>
      </c>
    </row>
    <row r="28" spans="1:12" x14ac:dyDescent="0.2">
      <c r="A28" s="4" t="s">
        <v>803</v>
      </c>
      <c r="B28" t="s">
        <v>98</v>
      </c>
      <c r="C28" t="s">
        <v>813</v>
      </c>
      <c r="D28" t="s">
        <v>763</v>
      </c>
      <c r="E28" t="s">
        <v>769</v>
      </c>
      <c r="F28">
        <v>84</v>
      </c>
      <c r="G28">
        <v>0.97398151097254004</v>
      </c>
      <c r="H28">
        <v>0.242198399423251</v>
      </c>
      <c r="I28" s="3">
        <v>5.7848331050734303E-5</v>
      </c>
      <c r="J28">
        <v>2.6484684008557999</v>
      </c>
      <c r="K28">
        <v>1.64752250617089</v>
      </c>
      <c r="L28" s="5">
        <v>4.25753508316817</v>
      </c>
    </row>
    <row r="29" spans="1:12" x14ac:dyDescent="0.2">
      <c r="A29" s="4" t="s">
        <v>803</v>
      </c>
      <c r="B29" t="s">
        <v>98</v>
      </c>
      <c r="C29" t="s">
        <v>813</v>
      </c>
      <c r="D29" t="s">
        <v>763</v>
      </c>
      <c r="E29" t="s">
        <v>770</v>
      </c>
      <c r="F29">
        <v>84</v>
      </c>
      <c r="G29">
        <v>0.91315445122023597</v>
      </c>
      <c r="H29">
        <v>0.191746584615199</v>
      </c>
      <c r="I29" s="3">
        <v>1.91400383499808E-6</v>
      </c>
      <c r="J29">
        <v>2.4921715808418399</v>
      </c>
      <c r="K29">
        <v>1.71143319527405</v>
      </c>
      <c r="L29" s="5">
        <v>3.6290748628147198</v>
      </c>
    </row>
    <row r="30" spans="1:12" x14ac:dyDescent="0.2">
      <c r="A30" s="4" t="s">
        <v>803</v>
      </c>
      <c r="B30" t="s">
        <v>101</v>
      </c>
      <c r="C30" t="s">
        <v>814</v>
      </c>
      <c r="D30" t="s">
        <v>763</v>
      </c>
      <c r="E30" t="s">
        <v>768</v>
      </c>
      <c r="F30">
        <v>95</v>
      </c>
      <c r="G30">
        <v>0.74529025362755197</v>
      </c>
      <c r="H30">
        <v>0.32955451454898099</v>
      </c>
      <c r="I30">
        <v>2.6058009890800898E-2</v>
      </c>
      <c r="J30">
        <v>2.1070529259879001</v>
      </c>
      <c r="K30">
        <v>1.1044675958077701</v>
      </c>
      <c r="L30" s="5">
        <v>4.0197395104807701</v>
      </c>
    </row>
    <row r="31" spans="1:12" x14ac:dyDescent="0.2">
      <c r="A31" s="4" t="s">
        <v>803</v>
      </c>
      <c r="B31" t="s">
        <v>101</v>
      </c>
      <c r="C31" t="s">
        <v>814</v>
      </c>
      <c r="D31" t="s">
        <v>763</v>
      </c>
      <c r="E31" t="s">
        <v>769</v>
      </c>
      <c r="F31">
        <v>95</v>
      </c>
      <c r="G31">
        <v>0.43796619082397698</v>
      </c>
      <c r="H31">
        <v>0.12240414892781799</v>
      </c>
      <c r="I31">
        <v>3.4618859720858699E-4</v>
      </c>
      <c r="J31">
        <v>1.54955251744006</v>
      </c>
      <c r="K31">
        <v>1.2190282913999799</v>
      </c>
      <c r="L31" s="5">
        <v>1.96969424027666</v>
      </c>
    </row>
    <row r="32" spans="1:12" x14ac:dyDescent="0.2">
      <c r="A32" s="4" t="s">
        <v>803</v>
      </c>
      <c r="B32" t="s">
        <v>101</v>
      </c>
      <c r="C32" t="s">
        <v>814</v>
      </c>
      <c r="D32" t="s">
        <v>763</v>
      </c>
      <c r="E32" t="s">
        <v>770</v>
      </c>
      <c r="F32">
        <v>95</v>
      </c>
      <c r="G32">
        <v>0.45189643484647102</v>
      </c>
      <c r="H32">
        <v>8.9361347601942503E-2</v>
      </c>
      <c r="I32" s="3">
        <v>4.2600067908242902E-7</v>
      </c>
      <c r="J32">
        <v>1.5712892093425299</v>
      </c>
      <c r="K32">
        <v>1.31883423824805</v>
      </c>
      <c r="L32" s="5">
        <v>1.87206982332825</v>
      </c>
    </row>
    <row r="33" spans="1:12" x14ac:dyDescent="0.2">
      <c r="A33" s="4" t="s">
        <v>803</v>
      </c>
      <c r="B33" t="s">
        <v>108</v>
      </c>
      <c r="C33" t="s">
        <v>815</v>
      </c>
      <c r="D33" t="s">
        <v>763</v>
      </c>
      <c r="E33" t="s">
        <v>768</v>
      </c>
      <c r="F33">
        <v>84</v>
      </c>
      <c r="G33">
        <v>0.976116239876609</v>
      </c>
      <c r="H33">
        <v>0.28907970298470598</v>
      </c>
      <c r="I33">
        <v>1.1239405783887799E-3</v>
      </c>
      <c r="J33">
        <v>2.6541282018236401</v>
      </c>
      <c r="K33">
        <v>1.5060947193077601</v>
      </c>
      <c r="L33" s="5">
        <v>4.6772599501267598</v>
      </c>
    </row>
    <row r="34" spans="1:12" x14ac:dyDescent="0.2">
      <c r="A34" s="4" t="s">
        <v>803</v>
      </c>
      <c r="B34" t="s">
        <v>108</v>
      </c>
      <c r="C34" t="s">
        <v>815</v>
      </c>
      <c r="D34" t="s">
        <v>763</v>
      </c>
      <c r="E34" t="s">
        <v>769</v>
      </c>
      <c r="F34">
        <v>84</v>
      </c>
      <c r="G34">
        <v>0.558789744651774</v>
      </c>
      <c r="H34">
        <v>0.10820795070396599</v>
      </c>
      <c r="I34" s="3">
        <v>2.4168128258564898E-7</v>
      </c>
      <c r="J34">
        <v>1.7485550211433201</v>
      </c>
      <c r="K34">
        <v>1.4143954009030799</v>
      </c>
      <c r="L34" s="5">
        <v>2.16166190869495</v>
      </c>
    </row>
    <row r="35" spans="1:12" x14ac:dyDescent="0.2">
      <c r="A35" s="4" t="s">
        <v>803</v>
      </c>
      <c r="B35" t="s">
        <v>108</v>
      </c>
      <c r="C35" t="s">
        <v>815</v>
      </c>
      <c r="D35" t="s">
        <v>763</v>
      </c>
      <c r="E35" t="s">
        <v>770</v>
      </c>
      <c r="F35">
        <v>84</v>
      </c>
      <c r="G35">
        <v>0.56821396952699499</v>
      </c>
      <c r="H35">
        <v>8.1964726492878295E-2</v>
      </c>
      <c r="I35" s="3">
        <v>4.1369936176784097E-12</v>
      </c>
      <c r="J35">
        <v>1.7651116912189899</v>
      </c>
      <c r="K35">
        <v>1.5031502997441399</v>
      </c>
      <c r="L35" s="5">
        <v>2.07272638205793</v>
      </c>
    </row>
    <row r="36" spans="1:12" x14ac:dyDescent="0.2">
      <c r="A36" s="4" t="s">
        <v>803</v>
      </c>
      <c r="B36" t="s">
        <v>773</v>
      </c>
      <c r="C36" t="s">
        <v>816</v>
      </c>
      <c r="D36" t="s">
        <v>763</v>
      </c>
      <c r="E36" t="s">
        <v>768</v>
      </c>
      <c r="F36">
        <v>95</v>
      </c>
      <c r="G36">
        <v>-0.57972923393835196</v>
      </c>
      <c r="H36">
        <v>0.32175720838516603</v>
      </c>
      <c r="I36">
        <v>7.4823413326825197E-2</v>
      </c>
      <c r="J36">
        <v>0.56004998856716004</v>
      </c>
      <c r="K36">
        <v>0.29808596456761799</v>
      </c>
      <c r="L36" s="5">
        <v>1.05223333862445</v>
      </c>
    </row>
    <row r="37" spans="1:12" x14ac:dyDescent="0.2">
      <c r="A37" s="4" t="s">
        <v>803</v>
      </c>
      <c r="B37" t="s">
        <v>773</v>
      </c>
      <c r="C37" t="s">
        <v>816</v>
      </c>
      <c r="D37" t="s">
        <v>763</v>
      </c>
      <c r="E37" t="s">
        <v>769</v>
      </c>
      <c r="F37">
        <v>95</v>
      </c>
      <c r="G37">
        <v>5.86556672363635E-2</v>
      </c>
      <c r="H37">
        <v>0.118907234881848</v>
      </c>
      <c r="I37">
        <v>0.62180818428820195</v>
      </c>
      <c r="J37">
        <v>1.0604100439481401</v>
      </c>
      <c r="K37">
        <v>0.83995873518427999</v>
      </c>
      <c r="L37" s="5">
        <v>1.3387198849231401</v>
      </c>
    </row>
    <row r="38" spans="1:12" x14ac:dyDescent="0.2">
      <c r="A38" s="4" t="s">
        <v>803</v>
      </c>
      <c r="B38" t="s">
        <v>773</v>
      </c>
      <c r="C38" t="s">
        <v>816</v>
      </c>
      <c r="D38" t="s">
        <v>763</v>
      </c>
      <c r="E38" t="s">
        <v>770</v>
      </c>
      <c r="F38">
        <v>95</v>
      </c>
      <c r="G38">
        <v>0.14950383645210999</v>
      </c>
      <c r="H38">
        <v>8.9694074476571101E-2</v>
      </c>
      <c r="I38">
        <v>9.5550292524683902E-2</v>
      </c>
      <c r="J38">
        <v>1.16125792591387</v>
      </c>
      <c r="K38">
        <v>0.97404619384175595</v>
      </c>
      <c r="L38" s="5">
        <v>1.3844517631952</v>
      </c>
    </row>
    <row r="39" spans="1:12" x14ac:dyDescent="0.2">
      <c r="A39" s="4" t="s">
        <v>803</v>
      </c>
      <c r="B39" t="s">
        <v>774</v>
      </c>
      <c r="C39" t="s">
        <v>757</v>
      </c>
      <c r="D39" t="s">
        <v>763</v>
      </c>
      <c r="E39" t="s">
        <v>768</v>
      </c>
      <c r="F39">
        <v>84</v>
      </c>
      <c r="G39">
        <v>0.57209303207401296</v>
      </c>
      <c r="H39">
        <v>0.65596630359674502</v>
      </c>
      <c r="I39">
        <v>0.38567972387857602</v>
      </c>
      <c r="J39">
        <v>1.7719719669888101</v>
      </c>
      <c r="K39">
        <v>0.48987700824017999</v>
      </c>
      <c r="L39" s="5">
        <v>6.4095366775302196</v>
      </c>
    </row>
    <row r="40" spans="1:12" x14ac:dyDescent="0.2">
      <c r="A40" s="4" t="s">
        <v>803</v>
      </c>
      <c r="B40" t="s">
        <v>774</v>
      </c>
      <c r="C40" t="s">
        <v>757</v>
      </c>
      <c r="D40" t="s">
        <v>763</v>
      </c>
      <c r="E40" t="s">
        <v>769</v>
      </c>
      <c r="F40">
        <v>84</v>
      </c>
      <c r="G40">
        <v>0.41774425263227699</v>
      </c>
      <c r="H40">
        <v>0.24768586481524801</v>
      </c>
      <c r="I40">
        <v>9.1682410436679407E-2</v>
      </c>
      <c r="J40">
        <v>1.51853226410755</v>
      </c>
      <c r="K40">
        <v>0.93452206350726597</v>
      </c>
      <c r="L40" s="5">
        <v>2.4675075390744801</v>
      </c>
    </row>
    <row r="41" spans="1:12" ht="17" thickBot="1" x14ac:dyDescent="0.25">
      <c r="A41" s="6" t="s">
        <v>803</v>
      </c>
      <c r="B41" s="7" t="s">
        <v>774</v>
      </c>
      <c r="C41" s="7" t="s">
        <v>757</v>
      </c>
      <c r="D41" s="7" t="s">
        <v>763</v>
      </c>
      <c r="E41" s="7" t="s">
        <v>770</v>
      </c>
      <c r="F41" s="7">
        <v>84</v>
      </c>
      <c r="G41" s="7">
        <v>0.53852630975808102</v>
      </c>
      <c r="H41" s="7">
        <v>0.184933257947095</v>
      </c>
      <c r="I41" s="7">
        <v>3.59118516088157E-3</v>
      </c>
      <c r="J41" s="7">
        <v>1.71347986208202</v>
      </c>
      <c r="K41" s="7">
        <v>1.1925061776446899</v>
      </c>
      <c r="L41" s="8">
        <v>2.4620528537298898</v>
      </c>
    </row>
    <row r="42" spans="1:12" ht="17" thickBot="1" x14ac:dyDescent="0.25"/>
    <row r="43" spans="1:12" ht="20" thickBot="1" x14ac:dyDescent="0.3">
      <c r="A43" s="32" t="s">
        <v>760</v>
      </c>
      <c r="B43" s="33" t="s">
        <v>761</v>
      </c>
      <c r="C43" s="33" t="s">
        <v>762</v>
      </c>
      <c r="D43" s="33" t="s">
        <v>763</v>
      </c>
      <c r="E43" s="33" t="s">
        <v>764</v>
      </c>
      <c r="F43" s="33" t="s">
        <v>765</v>
      </c>
      <c r="G43" s="33" t="s">
        <v>766</v>
      </c>
      <c r="H43" s="33" t="s">
        <v>743</v>
      </c>
      <c r="I43" s="33" t="s">
        <v>767</v>
      </c>
      <c r="J43" s="33" t="s">
        <v>748</v>
      </c>
      <c r="K43" s="34" t="s">
        <v>749</v>
      </c>
    </row>
    <row r="44" spans="1:12" x14ac:dyDescent="0.2">
      <c r="A44" s="29" t="s">
        <v>804</v>
      </c>
      <c r="B44" s="30" t="s">
        <v>790</v>
      </c>
      <c r="C44" s="30" t="s">
        <v>775</v>
      </c>
      <c r="D44" s="30" t="s">
        <v>763</v>
      </c>
      <c r="E44" s="30" t="s">
        <v>768</v>
      </c>
      <c r="F44" s="30">
        <v>42</v>
      </c>
      <c r="G44" s="30">
        <v>0.44297665296607902</v>
      </c>
      <c r="H44" s="30">
        <v>0.35898592867026502</v>
      </c>
      <c r="I44" s="30">
        <v>0.224416593383061</v>
      </c>
      <c r="J44" s="30">
        <f t="shared" ref="J44:J67" si="0">G44-(1.96*H44)</f>
        <v>-0.26063576722764037</v>
      </c>
      <c r="K44" s="31">
        <f t="shared" ref="K44:K67" si="1">G44+(1.96*H44)</f>
        <v>1.1465890731597983</v>
      </c>
    </row>
    <row r="45" spans="1:12" x14ac:dyDescent="0.2">
      <c r="A45" s="4" t="s">
        <v>804</v>
      </c>
      <c r="B45" t="s">
        <v>790</v>
      </c>
      <c r="C45" t="s">
        <v>775</v>
      </c>
      <c r="D45" t="s">
        <v>763</v>
      </c>
      <c r="E45" t="s">
        <v>769</v>
      </c>
      <c r="F45">
        <v>42</v>
      </c>
      <c r="G45">
        <v>0.49237232258882502</v>
      </c>
      <c r="H45">
        <v>0.112078487083608</v>
      </c>
      <c r="I45" s="3">
        <v>1.1174422189861999E-5</v>
      </c>
      <c r="J45">
        <f t="shared" si="0"/>
        <v>0.27269848790495332</v>
      </c>
      <c r="K45" s="5">
        <f t="shared" si="1"/>
        <v>0.71204615727269671</v>
      </c>
    </row>
    <row r="46" spans="1:12" x14ac:dyDescent="0.2">
      <c r="A46" s="4" t="s">
        <v>804</v>
      </c>
      <c r="B46" t="s">
        <v>790</v>
      </c>
      <c r="C46" t="s">
        <v>775</v>
      </c>
      <c r="D46" t="s">
        <v>763</v>
      </c>
      <c r="E46" t="s">
        <v>770</v>
      </c>
      <c r="F46">
        <v>42</v>
      </c>
      <c r="G46">
        <v>0.45156202083170399</v>
      </c>
      <c r="H46">
        <v>0.10514776102218799</v>
      </c>
      <c r="I46" s="3">
        <v>1.7505025189841999E-5</v>
      </c>
      <c r="J46">
        <f t="shared" si="0"/>
        <v>0.24547240922821553</v>
      </c>
      <c r="K46" s="5">
        <f t="shared" si="1"/>
        <v>0.65765163243519242</v>
      </c>
    </row>
    <row r="47" spans="1:12" x14ac:dyDescent="0.2">
      <c r="A47" s="4" t="s">
        <v>804</v>
      </c>
      <c r="B47" t="s">
        <v>789</v>
      </c>
      <c r="C47" t="s">
        <v>776</v>
      </c>
      <c r="D47" t="s">
        <v>763</v>
      </c>
      <c r="E47" t="s">
        <v>768</v>
      </c>
      <c r="F47">
        <v>42</v>
      </c>
      <c r="G47">
        <v>-3.16741883646557E-2</v>
      </c>
      <c r="H47">
        <v>0.39901757171076302</v>
      </c>
      <c r="I47">
        <v>0.93712583967111296</v>
      </c>
      <c r="J47">
        <f t="shared" si="0"/>
        <v>-0.81374862891775124</v>
      </c>
      <c r="K47" s="5">
        <f t="shared" si="1"/>
        <v>0.75040025218843975</v>
      </c>
    </row>
    <row r="48" spans="1:12" x14ac:dyDescent="0.2">
      <c r="A48" s="4" t="s">
        <v>804</v>
      </c>
      <c r="B48" t="s">
        <v>789</v>
      </c>
      <c r="C48" t="s">
        <v>776</v>
      </c>
      <c r="D48" t="s">
        <v>763</v>
      </c>
      <c r="E48" t="s">
        <v>769</v>
      </c>
      <c r="F48">
        <v>42</v>
      </c>
      <c r="G48">
        <v>-0.36203190928731899</v>
      </c>
      <c r="H48">
        <v>0.137074786038511</v>
      </c>
      <c r="I48">
        <v>8.26307546688646E-3</v>
      </c>
      <c r="J48">
        <f t="shared" si="0"/>
        <v>-0.63069848992280053</v>
      </c>
      <c r="K48" s="5">
        <f t="shared" si="1"/>
        <v>-9.3365328651837443E-2</v>
      </c>
    </row>
    <row r="49" spans="1:11" x14ac:dyDescent="0.2">
      <c r="A49" s="4" t="s">
        <v>804</v>
      </c>
      <c r="B49" t="s">
        <v>789</v>
      </c>
      <c r="C49" t="s">
        <v>776</v>
      </c>
      <c r="D49" t="s">
        <v>763</v>
      </c>
      <c r="E49" t="s">
        <v>770</v>
      </c>
      <c r="F49">
        <v>42</v>
      </c>
      <c r="G49">
        <v>-0.12160858782269</v>
      </c>
      <c r="H49">
        <v>0.11694256313761001</v>
      </c>
      <c r="I49">
        <v>0.29838629725433802</v>
      </c>
      <c r="J49">
        <f t="shared" si="0"/>
        <v>-0.35081601157240561</v>
      </c>
      <c r="K49" s="5">
        <f t="shared" si="1"/>
        <v>0.10759883592702561</v>
      </c>
    </row>
    <row r="50" spans="1:11" x14ac:dyDescent="0.2">
      <c r="A50" s="4" t="s">
        <v>804</v>
      </c>
      <c r="B50" t="s">
        <v>788</v>
      </c>
      <c r="C50" t="s">
        <v>777</v>
      </c>
      <c r="D50" t="s">
        <v>763</v>
      </c>
      <c r="E50" t="s">
        <v>768</v>
      </c>
      <c r="F50">
        <v>42</v>
      </c>
      <c r="G50">
        <v>0.31933433723247101</v>
      </c>
      <c r="H50">
        <v>0.36115952379293897</v>
      </c>
      <c r="I50">
        <v>0.38187656763075101</v>
      </c>
      <c r="J50">
        <f t="shared" si="0"/>
        <v>-0.38853832940168936</v>
      </c>
      <c r="K50" s="5">
        <f t="shared" si="1"/>
        <v>1.0272070038666314</v>
      </c>
    </row>
    <row r="51" spans="1:11" x14ac:dyDescent="0.2">
      <c r="A51" s="4" t="s">
        <v>804</v>
      </c>
      <c r="B51" t="s">
        <v>788</v>
      </c>
      <c r="C51" t="s">
        <v>777</v>
      </c>
      <c r="D51" t="s">
        <v>763</v>
      </c>
      <c r="E51" t="s">
        <v>769</v>
      </c>
      <c r="F51">
        <v>42</v>
      </c>
      <c r="G51">
        <v>0.401396021078679</v>
      </c>
      <c r="H51">
        <v>0.117814311178709</v>
      </c>
      <c r="I51">
        <v>6.5675688126039895E-4</v>
      </c>
      <c r="J51">
        <f t="shared" si="0"/>
        <v>0.17047997116840938</v>
      </c>
      <c r="K51" s="5">
        <f t="shared" si="1"/>
        <v>0.63231207098894859</v>
      </c>
    </row>
    <row r="52" spans="1:11" x14ac:dyDescent="0.2">
      <c r="A52" s="4" t="s">
        <v>804</v>
      </c>
      <c r="B52" t="s">
        <v>788</v>
      </c>
      <c r="C52" t="s">
        <v>777</v>
      </c>
      <c r="D52" t="s">
        <v>763</v>
      </c>
      <c r="E52" t="s">
        <v>770</v>
      </c>
      <c r="F52">
        <v>42</v>
      </c>
      <c r="G52">
        <v>0.35757160690107298</v>
      </c>
      <c r="H52">
        <v>0.10580136369319</v>
      </c>
      <c r="I52">
        <v>7.2578120571319897E-4</v>
      </c>
      <c r="J52">
        <f t="shared" si="0"/>
        <v>0.15020093406242058</v>
      </c>
      <c r="K52" s="5">
        <f t="shared" si="1"/>
        <v>0.56494227973972544</v>
      </c>
    </row>
    <row r="53" spans="1:11" x14ac:dyDescent="0.2">
      <c r="A53" s="4" t="s">
        <v>804</v>
      </c>
      <c r="B53" t="s">
        <v>787</v>
      </c>
      <c r="C53" t="s">
        <v>778</v>
      </c>
      <c r="D53" t="s">
        <v>763</v>
      </c>
      <c r="E53" t="s">
        <v>768</v>
      </c>
      <c r="F53">
        <v>42</v>
      </c>
      <c r="G53">
        <v>0.47016646331647199</v>
      </c>
      <c r="H53">
        <v>0.37664112344605799</v>
      </c>
      <c r="I53">
        <v>0.219173572648245</v>
      </c>
      <c r="J53">
        <f t="shared" si="0"/>
        <v>-0.26805013863780164</v>
      </c>
      <c r="K53" s="5">
        <f t="shared" si="1"/>
        <v>1.2083830652707457</v>
      </c>
    </row>
    <row r="54" spans="1:11" x14ac:dyDescent="0.2">
      <c r="A54" s="4" t="s">
        <v>804</v>
      </c>
      <c r="B54" t="s">
        <v>787</v>
      </c>
      <c r="C54" t="s">
        <v>778</v>
      </c>
      <c r="D54" t="s">
        <v>763</v>
      </c>
      <c r="E54" t="s">
        <v>769</v>
      </c>
      <c r="F54">
        <v>42</v>
      </c>
      <c r="G54">
        <v>0.34656117605855902</v>
      </c>
      <c r="H54">
        <v>0.11379829262680199</v>
      </c>
      <c r="I54">
        <v>2.3237201754928698E-3</v>
      </c>
      <c r="J54">
        <f t="shared" si="0"/>
        <v>0.12351652251002712</v>
      </c>
      <c r="K54" s="5">
        <f t="shared" si="1"/>
        <v>0.56960582960709094</v>
      </c>
    </row>
    <row r="55" spans="1:11" x14ac:dyDescent="0.2">
      <c r="A55" s="4" t="s">
        <v>804</v>
      </c>
      <c r="B55" t="s">
        <v>787</v>
      </c>
      <c r="C55" t="s">
        <v>778</v>
      </c>
      <c r="D55" t="s">
        <v>763</v>
      </c>
      <c r="E55" t="s">
        <v>770</v>
      </c>
      <c r="F55">
        <v>42</v>
      </c>
      <c r="G55">
        <v>0.44059628748454499</v>
      </c>
      <c r="H55">
        <v>0.110315314377148</v>
      </c>
      <c r="I55" s="3">
        <v>6.4975513473891004E-5</v>
      </c>
      <c r="J55">
        <f t="shared" si="0"/>
        <v>0.22437827130533491</v>
      </c>
      <c r="K55" s="5">
        <f t="shared" si="1"/>
        <v>0.65681430366375504</v>
      </c>
    </row>
    <row r="56" spans="1:11" x14ac:dyDescent="0.2">
      <c r="A56" s="4" t="s">
        <v>803</v>
      </c>
      <c r="B56" t="s">
        <v>790</v>
      </c>
      <c r="C56" t="s">
        <v>775</v>
      </c>
      <c r="D56" t="s">
        <v>763</v>
      </c>
      <c r="E56" t="s">
        <v>768</v>
      </c>
      <c r="F56">
        <v>95</v>
      </c>
      <c r="G56">
        <v>0.25432862973303599</v>
      </c>
      <c r="H56">
        <v>0.22499162676559001</v>
      </c>
      <c r="I56">
        <v>0.26121814283985301</v>
      </c>
      <c r="J56">
        <f t="shared" si="0"/>
        <v>-0.18665495872752041</v>
      </c>
      <c r="K56" s="5">
        <f t="shared" si="1"/>
        <v>0.69531221819359246</v>
      </c>
    </row>
    <row r="57" spans="1:11" x14ac:dyDescent="0.2">
      <c r="A57" s="4" t="s">
        <v>803</v>
      </c>
      <c r="B57" t="s">
        <v>790</v>
      </c>
      <c r="C57" t="s">
        <v>775</v>
      </c>
      <c r="D57" t="s">
        <v>763</v>
      </c>
      <c r="E57" t="s">
        <v>769</v>
      </c>
      <c r="F57">
        <v>95</v>
      </c>
      <c r="G57">
        <v>0.20463176452057799</v>
      </c>
      <c r="H57">
        <v>7.6764768996876703E-2</v>
      </c>
      <c r="I57">
        <v>7.6828456646426697E-3</v>
      </c>
      <c r="J57">
        <f t="shared" si="0"/>
        <v>5.4172817286699648E-2</v>
      </c>
      <c r="K57" s="5">
        <f t="shared" si="1"/>
        <v>0.35509071175445633</v>
      </c>
    </row>
    <row r="58" spans="1:11" x14ac:dyDescent="0.2">
      <c r="A58" s="4" t="s">
        <v>803</v>
      </c>
      <c r="B58" t="s">
        <v>790</v>
      </c>
      <c r="C58" t="s">
        <v>775</v>
      </c>
      <c r="D58" t="s">
        <v>763</v>
      </c>
      <c r="E58" t="s">
        <v>770</v>
      </c>
      <c r="F58">
        <v>95</v>
      </c>
      <c r="G58">
        <v>0.17220350304701401</v>
      </c>
      <c r="H58">
        <v>6.1111776935654102E-2</v>
      </c>
      <c r="I58">
        <v>4.8347172640719497E-3</v>
      </c>
      <c r="J58">
        <f t="shared" si="0"/>
        <v>5.2424420253131973E-2</v>
      </c>
      <c r="K58" s="5">
        <f t="shared" si="1"/>
        <v>0.29198258584089604</v>
      </c>
    </row>
    <row r="59" spans="1:11" x14ac:dyDescent="0.2">
      <c r="A59" s="4" t="s">
        <v>803</v>
      </c>
      <c r="B59" t="s">
        <v>789</v>
      </c>
      <c r="C59" t="s">
        <v>776</v>
      </c>
      <c r="D59" t="s">
        <v>763</v>
      </c>
      <c r="E59" t="s">
        <v>768</v>
      </c>
      <c r="F59">
        <v>95</v>
      </c>
      <c r="G59">
        <v>-0.37616010389515497</v>
      </c>
      <c r="H59">
        <v>0.24028407739386901</v>
      </c>
      <c r="I59">
        <v>0.120866723576652</v>
      </c>
      <c r="J59">
        <f t="shared" si="0"/>
        <v>-0.84711689558713821</v>
      </c>
      <c r="K59" s="5">
        <f t="shared" si="1"/>
        <v>9.4796687796828261E-2</v>
      </c>
    </row>
    <row r="60" spans="1:11" x14ac:dyDescent="0.2">
      <c r="A60" s="4" t="s">
        <v>803</v>
      </c>
      <c r="B60" t="s">
        <v>789</v>
      </c>
      <c r="C60" t="s">
        <v>776</v>
      </c>
      <c r="D60" t="s">
        <v>763</v>
      </c>
      <c r="E60" t="s">
        <v>769</v>
      </c>
      <c r="F60">
        <v>95</v>
      </c>
      <c r="G60">
        <v>-1.5140175056108899E-2</v>
      </c>
      <c r="H60">
        <v>8.6538689053342902E-2</v>
      </c>
      <c r="I60">
        <v>0.86111682060119499</v>
      </c>
      <c r="J60">
        <f t="shared" si="0"/>
        <v>-0.18475600560066099</v>
      </c>
      <c r="K60" s="5">
        <f t="shared" si="1"/>
        <v>0.15447565548844319</v>
      </c>
    </row>
    <row r="61" spans="1:11" x14ac:dyDescent="0.2">
      <c r="A61" s="4" t="s">
        <v>803</v>
      </c>
      <c r="B61" t="s">
        <v>789</v>
      </c>
      <c r="C61" t="s">
        <v>776</v>
      </c>
      <c r="D61" t="s">
        <v>763</v>
      </c>
      <c r="E61" t="s">
        <v>770</v>
      </c>
      <c r="F61">
        <v>95</v>
      </c>
      <c r="G61">
        <v>-4.0255227198301297E-2</v>
      </c>
      <c r="H61">
        <v>6.59470393536844E-2</v>
      </c>
      <c r="I61">
        <v>0.54158527548101298</v>
      </c>
      <c r="J61">
        <f t="shared" si="0"/>
        <v>-0.16951142433152272</v>
      </c>
      <c r="K61" s="5">
        <f t="shared" si="1"/>
        <v>8.9000969934920127E-2</v>
      </c>
    </row>
    <row r="62" spans="1:11" x14ac:dyDescent="0.2">
      <c r="A62" s="4" t="s">
        <v>803</v>
      </c>
      <c r="B62" t="s">
        <v>788</v>
      </c>
      <c r="C62" t="s">
        <v>777</v>
      </c>
      <c r="D62" t="s">
        <v>763</v>
      </c>
      <c r="E62" t="s">
        <v>768</v>
      </c>
      <c r="F62">
        <v>95</v>
      </c>
      <c r="G62">
        <v>0.341766146537546</v>
      </c>
      <c r="H62">
        <v>0.21929425031234601</v>
      </c>
      <c r="I62">
        <v>0.122515678464397</v>
      </c>
      <c r="J62">
        <f t="shared" si="0"/>
        <v>-8.8050584074652161E-2</v>
      </c>
      <c r="K62" s="5">
        <f t="shared" si="1"/>
        <v>0.77158287714974416</v>
      </c>
    </row>
    <row r="63" spans="1:11" x14ac:dyDescent="0.2">
      <c r="A63" s="4" t="s">
        <v>803</v>
      </c>
      <c r="B63" t="s">
        <v>788</v>
      </c>
      <c r="C63" t="s">
        <v>777</v>
      </c>
      <c r="D63" t="s">
        <v>763</v>
      </c>
      <c r="E63" t="s">
        <v>769</v>
      </c>
      <c r="F63">
        <v>95</v>
      </c>
      <c r="G63">
        <v>0.206294508557614</v>
      </c>
      <c r="H63">
        <v>7.83571696247196E-2</v>
      </c>
      <c r="I63">
        <v>8.4697714084675593E-3</v>
      </c>
      <c r="J63">
        <f t="shared" si="0"/>
        <v>5.2714456093163581E-2</v>
      </c>
      <c r="K63" s="5">
        <f t="shared" si="1"/>
        <v>0.35987456102206439</v>
      </c>
    </row>
    <row r="64" spans="1:11" x14ac:dyDescent="0.2">
      <c r="A64" s="4" t="s">
        <v>803</v>
      </c>
      <c r="B64" t="s">
        <v>788</v>
      </c>
      <c r="C64" t="s">
        <v>777</v>
      </c>
      <c r="D64" t="s">
        <v>763</v>
      </c>
      <c r="E64" t="s">
        <v>770</v>
      </c>
      <c r="F64">
        <v>95</v>
      </c>
      <c r="G64">
        <v>0.136842541596223</v>
      </c>
      <c r="H64">
        <v>5.9820794383704197E-2</v>
      </c>
      <c r="I64">
        <v>2.2164243931893E-2</v>
      </c>
      <c r="J64">
        <f t="shared" si="0"/>
        <v>1.9593784604162778E-2</v>
      </c>
      <c r="K64" s="5">
        <f t="shared" si="1"/>
        <v>0.25409129858828322</v>
      </c>
    </row>
    <row r="65" spans="1:11" x14ac:dyDescent="0.2">
      <c r="A65" s="4" t="s">
        <v>803</v>
      </c>
      <c r="B65" t="s">
        <v>787</v>
      </c>
      <c r="C65" t="s">
        <v>778</v>
      </c>
      <c r="D65" t="s">
        <v>763</v>
      </c>
      <c r="E65" t="s">
        <v>768</v>
      </c>
      <c r="F65">
        <v>95</v>
      </c>
      <c r="G65">
        <v>0.143987020118792</v>
      </c>
      <c r="H65">
        <v>0.23686632572420399</v>
      </c>
      <c r="I65">
        <v>0.54474667184862202</v>
      </c>
      <c r="J65">
        <f t="shared" si="0"/>
        <v>-0.32027097830064782</v>
      </c>
      <c r="K65" s="5">
        <f t="shared" si="1"/>
        <v>0.60824501853823176</v>
      </c>
    </row>
    <row r="66" spans="1:11" x14ac:dyDescent="0.2">
      <c r="A66" s="4" t="s">
        <v>803</v>
      </c>
      <c r="B66" t="s">
        <v>787</v>
      </c>
      <c r="C66" t="s">
        <v>778</v>
      </c>
      <c r="D66" t="s">
        <v>763</v>
      </c>
      <c r="E66" t="s">
        <v>769</v>
      </c>
      <c r="F66">
        <v>95</v>
      </c>
      <c r="G66">
        <v>0.15745447772007901</v>
      </c>
      <c r="H66">
        <v>8.0851747003583593E-2</v>
      </c>
      <c r="I66">
        <v>5.1481189345319901E-2</v>
      </c>
      <c r="J66">
        <f t="shared" si="0"/>
        <v>-1.0149464069448277E-3</v>
      </c>
      <c r="K66" s="5">
        <f t="shared" si="1"/>
        <v>0.31592390184710284</v>
      </c>
    </row>
    <row r="67" spans="1:11" ht="17" thickBot="1" x14ac:dyDescent="0.25">
      <c r="A67" s="6" t="s">
        <v>803</v>
      </c>
      <c r="B67" s="7" t="s">
        <v>787</v>
      </c>
      <c r="C67" s="7" t="s">
        <v>778</v>
      </c>
      <c r="D67" s="7" t="s">
        <v>763</v>
      </c>
      <c r="E67" s="7" t="s">
        <v>770</v>
      </c>
      <c r="F67" s="7">
        <v>95</v>
      </c>
      <c r="G67" s="7">
        <v>0.17965423407060199</v>
      </c>
      <c r="H67" s="7">
        <v>6.4289847902653505E-2</v>
      </c>
      <c r="I67" s="7">
        <v>5.1989408535400598E-3</v>
      </c>
      <c r="J67" s="7">
        <f t="shared" si="0"/>
        <v>5.3646132181401129E-2</v>
      </c>
      <c r="K67" s="8">
        <f t="shared" si="1"/>
        <v>0.30566233595980286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B525-C2FA-E549-8D45-0366C3E03875}">
  <dimension ref="A1:AH91"/>
  <sheetViews>
    <sheetView workbookViewId="0">
      <selection activeCell="A2" sqref="A2"/>
    </sheetView>
  </sheetViews>
  <sheetFormatPr baseColWidth="10" defaultColWidth="11" defaultRowHeight="16" x14ac:dyDescent="0.2"/>
  <cols>
    <col min="2" max="2" width="22.33203125" bestFit="1" customWidth="1"/>
    <col min="3" max="3" width="22" bestFit="1" customWidth="1"/>
    <col min="4" max="4" width="22.1640625" bestFit="1" customWidth="1"/>
    <col min="5" max="5" width="21.83203125" bestFit="1" customWidth="1"/>
    <col min="6" max="6" width="14.6640625" bestFit="1" customWidth="1"/>
    <col min="7" max="7" width="14.5" bestFit="1" customWidth="1"/>
    <col min="8" max="8" width="13.33203125" bestFit="1" customWidth="1"/>
    <col min="9" max="9" width="13.1640625" bestFit="1" customWidth="1"/>
    <col min="11" max="11" width="12.1640625" bestFit="1" customWidth="1"/>
    <col min="12" max="12" width="11.33203125" bestFit="1" customWidth="1"/>
    <col min="13" max="13" width="17" bestFit="1" customWidth="1"/>
    <col min="14" max="14" width="12.1640625" bestFit="1" customWidth="1"/>
    <col min="15" max="15" width="14" bestFit="1" customWidth="1"/>
    <col min="16" max="16" width="20.5" bestFit="1" customWidth="1"/>
    <col min="18" max="18" width="18.6640625" bestFit="1" customWidth="1"/>
    <col min="19" max="19" width="20.6640625" bestFit="1" customWidth="1"/>
    <col min="20" max="20" width="12.33203125" bestFit="1" customWidth="1"/>
    <col min="21" max="21" width="14.1640625" bestFit="1" customWidth="1"/>
    <col min="22" max="22" width="20.6640625" bestFit="1" customWidth="1"/>
    <col min="24" max="24" width="18.83203125" bestFit="1" customWidth="1"/>
    <col min="25" max="25" width="20.83203125" bestFit="1" customWidth="1"/>
    <col min="26" max="26" width="16.5" bestFit="1" customWidth="1"/>
    <col min="29" max="29" width="14.6640625" bestFit="1" customWidth="1"/>
    <col min="30" max="30" width="14.83203125" bestFit="1" customWidth="1"/>
    <col min="31" max="31" width="13.1640625" bestFit="1" customWidth="1"/>
    <col min="32" max="32" width="13" bestFit="1" customWidth="1"/>
    <col min="33" max="33" width="11.33203125" bestFit="1" customWidth="1"/>
    <col min="34" max="34" width="12.6640625" bestFit="1" customWidth="1"/>
  </cols>
  <sheetData>
    <row r="1" spans="1:34" ht="26" x14ac:dyDescent="0.3">
      <c r="A1" s="129" t="s">
        <v>885</v>
      </c>
      <c r="B1" s="129"/>
      <c r="C1" s="129"/>
      <c r="D1" s="129"/>
      <c r="E1" s="129"/>
      <c r="F1" s="129"/>
      <c r="G1" s="129"/>
      <c r="H1" s="129"/>
      <c r="I1" s="129"/>
      <c r="J1" s="129"/>
      <c r="K1" s="129"/>
      <c r="L1" s="129"/>
      <c r="M1" s="129"/>
      <c r="N1" s="129"/>
      <c r="O1" s="129"/>
      <c r="P1" s="129"/>
      <c r="Q1" s="129"/>
      <c r="R1" s="129"/>
      <c r="S1" s="129"/>
    </row>
    <row r="2" spans="1:34" x14ac:dyDescent="0.2">
      <c r="A2" s="50" t="s">
        <v>818</v>
      </c>
    </row>
    <row r="4" spans="1:34" ht="17" thickBot="1" x14ac:dyDescent="0.25"/>
    <row r="5" spans="1:34" ht="20" thickBot="1" x14ac:dyDescent="0.3">
      <c r="A5" s="9" t="s">
        <v>116</v>
      </c>
      <c r="B5" s="10" t="s">
        <v>819</v>
      </c>
      <c r="C5" s="10" t="s">
        <v>820</v>
      </c>
      <c r="D5" s="10" t="s">
        <v>821</v>
      </c>
      <c r="E5" s="10" t="s">
        <v>822</v>
      </c>
      <c r="F5" s="10" t="s">
        <v>823</v>
      </c>
      <c r="G5" s="10" t="s">
        <v>824</v>
      </c>
      <c r="H5" s="10" t="s">
        <v>825</v>
      </c>
      <c r="I5" s="10" t="s">
        <v>826</v>
      </c>
      <c r="J5" s="10" t="s">
        <v>827</v>
      </c>
      <c r="K5" s="10" t="s">
        <v>828</v>
      </c>
      <c r="L5" s="10" t="s">
        <v>829</v>
      </c>
      <c r="M5" s="10" t="s">
        <v>761</v>
      </c>
      <c r="N5" s="10" t="s">
        <v>830</v>
      </c>
      <c r="O5" s="10" t="s">
        <v>831</v>
      </c>
      <c r="P5" s="10" t="s">
        <v>832</v>
      </c>
      <c r="Q5" s="10" t="s">
        <v>762</v>
      </c>
      <c r="R5" s="10" t="s">
        <v>833</v>
      </c>
      <c r="S5" s="10" t="s">
        <v>834</v>
      </c>
      <c r="T5" s="10" t="s">
        <v>835</v>
      </c>
      <c r="U5" s="10" t="s">
        <v>836</v>
      </c>
      <c r="V5" s="10" t="s">
        <v>837</v>
      </c>
      <c r="W5" s="10" t="s">
        <v>763</v>
      </c>
      <c r="X5" s="10" t="s">
        <v>838</v>
      </c>
      <c r="Y5" s="10" t="s">
        <v>839</v>
      </c>
      <c r="Z5" s="10" t="s">
        <v>760</v>
      </c>
      <c r="AA5" s="10" t="s">
        <v>840</v>
      </c>
      <c r="AB5" s="10" t="s">
        <v>841</v>
      </c>
      <c r="AC5" s="10" t="s">
        <v>842</v>
      </c>
      <c r="AD5" s="10" t="s">
        <v>843</v>
      </c>
      <c r="AE5" s="10" t="s">
        <v>844</v>
      </c>
      <c r="AF5" s="10" t="s">
        <v>845</v>
      </c>
      <c r="AG5" s="10" t="s">
        <v>846</v>
      </c>
      <c r="AH5" s="28" t="s">
        <v>847</v>
      </c>
    </row>
    <row r="6" spans="1:34" x14ac:dyDescent="0.2">
      <c r="A6" t="s">
        <v>257</v>
      </c>
      <c r="B6" t="s">
        <v>513</v>
      </c>
      <c r="C6" t="s">
        <v>512</v>
      </c>
      <c r="D6" t="s">
        <v>513</v>
      </c>
      <c r="E6" t="s">
        <v>512</v>
      </c>
      <c r="F6">
        <v>-3.8334100000000003E-2</v>
      </c>
      <c r="G6">
        <v>1.54E-2</v>
      </c>
      <c r="H6">
        <v>0.315</v>
      </c>
      <c r="I6">
        <v>0.29870000000000002</v>
      </c>
      <c r="J6" t="b">
        <v>0</v>
      </c>
      <c r="K6" t="b">
        <v>0</v>
      </c>
      <c r="L6" t="b">
        <v>0</v>
      </c>
      <c r="M6" t="s">
        <v>848</v>
      </c>
      <c r="N6">
        <v>1.8E-3</v>
      </c>
      <c r="O6" s="3">
        <v>1.1E-17</v>
      </c>
      <c r="P6">
        <v>794558</v>
      </c>
      <c r="Q6" t="s">
        <v>762</v>
      </c>
      <c r="R6" t="b">
        <v>1</v>
      </c>
      <c r="S6" t="s">
        <v>849</v>
      </c>
      <c r="T6">
        <v>1.0964399999999999E-2</v>
      </c>
      <c r="U6">
        <v>4.71891E-4</v>
      </c>
      <c r="V6">
        <v>1257</v>
      </c>
      <c r="W6" t="s">
        <v>763</v>
      </c>
      <c r="X6" t="b">
        <v>1</v>
      </c>
      <c r="Y6" t="s">
        <v>849</v>
      </c>
      <c r="Z6" t="s">
        <v>850</v>
      </c>
      <c r="AA6">
        <v>2</v>
      </c>
      <c r="AB6" t="b">
        <v>1</v>
      </c>
      <c r="AC6" t="s">
        <v>113</v>
      </c>
      <c r="AD6" t="s">
        <v>113</v>
      </c>
      <c r="AE6">
        <v>9.6964313406073498E-3</v>
      </c>
      <c r="AF6" s="3">
        <v>9.2274965565511001E-5</v>
      </c>
      <c r="AG6" t="b">
        <v>1</v>
      </c>
      <c r="AH6">
        <v>1.60117084212004E-3</v>
      </c>
    </row>
    <row r="7" spans="1:34" x14ac:dyDescent="0.2">
      <c r="A7" t="s">
        <v>225</v>
      </c>
      <c r="B7" t="s">
        <v>515</v>
      </c>
      <c r="C7" t="s">
        <v>512</v>
      </c>
      <c r="D7" t="s">
        <v>515</v>
      </c>
      <c r="E7" t="s">
        <v>512</v>
      </c>
      <c r="F7">
        <v>0.170182</v>
      </c>
      <c r="G7">
        <v>1.6E-2</v>
      </c>
      <c r="H7">
        <v>0.59299999999999997</v>
      </c>
      <c r="I7">
        <v>0.58379999999999999</v>
      </c>
      <c r="J7" t="b">
        <v>0</v>
      </c>
      <c r="K7" t="b">
        <v>0</v>
      </c>
      <c r="L7" t="b">
        <v>0</v>
      </c>
      <c r="M7" t="s">
        <v>848</v>
      </c>
      <c r="N7">
        <v>1.6999999999999999E-3</v>
      </c>
      <c r="O7" s="3">
        <v>3.8000000000000002E-22</v>
      </c>
      <c r="P7">
        <v>795167</v>
      </c>
      <c r="Q7" t="s">
        <v>762</v>
      </c>
      <c r="R7" t="b">
        <v>1</v>
      </c>
      <c r="S7" t="s">
        <v>849</v>
      </c>
      <c r="T7">
        <v>1.8914500000000001E-2</v>
      </c>
      <c r="U7" s="3">
        <v>2.3107599999999998E-19</v>
      </c>
      <c r="V7">
        <v>1257</v>
      </c>
      <c r="W7" t="s">
        <v>763</v>
      </c>
      <c r="X7" t="b">
        <v>1</v>
      </c>
      <c r="Y7" t="s">
        <v>849</v>
      </c>
      <c r="Z7" t="s">
        <v>850</v>
      </c>
      <c r="AA7">
        <v>2</v>
      </c>
      <c r="AB7" t="b">
        <v>1</v>
      </c>
      <c r="AC7" t="s">
        <v>113</v>
      </c>
      <c r="AD7" t="s">
        <v>113</v>
      </c>
      <c r="AE7">
        <v>6.2490897940597402E-2</v>
      </c>
      <c r="AF7">
        <v>1.17737759455234E-4</v>
      </c>
      <c r="AG7" t="b">
        <v>1</v>
      </c>
      <c r="AH7" s="3">
        <v>5.02172363090084E-18</v>
      </c>
    </row>
    <row r="8" spans="1:34" x14ac:dyDescent="0.2">
      <c r="A8" t="s">
        <v>123</v>
      </c>
      <c r="B8" t="s">
        <v>513</v>
      </c>
      <c r="C8" t="s">
        <v>512</v>
      </c>
      <c r="D8" t="s">
        <v>513</v>
      </c>
      <c r="E8" t="s">
        <v>512</v>
      </c>
      <c r="F8">
        <v>-8.5909200000000005E-2</v>
      </c>
      <c r="G8">
        <v>-1.3899999999999999E-2</v>
      </c>
      <c r="H8">
        <v>0.73699999999999999</v>
      </c>
      <c r="I8">
        <v>0.72560000000000002</v>
      </c>
      <c r="J8" t="b">
        <v>0</v>
      </c>
      <c r="K8" t="b">
        <v>0</v>
      </c>
      <c r="L8" t="b">
        <v>0</v>
      </c>
      <c r="M8" t="s">
        <v>848</v>
      </c>
      <c r="N8">
        <v>1.8E-3</v>
      </c>
      <c r="O8" s="3">
        <v>2.5000000000000001E-14</v>
      </c>
      <c r="P8">
        <v>794997</v>
      </c>
      <c r="Q8" t="s">
        <v>762</v>
      </c>
      <c r="R8" t="b">
        <v>1</v>
      </c>
      <c r="S8" t="s">
        <v>849</v>
      </c>
      <c r="T8">
        <v>2.53367E-2</v>
      </c>
      <c r="U8">
        <v>6.9713100000000003E-4</v>
      </c>
      <c r="V8">
        <v>1257</v>
      </c>
      <c r="W8" t="s">
        <v>763</v>
      </c>
      <c r="X8" t="b">
        <v>1</v>
      </c>
      <c r="Y8" t="s">
        <v>849</v>
      </c>
      <c r="Z8" t="s">
        <v>850</v>
      </c>
      <c r="AA8">
        <v>2</v>
      </c>
      <c r="AB8" t="b">
        <v>1</v>
      </c>
      <c r="AC8" t="s">
        <v>113</v>
      </c>
      <c r="AD8" t="s">
        <v>113</v>
      </c>
      <c r="AE8">
        <v>9.1226064414626305E-3</v>
      </c>
      <c r="AF8" s="3">
        <v>7.3068218335835101E-5</v>
      </c>
      <c r="AG8" t="b">
        <v>1</v>
      </c>
      <c r="AH8">
        <v>2.0186845268845002E-3</v>
      </c>
    </row>
    <row r="9" spans="1:34" x14ac:dyDescent="0.2">
      <c r="A9" t="s">
        <v>227</v>
      </c>
      <c r="B9" t="s">
        <v>513</v>
      </c>
      <c r="C9" t="s">
        <v>515</v>
      </c>
      <c r="D9" t="s">
        <v>513</v>
      </c>
      <c r="E9" t="s">
        <v>515</v>
      </c>
      <c r="F9">
        <v>0.30774000000000001</v>
      </c>
      <c r="G9">
        <v>1.2500000000000001E-2</v>
      </c>
      <c r="H9">
        <v>0.61299999999999999</v>
      </c>
      <c r="I9">
        <v>0.62219999999999998</v>
      </c>
      <c r="J9" t="b">
        <v>0</v>
      </c>
      <c r="K9" t="b">
        <v>1</v>
      </c>
      <c r="L9" t="b">
        <v>0</v>
      </c>
      <c r="M9" t="s">
        <v>848</v>
      </c>
      <c r="N9">
        <v>1.6999999999999999E-3</v>
      </c>
      <c r="O9" s="3">
        <v>1.3E-13</v>
      </c>
      <c r="P9">
        <v>783042</v>
      </c>
      <c r="Q9" t="s">
        <v>762</v>
      </c>
      <c r="R9" t="b">
        <v>1</v>
      </c>
      <c r="S9" t="s">
        <v>849</v>
      </c>
      <c r="T9">
        <v>3.5325599999999999E-2</v>
      </c>
      <c r="U9" s="3">
        <v>2.9979100000000002E-18</v>
      </c>
      <c r="V9">
        <v>1257</v>
      </c>
      <c r="W9" t="s">
        <v>763</v>
      </c>
      <c r="X9" t="b">
        <v>1</v>
      </c>
      <c r="Y9" t="s">
        <v>849</v>
      </c>
      <c r="Z9" t="s">
        <v>850</v>
      </c>
      <c r="AA9">
        <v>2</v>
      </c>
      <c r="AB9" t="b">
        <v>1</v>
      </c>
      <c r="AC9" t="s">
        <v>113</v>
      </c>
      <c r="AD9" t="s">
        <v>113</v>
      </c>
      <c r="AE9">
        <v>5.8699923191453403E-2</v>
      </c>
      <c r="AF9" s="3">
        <v>7.0044313801489793E-5</v>
      </c>
      <c r="AG9" t="b">
        <v>1</v>
      </c>
      <c r="AH9" s="3">
        <v>2.9002115894794298E-17</v>
      </c>
    </row>
    <row r="10" spans="1:34" x14ac:dyDescent="0.2">
      <c r="A10" t="s">
        <v>218</v>
      </c>
      <c r="B10" t="s">
        <v>515</v>
      </c>
      <c r="C10" t="s">
        <v>512</v>
      </c>
      <c r="D10" t="s">
        <v>515</v>
      </c>
      <c r="E10" t="s">
        <v>512</v>
      </c>
      <c r="F10">
        <v>-0.10735</v>
      </c>
      <c r="G10">
        <v>-1.52E-2</v>
      </c>
      <c r="H10">
        <v>0.77100000000000002</v>
      </c>
      <c r="I10">
        <v>0.74760000000000004</v>
      </c>
      <c r="J10" t="b">
        <v>0</v>
      </c>
      <c r="K10" t="b">
        <v>0</v>
      </c>
      <c r="L10" t="b">
        <v>0</v>
      </c>
      <c r="M10" t="s">
        <v>848</v>
      </c>
      <c r="N10">
        <v>1.9E-3</v>
      </c>
      <c r="O10" s="3">
        <v>1.4000000000000001E-15</v>
      </c>
      <c r="P10">
        <v>786354</v>
      </c>
      <c r="Q10" t="s">
        <v>762</v>
      </c>
      <c r="R10" t="b">
        <v>1</v>
      </c>
      <c r="S10" t="s">
        <v>849</v>
      </c>
      <c r="T10">
        <v>2.5504300000000001E-2</v>
      </c>
      <c r="U10" s="3">
        <v>2.5639999999999998E-5</v>
      </c>
      <c r="V10">
        <v>1257</v>
      </c>
      <c r="W10" t="s">
        <v>763</v>
      </c>
      <c r="X10" t="b">
        <v>1</v>
      </c>
      <c r="Y10" t="s">
        <v>849</v>
      </c>
      <c r="Z10" t="s">
        <v>850</v>
      </c>
      <c r="AA10">
        <v>2</v>
      </c>
      <c r="AB10" t="b">
        <v>1</v>
      </c>
      <c r="AC10" t="s">
        <v>113</v>
      </c>
      <c r="AD10" t="s">
        <v>113</v>
      </c>
      <c r="AE10">
        <v>1.40229758618657E-2</v>
      </c>
      <c r="AF10" s="3">
        <v>8.1086320448141996E-5</v>
      </c>
      <c r="AG10" t="b">
        <v>1</v>
      </c>
      <c r="AH10" s="3">
        <v>9.9747094948635494E-5</v>
      </c>
    </row>
    <row r="11" spans="1:34" x14ac:dyDescent="0.2">
      <c r="A11" t="s">
        <v>125</v>
      </c>
      <c r="B11" t="s">
        <v>514</v>
      </c>
      <c r="C11" t="s">
        <v>515</v>
      </c>
      <c r="D11" t="s">
        <v>514</v>
      </c>
      <c r="E11" t="s">
        <v>515</v>
      </c>
      <c r="F11">
        <v>5.6547100000000003E-2</v>
      </c>
      <c r="G11">
        <v>-1.18E-2</v>
      </c>
      <c r="H11">
        <v>0.57699999999999996</v>
      </c>
      <c r="I11">
        <v>0.57250000000000001</v>
      </c>
      <c r="J11" t="b">
        <v>0</v>
      </c>
      <c r="K11" t="b">
        <v>0</v>
      </c>
      <c r="L11" t="b">
        <v>0</v>
      </c>
      <c r="M11" t="s">
        <v>848</v>
      </c>
      <c r="N11">
        <v>1.6000000000000001E-3</v>
      </c>
      <c r="O11" s="3">
        <v>6.4E-13</v>
      </c>
      <c r="P11">
        <v>789514</v>
      </c>
      <c r="Q11" t="s">
        <v>762</v>
      </c>
      <c r="R11" t="b">
        <v>1</v>
      </c>
      <c r="S11" t="s">
        <v>849</v>
      </c>
      <c r="T11">
        <v>1.3395199999999999E-2</v>
      </c>
      <c r="U11" s="3">
        <v>2.42747E-5</v>
      </c>
      <c r="V11">
        <v>1257</v>
      </c>
      <c r="W11" t="s">
        <v>763</v>
      </c>
      <c r="X11" t="b">
        <v>1</v>
      </c>
      <c r="Y11" t="s">
        <v>849</v>
      </c>
      <c r="Z11" t="s">
        <v>850</v>
      </c>
      <c r="AA11">
        <v>2</v>
      </c>
      <c r="AB11" t="b">
        <v>1</v>
      </c>
      <c r="AC11" t="s">
        <v>113</v>
      </c>
      <c r="AD11" t="s">
        <v>113</v>
      </c>
      <c r="AE11">
        <v>1.4104792539408001E-2</v>
      </c>
      <c r="AF11" s="3">
        <v>6.5504817125249302E-5</v>
      </c>
      <c r="AG11" t="b">
        <v>1</v>
      </c>
      <c r="AH11" s="3">
        <v>8.2904221588616005E-5</v>
      </c>
    </row>
    <row r="12" spans="1:34" x14ac:dyDescent="0.2">
      <c r="A12" t="s">
        <v>214</v>
      </c>
      <c r="B12" t="s">
        <v>514</v>
      </c>
      <c r="C12" t="s">
        <v>515</v>
      </c>
      <c r="D12" t="s">
        <v>514</v>
      </c>
      <c r="E12" t="s">
        <v>515</v>
      </c>
      <c r="F12">
        <v>-6.4778299999999997E-2</v>
      </c>
      <c r="G12">
        <v>-1.9699999999999999E-2</v>
      </c>
      <c r="H12">
        <v>0.107</v>
      </c>
      <c r="I12">
        <v>0.1076</v>
      </c>
      <c r="J12" t="b">
        <v>0</v>
      </c>
      <c r="K12" t="b">
        <v>0</v>
      </c>
      <c r="L12" t="b">
        <v>0</v>
      </c>
      <c r="M12" t="s">
        <v>848</v>
      </c>
      <c r="N12">
        <v>2.7000000000000001E-3</v>
      </c>
      <c r="O12" s="3">
        <v>6.4E-13</v>
      </c>
      <c r="P12">
        <v>692587</v>
      </c>
      <c r="Q12" t="s">
        <v>762</v>
      </c>
      <c r="R12" t="b">
        <v>1</v>
      </c>
      <c r="S12" t="s">
        <v>849</v>
      </c>
      <c r="T12">
        <v>1.7797E-2</v>
      </c>
      <c r="U12">
        <v>2.7280400000000003E-4</v>
      </c>
      <c r="V12">
        <v>1257</v>
      </c>
      <c r="W12" t="s">
        <v>763</v>
      </c>
      <c r="X12" t="b">
        <v>1</v>
      </c>
      <c r="Y12" t="s">
        <v>849</v>
      </c>
      <c r="Z12" t="s">
        <v>850</v>
      </c>
      <c r="AA12">
        <v>2</v>
      </c>
      <c r="AB12" t="b">
        <v>1</v>
      </c>
      <c r="AC12" t="s">
        <v>113</v>
      </c>
      <c r="AD12" t="s">
        <v>113</v>
      </c>
      <c r="AE12">
        <v>1.05051282401088E-2</v>
      </c>
      <c r="AF12" s="3">
        <v>7.4671506132752805E-5</v>
      </c>
      <c r="AG12" t="b">
        <v>1</v>
      </c>
      <c r="AH12">
        <v>8.5826947886154497E-4</v>
      </c>
    </row>
    <row r="13" spans="1:34" x14ac:dyDescent="0.2">
      <c r="A13" t="s">
        <v>233</v>
      </c>
      <c r="B13" t="s">
        <v>513</v>
      </c>
      <c r="C13" t="s">
        <v>512</v>
      </c>
      <c r="D13" t="s">
        <v>513</v>
      </c>
      <c r="E13" t="s">
        <v>512</v>
      </c>
      <c r="F13">
        <v>-4.9883299999999998E-2</v>
      </c>
      <c r="G13">
        <v>1.2E-2</v>
      </c>
      <c r="H13">
        <v>0.59799999999999998</v>
      </c>
      <c r="I13">
        <v>0.58189999999999997</v>
      </c>
      <c r="J13" t="b">
        <v>0</v>
      </c>
      <c r="K13" t="b">
        <v>0</v>
      </c>
      <c r="L13" t="b">
        <v>0</v>
      </c>
      <c r="M13" t="s">
        <v>848</v>
      </c>
      <c r="N13">
        <v>1.6999999999999999E-3</v>
      </c>
      <c r="O13" s="3">
        <v>8.0999999999999998E-13</v>
      </c>
      <c r="P13">
        <v>792755</v>
      </c>
      <c r="Q13" t="s">
        <v>762</v>
      </c>
      <c r="R13" t="b">
        <v>1</v>
      </c>
      <c r="S13" t="s">
        <v>849</v>
      </c>
      <c r="T13">
        <v>1.31933E-2</v>
      </c>
      <c r="U13">
        <v>1.56217E-4</v>
      </c>
      <c r="V13">
        <v>1257</v>
      </c>
      <c r="W13" t="s">
        <v>763</v>
      </c>
      <c r="X13" t="b">
        <v>1</v>
      </c>
      <c r="Y13" t="s">
        <v>849</v>
      </c>
      <c r="Z13" t="s">
        <v>850</v>
      </c>
      <c r="AA13">
        <v>2</v>
      </c>
      <c r="AB13" t="b">
        <v>1</v>
      </c>
      <c r="AC13" t="s">
        <v>113</v>
      </c>
      <c r="AD13" t="s">
        <v>113</v>
      </c>
      <c r="AE13">
        <v>1.1330834392570601E-2</v>
      </c>
      <c r="AF13" s="3">
        <v>6.4653736762725894E-5</v>
      </c>
      <c r="AG13" t="b">
        <v>1</v>
      </c>
      <c r="AH13">
        <v>4.7177351790134701E-4</v>
      </c>
    </row>
    <row r="14" spans="1:34" x14ac:dyDescent="0.2">
      <c r="A14" t="s">
        <v>276</v>
      </c>
      <c r="B14" t="s">
        <v>513</v>
      </c>
      <c r="C14" t="s">
        <v>515</v>
      </c>
      <c r="D14" t="s">
        <v>513</v>
      </c>
      <c r="E14" t="s">
        <v>515</v>
      </c>
      <c r="F14">
        <v>2.20681E-2</v>
      </c>
      <c r="G14">
        <v>-1.0999999999999999E-2</v>
      </c>
      <c r="H14">
        <v>0.29099999999999998</v>
      </c>
      <c r="I14">
        <v>0.29849999999999999</v>
      </c>
      <c r="J14" t="b">
        <v>0</v>
      </c>
      <c r="K14" t="b">
        <v>1</v>
      </c>
      <c r="L14" t="b">
        <v>0</v>
      </c>
      <c r="M14" t="s">
        <v>848</v>
      </c>
      <c r="N14">
        <v>1.9E-3</v>
      </c>
      <c r="O14" s="3">
        <v>6.9999999999999998E-9</v>
      </c>
      <c r="P14">
        <v>690702</v>
      </c>
      <c r="Q14" t="s">
        <v>762</v>
      </c>
      <c r="R14" t="b">
        <v>1</v>
      </c>
      <c r="S14" t="s">
        <v>849</v>
      </c>
      <c r="T14">
        <v>1.31305E-2</v>
      </c>
      <c r="U14">
        <v>9.2826599999999995E-2</v>
      </c>
      <c r="V14">
        <v>1257</v>
      </c>
      <c r="W14" t="s">
        <v>763</v>
      </c>
      <c r="X14" t="b">
        <v>1</v>
      </c>
      <c r="Y14" t="s">
        <v>849</v>
      </c>
      <c r="Z14" t="s">
        <v>850</v>
      </c>
      <c r="AA14">
        <v>2</v>
      </c>
      <c r="AB14" t="b">
        <v>1</v>
      </c>
      <c r="AC14" t="s">
        <v>113</v>
      </c>
      <c r="AD14" t="s">
        <v>113</v>
      </c>
      <c r="AE14">
        <v>2.2490853741410199E-3</v>
      </c>
      <c r="AF14" s="3">
        <v>4.8549557813078502E-5</v>
      </c>
      <c r="AG14" t="b">
        <v>1</v>
      </c>
      <c r="AH14">
        <v>0.15197033030959001</v>
      </c>
    </row>
    <row r="15" spans="1:34" x14ac:dyDescent="0.2">
      <c r="A15" t="s">
        <v>127</v>
      </c>
      <c r="B15" t="s">
        <v>514</v>
      </c>
      <c r="C15" t="s">
        <v>515</v>
      </c>
      <c r="D15" t="s">
        <v>514</v>
      </c>
      <c r="E15" t="s">
        <v>515</v>
      </c>
      <c r="F15">
        <v>-0.16142699999999999</v>
      </c>
      <c r="G15">
        <v>1.8200000000000001E-2</v>
      </c>
      <c r="H15">
        <v>7.2999999999999995E-2</v>
      </c>
      <c r="I15">
        <v>8.1089999999999995E-2</v>
      </c>
      <c r="J15" t="b">
        <v>0</v>
      </c>
      <c r="K15" t="b">
        <v>0</v>
      </c>
      <c r="L15" t="b">
        <v>0</v>
      </c>
      <c r="M15" t="s">
        <v>848</v>
      </c>
      <c r="N15">
        <v>3.0000000000000001E-3</v>
      </c>
      <c r="O15" s="3">
        <v>6.9E-10</v>
      </c>
      <c r="P15">
        <v>779686</v>
      </c>
      <c r="Q15" t="s">
        <v>762</v>
      </c>
      <c r="R15" t="b">
        <v>1</v>
      </c>
      <c r="S15" t="s">
        <v>849</v>
      </c>
      <c r="T15">
        <v>1.64768E-2</v>
      </c>
      <c r="U15" s="3">
        <v>1.15711E-22</v>
      </c>
      <c r="V15">
        <v>1257</v>
      </c>
      <c r="W15" t="s">
        <v>763</v>
      </c>
      <c r="X15" t="b">
        <v>1</v>
      </c>
      <c r="Y15" t="s">
        <v>849</v>
      </c>
      <c r="Z15" t="s">
        <v>850</v>
      </c>
      <c r="AA15">
        <v>2</v>
      </c>
      <c r="AB15" t="b">
        <v>1</v>
      </c>
      <c r="AC15" t="s">
        <v>113</v>
      </c>
      <c r="AD15" t="s">
        <v>113</v>
      </c>
      <c r="AE15">
        <v>7.3656986795032894E-2</v>
      </c>
      <c r="AF15" s="3">
        <v>4.8797797894329303E-5</v>
      </c>
      <c r="AG15" t="b">
        <v>1</v>
      </c>
      <c r="AH15" s="3">
        <v>7.7954496942939304E-22</v>
      </c>
    </row>
    <row r="16" spans="1:34" x14ac:dyDescent="0.2">
      <c r="A16" t="s">
        <v>245</v>
      </c>
      <c r="B16" t="s">
        <v>514</v>
      </c>
      <c r="C16" t="s">
        <v>513</v>
      </c>
      <c r="D16" t="s">
        <v>514</v>
      </c>
      <c r="E16" t="s">
        <v>513</v>
      </c>
      <c r="F16">
        <v>-4.3895999999999998E-2</v>
      </c>
      <c r="G16">
        <v>1.24E-2</v>
      </c>
      <c r="H16">
        <v>0.67</v>
      </c>
      <c r="I16">
        <v>0.64649999999999996</v>
      </c>
      <c r="J16" t="b">
        <v>0</v>
      </c>
      <c r="K16" t="b">
        <v>0</v>
      </c>
      <c r="L16" t="b">
        <v>0</v>
      </c>
      <c r="M16" t="s">
        <v>848</v>
      </c>
      <c r="N16">
        <v>1.8E-3</v>
      </c>
      <c r="O16" s="3">
        <v>1.3E-11</v>
      </c>
      <c r="P16">
        <v>688719</v>
      </c>
      <c r="Q16" t="s">
        <v>762</v>
      </c>
      <c r="R16" t="b">
        <v>1</v>
      </c>
      <c r="S16" t="s">
        <v>849</v>
      </c>
      <c r="T16">
        <v>1.1456300000000001E-2</v>
      </c>
      <c r="U16">
        <v>1.27315E-4</v>
      </c>
      <c r="V16">
        <v>1257</v>
      </c>
      <c r="W16" t="s">
        <v>763</v>
      </c>
      <c r="X16" t="b">
        <v>1</v>
      </c>
      <c r="Y16" t="s">
        <v>849</v>
      </c>
      <c r="Z16" t="s">
        <v>850</v>
      </c>
      <c r="AA16">
        <v>2</v>
      </c>
      <c r="AB16" t="b">
        <v>1</v>
      </c>
      <c r="AC16" t="s">
        <v>113</v>
      </c>
      <c r="AD16" t="s">
        <v>113</v>
      </c>
      <c r="AE16">
        <v>1.16344947428502E-2</v>
      </c>
      <c r="AF16" s="3">
        <v>6.6517042985299199E-5</v>
      </c>
      <c r="AG16" t="b">
        <v>1</v>
      </c>
      <c r="AH16">
        <v>3.9632887395410097E-4</v>
      </c>
    </row>
    <row r="17" spans="1:34" x14ac:dyDescent="0.2">
      <c r="A17" t="s">
        <v>266</v>
      </c>
      <c r="B17" t="s">
        <v>514</v>
      </c>
      <c r="C17" t="s">
        <v>513</v>
      </c>
      <c r="D17" t="s">
        <v>514</v>
      </c>
      <c r="E17" t="s">
        <v>513</v>
      </c>
      <c r="F17">
        <v>-9.5898700000000001E-4</v>
      </c>
      <c r="G17">
        <v>-1.11E-2</v>
      </c>
      <c r="H17">
        <v>0.61</v>
      </c>
      <c r="I17">
        <v>0.60560000000000003</v>
      </c>
      <c r="J17" t="b">
        <v>0</v>
      </c>
      <c r="K17" t="b">
        <v>0</v>
      </c>
      <c r="L17" t="b">
        <v>0</v>
      </c>
      <c r="M17" t="s">
        <v>848</v>
      </c>
      <c r="N17">
        <v>1.8E-3</v>
      </c>
      <c r="O17" s="3">
        <v>4.7000000000000003E-10</v>
      </c>
      <c r="P17">
        <v>681469</v>
      </c>
      <c r="Q17" t="s">
        <v>762</v>
      </c>
      <c r="R17" t="b">
        <v>1</v>
      </c>
      <c r="S17" t="s">
        <v>849</v>
      </c>
      <c r="T17">
        <v>6.0582099999999996E-3</v>
      </c>
      <c r="U17">
        <v>0.874224</v>
      </c>
      <c r="V17">
        <v>1257</v>
      </c>
      <c r="W17" t="s">
        <v>763</v>
      </c>
      <c r="X17" t="b">
        <v>1</v>
      </c>
      <c r="Y17" t="s">
        <v>849</v>
      </c>
      <c r="Z17" t="s">
        <v>850</v>
      </c>
      <c r="AA17">
        <v>2</v>
      </c>
      <c r="AB17" t="b">
        <v>1</v>
      </c>
      <c r="AC17" t="s">
        <v>113</v>
      </c>
      <c r="AD17" t="s">
        <v>113</v>
      </c>
      <c r="AE17" s="3">
        <v>1.99738432867271E-5</v>
      </c>
      <c r="AF17" s="3">
        <v>5.6929872377684702E-5</v>
      </c>
      <c r="AG17" t="b">
        <v>0</v>
      </c>
      <c r="AH17">
        <v>0.91333729340513603</v>
      </c>
    </row>
    <row r="18" spans="1:34" x14ac:dyDescent="0.2">
      <c r="A18" t="s">
        <v>165</v>
      </c>
      <c r="B18" t="s">
        <v>515</v>
      </c>
      <c r="C18" t="s">
        <v>512</v>
      </c>
      <c r="D18" t="s">
        <v>515</v>
      </c>
      <c r="E18" t="s">
        <v>512</v>
      </c>
      <c r="F18">
        <v>-2.9878399999999999E-2</v>
      </c>
      <c r="G18">
        <v>-1.67E-2</v>
      </c>
      <c r="H18">
        <v>9.4E-2</v>
      </c>
      <c r="I18">
        <v>0.109</v>
      </c>
      <c r="J18" t="b">
        <v>0</v>
      </c>
      <c r="K18" t="b">
        <v>0</v>
      </c>
      <c r="L18" t="b">
        <v>0</v>
      </c>
      <c r="M18" t="s">
        <v>848</v>
      </c>
      <c r="N18">
        <v>2.8E-3</v>
      </c>
      <c r="O18" s="3">
        <v>2.8999999999999999E-9</v>
      </c>
      <c r="P18">
        <v>671320</v>
      </c>
      <c r="Q18" t="s">
        <v>762</v>
      </c>
      <c r="R18" t="b">
        <v>1</v>
      </c>
      <c r="S18" t="s">
        <v>849</v>
      </c>
      <c r="T18">
        <v>1.5389099999999999E-2</v>
      </c>
      <c r="U18">
        <v>5.2194299999999999E-2</v>
      </c>
      <c r="V18">
        <v>1257</v>
      </c>
      <c r="W18" t="s">
        <v>763</v>
      </c>
      <c r="X18" t="b">
        <v>1</v>
      </c>
      <c r="Y18" t="s">
        <v>849</v>
      </c>
      <c r="Z18" t="s">
        <v>850</v>
      </c>
      <c r="AA18">
        <v>2</v>
      </c>
      <c r="AB18" t="b">
        <v>1</v>
      </c>
      <c r="AC18" t="s">
        <v>113</v>
      </c>
      <c r="AD18" t="s">
        <v>113</v>
      </c>
      <c r="AE18">
        <v>3.00029163891034E-3</v>
      </c>
      <c r="AF18" s="3">
        <v>5.25057110698957E-5</v>
      </c>
      <c r="AG18" t="b">
        <v>1</v>
      </c>
      <c r="AH18">
        <v>9.2287647691485397E-2</v>
      </c>
    </row>
    <row r="19" spans="1:34" x14ac:dyDescent="0.2">
      <c r="A19" t="s">
        <v>129</v>
      </c>
      <c r="B19" t="s">
        <v>513</v>
      </c>
      <c r="C19" t="s">
        <v>512</v>
      </c>
      <c r="D19" t="s">
        <v>513</v>
      </c>
      <c r="E19" t="s">
        <v>512</v>
      </c>
      <c r="F19">
        <v>-4.9847599999999999E-2</v>
      </c>
      <c r="G19">
        <v>1.43E-2</v>
      </c>
      <c r="H19">
        <v>0.51800000000000002</v>
      </c>
      <c r="I19">
        <v>0.50290000000000001</v>
      </c>
      <c r="J19" t="b">
        <v>0</v>
      </c>
      <c r="K19" t="b">
        <v>0</v>
      </c>
      <c r="L19" t="b">
        <v>0</v>
      </c>
      <c r="M19" t="s">
        <v>848</v>
      </c>
      <c r="N19">
        <v>1.6000000000000001E-3</v>
      </c>
      <c r="O19" s="3">
        <v>1.7E-18</v>
      </c>
      <c r="P19">
        <v>789125</v>
      </c>
      <c r="Q19" t="s">
        <v>762</v>
      </c>
      <c r="R19" t="b">
        <v>1</v>
      </c>
      <c r="S19" t="s">
        <v>849</v>
      </c>
      <c r="T19">
        <v>5.97402E-2</v>
      </c>
      <c r="U19">
        <v>0.40405200000000002</v>
      </c>
      <c r="V19">
        <v>1257</v>
      </c>
      <c r="W19" t="s">
        <v>763</v>
      </c>
      <c r="X19" t="b">
        <v>1</v>
      </c>
      <c r="Y19" t="s">
        <v>849</v>
      </c>
      <c r="Z19" t="s">
        <v>850</v>
      </c>
      <c r="AA19">
        <v>2</v>
      </c>
      <c r="AB19" t="b">
        <v>1</v>
      </c>
      <c r="AC19" t="s">
        <v>113</v>
      </c>
      <c r="AD19" t="s">
        <v>113</v>
      </c>
      <c r="AE19">
        <v>5.5483496844248997E-4</v>
      </c>
      <c r="AF19" s="3">
        <v>9.7581217420337403E-5</v>
      </c>
      <c r="AG19" t="b">
        <v>1</v>
      </c>
      <c r="AH19">
        <v>0.628334159714944</v>
      </c>
    </row>
    <row r="20" spans="1:34" x14ac:dyDescent="0.2">
      <c r="A20" t="s">
        <v>259</v>
      </c>
      <c r="B20" t="s">
        <v>514</v>
      </c>
      <c r="C20" t="s">
        <v>515</v>
      </c>
      <c r="D20" t="s">
        <v>514</v>
      </c>
      <c r="E20" t="s">
        <v>515</v>
      </c>
      <c r="F20">
        <v>-0.16814499999999999</v>
      </c>
      <c r="G20">
        <v>1.6199999999999999E-2</v>
      </c>
      <c r="H20">
        <v>0.59099999999999997</v>
      </c>
      <c r="I20">
        <v>0.59419999999999995</v>
      </c>
      <c r="J20" t="b">
        <v>0</v>
      </c>
      <c r="K20" t="b">
        <v>0</v>
      </c>
      <c r="L20" t="b">
        <v>0</v>
      </c>
      <c r="M20" t="s">
        <v>848</v>
      </c>
      <c r="N20">
        <v>1.6999999999999999E-3</v>
      </c>
      <c r="O20" s="3">
        <v>1.5999999999999999E-22</v>
      </c>
      <c r="P20">
        <v>795501</v>
      </c>
      <c r="Q20" t="s">
        <v>762</v>
      </c>
      <c r="R20" t="b">
        <v>1</v>
      </c>
      <c r="S20" t="s">
        <v>849</v>
      </c>
      <c r="T20">
        <v>1.8975599999999999E-2</v>
      </c>
      <c r="U20" s="3">
        <v>7.9226399999999997E-19</v>
      </c>
      <c r="V20">
        <v>1257</v>
      </c>
      <c r="W20" t="s">
        <v>763</v>
      </c>
      <c r="X20" t="b">
        <v>1</v>
      </c>
      <c r="Y20" t="s">
        <v>849</v>
      </c>
      <c r="Z20" t="s">
        <v>850</v>
      </c>
      <c r="AA20">
        <v>2</v>
      </c>
      <c r="AB20" t="b">
        <v>1</v>
      </c>
      <c r="AC20" t="s">
        <v>113</v>
      </c>
      <c r="AD20" t="s">
        <v>113</v>
      </c>
      <c r="AE20">
        <v>6.0669898194226302E-2</v>
      </c>
      <c r="AF20">
        <v>1.19840227785111E-4</v>
      </c>
      <c r="AG20" t="b">
        <v>1</v>
      </c>
      <c r="AH20" s="3">
        <v>1.7226673198483401E-17</v>
      </c>
    </row>
    <row r="21" spans="1:34" x14ac:dyDescent="0.2">
      <c r="A21" t="s">
        <v>220</v>
      </c>
      <c r="B21" t="s">
        <v>515</v>
      </c>
      <c r="C21" t="s">
        <v>512</v>
      </c>
      <c r="D21" t="s">
        <v>515</v>
      </c>
      <c r="E21" t="s">
        <v>512</v>
      </c>
      <c r="F21">
        <v>0.188192</v>
      </c>
      <c r="G21">
        <v>-2.7099999999999999E-2</v>
      </c>
      <c r="H21">
        <v>0.91800000000000004</v>
      </c>
      <c r="I21">
        <v>0.91739000000000004</v>
      </c>
      <c r="J21" t="b">
        <v>0</v>
      </c>
      <c r="K21" t="b">
        <v>0</v>
      </c>
      <c r="L21" t="b">
        <v>0</v>
      </c>
      <c r="M21" t="s">
        <v>848</v>
      </c>
      <c r="N21">
        <v>3.0000000000000001E-3</v>
      </c>
      <c r="O21" s="3">
        <v>1.5E-19</v>
      </c>
      <c r="P21">
        <v>792405</v>
      </c>
      <c r="Q21" t="s">
        <v>762</v>
      </c>
      <c r="R21" t="b">
        <v>1</v>
      </c>
      <c r="S21" t="s">
        <v>849</v>
      </c>
      <c r="T21">
        <v>4.8882599999999998E-2</v>
      </c>
      <c r="U21">
        <v>1.18174E-4</v>
      </c>
      <c r="V21">
        <v>1257</v>
      </c>
      <c r="W21" t="s">
        <v>763</v>
      </c>
      <c r="X21" t="b">
        <v>1</v>
      </c>
      <c r="Y21" t="s">
        <v>849</v>
      </c>
      <c r="Z21" t="s">
        <v>850</v>
      </c>
      <c r="AA21">
        <v>2</v>
      </c>
      <c r="AB21" t="b">
        <v>1</v>
      </c>
      <c r="AC21" t="s">
        <v>113</v>
      </c>
      <c r="AD21" t="s">
        <v>113</v>
      </c>
      <c r="AE21">
        <v>1.17451655251421E-2</v>
      </c>
      <c r="AF21">
        <v>1.03229244994017E-4</v>
      </c>
      <c r="AG21" t="b">
        <v>1</v>
      </c>
      <c r="AH21">
        <v>4.82419819270704E-4</v>
      </c>
    </row>
    <row r="22" spans="1:34" x14ac:dyDescent="0.2">
      <c r="A22" t="s">
        <v>131</v>
      </c>
      <c r="B22" t="s">
        <v>513</v>
      </c>
      <c r="C22" t="s">
        <v>512</v>
      </c>
      <c r="D22" t="s">
        <v>513</v>
      </c>
      <c r="E22" t="s">
        <v>512</v>
      </c>
      <c r="F22">
        <v>6.9808400000000007E-2</v>
      </c>
      <c r="G22">
        <v>1.9599999999999999E-2</v>
      </c>
      <c r="H22">
        <v>0.107</v>
      </c>
      <c r="I22">
        <v>0.1144</v>
      </c>
      <c r="J22" t="b">
        <v>0</v>
      </c>
      <c r="K22" t="b">
        <v>0</v>
      </c>
      <c r="L22" t="b">
        <v>0</v>
      </c>
      <c r="M22" t="s">
        <v>848</v>
      </c>
      <c r="N22">
        <v>2.5999999999999999E-3</v>
      </c>
      <c r="O22" s="3">
        <v>5.3000000000000001E-14</v>
      </c>
      <c r="P22">
        <v>795119</v>
      </c>
      <c r="Q22" t="s">
        <v>762</v>
      </c>
      <c r="R22" t="b">
        <v>1</v>
      </c>
      <c r="S22" t="s">
        <v>849</v>
      </c>
      <c r="T22">
        <v>7.3756300000000002E-3</v>
      </c>
      <c r="U22" s="3">
        <v>2.9427799999999998E-21</v>
      </c>
      <c r="V22">
        <v>1257</v>
      </c>
      <c r="W22" t="s">
        <v>763</v>
      </c>
      <c r="X22" t="b">
        <v>1</v>
      </c>
      <c r="Y22" t="s">
        <v>849</v>
      </c>
      <c r="Z22" t="s">
        <v>850</v>
      </c>
      <c r="AA22">
        <v>2</v>
      </c>
      <c r="AB22" t="b">
        <v>1</v>
      </c>
      <c r="AC22" t="s">
        <v>113</v>
      </c>
      <c r="AD22" t="s">
        <v>113</v>
      </c>
      <c r="AE22">
        <v>6.8916084186649906E-2</v>
      </c>
      <c r="AF22" s="3">
        <v>7.1198565867759597E-5</v>
      </c>
      <c r="AG22" t="b">
        <v>1</v>
      </c>
      <c r="AH22" s="3">
        <v>3.1698910979172898E-20</v>
      </c>
    </row>
    <row r="23" spans="1:34" x14ac:dyDescent="0.2">
      <c r="A23" t="s">
        <v>288</v>
      </c>
      <c r="B23" t="s">
        <v>514</v>
      </c>
      <c r="C23" t="s">
        <v>515</v>
      </c>
      <c r="D23" t="s">
        <v>514</v>
      </c>
      <c r="E23" t="s">
        <v>515</v>
      </c>
      <c r="F23">
        <v>5.3594500000000003E-2</v>
      </c>
      <c r="G23">
        <v>-1.12E-2</v>
      </c>
      <c r="H23">
        <v>0.31900000000000001</v>
      </c>
      <c r="I23">
        <v>0.31690000000000002</v>
      </c>
      <c r="J23" t="b">
        <v>0</v>
      </c>
      <c r="K23" t="b">
        <v>0</v>
      </c>
      <c r="L23" t="b">
        <v>0</v>
      </c>
      <c r="M23" t="s">
        <v>848</v>
      </c>
      <c r="N23">
        <v>1.9E-3</v>
      </c>
      <c r="O23" s="3">
        <v>3E-9</v>
      </c>
      <c r="P23">
        <v>686575</v>
      </c>
      <c r="Q23" t="s">
        <v>762</v>
      </c>
      <c r="R23" t="b">
        <v>1</v>
      </c>
      <c r="S23" t="s">
        <v>849</v>
      </c>
      <c r="T23">
        <v>2.17649E-2</v>
      </c>
      <c r="U23">
        <v>1.38E-2</v>
      </c>
      <c r="V23">
        <v>1257</v>
      </c>
      <c r="W23" t="s">
        <v>763</v>
      </c>
      <c r="X23" t="b">
        <v>1</v>
      </c>
      <c r="Y23" t="s">
        <v>849</v>
      </c>
      <c r="Z23" t="s">
        <v>850</v>
      </c>
      <c r="AA23">
        <v>2</v>
      </c>
      <c r="AB23" t="b">
        <v>1</v>
      </c>
      <c r="AC23" t="s">
        <v>113</v>
      </c>
      <c r="AD23" t="s">
        <v>113</v>
      </c>
      <c r="AE23">
        <v>4.82176549429291E-3</v>
      </c>
      <c r="AF23" s="3">
        <v>5.1242991778860597E-5</v>
      </c>
      <c r="AG23" t="b">
        <v>1</v>
      </c>
      <c r="AH23">
        <v>2.72851979535805E-2</v>
      </c>
    </row>
    <row r="24" spans="1:34" x14ac:dyDescent="0.2">
      <c r="A24" t="s">
        <v>153</v>
      </c>
      <c r="B24" t="s">
        <v>514</v>
      </c>
      <c r="C24" t="s">
        <v>515</v>
      </c>
      <c r="D24" t="s">
        <v>514</v>
      </c>
      <c r="E24" t="s">
        <v>515</v>
      </c>
      <c r="F24">
        <v>1.6015100000000001E-2</v>
      </c>
      <c r="G24">
        <v>-1.2E-2</v>
      </c>
      <c r="H24">
        <v>0.69599999999999995</v>
      </c>
      <c r="I24">
        <v>0.68579999999999997</v>
      </c>
      <c r="J24" t="b">
        <v>0</v>
      </c>
      <c r="K24" t="b">
        <v>0</v>
      </c>
      <c r="L24" t="b">
        <v>0</v>
      </c>
      <c r="M24" t="s">
        <v>848</v>
      </c>
      <c r="N24">
        <v>1.6999999999999999E-3</v>
      </c>
      <c r="O24" s="3">
        <v>5.2999999999999996E-12</v>
      </c>
      <c r="P24">
        <v>790501</v>
      </c>
      <c r="Q24" t="s">
        <v>762</v>
      </c>
      <c r="R24" t="b">
        <v>1</v>
      </c>
      <c r="S24" t="s">
        <v>849</v>
      </c>
      <c r="T24">
        <v>5.1067899999999999E-3</v>
      </c>
      <c r="U24">
        <v>1.71251E-3</v>
      </c>
      <c r="V24">
        <v>1257</v>
      </c>
      <c r="W24" t="s">
        <v>763</v>
      </c>
      <c r="X24" t="b">
        <v>1</v>
      </c>
      <c r="Y24" t="s">
        <v>849</v>
      </c>
      <c r="Z24" t="s">
        <v>850</v>
      </c>
      <c r="AA24">
        <v>2</v>
      </c>
      <c r="AB24" t="b">
        <v>1</v>
      </c>
      <c r="AC24" t="s">
        <v>113</v>
      </c>
      <c r="AD24" t="s">
        <v>113</v>
      </c>
      <c r="AE24">
        <v>7.8088526040314904E-3</v>
      </c>
      <c r="AF24" s="3">
        <v>6.01770416188443E-5</v>
      </c>
      <c r="AG24" t="b">
        <v>1</v>
      </c>
      <c r="AH24">
        <v>4.2301086879477801E-3</v>
      </c>
    </row>
    <row r="25" spans="1:34" x14ac:dyDescent="0.2">
      <c r="A25" t="s">
        <v>191</v>
      </c>
      <c r="B25" t="s">
        <v>513</v>
      </c>
      <c r="C25" t="s">
        <v>515</v>
      </c>
      <c r="D25" t="s">
        <v>513</v>
      </c>
      <c r="E25" t="s">
        <v>515</v>
      </c>
      <c r="F25">
        <v>0.111163</v>
      </c>
      <c r="G25">
        <v>-1.14E-2</v>
      </c>
      <c r="H25">
        <v>0.47</v>
      </c>
      <c r="I25">
        <v>0.48230000000000001</v>
      </c>
      <c r="J25" t="b">
        <v>0</v>
      </c>
      <c r="K25" t="b">
        <v>1</v>
      </c>
      <c r="L25" t="b">
        <v>1</v>
      </c>
      <c r="M25" t="s">
        <v>848</v>
      </c>
      <c r="N25">
        <v>1.6999999999999999E-3</v>
      </c>
      <c r="O25" s="3">
        <v>3.1000000000000003E-11</v>
      </c>
      <c r="P25">
        <v>692069</v>
      </c>
      <c r="Q25" t="s">
        <v>762</v>
      </c>
      <c r="R25" t="b">
        <v>1</v>
      </c>
      <c r="S25" t="s">
        <v>849</v>
      </c>
      <c r="T25">
        <v>1.44922E-2</v>
      </c>
      <c r="U25" s="3">
        <v>1.7127599999999999E-14</v>
      </c>
      <c r="V25">
        <v>1257</v>
      </c>
      <c r="W25" t="s">
        <v>763</v>
      </c>
      <c r="X25" t="b">
        <v>1</v>
      </c>
      <c r="Y25" t="s">
        <v>849</v>
      </c>
      <c r="Z25" t="s">
        <v>850</v>
      </c>
      <c r="AA25">
        <v>2</v>
      </c>
      <c r="AB25" t="b">
        <v>0</v>
      </c>
      <c r="AC25" t="s">
        <v>113</v>
      </c>
      <c r="AD25" t="s">
        <v>113</v>
      </c>
      <c r="AE25">
        <v>4.5817121655481699E-2</v>
      </c>
      <c r="AF25" s="3">
        <v>6.3736470383237597E-5</v>
      </c>
      <c r="AG25" t="b">
        <v>1</v>
      </c>
      <c r="AH25" s="3">
        <v>1.2676479187226101E-13</v>
      </c>
    </row>
    <row r="26" spans="1:34" x14ac:dyDescent="0.2">
      <c r="A26" t="s">
        <v>197</v>
      </c>
      <c r="B26" t="s">
        <v>513</v>
      </c>
      <c r="C26" t="s">
        <v>512</v>
      </c>
      <c r="D26" t="s">
        <v>513</v>
      </c>
      <c r="E26" t="s">
        <v>512</v>
      </c>
      <c r="F26">
        <v>7.0739499999999997E-2</v>
      </c>
      <c r="G26">
        <v>-2.0400000000000001E-2</v>
      </c>
      <c r="H26">
        <v>0.129</v>
      </c>
      <c r="I26">
        <v>0.1552</v>
      </c>
      <c r="J26" t="b">
        <v>0</v>
      </c>
      <c r="K26" t="b">
        <v>0</v>
      </c>
      <c r="L26" t="b">
        <v>0</v>
      </c>
      <c r="M26" t="s">
        <v>848</v>
      </c>
      <c r="N26">
        <v>2.3999999999999998E-3</v>
      </c>
      <c r="O26" s="3">
        <v>3.5000000000000002E-17</v>
      </c>
      <c r="P26">
        <v>692233</v>
      </c>
      <c r="Q26" t="s">
        <v>762</v>
      </c>
      <c r="R26" t="b">
        <v>1</v>
      </c>
      <c r="S26" t="s">
        <v>849</v>
      </c>
      <c r="T26">
        <v>1.5750799999999999E-2</v>
      </c>
      <c r="U26" s="3">
        <v>7.0836500000000004E-6</v>
      </c>
      <c r="V26">
        <v>1257</v>
      </c>
      <c r="W26" t="s">
        <v>763</v>
      </c>
      <c r="X26" t="b">
        <v>1</v>
      </c>
      <c r="Y26" t="s">
        <v>849</v>
      </c>
      <c r="Z26" t="s">
        <v>850</v>
      </c>
      <c r="AA26">
        <v>2</v>
      </c>
      <c r="AB26" t="b">
        <v>1</v>
      </c>
      <c r="AC26" t="s">
        <v>113</v>
      </c>
      <c r="AD26" t="s">
        <v>113</v>
      </c>
      <c r="AE26">
        <v>1.5949842744349099E-2</v>
      </c>
      <c r="AF26">
        <v>1.02614621871005E-4</v>
      </c>
      <c r="AG26" t="b">
        <v>1</v>
      </c>
      <c r="AH26" s="3">
        <v>3.5682382882644902E-5</v>
      </c>
    </row>
    <row r="27" spans="1:34" x14ac:dyDescent="0.2">
      <c r="A27" t="s">
        <v>290</v>
      </c>
      <c r="B27" t="s">
        <v>514</v>
      </c>
      <c r="C27" t="s">
        <v>512</v>
      </c>
      <c r="D27" t="s">
        <v>514</v>
      </c>
      <c r="E27" t="s">
        <v>512</v>
      </c>
      <c r="F27">
        <v>9.5041299999999995E-2</v>
      </c>
      <c r="G27">
        <v>-1.03E-2</v>
      </c>
      <c r="H27">
        <v>0.46300000000000002</v>
      </c>
      <c r="I27">
        <v>0.4829</v>
      </c>
      <c r="J27" t="b">
        <v>0</v>
      </c>
      <c r="K27" t="b">
        <v>1</v>
      </c>
      <c r="L27" t="b">
        <v>1</v>
      </c>
      <c r="M27" t="s">
        <v>848</v>
      </c>
      <c r="N27">
        <v>1.6999999999999999E-3</v>
      </c>
      <c r="O27" s="3">
        <v>3.3000000000000002E-9</v>
      </c>
      <c r="P27">
        <v>687258</v>
      </c>
      <c r="Q27" t="s">
        <v>762</v>
      </c>
      <c r="R27" t="b">
        <v>1</v>
      </c>
      <c r="S27" t="s">
        <v>849</v>
      </c>
      <c r="T27">
        <v>1.7521800000000001E-2</v>
      </c>
      <c r="U27" s="3">
        <v>5.82201E-8</v>
      </c>
      <c r="V27">
        <v>1257</v>
      </c>
      <c r="W27" t="s">
        <v>763</v>
      </c>
      <c r="X27" t="b">
        <v>1</v>
      </c>
      <c r="Y27" t="s">
        <v>849</v>
      </c>
      <c r="Z27" t="s">
        <v>850</v>
      </c>
      <c r="AA27">
        <v>2</v>
      </c>
      <c r="AB27" t="b">
        <v>0</v>
      </c>
      <c r="AC27" t="s">
        <v>113</v>
      </c>
      <c r="AD27" t="s">
        <v>113</v>
      </c>
      <c r="AE27">
        <v>2.31798584073017E-2</v>
      </c>
      <c r="AF27" s="3">
        <v>5.0922041161435098E-5</v>
      </c>
      <c r="AG27" t="b">
        <v>1</v>
      </c>
      <c r="AH27" s="3">
        <v>2.26382156633239E-7</v>
      </c>
    </row>
    <row r="28" spans="1:34" x14ac:dyDescent="0.2">
      <c r="A28" t="s">
        <v>207</v>
      </c>
      <c r="B28" t="s">
        <v>513</v>
      </c>
      <c r="C28" t="s">
        <v>512</v>
      </c>
      <c r="D28" t="s">
        <v>513</v>
      </c>
      <c r="E28" t="s">
        <v>512</v>
      </c>
      <c r="F28">
        <v>-4.0907899999999997E-2</v>
      </c>
      <c r="G28">
        <v>1.54E-2</v>
      </c>
      <c r="H28">
        <v>0.36899999999999999</v>
      </c>
      <c r="I28">
        <v>0.35959999999999998</v>
      </c>
      <c r="J28" t="b">
        <v>0</v>
      </c>
      <c r="K28" t="b">
        <v>0</v>
      </c>
      <c r="L28" t="b">
        <v>0</v>
      </c>
      <c r="M28" t="s">
        <v>848</v>
      </c>
      <c r="N28">
        <v>1.6999999999999999E-3</v>
      </c>
      <c r="O28" s="3">
        <v>2.8E-19</v>
      </c>
      <c r="P28">
        <v>783284</v>
      </c>
      <c r="Q28" t="s">
        <v>762</v>
      </c>
      <c r="R28" t="b">
        <v>1</v>
      </c>
      <c r="S28" t="s">
        <v>849</v>
      </c>
      <c r="T28">
        <v>1.0679900000000001E-2</v>
      </c>
      <c r="U28">
        <v>1.2795800000000001E-4</v>
      </c>
      <c r="V28">
        <v>1257</v>
      </c>
      <c r="W28" t="s">
        <v>763</v>
      </c>
      <c r="X28" t="b">
        <v>1</v>
      </c>
      <c r="Y28" t="s">
        <v>849</v>
      </c>
      <c r="Z28" t="s">
        <v>850</v>
      </c>
      <c r="AA28">
        <v>2</v>
      </c>
      <c r="AB28" t="b">
        <v>1</v>
      </c>
      <c r="AC28" t="s">
        <v>113</v>
      </c>
      <c r="AD28" t="s">
        <v>113</v>
      </c>
      <c r="AE28">
        <v>1.1627013250658401E-2</v>
      </c>
      <c r="AF28">
        <v>1.02856763670373E-4</v>
      </c>
      <c r="AG28" t="b">
        <v>1</v>
      </c>
      <c r="AH28">
        <v>5.1778211911607198E-4</v>
      </c>
    </row>
    <row r="29" spans="1:34" x14ac:dyDescent="0.2">
      <c r="A29" t="s">
        <v>222</v>
      </c>
      <c r="B29" t="s">
        <v>515</v>
      </c>
      <c r="C29" t="s">
        <v>512</v>
      </c>
      <c r="D29" t="s">
        <v>515</v>
      </c>
      <c r="E29" t="s">
        <v>512</v>
      </c>
      <c r="F29">
        <v>-2.9720699999999998E-3</v>
      </c>
      <c r="G29">
        <v>-1.04E-2</v>
      </c>
      <c r="H29">
        <v>0.65900000000000003</v>
      </c>
      <c r="I29">
        <v>0.64270000000000005</v>
      </c>
      <c r="J29" t="b">
        <v>0</v>
      </c>
      <c r="K29" t="b">
        <v>0</v>
      </c>
      <c r="L29" t="b">
        <v>0</v>
      </c>
      <c r="M29" t="s">
        <v>848</v>
      </c>
      <c r="N29">
        <v>1.8E-3</v>
      </c>
      <c r="O29" s="3">
        <v>8.5E-9</v>
      </c>
      <c r="P29">
        <v>691817</v>
      </c>
      <c r="Q29" t="s">
        <v>762</v>
      </c>
      <c r="R29" t="b">
        <v>1</v>
      </c>
      <c r="S29" t="s">
        <v>849</v>
      </c>
      <c r="T29">
        <v>4.56186E-3</v>
      </c>
      <c r="U29">
        <v>0.51472200000000001</v>
      </c>
      <c r="V29">
        <v>1257</v>
      </c>
      <c r="W29" t="s">
        <v>763</v>
      </c>
      <c r="X29" t="b">
        <v>1</v>
      </c>
      <c r="Y29" t="s">
        <v>849</v>
      </c>
      <c r="Z29" t="s">
        <v>850</v>
      </c>
      <c r="AA29">
        <v>2</v>
      </c>
      <c r="AB29" t="b">
        <v>1</v>
      </c>
      <c r="AC29" t="s">
        <v>113</v>
      </c>
      <c r="AD29" t="s">
        <v>113</v>
      </c>
      <c r="AE29">
        <v>3.3828920650053501E-4</v>
      </c>
      <c r="AF29" s="3">
        <v>4.79255795760776E-5</v>
      </c>
      <c r="AG29" t="b">
        <v>1</v>
      </c>
      <c r="AH29">
        <v>0.68483871863839396</v>
      </c>
    </row>
    <row r="30" spans="1:34" x14ac:dyDescent="0.2">
      <c r="A30" t="s">
        <v>133</v>
      </c>
      <c r="B30" t="s">
        <v>515</v>
      </c>
      <c r="C30" t="s">
        <v>512</v>
      </c>
      <c r="D30" t="s">
        <v>515</v>
      </c>
      <c r="E30" t="s">
        <v>512</v>
      </c>
      <c r="F30">
        <v>-0.22316</v>
      </c>
      <c r="G30">
        <v>-1.8599999999999998E-2</v>
      </c>
      <c r="H30">
        <v>0.9</v>
      </c>
      <c r="I30">
        <v>0.90727000000000002</v>
      </c>
      <c r="J30" t="b">
        <v>0</v>
      </c>
      <c r="K30" t="b">
        <v>0</v>
      </c>
      <c r="L30" t="b">
        <v>0</v>
      </c>
      <c r="M30" t="s">
        <v>848</v>
      </c>
      <c r="N30">
        <v>2.8999999999999998E-3</v>
      </c>
      <c r="O30" s="3">
        <v>1.7000000000000001E-10</v>
      </c>
      <c r="P30">
        <v>690508</v>
      </c>
      <c r="Q30" t="s">
        <v>762</v>
      </c>
      <c r="R30" t="b">
        <v>1</v>
      </c>
      <c r="S30" t="s">
        <v>849</v>
      </c>
      <c r="T30">
        <v>3.51992E-2</v>
      </c>
      <c r="U30" s="3">
        <v>2.29885E-10</v>
      </c>
      <c r="V30">
        <v>1257</v>
      </c>
      <c r="W30" t="s">
        <v>763</v>
      </c>
      <c r="X30" t="b">
        <v>1</v>
      </c>
      <c r="Y30" t="s">
        <v>849</v>
      </c>
      <c r="Z30" t="s">
        <v>850</v>
      </c>
      <c r="AA30">
        <v>2</v>
      </c>
      <c r="AB30" t="b">
        <v>1</v>
      </c>
      <c r="AC30" t="s">
        <v>113</v>
      </c>
      <c r="AD30" t="s">
        <v>113</v>
      </c>
      <c r="AE30">
        <v>3.1532030390222898E-2</v>
      </c>
      <c r="AF30" s="3">
        <v>5.9060768111706002E-5</v>
      </c>
      <c r="AG30" t="b">
        <v>1</v>
      </c>
      <c r="AH30" s="3">
        <v>1.21779170936961E-9</v>
      </c>
    </row>
    <row r="31" spans="1:34" x14ac:dyDescent="0.2">
      <c r="A31" t="s">
        <v>193</v>
      </c>
      <c r="B31" t="s">
        <v>513</v>
      </c>
      <c r="C31" t="s">
        <v>512</v>
      </c>
      <c r="D31" t="s">
        <v>513</v>
      </c>
      <c r="E31" t="s">
        <v>512</v>
      </c>
      <c r="F31">
        <v>3.5295100000000003E-2</v>
      </c>
      <c r="G31">
        <v>2.69E-2</v>
      </c>
      <c r="H31">
        <v>4.9000000000000002E-2</v>
      </c>
      <c r="I31">
        <v>5.0569999999999997E-2</v>
      </c>
      <c r="J31" t="b">
        <v>0</v>
      </c>
      <c r="K31" t="b">
        <v>0</v>
      </c>
      <c r="L31" t="b">
        <v>0</v>
      </c>
      <c r="M31" t="s">
        <v>848</v>
      </c>
      <c r="N31">
        <v>4.0000000000000001E-3</v>
      </c>
      <c r="O31" s="3">
        <v>1.5E-11</v>
      </c>
      <c r="P31">
        <v>687690</v>
      </c>
      <c r="Q31" t="s">
        <v>762</v>
      </c>
      <c r="R31" t="b">
        <v>1</v>
      </c>
      <c r="S31" t="s">
        <v>849</v>
      </c>
      <c r="T31">
        <v>3.0343200000000001E-2</v>
      </c>
      <c r="U31">
        <v>0.24475</v>
      </c>
      <c r="V31">
        <v>1257</v>
      </c>
      <c r="W31" t="s">
        <v>763</v>
      </c>
      <c r="X31" t="b">
        <v>1</v>
      </c>
      <c r="Y31" t="s">
        <v>849</v>
      </c>
      <c r="Z31" t="s">
        <v>850</v>
      </c>
      <c r="AA31">
        <v>2</v>
      </c>
      <c r="AB31" t="b">
        <v>1</v>
      </c>
      <c r="AC31" t="s">
        <v>113</v>
      </c>
      <c r="AD31" t="s">
        <v>113</v>
      </c>
      <c r="AE31">
        <v>1.07795482322176E-3</v>
      </c>
      <c r="AF31" s="3">
        <v>6.6209012101751E-5</v>
      </c>
      <c r="AG31" t="b">
        <v>1</v>
      </c>
      <c r="AH31">
        <v>0.38205144157445298</v>
      </c>
    </row>
    <row r="32" spans="1:34" x14ac:dyDescent="0.2">
      <c r="A32" t="s">
        <v>155</v>
      </c>
      <c r="B32" t="s">
        <v>513</v>
      </c>
      <c r="C32" t="s">
        <v>512</v>
      </c>
      <c r="D32" t="s">
        <v>513</v>
      </c>
      <c r="E32" t="s">
        <v>512</v>
      </c>
      <c r="F32">
        <v>9.2327900000000004E-2</v>
      </c>
      <c r="G32">
        <v>-9.7999999999999997E-3</v>
      </c>
      <c r="H32">
        <v>0.36099999999999999</v>
      </c>
      <c r="I32">
        <v>0.36599999999999999</v>
      </c>
      <c r="J32" t="b">
        <v>0</v>
      </c>
      <c r="K32" t="b">
        <v>0</v>
      </c>
      <c r="L32" t="b">
        <v>0</v>
      </c>
      <c r="M32" t="s">
        <v>848</v>
      </c>
      <c r="N32">
        <v>1.8E-3</v>
      </c>
      <c r="O32" s="3">
        <v>3.2999999999999998E-8</v>
      </c>
      <c r="P32">
        <v>692593</v>
      </c>
      <c r="Q32" t="s">
        <v>762</v>
      </c>
      <c r="R32" t="b">
        <v>1</v>
      </c>
      <c r="S32" t="s">
        <v>849</v>
      </c>
      <c r="T32">
        <v>2.30005E-2</v>
      </c>
      <c r="U32" s="3">
        <v>5.9655699999999999E-5</v>
      </c>
      <c r="V32">
        <v>1257</v>
      </c>
      <c r="W32" t="s">
        <v>763</v>
      </c>
      <c r="X32" t="b">
        <v>1</v>
      </c>
      <c r="Y32" t="s">
        <v>849</v>
      </c>
      <c r="Z32" t="s">
        <v>850</v>
      </c>
      <c r="AA32">
        <v>2</v>
      </c>
      <c r="AB32" t="b">
        <v>1</v>
      </c>
      <c r="AC32" t="s">
        <v>113</v>
      </c>
      <c r="AD32" t="s">
        <v>113</v>
      </c>
      <c r="AE32">
        <v>1.2762384159813201E-2</v>
      </c>
      <c r="AF32" s="3">
        <v>4.4068221361355799E-5</v>
      </c>
      <c r="AG32" t="b">
        <v>1</v>
      </c>
      <c r="AH32">
        <v>1.5736275239134701E-4</v>
      </c>
    </row>
    <row r="33" spans="1:34" x14ac:dyDescent="0.2">
      <c r="A33" t="s">
        <v>199</v>
      </c>
      <c r="B33" t="s">
        <v>514</v>
      </c>
      <c r="C33" t="s">
        <v>515</v>
      </c>
      <c r="D33" t="s">
        <v>514</v>
      </c>
      <c r="E33" t="s">
        <v>515</v>
      </c>
      <c r="F33">
        <v>-0.20591599999999999</v>
      </c>
      <c r="G33">
        <v>-2.2100000000000002E-2</v>
      </c>
      <c r="H33">
        <v>0.41099999999999998</v>
      </c>
      <c r="I33">
        <v>0.4118</v>
      </c>
      <c r="J33" t="b">
        <v>0</v>
      </c>
      <c r="K33" t="b">
        <v>0</v>
      </c>
      <c r="L33" t="b">
        <v>0</v>
      </c>
      <c r="M33" t="s">
        <v>848</v>
      </c>
      <c r="N33">
        <v>1.8E-3</v>
      </c>
      <c r="O33" s="3">
        <v>2.1E-35</v>
      </c>
      <c r="P33">
        <v>668894</v>
      </c>
      <c r="Q33" t="s">
        <v>762</v>
      </c>
      <c r="R33" t="b">
        <v>1</v>
      </c>
      <c r="S33" t="s">
        <v>849</v>
      </c>
      <c r="T33">
        <v>4.9699599999999997E-2</v>
      </c>
      <c r="U33" s="3">
        <v>3.4248899999999997E-5</v>
      </c>
      <c r="V33">
        <v>1257</v>
      </c>
      <c r="W33" t="s">
        <v>763</v>
      </c>
      <c r="X33" t="b">
        <v>1</v>
      </c>
      <c r="Y33" t="s">
        <v>849</v>
      </c>
      <c r="Z33" t="s">
        <v>850</v>
      </c>
      <c r="AA33">
        <v>2</v>
      </c>
      <c r="AB33" t="b">
        <v>1</v>
      </c>
      <c r="AC33" t="s">
        <v>113</v>
      </c>
      <c r="AD33" t="s">
        <v>113</v>
      </c>
      <c r="AE33">
        <v>1.35903615482158E-2</v>
      </c>
      <c r="AF33">
        <v>2.30469164470253E-4</v>
      </c>
      <c r="AG33" t="b">
        <v>1</v>
      </c>
      <c r="AH33">
        <v>3.1086432304383902E-4</v>
      </c>
    </row>
    <row r="34" spans="1:34" x14ac:dyDescent="0.2">
      <c r="A34" t="s">
        <v>135</v>
      </c>
      <c r="B34" t="s">
        <v>513</v>
      </c>
      <c r="C34" t="s">
        <v>512</v>
      </c>
      <c r="D34" t="s">
        <v>513</v>
      </c>
      <c r="E34" t="s">
        <v>512</v>
      </c>
      <c r="F34">
        <v>-0.10618900000000001</v>
      </c>
      <c r="G34">
        <v>1.18E-2</v>
      </c>
      <c r="H34">
        <v>0.34899999999999998</v>
      </c>
      <c r="I34">
        <v>0.34160000000000001</v>
      </c>
      <c r="J34" t="b">
        <v>0</v>
      </c>
      <c r="K34" t="b">
        <v>0</v>
      </c>
      <c r="L34" t="b">
        <v>0</v>
      </c>
      <c r="M34" t="s">
        <v>848</v>
      </c>
      <c r="N34">
        <v>1.6999999999999999E-3</v>
      </c>
      <c r="O34" s="3">
        <v>1.1000000000000001E-11</v>
      </c>
      <c r="P34">
        <v>788691</v>
      </c>
      <c r="Q34" t="s">
        <v>762</v>
      </c>
      <c r="R34" t="b">
        <v>1</v>
      </c>
      <c r="S34" t="s">
        <v>849</v>
      </c>
      <c r="T34">
        <v>1.10113E-2</v>
      </c>
      <c r="U34" s="3">
        <v>5.2305899999999995E-22</v>
      </c>
      <c r="V34">
        <v>1257</v>
      </c>
      <c r="W34" t="s">
        <v>763</v>
      </c>
      <c r="X34" t="b">
        <v>1</v>
      </c>
      <c r="Y34" t="s">
        <v>849</v>
      </c>
      <c r="Z34" t="s">
        <v>850</v>
      </c>
      <c r="AA34">
        <v>2</v>
      </c>
      <c r="AB34" t="b">
        <v>1</v>
      </c>
      <c r="AC34" t="s">
        <v>113</v>
      </c>
      <c r="AD34" t="s">
        <v>113</v>
      </c>
      <c r="AE34">
        <v>7.1449420992765203E-2</v>
      </c>
      <c r="AF34" s="3">
        <v>5.8500926277712598E-5</v>
      </c>
      <c r="AG34" t="b">
        <v>1</v>
      </c>
      <c r="AH34" s="3">
        <v>4.3888476134937602E-21</v>
      </c>
    </row>
    <row r="35" spans="1:34" x14ac:dyDescent="0.2">
      <c r="A35" t="s">
        <v>137</v>
      </c>
      <c r="B35" t="s">
        <v>514</v>
      </c>
      <c r="C35" t="s">
        <v>515</v>
      </c>
      <c r="D35" t="s">
        <v>514</v>
      </c>
      <c r="E35" t="s">
        <v>515</v>
      </c>
      <c r="F35">
        <v>-3.8422999999999999E-2</v>
      </c>
      <c r="G35">
        <v>3.1699999999999999E-2</v>
      </c>
      <c r="H35">
        <v>0.14000000000000001</v>
      </c>
      <c r="I35">
        <v>0.11890000000000001</v>
      </c>
      <c r="J35" t="b">
        <v>0</v>
      </c>
      <c r="K35" t="b">
        <v>0</v>
      </c>
      <c r="L35" t="b">
        <v>0</v>
      </c>
      <c r="M35" t="s">
        <v>848</v>
      </c>
      <c r="N35">
        <v>2.5000000000000001E-3</v>
      </c>
      <c r="O35" s="3">
        <v>7.5E-38</v>
      </c>
      <c r="P35">
        <v>767720</v>
      </c>
      <c r="Q35" t="s">
        <v>762</v>
      </c>
      <c r="R35" t="b">
        <v>1</v>
      </c>
      <c r="S35" t="s">
        <v>849</v>
      </c>
      <c r="T35">
        <v>8.9029E-3</v>
      </c>
      <c r="U35" s="3">
        <v>1.5903400000000001E-5</v>
      </c>
      <c r="V35">
        <v>1257</v>
      </c>
      <c r="W35" t="s">
        <v>763</v>
      </c>
      <c r="X35" t="b">
        <v>1</v>
      </c>
      <c r="Y35" t="s">
        <v>849</v>
      </c>
      <c r="Z35" t="s">
        <v>850</v>
      </c>
      <c r="AA35">
        <v>2</v>
      </c>
      <c r="AB35" t="b">
        <v>1</v>
      </c>
      <c r="AC35" t="s">
        <v>113</v>
      </c>
      <c r="AD35" t="s">
        <v>113</v>
      </c>
      <c r="AE35">
        <v>1.47375977794394E-2</v>
      </c>
      <c r="AF35">
        <v>2.1539055173773599E-4</v>
      </c>
      <c r="AG35" t="b">
        <v>1</v>
      </c>
      <c r="AH35">
        <v>1.46218150707842E-4</v>
      </c>
    </row>
    <row r="36" spans="1:34" x14ac:dyDescent="0.2">
      <c r="A36" t="s">
        <v>201</v>
      </c>
      <c r="B36" t="s">
        <v>513</v>
      </c>
      <c r="C36" t="s">
        <v>512</v>
      </c>
      <c r="D36" t="s">
        <v>513</v>
      </c>
      <c r="E36" t="s">
        <v>512</v>
      </c>
      <c r="F36">
        <v>3.4582799999999997E-2</v>
      </c>
      <c r="G36">
        <v>-1.14E-2</v>
      </c>
      <c r="H36">
        <v>0.73</v>
      </c>
      <c r="I36">
        <v>0.72560000000000002</v>
      </c>
      <c r="J36" t="b">
        <v>0</v>
      </c>
      <c r="K36" t="b">
        <v>0</v>
      </c>
      <c r="L36" t="b">
        <v>0</v>
      </c>
      <c r="M36" t="s">
        <v>848</v>
      </c>
      <c r="N36">
        <v>2E-3</v>
      </c>
      <c r="O36" s="3">
        <v>7.0999999999999999E-9</v>
      </c>
      <c r="P36">
        <v>637984</v>
      </c>
      <c r="Q36" t="s">
        <v>762</v>
      </c>
      <c r="R36" t="b">
        <v>1</v>
      </c>
      <c r="S36" t="s">
        <v>849</v>
      </c>
      <c r="T36">
        <v>1.0258099999999999E-2</v>
      </c>
      <c r="U36">
        <v>7.4828099999999995E-4</v>
      </c>
      <c r="V36">
        <v>1257</v>
      </c>
      <c r="W36" t="s">
        <v>763</v>
      </c>
      <c r="X36" t="b">
        <v>1</v>
      </c>
      <c r="Y36" t="s">
        <v>849</v>
      </c>
      <c r="Z36" t="s">
        <v>850</v>
      </c>
      <c r="AA36">
        <v>2</v>
      </c>
      <c r="AB36" t="b">
        <v>1</v>
      </c>
      <c r="AC36" t="s">
        <v>113</v>
      </c>
      <c r="AD36" t="s">
        <v>113</v>
      </c>
      <c r="AE36">
        <v>9.0186895003893305E-3</v>
      </c>
      <c r="AF36" s="3">
        <v>5.2517874603682899E-5</v>
      </c>
      <c r="AG36" t="b">
        <v>1</v>
      </c>
      <c r="AH36">
        <v>1.8492911325585801E-3</v>
      </c>
    </row>
    <row r="37" spans="1:34" x14ac:dyDescent="0.2">
      <c r="A37" t="s">
        <v>177</v>
      </c>
      <c r="B37" t="s">
        <v>514</v>
      </c>
      <c r="C37" t="s">
        <v>513</v>
      </c>
      <c r="D37" t="s">
        <v>514</v>
      </c>
      <c r="E37" t="s">
        <v>513</v>
      </c>
      <c r="F37">
        <v>-0.13337399999999999</v>
      </c>
      <c r="G37">
        <v>1.06E-2</v>
      </c>
      <c r="H37">
        <v>0.68799999999999994</v>
      </c>
      <c r="I37">
        <v>0.69159999999999999</v>
      </c>
      <c r="J37" t="b">
        <v>0</v>
      </c>
      <c r="K37" t="b">
        <v>0</v>
      </c>
      <c r="L37" t="b">
        <v>0</v>
      </c>
      <c r="M37" t="s">
        <v>848</v>
      </c>
      <c r="N37">
        <v>1.8E-3</v>
      </c>
      <c r="O37" s="3">
        <v>3.3999999999999998E-9</v>
      </c>
      <c r="P37">
        <v>775102</v>
      </c>
      <c r="Q37" t="s">
        <v>762</v>
      </c>
      <c r="R37" t="b">
        <v>1</v>
      </c>
      <c r="S37" t="s">
        <v>849</v>
      </c>
      <c r="T37">
        <v>1.30838E-2</v>
      </c>
      <c r="U37" s="3">
        <v>2.1139699999999999E-24</v>
      </c>
      <c r="V37">
        <v>1257</v>
      </c>
      <c r="W37" t="s">
        <v>763</v>
      </c>
      <c r="X37" t="b">
        <v>1</v>
      </c>
      <c r="Y37" t="s">
        <v>849</v>
      </c>
      <c r="Z37" t="s">
        <v>850</v>
      </c>
      <c r="AA37">
        <v>2</v>
      </c>
      <c r="AB37" t="b">
        <v>1</v>
      </c>
      <c r="AC37" t="s">
        <v>113</v>
      </c>
      <c r="AD37" t="s">
        <v>113</v>
      </c>
      <c r="AE37">
        <v>7.9491728590303207E-2</v>
      </c>
      <c r="AF37" s="3">
        <v>4.5076194167428799E-5</v>
      </c>
      <c r="AG37" t="b">
        <v>1</v>
      </c>
      <c r="AH37" s="3">
        <v>1.2938435185323599E-23</v>
      </c>
    </row>
    <row r="38" spans="1:34" x14ac:dyDescent="0.2">
      <c r="A38" t="s">
        <v>278</v>
      </c>
      <c r="B38" t="s">
        <v>514</v>
      </c>
      <c r="C38" t="s">
        <v>515</v>
      </c>
      <c r="D38" t="s">
        <v>514</v>
      </c>
      <c r="E38" t="s">
        <v>515</v>
      </c>
      <c r="F38">
        <v>-0.138963</v>
      </c>
      <c r="G38">
        <v>-1.03E-2</v>
      </c>
      <c r="H38">
        <v>0.45400000000000001</v>
      </c>
      <c r="I38">
        <v>0.4289</v>
      </c>
      <c r="J38" t="b">
        <v>0</v>
      </c>
      <c r="K38" t="b">
        <v>0</v>
      </c>
      <c r="L38" t="b">
        <v>0</v>
      </c>
      <c r="M38" t="s">
        <v>848</v>
      </c>
      <c r="N38">
        <v>1.6999999999999999E-3</v>
      </c>
      <c r="O38" s="3">
        <v>4.0000000000000002E-9</v>
      </c>
      <c r="P38">
        <v>683669</v>
      </c>
      <c r="Q38" t="s">
        <v>762</v>
      </c>
      <c r="R38" t="b">
        <v>1</v>
      </c>
      <c r="S38" t="s">
        <v>849</v>
      </c>
      <c r="T38">
        <v>1.31536E-2</v>
      </c>
      <c r="U38" s="3">
        <v>4.3494299999999998E-26</v>
      </c>
      <c r="V38">
        <v>1257</v>
      </c>
      <c r="W38" t="s">
        <v>763</v>
      </c>
      <c r="X38" t="b">
        <v>1</v>
      </c>
      <c r="Y38" t="s">
        <v>849</v>
      </c>
      <c r="Z38" t="s">
        <v>850</v>
      </c>
      <c r="AA38">
        <v>2</v>
      </c>
      <c r="AB38" t="b">
        <v>1</v>
      </c>
      <c r="AC38" t="s">
        <v>113</v>
      </c>
      <c r="AD38" t="s">
        <v>113</v>
      </c>
      <c r="AE38">
        <v>8.5121969479768897E-2</v>
      </c>
      <c r="AF38" s="3">
        <v>5.0641581407561999E-5</v>
      </c>
      <c r="AG38" t="b">
        <v>1</v>
      </c>
      <c r="AH38" s="3">
        <v>3.08266274765113E-25</v>
      </c>
    </row>
    <row r="39" spans="1:34" x14ac:dyDescent="0.2">
      <c r="A39" t="s">
        <v>179</v>
      </c>
      <c r="B39" t="s">
        <v>513</v>
      </c>
      <c r="C39" t="s">
        <v>512</v>
      </c>
      <c r="D39" t="s">
        <v>513</v>
      </c>
      <c r="E39" t="s">
        <v>512</v>
      </c>
      <c r="F39">
        <v>0.14752899999999999</v>
      </c>
      <c r="G39">
        <v>-9.7999999999999997E-3</v>
      </c>
      <c r="H39">
        <v>0.4</v>
      </c>
      <c r="I39">
        <v>0.41289999999999999</v>
      </c>
      <c r="J39" t="b">
        <v>0</v>
      </c>
      <c r="K39" t="b">
        <v>0</v>
      </c>
      <c r="L39" t="b">
        <v>0</v>
      </c>
      <c r="M39" t="s">
        <v>848</v>
      </c>
      <c r="N39">
        <v>1.6999999999999999E-3</v>
      </c>
      <c r="O39" s="3">
        <v>1.7999999999999999E-8</v>
      </c>
      <c r="P39">
        <v>692071</v>
      </c>
      <c r="Q39" t="s">
        <v>762</v>
      </c>
      <c r="R39" t="b">
        <v>1</v>
      </c>
      <c r="S39" t="s">
        <v>849</v>
      </c>
      <c r="T39">
        <v>1.9894200000000001E-2</v>
      </c>
      <c r="U39" s="3">
        <v>1.2099899999999999E-13</v>
      </c>
      <c r="V39">
        <v>1257</v>
      </c>
      <c r="W39" t="s">
        <v>763</v>
      </c>
      <c r="X39" t="b">
        <v>1</v>
      </c>
      <c r="Y39" t="s">
        <v>849</v>
      </c>
      <c r="Z39" t="s">
        <v>850</v>
      </c>
      <c r="AA39">
        <v>2</v>
      </c>
      <c r="AB39" t="b">
        <v>1</v>
      </c>
      <c r="AC39" t="s">
        <v>113</v>
      </c>
      <c r="AD39" t="s">
        <v>113</v>
      </c>
      <c r="AE39">
        <v>4.2888367922058003E-2</v>
      </c>
      <c r="AF39" s="3">
        <v>4.5801370264187302E-5</v>
      </c>
      <c r="AG39" t="b">
        <v>1</v>
      </c>
      <c r="AH39" s="3">
        <v>6.2427465628607302E-13</v>
      </c>
    </row>
    <row r="40" spans="1:34" x14ac:dyDescent="0.2">
      <c r="A40" t="s">
        <v>181</v>
      </c>
      <c r="B40" t="s">
        <v>514</v>
      </c>
      <c r="C40" t="s">
        <v>515</v>
      </c>
      <c r="D40" t="s">
        <v>514</v>
      </c>
      <c r="E40" t="s">
        <v>515</v>
      </c>
      <c r="F40">
        <v>-1.60549E-2</v>
      </c>
      <c r="G40">
        <v>1.11E-2</v>
      </c>
      <c r="H40">
        <v>0.57999999999999996</v>
      </c>
      <c r="I40">
        <v>0.55510000000000004</v>
      </c>
      <c r="J40" t="b">
        <v>0</v>
      </c>
      <c r="K40" t="b">
        <v>0</v>
      </c>
      <c r="L40" t="b">
        <v>0</v>
      </c>
      <c r="M40" t="s">
        <v>848</v>
      </c>
      <c r="N40">
        <v>1.6999999999999999E-3</v>
      </c>
      <c r="O40" s="3">
        <v>1.7000000000000001E-10</v>
      </c>
      <c r="P40">
        <v>689896</v>
      </c>
      <c r="Q40" t="s">
        <v>762</v>
      </c>
      <c r="R40" t="b">
        <v>1</v>
      </c>
      <c r="S40" t="s">
        <v>849</v>
      </c>
      <c r="T40">
        <v>4.4578700000000001E-3</v>
      </c>
      <c r="U40">
        <v>3.1641800000000001E-4</v>
      </c>
      <c r="V40">
        <v>1257</v>
      </c>
      <c r="W40" t="s">
        <v>763</v>
      </c>
      <c r="X40" t="b">
        <v>1</v>
      </c>
      <c r="Y40" t="s">
        <v>849</v>
      </c>
      <c r="Z40" t="s">
        <v>850</v>
      </c>
      <c r="AA40">
        <v>2</v>
      </c>
      <c r="AB40" t="b">
        <v>1</v>
      </c>
      <c r="AC40" t="s">
        <v>113</v>
      </c>
      <c r="AD40" t="s">
        <v>113</v>
      </c>
      <c r="AE40">
        <v>1.0285954877016499E-2</v>
      </c>
      <c r="AF40" s="3">
        <v>5.9113157396767299E-5</v>
      </c>
      <c r="AG40" t="b">
        <v>1</v>
      </c>
      <c r="AH40">
        <v>8.7297054007343501E-4</v>
      </c>
    </row>
    <row r="41" spans="1:34" x14ac:dyDescent="0.2">
      <c r="A41" t="s">
        <v>247</v>
      </c>
      <c r="B41" t="s">
        <v>513</v>
      </c>
      <c r="C41" t="s">
        <v>512</v>
      </c>
      <c r="D41" t="s">
        <v>513</v>
      </c>
      <c r="E41" t="s">
        <v>512</v>
      </c>
      <c r="F41">
        <v>2.6574299999999999E-2</v>
      </c>
      <c r="G41">
        <v>-1.12E-2</v>
      </c>
      <c r="H41">
        <v>0.34599999999999997</v>
      </c>
      <c r="I41">
        <v>0.35070000000000001</v>
      </c>
      <c r="J41" t="b">
        <v>0</v>
      </c>
      <c r="K41" t="b">
        <v>0</v>
      </c>
      <c r="L41" t="b">
        <v>0</v>
      </c>
      <c r="M41" t="s">
        <v>848</v>
      </c>
      <c r="N41">
        <v>1.9E-3</v>
      </c>
      <c r="O41" s="3">
        <v>3.4999999999999999E-9</v>
      </c>
      <c r="P41">
        <v>629575</v>
      </c>
      <c r="Q41" t="s">
        <v>762</v>
      </c>
      <c r="R41" t="b">
        <v>1</v>
      </c>
      <c r="S41" t="s">
        <v>849</v>
      </c>
      <c r="T41">
        <v>1.28494E-2</v>
      </c>
      <c r="U41">
        <v>3.86279E-2</v>
      </c>
      <c r="V41">
        <v>1257</v>
      </c>
      <c r="W41" t="s">
        <v>763</v>
      </c>
      <c r="X41" t="b">
        <v>1</v>
      </c>
      <c r="Y41" t="s">
        <v>849</v>
      </c>
      <c r="Z41" t="s">
        <v>850</v>
      </c>
      <c r="AA41">
        <v>2</v>
      </c>
      <c r="AB41" t="b">
        <v>1</v>
      </c>
      <c r="AC41" t="s">
        <v>113</v>
      </c>
      <c r="AD41" t="s">
        <v>113</v>
      </c>
      <c r="AE41">
        <v>3.4036399048466802E-3</v>
      </c>
      <c r="AF41" s="3">
        <v>5.5405426076500602E-5</v>
      </c>
      <c r="AG41" t="b">
        <v>1</v>
      </c>
      <c r="AH41">
        <v>7.1401522617806107E-2</v>
      </c>
    </row>
    <row r="42" spans="1:34" x14ac:dyDescent="0.2">
      <c r="A42" t="s">
        <v>139</v>
      </c>
      <c r="B42" t="s">
        <v>514</v>
      </c>
      <c r="C42" t="s">
        <v>515</v>
      </c>
      <c r="D42" t="s">
        <v>514</v>
      </c>
      <c r="E42" t="s">
        <v>515</v>
      </c>
      <c r="F42">
        <v>0.360512</v>
      </c>
      <c r="G42">
        <v>1.6500000000000001E-2</v>
      </c>
      <c r="H42">
        <v>0.22500000000000001</v>
      </c>
      <c r="I42">
        <v>0.22489999999999999</v>
      </c>
      <c r="J42" t="b">
        <v>0</v>
      </c>
      <c r="K42" t="b">
        <v>0</v>
      </c>
      <c r="L42" t="b">
        <v>0</v>
      </c>
      <c r="M42" t="s">
        <v>848</v>
      </c>
      <c r="N42">
        <v>2.0999999999999999E-3</v>
      </c>
      <c r="O42" s="3">
        <v>4.7999999999999999E-15</v>
      </c>
      <c r="P42">
        <v>689443</v>
      </c>
      <c r="Q42" t="s">
        <v>762</v>
      </c>
      <c r="R42" t="b">
        <v>1</v>
      </c>
      <c r="S42" t="s">
        <v>849</v>
      </c>
      <c r="T42">
        <v>6.7949200000000001E-2</v>
      </c>
      <c r="U42" s="3">
        <v>1.12292E-7</v>
      </c>
      <c r="V42">
        <v>1257</v>
      </c>
      <c r="W42" t="s">
        <v>763</v>
      </c>
      <c r="X42" t="b">
        <v>1</v>
      </c>
      <c r="Y42" t="s">
        <v>849</v>
      </c>
      <c r="Z42" t="s">
        <v>850</v>
      </c>
      <c r="AA42">
        <v>2</v>
      </c>
      <c r="AB42" t="b">
        <v>1</v>
      </c>
      <c r="AC42" t="s">
        <v>113</v>
      </c>
      <c r="AD42" t="s">
        <v>113</v>
      </c>
      <c r="AE42">
        <v>2.2188785666660899E-2</v>
      </c>
      <c r="AF42" s="3">
        <v>8.8964047881436294E-5</v>
      </c>
      <c r="AG42" t="b">
        <v>1</v>
      </c>
      <c r="AH42" s="3">
        <v>6.4939194999391904E-7</v>
      </c>
    </row>
    <row r="43" spans="1:34" x14ac:dyDescent="0.2">
      <c r="A43" t="s">
        <v>167</v>
      </c>
      <c r="B43" t="s">
        <v>514</v>
      </c>
      <c r="C43" t="s">
        <v>515</v>
      </c>
      <c r="D43" t="s">
        <v>514</v>
      </c>
      <c r="E43" t="s">
        <v>515</v>
      </c>
      <c r="F43">
        <v>-2.7440099999999999E-2</v>
      </c>
      <c r="G43">
        <v>-1.67E-2</v>
      </c>
      <c r="H43">
        <v>0.128</v>
      </c>
      <c r="I43">
        <v>0.13070000000000001</v>
      </c>
      <c r="J43" t="b">
        <v>0</v>
      </c>
      <c r="K43" t="b">
        <v>0</v>
      </c>
      <c r="L43" t="b">
        <v>0</v>
      </c>
      <c r="M43" t="s">
        <v>848</v>
      </c>
      <c r="N43">
        <v>2.7000000000000001E-3</v>
      </c>
      <c r="O43" s="3">
        <v>3.6E-10</v>
      </c>
      <c r="P43">
        <v>668940</v>
      </c>
      <c r="Q43" t="s">
        <v>762</v>
      </c>
      <c r="R43" t="b">
        <v>1</v>
      </c>
      <c r="S43" t="s">
        <v>849</v>
      </c>
      <c r="T43">
        <v>3.9465899999999998E-2</v>
      </c>
      <c r="U43">
        <v>0.48687599999999998</v>
      </c>
      <c r="V43">
        <v>1257</v>
      </c>
      <c r="W43" t="s">
        <v>763</v>
      </c>
      <c r="X43" t="b">
        <v>1</v>
      </c>
      <c r="Y43" t="s">
        <v>849</v>
      </c>
      <c r="Z43" t="s">
        <v>850</v>
      </c>
      <c r="AA43">
        <v>2</v>
      </c>
      <c r="AB43" t="b">
        <v>1</v>
      </c>
      <c r="AC43" t="s">
        <v>113</v>
      </c>
      <c r="AD43" t="s">
        <v>113</v>
      </c>
      <c r="AE43">
        <v>3.8527653187499998E-4</v>
      </c>
      <c r="AF43" s="3">
        <v>5.8774154858268702E-5</v>
      </c>
      <c r="AG43" t="b">
        <v>1</v>
      </c>
      <c r="AH43">
        <v>0.67208716701471305</v>
      </c>
    </row>
    <row r="44" spans="1:34" x14ac:dyDescent="0.2">
      <c r="A44" t="s">
        <v>268</v>
      </c>
      <c r="B44" t="s">
        <v>513</v>
      </c>
      <c r="C44" t="s">
        <v>512</v>
      </c>
      <c r="D44" t="s">
        <v>513</v>
      </c>
      <c r="E44" t="s">
        <v>512</v>
      </c>
      <c r="F44">
        <v>0.155998</v>
      </c>
      <c r="G44">
        <v>-1.7600000000000001E-2</v>
      </c>
      <c r="H44">
        <v>8.8999999999999996E-2</v>
      </c>
      <c r="I44">
        <v>8.5300000000000001E-2</v>
      </c>
      <c r="J44" t="b">
        <v>0</v>
      </c>
      <c r="K44" t="b">
        <v>0</v>
      </c>
      <c r="L44" t="b">
        <v>0</v>
      </c>
      <c r="M44" t="s">
        <v>848</v>
      </c>
      <c r="N44">
        <v>3.0000000000000001E-3</v>
      </c>
      <c r="O44" s="3">
        <v>2.8999999999999999E-9</v>
      </c>
      <c r="P44">
        <v>783847</v>
      </c>
      <c r="Q44" t="s">
        <v>762</v>
      </c>
      <c r="R44" t="b">
        <v>1</v>
      </c>
      <c r="S44" t="s">
        <v>849</v>
      </c>
      <c r="T44">
        <v>6.0322599999999997E-2</v>
      </c>
      <c r="U44">
        <v>9.7079100000000002E-3</v>
      </c>
      <c r="V44">
        <v>1257</v>
      </c>
      <c r="W44" t="s">
        <v>763</v>
      </c>
      <c r="X44" t="b">
        <v>1</v>
      </c>
      <c r="Y44" t="s">
        <v>849</v>
      </c>
      <c r="Z44" t="s">
        <v>850</v>
      </c>
      <c r="AA44">
        <v>2</v>
      </c>
      <c r="AB44" t="b">
        <v>1</v>
      </c>
      <c r="AC44" t="s">
        <v>113</v>
      </c>
      <c r="AD44" t="s">
        <v>113</v>
      </c>
      <c r="AE44">
        <v>5.3167883941626498E-3</v>
      </c>
      <c r="AF44" s="3">
        <v>4.4968449925137403E-5</v>
      </c>
      <c r="AG44" t="b">
        <v>1</v>
      </c>
      <c r="AH44">
        <v>1.8907686453687799E-2</v>
      </c>
    </row>
    <row r="45" spans="1:34" x14ac:dyDescent="0.2">
      <c r="A45" t="s">
        <v>183</v>
      </c>
      <c r="B45" t="s">
        <v>514</v>
      </c>
      <c r="C45" t="s">
        <v>513</v>
      </c>
      <c r="D45" t="s">
        <v>514</v>
      </c>
      <c r="E45" t="s">
        <v>513</v>
      </c>
      <c r="F45">
        <v>-3.7380700000000003E-2</v>
      </c>
      <c r="G45">
        <v>1.1900000000000001E-2</v>
      </c>
      <c r="H45">
        <v>0.48599999999999999</v>
      </c>
      <c r="I45">
        <v>0.5081</v>
      </c>
      <c r="J45" t="b">
        <v>0</v>
      </c>
      <c r="K45" t="b">
        <v>0</v>
      </c>
      <c r="L45" t="b">
        <v>0</v>
      </c>
      <c r="M45" t="s">
        <v>848</v>
      </c>
      <c r="N45">
        <v>1.6000000000000001E-3</v>
      </c>
      <c r="O45" s="3">
        <v>2.2999999999999998E-13</v>
      </c>
      <c r="P45">
        <v>794305</v>
      </c>
      <c r="Q45" t="s">
        <v>762</v>
      </c>
      <c r="R45" t="b">
        <v>1</v>
      </c>
      <c r="S45" t="s">
        <v>849</v>
      </c>
      <c r="T45">
        <v>9.3510799999999995E-3</v>
      </c>
      <c r="U45" s="3">
        <v>6.4022800000000006E-5</v>
      </c>
      <c r="V45">
        <v>1257</v>
      </c>
      <c r="W45" t="s">
        <v>763</v>
      </c>
      <c r="X45" t="b">
        <v>1</v>
      </c>
      <c r="Y45" t="s">
        <v>849</v>
      </c>
      <c r="Z45" t="s">
        <v>850</v>
      </c>
      <c r="AA45">
        <v>2</v>
      </c>
      <c r="AB45" t="b">
        <v>1</v>
      </c>
      <c r="AC45" t="s">
        <v>113</v>
      </c>
      <c r="AD45" t="s">
        <v>113</v>
      </c>
      <c r="AE45">
        <v>1.2657105306058399E-2</v>
      </c>
      <c r="AF45" s="3">
        <v>6.7639892978898705E-5</v>
      </c>
      <c r="AG45" t="b">
        <v>1</v>
      </c>
      <c r="AH45">
        <v>2.09947941626843E-4</v>
      </c>
    </row>
    <row r="46" spans="1:34" x14ac:dyDescent="0.2">
      <c r="A46" t="s">
        <v>280</v>
      </c>
      <c r="B46" t="s">
        <v>515</v>
      </c>
      <c r="C46" t="s">
        <v>512</v>
      </c>
      <c r="D46" t="s">
        <v>515</v>
      </c>
      <c r="E46" t="s">
        <v>512</v>
      </c>
      <c r="F46">
        <v>-4.2143399999999998E-2</v>
      </c>
      <c r="G46">
        <v>1.03E-2</v>
      </c>
      <c r="H46">
        <v>0.33400000000000002</v>
      </c>
      <c r="I46">
        <v>0.33639999999999998</v>
      </c>
      <c r="J46" t="b">
        <v>0</v>
      </c>
      <c r="K46" t="b">
        <v>0</v>
      </c>
      <c r="L46" t="b">
        <v>0</v>
      </c>
      <c r="M46" t="s">
        <v>848</v>
      </c>
      <c r="N46">
        <v>1.8E-3</v>
      </c>
      <c r="O46" s="3">
        <v>2.7E-8</v>
      </c>
      <c r="P46">
        <v>692589</v>
      </c>
      <c r="Q46" t="s">
        <v>762</v>
      </c>
      <c r="R46" t="b">
        <v>1</v>
      </c>
      <c r="S46" t="s">
        <v>849</v>
      </c>
      <c r="T46">
        <v>9.8816700000000004E-3</v>
      </c>
      <c r="U46" s="3">
        <v>2.00072E-5</v>
      </c>
      <c r="V46">
        <v>1257</v>
      </c>
      <c r="W46" t="s">
        <v>763</v>
      </c>
      <c r="X46" t="b">
        <v>1</v>
      </c>
      <c r="Y46" t="s">
        <v>849</v>
      </c>
      <c r="Z46" t="s">
        <v>850</v>
      </c>
      <c r="AA46">
        <v>2</v>
      </c>
      <c r="AB46" t="b">
        <v>1</v>
      </c>
      <c r="AC46" t="s">
        <v>113</v>
      </c>
      <c r="AD46" t="s">
        <v>113</v>
      </c>
      <c r="AE46">
        <v>1.43939965898733E-2</v>
      </c>
      <c r="AF46" s="3">
        <v>4.4630638318557697E-5</v>
      </c>
      <c r="AG46" t="b">
        <v>1</v>
      </c>
      <c r="AH46" s="3">
        <v>5.6043773480081598E-5</v>
      </c>
    </row>
    <row r="47" spans="1:34" x14ac:dyDescent="0.2">
      <c r="A47" t="s">
        <v>282</v>
      </c>
      <c r="B47" t="s">
        <v>513</v>
      </c>
      <c r="C47" t="s">
        <v>512</v>
      </c>
      <c r="D47" t="s">
        <v>513</v>
      </c>
      <c r="E47" t="s">
        <v>512</v>
      </c>
      <c r="F47">
        <v>-3.6233099999999997E-2</v>
      </c>
      <c r="G47">
        <v>1.18E-2</v>
      </c>
      <c r="H47">
        <v>0.41599999999999998</v>
      </c>
      <c r="I47">
        <v>0.40670000000000001</v>
      </c>
      <c r="J47" t="b">
        <v>0</v>
      </c>
      <c r="K47" t="b">
        <v>0</v>
      </c>
      <c r="L47" t="b">
        <v>0</v>
      </c>
      <c r="M47" t="s">
        <v>848</v>
      </c>
      <c r="N47">
        <v>1.8E-3</v>
      </c>
      <c r="O47" s="3">
        <v>2.2000000000000002E-11</v>
      </c>
      <c r="P47">
        <v>686737</v>
      </c>
      <c r="Q47" t="s">
        <v>762</v>
      </c>
      <c r="R47" t="b">
        <v>1</v>
      </c>
      <c r="S47" t="s">
        <v>849</v>
      </c>
      <c r="T47">
        <v>9.2479899999999993E-3</v>
      </c>
      <c r="U47" s="3">
        <v>8.9307000000000004E-5</v>
      </c>
      <c r="V47">
        <v>1257</v>
      </c>
      <c r="W47" t="s">
        <v>763</v>
      </c>
      <c r="X47" t="b">
        <v>1</v>
      </c>
      <c r="Y47" t="s">
        <v>849</v>
      </c>
      <c r="Z47" t="s">
        <v>850</v>
      </c>
      <c r="AA47">
        <v>2</v>
      </c>
      <c r="AB47" t="b">
        <v>1</v>
      </c>
      <c r="AC47" t="s">
        <v>113</v>
      </c>
      <c r="AD47" t="s">
        <v>113</v>
      </c>
      <c r="AE47">
        <v>1.21615593904489E-2</v>
      </c>
      <c r="AF47" s="3">
        <v>6.52088462366188E-5</v>
      </c>
      <c r="AG47" t="b">
        <v>1</v>
      </c>
      <c r="AH47">
        <v>2.8137463949323601E-4</v>
      </c>
    </row>
    <row r="48" spans="1:34" x14ac:dyDescent="0.2">
      <c r="A48" t="s">
        <v>169</v>
      </c>
      <c r="B48" t="s">
        <v>513</v>
      </c>
      <c r="C48" t="s">
        <v>512</v>
      </c>
      <c r="D48" t="s">
        <v>513</v>
      </c>
      <c r="E48" t="s">
        <v>512</v>
      </c>
      <c r="F48">
        <v>-5.9812499999999998E-2</v>
      </c>
      <c r="G48">
        <v>-1.24E-2</v>
      </c>
      <c r="H48">
        <v>0.63800000000000001</v>
      </c>
      <c r="I48">
        <v>0.6331</v>
      </c>
      <c r="J48" t="b">
        <v>0</v>
      </c>
      <c r="K48" t="b">
        <v>0</v>
      </c>
      <c r="L48" t="b">
        <v>0</v>
      </c>
      <c r="M48" t="s">
        <v>848</v>
      </c>
      <c r="N48">
        <v>1.8E-3</v>
      </c>
      <c r="O48" s="3">
        <v>2.1999999999999999E-12</v>
      </c>
      <c r="P48">
        <v>692268</v>
      </c>
      <c r="Q48" t="s">
        <v>762</v>
      </c>
      <c r="R48" t="b">
        <v>1</v>
      </c>
      <c r="S48" t="s">
        <v>849</v>
      </c>
      <c r="T48">
        <v>8.9986300000000005E-3</v>
      </c>
      <c r="U48" s="3">
        <v>2.9942800000000003E-11</v>
      </c>
      <c r="V48">
        <v>1257</v>
      </c>
      <c r="W48" t="s">
        <v>763</v>
      </c>
      <c r="X48" t="b">
        <v>1</v>
      </c>
      <c r="Y48" t="s">
        <v>849</v>
      </c>
      <c r="Z48" t="s">
        <v>850</v>
      </c>
      <c r="AA48">
        <v>2</v>
      </c>
      <c r="AB48" t="b">
        <v>1</v>
      </c>
      <c r="AC48" t="s">
        <v>113</v>
      </c>
      <c r="AD48" t="s">
        <v>113</v>
      </c>
      <c r="AE48">
        <v>3.4604276397214299E-2</v>
      </c>
      <c r="AF48" s="3">
        <v>7.1205978620577498E-5</v>
      </c>
      <c r="AG48" t="b">
        <v>1</v>
      </c>
      <c r="AH48" s="3">
        <v>2.0121265479231E-10</v>
      </c>
    </row>
    <row r="49" spans="1:34" x14ac:dyDescent="0.2">
      <c r="A49" t="s">
        <v>171</v>
      </c>
      <c r="B49" t="s">
        <v>514</v>
      </c>
      <c r="C49" t="s">
        <v>515</v>
      </c>
      <c r="D49" t="s">
        <v>514</v>
      </c>
      <c r="E49" t="s">
        <v>515</v>
      </c>
      <c r="F49">
        <v>0.113648</v>
      </c>
      <c r="G49">
        <v>-1.41E-2</v>
      </c>
      <c r="H49">
        <v>0.53500000000000003</v>
      </c>
      <c r="I49">
        <v>0.51959999999999995</v>
      </c>
      <c r="J49" t="b">
        <v>0</v>
      </c>
      <c r="K49" t="b">
        <v>0</v>
      </c>
      <c r="L49" t="b">
        <v>0</v>
      </c>
      <c r="M49" t="s">
        <v>848</v>
      </c>
      <c r="N49">
        <v>1.6000000000000001E-3</v>
      </c>
      <c r="O49" s="3">
        <v>4.7999999999999999E-18</v>
      </c>
      <c r="P49">
        <v>790805</v>
      </c>
      <c r="Q49" t="s">
        <v>762</v>
      </c>
      <c r="R49" t="b">
        <v>1</v>
      </c>
      <c r="S49" t="s">
        <v>849</v>
      </c>
      <c r="T49">
        <v>1.39592E-2</v>
      </c>
      <c r="U49" s="3">
        <v>3.9040799999999998E-16</v>
      </c>
      <c r="V49">
        <v>1257</v>
      </c>
      <c r="W49" t="s">
        <v>763</v>
      </c>
      <c r="X49" t="b">
        <v>1</v>
      </c>
      <c r="Y49" t="s">
        <v>849</v>
      </c>
      <c r="Z49" t="s">
        <v>850</v>
      </c>
      <c r="AA49">
        <v>2</v>
      </c>
      <c r="AB49" t="b">
        <v>1</v>
      </c>
      <c r="AC49" t="s">
        <v>113</v>
      </c>
      <c r="AD49" t="s">
        <v>113</v>
      </c>
      <c r="AE49">
        <v>5.1464259507356398E-2</v>
      </c>
      <c r="AF49" s="3">
        <v>9.4782551267243403E-5</v>
      </c>
      <c r="AG49" t="b">
        <v>1</v>
      </c>
      <c r="AH49" s="3">
        <v>5.0885976272252996E-15</v>
      </c>
    </row>
    <row r="50" spans="1:34" x14ac:dyDescent="0.2">
      <c r="A50" t="s">
        <v>203</v>
      </c>
      <c r="B50" t="s">
        <v>514</v>
      </c>
      <c r="C50" t="s">
        <v>513</v>
      </c>
      <c r="D50" t="s">
        <v>514</v>
      </c>
      <c r="E50" t="s">
        <v>513</v>
      </c>
      <c r="F50">
        <v>1.6803700000000001E-2</v>
      </c>
      <c r="G50">
        <v>-9.9000000000000008E-3</v>
      </c>
      <c r="H50">
        <v>0.51500000000000001</v>
      </c>
      <c r="I50">
        <v>0.52110000000000001</v>
      </c>
      <c r="J50" t="b">
        <v>0</v>
      </c>
      <c r="K50" t="b">
        <v>0</v>
      </c>
      <c r="L50" t="b">
        <v>0</v>
      </c>
      <c r="M50" t="s">
        <v>848</v>
      </c>
      <c r="N50">
        <v>1.6999999999999999E-3</v>
      </c>
      <c r="O50" s="3">
        <v>1.0999999999999999E-8</v>
      </c>
      <c r="P50">
        <v>686149</v>
      </c>
      <c r="Q50" t="s">
        <v>762</v>
      </c>
      <c r="R50" t="b">
        <v>1</v>
      </c>
      <c r="S50" t="s">
        <v>849</v>
      </c>
      <c r="T50">
        <v>1.11576E-2</v>
      </c>
      <c r="U50">
        <v>0.13206100000000001</v>
      </c>
      <c r="V50">
        <v>1257</v>
      </c>
      <c r="W50" t="s">
        <v>763</v>
      </c>
      <c r="X50" t="b">
        <v>1</v>
      </c>
      <c r="Y50" t="s">
        <v>849</v>
      </c>
      <c r="Z50" t="s">
        <v>850</v>
      </c>
      <c r="AA50">
        <v>2</v>
      </c>
      <c r="AB50" t="b">
        <v>1</v>
      </c>
      <c r="AC50" t="s">
        <v>113</v>
      </c>
      <c r="AD50" t="s">
        <v>113</v>
      </c>
      <c r="AE50">
        <v>1.8063424997237501E-3</v>
      </c>
      <c r="AF50" s="3">
        <v>4.75910176784345E-5</v>
      </c>
      <c r="AG50" t="b">
        <v>1</v>
      </c>
      <c r="AH50">
        <v>0.20748848972973399</v>
      </c>
    </row>
    <row r="51" spans="1:34" x14ac:dyDescent="0.2">
      <c r="A51" t="s">
        <v>270</v>
      </c>
      <c r="B51" t="s">
        <v>513</v>
      </c>
      <c r="C51" t="s">
        <v>512</v>
      </c>
      <c r="D51" t="s">
        <v>513</v>
      </c>
      <c r="E51" t="s">
        <v>512</v>
      </c>
      <c r="F51">
        <v>4.1965500000000003E-2</v>
      </c>
      <c r="G51">
        <v>-2.7400000000000001E-2</v>
      </c>
      <c r="H51">
        <v>0.35699999999999998</v>
      </c>
      <c r="I51">
        <v>0.32969999999999999</v>
      </c>
      <c r="J51" t="b">
        <v>0</v>
      </c>
      <c r="K51" t="b">
        <v>0</v>
      </c>
      <c r="L51" t="b">
        <v>0</v>
      </c>
      <c r="M51" t="s">
        <v>848</v>
      </c>
      <c r="N51">
        <v>1.8E-3</v>
      </c>
      <c r="O51" s="3">
        <v>2.0999999999999999E-52</v>
      </c>
      <c r="P51">
        <v>763296</v>
      </c>
      <c r="Q51" t="s">
        <v>762</v>
      </c>
      <c r="R51" t="b">
        <v>1</v>
      </c>
      <c r="S51" t="s">
        <v>849</v>
      </c>
      <c r="T51">
        <v>9.3379499999999994E-3</v>
      </c>
      <c r="U51" s="3">
        <v>6.9869400000000002E-6</v>
      </c>
      <c r="V51">
        <v>1257</v>
      </c>
      <c r="W51" t="s">
        <v>763</v>
      </c>
      <c r="X51" t="b">
        <v>1</v>
      </c>
      <c r="Y51" t="s">
        <v>849</v>
      </c>
      <c r="Z51" t="s">
        <v>850</v>
      </c>
      <c r="AA51">
        <v>2</v>
      </c>
      <c r="AB51" t="b">
        <v>1</v>
      </c>
      <c r="AC51" t="s">
        <v>113</v>
      </c>
      <c r="AD51" t="s">
        <v>113</v>
      </c>
      <c r="AE51">
        <v>1.59704689791603E-2</v>
      </c>
      <c r="AF51">
        <v>3.03955293101039E-4</v>
      </c>
      <c r="AG51" t="b">
        <v>1</v>
      </c>
      <c r="AH51">
        <v>1.05069872607156E-4</v>
      </c>
    </row>
    <row r="52" spans="1:34" x14ac:dyDescent="0.2">
      <c r="A52" t="s">
        <v>185</v>
      </c>
      <c r="B52" t="s">
        <v>513</v>
      </c>
      <c r="C52" t="s">
        <v>512</v>
      </c>
      <c r="D52" t="s">
        <v>513</v>
      </c>
      <c r="E52" t="s">
        <v>512</v>
      </c>
      <c r="F52">
        <v>-4.4478E-3</v>
      </c>
      <c r="G52">
        <v>9.4999999999999998E-3</v>
      </c>
      <c r="H52">
        <v>0.53500000000000003</v>
      </c>
      <c r="I52">
        <v>0.52100000000000002</v>
      </c>
      <c r="J52" t="b">
        <v>0</v>
      </c>
      <c r="K52" t="b">
        <v>0</v>
      </c>
      <c r="L52" t="b">
        <v>0</v>
      </c>
      <c r="M52" t="s">
        <v>848</v>
      </c>
      <c r="N52">
        <v>1.6999999999999999E-3</v>
      </c>
      <c r="O52" s="3">
        <v>3.8000000000000003E-8</v>
      </c>
      <c r="P52">
        <v>690704</v>
      </c>
      <c r="Q52" t="s">
        <v>762</v>
      </c>
      <c r="R52" t="b">
        <v>1</v>
      </c>
      <c r="S52" t="s">
        <v>849</v>
      </c>
      <c r="T52">
        <v>4.4292699999999999E-3</v>
      </c>
      <c r="U52">
        <v>0.31529000000000001</v>
      </c>
      <c r="V52">
        <v>1257</v>
      </c>
      <c r="W52" t="s">
        <v>763</v>
      </c>
      <c r="X52" t="b">
        <v>1</v>
      </c>
      <c r="Y52" t="s">
        <v>849</v>
      </c>
      <c r="Z52" t="s">
        <v>850</v>
      </c>
      <c r="AA52">
        <v>2</v>
      </c>
      <c r="AB52" t="b">
        <v>1</v>
      </c>
      <c r="AC52" t="s">
        <v>113</v>
      </c>
      <c r="AD52" t="s">
        <v>113</v>
      </c>
      <c r="AE52">
        <v>8.03490879205965E-4</v>
      </c>
      <c r="AF52" s="3">
        <v>4.3792561116005199E-5</v>
      </c>
      <c r="AG52" t="b">
        <v>1</v>
      </c>
      <c r="AH52">
        <v>0.441888527403547</v>
      </c>
    </row>
    <row r="53" spans="1:34" x14ac:dyDescent="0.2">
      <c r="A53" t="s">
        <v>249</v>
      </c>
      <c r="B53" t="s">
        <v>515</v>
      </c>
      <c r="C53" t="s">
        <v>512</v>
      </c>
      <c r="D53" t="s">
        <v>515</v>
      </c>
      <c r="E53" t="s">
        <v>512</v>
      </c>
      <c r="F53">
        <v>1.0177200000000001E-2</v>
      </c>
      <c r="G53">
        <v>-2.7099999999999999E-2</v>
      </c>
      <c r="H53">
        <v>0.60899999999999999</v>
      </c>
      <c r="I53">
        <v>0.59619999999999995</v>
      </c>
      <c r="J53" t="b">
        <v>0</v>
      </c>
      <c r="K53" t="b">
        <v>0</v>
      </c>
      <c r="L53" t="b">
        <v>0</v>
      </c>
      <c r="M53" t="s">
        <v>848</v>
      </c>
      <c r="N53">
        <v>1.6999999999999999E-3</v>
      </c>
      <c r="O53" s="3">
        <v>9.2000000000000005E-60</v>
      </c>
      <c r="P53">
        <v>794486</v>
      </c>
      <c r="Q53" t="s">
        <v>762</v>
      </c>
      <c r="R53" t="b">
        <v>1</v>
      </c>
      <c r="S53" t="s">
        <v>849</v>
      </c>
      <c r="T53">
        <v>4.8818799999999999E-3</v>
      </c>
      <c r="U53">
        <v>3.7097400000000003E-2</v>
      </c>
      <c r="V53">
        <v>1257</v>
      </c>
      <c r="W53" t="s">
        <v>763</v>
      </c>
      <c r="X53" t="b">
        <v>1</v>
      </c>
      <c r="Y53" t="s">
        <v>849</v>
      </c>
      <c r="Z53" t="s">
        <v>850</v>
      </c>
      <c r="AA53">
        <v>2</v>
      </c>
      <c r="AB53" t="b">
        <v>1</v>
      </c>
      <c r="AC53" t="s">
        <v>113</v>
      </c>
      <c r="AD53" t="s">
        <v>113</v>
      </c>
      <c r="AE53">
        <v>3.4582761168532599E-3</v>
      </c>
      <c r="AF53">
        <v>3.3448250088218001E-4</v>
      </c>
      <c r="AG53" t="b">
        <v>1</v>
      </c>
      <c r="AH53">
        <v>0.150994636835386</v>
      </c>
    </row>
    <row r="54" spans="1:34" x14ac:dyDescent="0.2">
      <c r="A54" t="s">
        <v>272</v>
      </c>
      <c r="B54" t="s">
        <v>513</v>
      </c>
      <c r="C54" t="s">
        <v>512</v>
      </c>
      <c r="D54" t="s">
        <v>513</v>
      </c>
      <c r="E54" t="s">
        <v>512</v>
      </c>
      <c r="F54">
        <v>-6.9324399999999994E-2</v>
      </c>
      <c r="G54">
        <v>-1.44E-2</v>
      </c>
      <c r="H54">
        <v>0.45700000000000002</v>
      </c>
      <c r="I54">
        <v>0.47389999999999999</v>
      </c>
      <c r="J54" t="b">
        <v>0</v>
      </c>
      <c r="K54" t="b">
        <v>0</v>
      </c>
      <c r="L54" t="b">
        <v>0</v>
      </c>
      <c r="M54" t="s">
        <v>848</v>
      </c>
      <c r="N54">
        <v>1.8E-3</v>
      </c>
      <c r="O54" s="3">
        <v>2.8999999999999998E-16</v>
      </c>
      <c r="P54">
        <v>681716</v>
      </c>
      <c r="Q54" t="s">
        <v>762</v>
      </c>
      <c r="R54" t="b">
        <v>1</v>
      </c>
      <c r="S54" t="s">
        <v>849</v>
      </c>
      <c r="T54">
        <v>1.8941900000000001E-2</v>
      </c>
      <c r="U54">
        <v>2.5237700000000003E-4</v>
      </c>
      <c r="V54">
        <v>1257</v>
      </c>
      <c r="W54" t="s">
        <v>763</v>
      </c>
      <c r="X54" t="b">
        <v>1</v>
      </c>
      <c r="Y54" t="s">
        <v>849</v>
      </c>
      <c r="Z54" t="s">
        <v>850</v>
      </c>
      <c r="AA54">
        <v>2</v>
      </c>
      <c r="AB54" t="b">
        <v>1</v>
      </c>
      <c r="AC54" t="s">
        <v>113</v>
      </c>
      <c r="AD54" t="s">
        <v>113</v>
      </c>
      <c r="AE54">
        <v>1.0620230113173999E-2</v>
      </c>
      <c r="AF54" s="3">
        <v>9.8081516353532602E-5</v>
      </c>
      <c r="AG54" t="b">
        <v>1</v>
      </c>
      <c r="AH54">
        <v>9.3765268802001702E-4</v>
      </c>
    </row>
    <row r="55" spans="1:34" x14ac:dyDescent="0.2">
      <c r="A55" t="s">
        <v>224</v>
      </c>
      <c r="B55" t="s">
        <v>514</v>
      </c>
      <c r="C55" t="s">
        <v>515</v>
      </c>
      <c r="D55" t="s">
        <v>514</v>
      </c>
      <c r="E55" t="s">
        <v>515</v>
      </c>
      <c r="F55">
        <v>3.7935099999999999E-4</v>
      </c>
      <c r="G55">
        <v>-1.35E-2</v>
      </c>
      <c r="H55">
        <v>0.27100000000000002</v>
      </c>
      <c r="I55">
        <v>0.28039999999999998</v>
      </c>
      <c r="J55" t="b">
        <v>0</v>
      </c>
      <c r="K55" t="b">
        <v>0</v>
      </c>
      <c r="L55" t="b">
        <v>0</v>
      </c>
      <c r="M55" t="s">
        <v>848</v>
      </c>
      <c r="N55">
        <v>1.9E-3</v>
      </c>
      <c r="O55" s="3">
        <v>5.9000000000000001E-13</v>
      </c>
      <c r="P55">
        <v>731529</v>
      </c>
      <c r="Q55" t="s">
        <v>762</v>
      </c>
      <c r="R55" t="b">
        <v>1</v>
      </c>
      <c r="S55" t="s">
        <v>849</v>
      </c>
      <c r="T55">
        <v>2.9023699999999999E-2</v>
      </c>
      <c r="U55">
        <v>0.98957200000000001</v>
      </c>
      <c r="V55">
        <v>1257</v>
      </c>
      <c r="W55" t="s">
        <v>763</v>
      </c>
      <c r="X55" t="b">
        <v>1</v>
      </c>
      <c r="Y55" t="s">
        <v>849</v>
      </c>
      <c r="Z55" t="s">
        <v>850</v>
      </c>
      <c r="AA55">
        <v>2</v>
      </c>
      <c r="AB55" t="b">
        <v>1</v>
      </c>
      <c r="AC55" t="s">
        <v>113</v>
      </c>
      <c r="AD55" t="s">
        <v>113</v>
      </c>
      <c r="AE55" s="3">
        <v>1.3616822729024601E-7</v>
      </c>
      <c r="AF55" s="3">
        <v>7.0915037896759401E-5</v>
      </c>
      <c r="AG55" t="b">
        <v>0</v>
      </c>
      <c r="AH55">
        <v>0.77571868179710202</v>
      </c>
    </row>
    <row r="56" spans="1:34" x14ac:dyDescent="0.2">
      <c r="A56" t="s">
        <v>284</v>
      </c>
      <c r="B56" t="s">
        <v>514</v>
      </c>
      <c r="C56" t="s">
        <v>513</v>
      </c>
      <c r="D56" t="s">
        <v>514</v>
      </c>
      <c r="E56" t="s">
        <v>513</v>
      </c>
      <c r="F56">
        <v>-4.4438100000000001E-2</v>
      </c>
      <c r="G56">
        <v>-1.41E-2</v>
      </c>
      <c r="H56">
        <v>0.41799999999999998</v>
      </c>
      <c r="I56">
        <v>0.40760000000000002</v>
      </c>
      <c r="J56" t="b">
        <v>0</v>
      </c>
      <c r="K56" t="b">
        <v>0</v>
      </c>
      <c r="L56" t="b">
        <v>0</v>
      </c>
      <c r="M56" t="s">
        <v>848</v>
      </c>
      <c r="N56">
        <v>1.8E-3</v>
      </c>
      <c r="O56" s="3">
        <v>9.8999999999999992E-16</v>
      </c>
      <c r="P56">
        <v>689653</v>
      </c>
      <c r="Q56" t="s">
        <v>762</v>
      </c>
      <c r="R56" t="b">
        <v>1</v>
      </c>
      <c r="S56" t="s">
        <v>849</v>
      </c>
      <c r="T56">
        <v>7.3332299999999996E-3</v>
      </c>
      <c r="U56" s="3">
        <v>1.36269E-9</v>
      </c>
      <c r="V56">
        <v>1257</v>
      </c>
      <c r="W56" t="s">
        <v>763</v>
      </c>
      <c r="X56" t="b">
        <v>1</v>
      </c>
      <c r="Y56" t="s">
        <v>849</v>
      </c>
      <c r="Z56" t="s">
        <v>850</v>
      </c>
      <c r="AA56">
        <v>2</v>
      </c>
      <c r="AB56" t="b">
        <v>1</v>
      </c>
      <c r="AC56" t="s">
        <v>113</v>
      </c>
      <c r="AD56" t="s">
        <v>113</v>
      </c>
      <c r="AE56">
        <v>2.8847176358502199E-2</v>
      </c>
      <c r="AF56" s="3">
        <v>9.3444718025248398E-5</v>
      </c>
      <c r="AG56" t="b">
        <v>1</v>
      </c>
      <c r="AH56" s="3">
        <v>1.02923657424854E-8</v>
      </c>
    </row>
    <row r="57" spans="1:34" x14ac:dyDescent="0.2">
      <c r="A57" t="s">
        <v>235</v>
      </c>
      <c r="B57" t="s">
        <v>514</v>
      </c>
      <c r="C57" t="s">
        <v>513</v>
      </c>
      <c r="D57" t="s">
        <v>514</v>
      </c>
      <c r="E57" t="s">
        <v>513</v>
      </c>
      <c r="F57">
        <v>-0.45336300000000002</v>
      </c>
      <c r="G57">
        <v>1.2800000000000001E-2</v>
      </c>
      <c r="H57">
        <v>0.21099999999999999</v>
      </c>
      <c r="I57">
        <v>0.217</v>
      </c>
      <c r="J57" t="b">
        <v>0</v>
      </c>
      <c r="K57" t="b">
        <v>0</v>
      </c>
      <c r="L57" t="b">
        <v>0</v>
      </c>
      <c r="M57" t="s">
        <v>848</v>
      </c>
      <c r="N57">
        <v>2.2000000000000001E-3</v>
      </c>
      <c r="O57" s="3">
        <v>5.1000000000000002E-9</v>
      </c>
      <c r="P57">
        <v>620584</v>
      </c>
      <c r="Q57" t="s">
        <v>762</v>
      </c>
      <c r="R57" t="b">
        <v>1</v>
      </c>
      <c r="S57" t="s">
        <v>849</v>
      </c>
      <c r="T57">
        <v>6.0942000000000003E-2</v>
      </c>
      <c r="U57" s="3">
        <v>1.01252E-13</v>
      </c>
      <c r="V57">
        <v>1257</v>
      </c>
      <c r="W57" t="s">
        <v>763</v>
      </c>
      <c r="X57" t="b">
        <v>1</v>
      </c>
      <c r="Y57" t="s">
        <v>849</v>
      </c>
      <c r="Z57" t="s">
        <v>850</v>
      </c>
      <c r="AA57">
        <v>2</v>
      </c>
      <c r="AB57" t="b">
        <v>1</v>
      </c>
      <c r="AC57" t="s">
        <v>113</v>
      </c>
      <c r="AD57" t="s">
        <v>113</v>
      </c>
      <c r="AE57">
        <v>4.3155505649284602E-2</v>
      </c>
      <c r="AF57" s="3">
        <v>5.5027389384236003E-5</v>
      </c>
      <c r="AG57" t="b">
        <v>1</v>
      </c>
      <c r="AH57" s="3">
        <v>6.2406077197054896E-13</v>
      </c>
    </row>
    <row r="58" spans="1:34" x14ac:dyDescent="0.2">
      <c r="A58" t="s">
        <v>173</v>
      </c>
      <c r="B58" t="s">
        <v>514</v>
      </c>
      <c r="C58" t="s">
        <v>515</v>
      </c>
      <c r="D58" t="s">
        <v>514</v>
      </c>
      <c r="E58" t="s">
        <v>515</v>
      </c>
      <c r="F58">
        <v>7.7419399999999999E-2</v>
      </c>
      <c r="G58">
        <v>1.01E-2</v>
      </c>
      <c r="H58">
        <v>0.3</v>
      </c>
      <c r="I58">
        <v>0.2893</v>
      </c>
      <c r="J58" t="b">
        <v>0</v>
      </c>
      <c r="K58" t="b">
        <v>0</v>
      </c>
      <c r="L58" t="b">
        <v>0</v>
      </c>
      <c r="M58" t="s">
        <v>848</v>
      </c>
      <c r="N58">
        <v>1.8E-3</v>
      </c>
      <c r="O58" s="3">
        <v>1.4999999999999999E-8</v>
      </c>
      <c r="P58">
        <v>795614</v>
      </c>
      <c r="Q58" t="s">
        <v>762</v>
      </c>
      <c r="R58" t="b">
        <v>1</v>
      </c>
      <c r="S58" t="s">
        <v>849</v>
      </c>
      <c r="T58">
        <v>1.6475099999999999E-2</v>
      </c>
      <c r="U58" s="3">
        <v>2.6120799999999998E-6</v>
      </c>
      <c r="V58">
        <v>1257</v>
      </c>
      <c r="W58" t="s">
        <v>763</v>
      </c>
      <c r="X58" t="b">
        <v>1</v>
      </c>
      <c r="Y58" t="s">
        <v>849</v>
      </c>
      <c r="Z58" t="s">
        <v>850</v>
      </c>
      <c r="AA58">
        <v>2</v>
      </c>
      <c r="AB58" t="b">
        <v>1</v>
      </c>
      <c r="AC58" t="s">
        <v>113</v>
      </c>
      <c r="AD58" t="s">
        <v>113</v>
      </c>
      <c r="AE58">
        <v>1.7448310362636402E-2</v>
      </c>
      <c r="AF58" s="3">
        <v>4.0285980731932498E-5</v>
      </c>
      <c r="AG58" t="b">
        <v>1</v>
      </c>
      <c r="AH58" s="3">
        <v>7.57608085096263E-6</v>
      </c>
    </row>
    <row r="59" spans="1:34" x14ac:dyDescent="0.2">
      <c r="A59" t="s">
        <v>237</v>
      </c>
      <c r="B59" t="s">
        <v>514</v>
      </c>
      <c r="C59" t="s">
        <v>515</v>
      </c>
      <c r="D59" t="s">
        <v>514</v>
      </c>
      <c r="E59" t="s">
        <v>515</v>
      </c>
      <c r="F59">
        <v>3.6506700000000003E-2</v>
      </c>
      <c r="G59">
        <v>9.7999999999999997E-3</v>
      </c>
      <c r="H59">
        <v>0.40300000000000002</v>
      </c>
      <c r="I59">
        <v>0.40679999999999999</v>
      </c>
      <c r="J59" t="b">
        <v>0</v>
      </c>
      <c r="K59" t="b">
        <v>0</v>
      </c>
      <c r="L59" t="b">
        <v>0</v>
      </c>
      <c r="M59" t="s">
        <v>848</v>
      </c>
      <c r="N59">
        <v>1.8E-3</v>
      </c>
      <c r="O59" s="3">
        <v>4.0000000000000001E-8</v>
      </c>
      <c r="P59">
        <v>676418</v>
      </c>
      <c r="Q59" t="s">
        <v>762</v>
      </c>
      <c r="R59" t="b">
        <v>1</v>
      </c>
      <c r="S59" t="s">
        <v>849</v>
      </c>
      <c r="T59">
        <v>2.49097E-2</v>
      </c>
      <c r="U59">
        <v>0.14276800000000001</v>
      </c>
      <c r="V59">
        <v>1257</v>
      </c>
      <c r="W59" t="s">
        <v>763</v>
      </c>
      <c r="X59" t="b">
        <v>1</v>
      </c>
      <c r="Y59" t="s">
        <v>849</v>
      </c>
      <c r="Z59" t="s">
        <v>850</v>
      </c>
      <c r="AA59">
        <v>2</v>
      </c>
      <c r="AB59" t="b">
        <v>1</v>
      </c>
      <c r="AC59" t="s">
        <v>113</v>
      </c>
      <c r="AD59" t="s">
        <v>113</v>
      </c>
      <c r="AE59">
        <v>1.7106640997354399E-3</v>
      </c>
      <c r="AF59" s="3">
        <v>4.4570366743855399E-5</v>
      </c>
      <c r="AG59" t="b">
        <v>1</v>
      </c>
      <c r="AH59">
        <v>0.21947610737765</v>
      </c>
    </row>
    <row r="60" spans="1:34" x14ac:dyDescent="0.2">
      <c r="A60" t="s">
        <v>251</v>
      </c>
      <c r="B60" t="s">
        <v>514</v>
      </c>
      <c r="C60" t="s">
        <v>515</v>
      </c>
      <c r="D60" t="s">
        <v>514</v>
      </c>
      <c r="E60" t="s">
        <v>515</v>
      </c>
      <c r="F60">
        <v>-0.53705000000000003</v>
      </c>
      <c r="G60">
        <v>1.9900000000000001E-2</v>
      </c>
      <c r="H60">
        <v>0.94399999999999995</v>
      </c>
      <c r="I60">
        <v>0.94411</v>
      </c>
      <c r="J60" t="b">
        <v>0</v>
      </c>
      <c r="K60" t="b">
        <v>0</v>
      </c>
      <c r="L60" t="b">
        <v>0</v>
      </c>
      <c r="M60" t="s">
        <v>848</v>
      </c>
      <c r="N60">
        <v>3.5000000000000001E-3</v>
      </c>
      <c r="O60" s="3">
        <v>1.0999999999999999E-8</v>
      </c>
      <c r="P60">
        <v>779790</v>
      </c>
      <c r="Q60" t="s">
        <v>762</v>
      </c>
      <c r="R60" t="b">
        <v>1</v>
      </c>
      <c r="S60" t="s">
        <v>849</v>
      </c>
      <c r="T60">
        <v>0.119115</v>
      </c>
      <c r="U60" s="3">
        <v>6.52404E-6</v>
      </c>
      <c r="V60">
        <v>1257</v>
      </c>
      <c r="W60" t="s">
        <v>763</v>
      </c>
      <c r="X60" t="b">
        <v>1</v>
      </c>
      <c r="Y60" t="s">
        <v>849</v>
      </c>
      <c r="Z60" t="s">
        <v>850</v>
      </c>
      <c r="AA60">
        <v>2</v>
      </c>
      <c r="AB60" t="b">
        <v>1</v>
      </c>
      <c r="AC60" t="s">
        <v>113</v>
      </c>
      <c r="AD60" t="s">
        <v>113</v>
      </c>
      <c r="AE60">
        <v>1.60733334104293E-2</v>
      </c>
      <c r="AF60" s="3">
        <v>4.18762799984236E-5</v>
      </c>
      <c r="AG60" t="b">
        <v>1</v>
      </c>
      <c r="AH60" s="3">
        <v>1.8586601751220601E-5</v>
      </c>
    </row>
    <row r="61" spans="1:34" x14ac:dyDescent="0.2">
      <c r="A61" t="s">
        <v>157</v>
      </c>
      <c r="B61" t="s">
        <v>515</v>
      </c>
      <c r="C61" t="s">
        <v>512</v>
      </c>
      <c r="D61" t="s">
        <v>515</v>
      </c>
      <c r="E61" t="s">
        <v>512</v>
      </c>
      <c r="F61">
        <v>1.4470999999999999E-2</v>
      </c>
      <c r="G61">
        <v>-1.9699999999999999E-2</v>
      </c>
      <c r="H61">
        <v>0.85499999999999998</v>
      </c>
      <c r="I61">
        <v>0.86509999999999998</v>
      </c>
      <c r="J61" t="b">
        <v>0</v>
      </c>
      <c r="K61" t="b">
        <v>0</v>
      </c>
      <c r="L61" t="b">
        <v>0</v>
      </c>
      <c r="M61" t="s">
        <v>848</v>
      </c>
      <c r="N61">
        <v>2.3999999999999998E-3</v>
      </c>
      <c r="O61" s="3">
        <v>6.9E-17</v>
      </c>
      <c r="P61">
        <v>792972</v>
      </c>
      <c r="Q61" t="s">
        <v>762</v>
      </c>
      <c r="R61" t="b">
        <v>1</v>
      </c>
      <c r="S61" t="s">
        <v>849</v>
      </c>
      <c r="T61">
        <v>8.37421E-3</v>
      </c>
      <c r="U61">
        <v>8.3980899999999997E-2</v>
      </c>
      <c r="V61">
        <v>1257</v>
      </c>
      <c r="W61" t="s">
        <v>763</v>
      </c>
      <c r="X61" t="b">
        <v>1</v>
      </c>
      <c r="Y61" t="s">
        <v>849</v>
      </c>
      <c r="Z61" t="s">
        <v>850</v>
      </c>
      <c r="AA61">
        <v>2</v>
      </c>
      <c r="AB61" t="b">
        <v>1</v>
      </c>
      <c r="AC61" t="s">
        <v>113</v>
      </c>
      <c r="AD61" t="s">
        <v>113</v>
      </c>
      <c r="AE61">
        <v>2.3774968465025202E-3</v>
      </c>
      <c r="AF61" s="3">
        <v>8.7891334299472696E-5</v>
      </c>
      <c r="AG61" t="b">
        <v>1</v>
      </c>
      <c r="AH61">
        <v>0.163034496621559</v>
      </c>
    </row>
    <row r="62" spans="1:34" x14ac:dyDescent="0.2">
      <c r="A62" t="s">
        <v>261</v>
      </c>
      <c r="B62" t="s">
        <v>513</v>
      </c>
      <c r="C62" t="s">
        <v>512</v>
      </c>
      <c r="D62" t="s">
        <v>513</v>
      </c>
      <c r="E62" t="s">
        <v>512</v>
      </c>
      <c r="F62">
        <v>1.6840999999999998E-2</v>
      </c>
      <c r="G62">
        <v>1.24E-2</v>
      </c>
      <c r="H62">
        <v>0.71799999999999997</v>
      </c>
      <c r="I62">
        <v>0.69710000000000005</v>
      </c>
      <c r="J62" t="b">
        <v>0</v>
      </c>
      <c r="K62" t="b">
        <v>0</v>
      </c>
      <c r="L62" t="b">
        <v>0</v>
      </c>
      <c r="M62" t="s">
        <v>848</v>
      </c>
      <c r="N62">
        <v>1.9E-3</v>
      </c>
      <c r="O62" s="3">
        <v>6.0999999999999996E-11</v>
      </c>
      <c r="P62">
        <v>691686</v>
      </c>
      <c r="Q62" t="s">
        <v>762</v>
      </c>
      <c r="R62" t="b">
        <v>1</v>
      </c>
      <c r="S62" t="s">
        <v>849</v>
      </c>
      <c r="T62">
        <v>2.1530799999999999E-2</v>
      </c>
      <c r="U62">
        <v>0.43410799999999999</v>
      </c>
      <c r="V62">
        <v>1257</v>
      </c>
      <c r="W62" t="s">
        <v>763</v>
      </c>
      <c r="X62" t="b">
        <v>1</v>
      </c>
      <c r="Y62" t="s">
        <v>849</v>
      </c>
      <c r="Z62" t="s">
        <v>850</v>
      </c>
      <c r="AA62">
        <v>2</v>
      </c>
      <c r="AB62" t="b">
        <v>1</v>
      </c>
      <c r="AC62" t="s">
        <v>113</v>
      </c>
      <c r="AD62" t="s">
        <v>113</v>
      </c>
      <c r="AE62">
        <v>4.87571255366309E-4</v>
      </c>
      <c r="AF62" s="3">
        <v>6.1857034789466298E-5</v>
      </c>
      <c r="AG62" t="b">
        <v>1</v>
      </c>
      <c r="AH62">
        <v>0.61490534353104298</v>
      </c>
    </row>
    <row r="63" spans="1:34" x14ac:dyDescent="0.2">
      <c r="A63" t="s">
        <v>209</v>
      </c>
      <c r="B63" t="s">
        <v>514</v>
      </c>
      <c r="C63" t="s">
        <v>515</v>
      </c>
      <c r="D63" t="s">
        <v>514</v>
      </c>
      <c r="E63" t="s">
        <v>515</v>
      </c>
      <c r="F63">
        <v>0.28989900000000002</v>
      </c>
      <c r="G63">
        <v>1.49E-2</v>
      </c>
      <c r="H63">
        <v>0.46899999999999997</v>
      </c>
      <c r="I63">
        <v>0.47849999999999998</v>
      </c>
      <c r="J63" t="b">
        <v>0</v>
      </c>
      <c r="K63" t="b">
        <v>0</v>
      </c>
      <c r="L63" t="b">
        <v>0</v>
      </c>
      <c r="M63" t="s">
        <v>848</v>
      </c>
      <c r="N63">
        <v>1.6999999999999999E-3</v>
      </c>
      <c r="O63" s="3">
        <v>9.2000000000000004E-18</v>
      </c>
      <c r="P63">
        <v>687488</v>
      </c>
      <c r="Q63" t="s">
        <v>762</v>
      </c>
      <c r="R63" t="b">
        <v>1</v>
      </c>
      <c r="S63" t="s">
        <v>849</v>
      </c>
      <c r="T63">
        <v>4.6626599999999997E-2</v>
      </c>
      <c r="U63" s="3">
        <v>5.0525799999999995E-10</v>
      </c>
      <c r="V63">
        <v>1257</v>
      </c>
      <c r="W63" t="s">
        <v>763</v>
      </c>
      <c r="X63" t="b">
        <v>1</v>
      </c>
      <c r="Y63" t="s">
        <v>849</v>
      </c>
      <c r="Z63" t="s">
        <v>850</v>
      </c>
      <c r="AA63">
        <v>2</v>
      </c>
      <c r="AB63" t="b">
        <v>1</v>
      </c>
      <c r="AC63" t="s">
        <v>113</v>
      </c>
      <c r="AD63" t="s">
        <v>113</v>
      </c>
      <c r="AE63">
        <v>3.0344208317837799E-2</v>
      </c>
      <c r="AF63">
        <v>1.0715739064409399E-4</v>
      </c>
      <c r="AG63" t="b">
        <v>1</v>
      </c>
      <c r="AH63" s="3">
        <v>4.6223176916599096E-9</v>
      </c>
    </row>
    <row r="64" spans="1:34" x14ac:dyDescent="0.2">
      <c r="A64" t="s">
        <v>187</v>
      </c>
      <c r="B64" t="s">
        <v>513</v>
      </c>
      <c r="C64" t="s">
        <v>512</v>
      </c>
      <c r="D64" t="s">
        <v>513</v>
      </c>
      <c r="E64" t="s">
        <v>512</v>
      </c>
      <c r="F64">
        <v>9.6784400000000007E-2</v>
      </c>
      <c r="G64">
        <v>1.03E-2</v>
      </c>
      <c r="H64">
        <v>0.307</v>
      </c>
      <c r="I64">
        <v>0.30919999999999997</v>
      </c>
      <c r="J64" t="b">
        <v>0</v>
      </c>
      <c r="K64" t="b">
        <v>0</v>
      </c>
      <c r="L64" t="b">
        <v>0</v>
      </c>
      <c r="M64" t="s">
        <v>848</v>
      </c>
      <c r="N64">
        <v>1.8E-3</v>
      </c>
      <c r="O64" s="3">
        <v>5.2000000000000002E-9</v>
      </c>
      <c r="P64">
        <v>789716</v>
      </c>
      <c r="Q64" t="s">
        <v>762</v>
      </c>
      <c r="R64" t="b">
        <v>1</v>
      </c>
      <c r="S64" t="s">
        <v>849</v>
      </c>
      <c r="T64">
        <v>2.0983999999999999E-2</v>
      </c>
      <c r="U64" s="3">
        <v>3.9824000000000002E-6</v>
      </c>
      <c r="V64">
        <v>1257</v>
      </c>
      <c r="W64" t="s">
        <v>763</v>
      </c>
      <c r="X64" t="b">
        <v>1</v>
      </c>
      <c r="Y64" t="s">
        <v>849</v>
      </c>
      <c r="Z64" t="s">
        <v>850</v>
      </c>
      <c r="AA64">
        <v>2</v>
      </c>
      <c r="AB64" t="b">
        <v>1</v>
      </c>
      <c r="AC64" t="s">
        <v>113</v>
      </c>
      <c r="AD64" t="s">
        <v>113</v>
      </c>
      <c r="AE64">
        <v>1.68144940950259E-2</v>
      </c>
      <c r="AF64" s="3">
        <v>4.3194912303827101E-5</v>
      </c>
      <c r="AG64" t="b">
        <v>1</v>
      </c>
      <c r="AH64" s="3">
        <v>1.1777667647812599E-5</v>
      </c>
    </row>
    <row r="65" spans="1:34" x14ac:dyDescent="0.2">
      <c r="A65" t="s">
        <v>216</v>
      </c>
      <c r="B65" t="s">
        <v>514</v>
      </c>
      <c r="C65" t="s">
        <v>512</v>
      </c>
      <c r="D65" t="s">
        <v>514</v>
      </c>
      <c r="E65" t="s">
        <v>512</v>
      </c>
      <c r="F65">
        <v>5.55024E-2</v>
      </c>
      <c r="G65">
        <v>-1.29E-2</v>
      </c>
      <c r="H65">
        <v>0.21099999999999999</v>
      </c>
      <c r="I65">
        <v>0.21829999999999999</v>
      </c>
      <c r="J65" t="b">
        <v>0</v>
      </c>
      <c r="K65" t="b">
        <v>1</v>
      </c>
      <c r="L65" t="b">
        <v>0</v>
      </c>
      <c r="M65" t="s">
        <v>848</v>
      </c>
      <c r="N65">
        <v>2.0999999999999999E-3</v>
      </c>
      <c r="O65" s="3">
        <v>4.0999999999999998E-10</v>
      </c>
      <c r="P65">
        <v>691598</v>
      </c>
      <c r="Q65" t="s">
        <v>762</v>
      </c>
      <c r="R65" t="b">
        <v>1</v>
      </c>
      <c r="S65" t="s">
        <v>849</v>
      </c>
      <c r="T65">
        <v>1.3971000000000001E-2</v>
      </c>
      <c r="U65" s="3">
        <v>7.1069999999999995E-5</v>
      </c>
      <c r="V65">
        <v>1257</v>
      </c>
      <c r="W65" t="s">
        <v>763</v>
      </c>
      <c r="X65" t="b">
        <v>1</v>
      </c>
      <c r="Y65" t="s">
        <v>849</v>
      </c>
      <c r="Z65" t="s">
        <v>850</v>
      </c>
      <c r="AA65">
        <v>2</v>
      </c>
      <c r="AB65" t="b">
        <v>1</v>
      </c>
      <c r="AC65" t="s">
        <v>113</v>
      </c>
      <c r="AD65" t="s">
        <v>113</v>
      </c>
      <c r="AE65">
        <v>1.2501552668751E-2</v>
      </c>
      <c r="AF65" s="3">
        <v>5.6481598989519799E-5</v>
      </c>
      <c r="AG65" t="b">
        <v>1</v>
      </c>
      <c r="AH65">
        <v>2.1011177064901999E-4</v>
      </c>
    </row>
    <row r="66" spans="1:34" x14ac:dyDescent="0.2">
      <c r="A66" t="s">
        <v>141</v>
      </c>
      <c r="B66" t="s">
        <v>515</v>
      </c>
      <c r="C66" t="s">
        <v>512</v>
      </c>
      <c r="D66" t="s">
        <v>515</v>
      </c>
      <c r="E66" t="s">
        <v>512</v>
      </c>
      <c r="F66">
        <v>-6.0945300000000001E-2</v>
      </c>
      <c r="G66">
        <v>-1.3899999999999999E-2</v>
      </c>
      <c r="H66">
        <v>0.79300000000000004</v>
      </c>
      <c r="I66">
        <v>0.79310000000000003</v>
      </c>
      <c r="J66" t="b">
        <v>0</v>
      </c>
      <c r="K66" t="b">
        <v>0</v>
      </c>
      <c r="L66" t="b">
        <v>0</v>
      </c>
      <c r="M66" t="s">
        <v>848</v>
      </c>
      <c r="N66">
        <v>2E-3</v>
      </c>
      <c r="O66" s="3">
        <v>6.7000000000000001E-12</v>
      </c>
      <c r="P66">
        <v>793514</v>
      </c>
      <c r="Q66" t="s">
        <v>762</v>
      </c>
      <c r="R66" t="b">
        <v>1</v>
      </c>
      <c r="S66" t="s">
        <v>849</v>
      </c>
      <c r="T66">
        <v>2.0179200000000001E-2</v>
      </c>
      <c r="U66">
        <v>2.5260700000000001E-3</v>
      </c>
      <c r="V66">
        <v>1257</v>
      </c>
      <c r="W66" t="s">
        <v>763</v>
      </c>
      <c r="X66" t="b">
        <v>1</v>
      </c>
      <c r="Y66" t="s">
        <v>849</v>
      </c>
      <c r="Z66" t="s">
        <v>850</v>
      </c>
      <c r="AA66">
        <v>2</v>
      </c>
      <c r="AB66" t="b">
        <v>1</v>
      </c>
      <c r="AC66" t="s">
        <v>113</v>
      </c>
      <c r="AD66" t="s">
        <v>113</v>
      </c>
      <c r="AE66">
        <v>7.2447191108266301E-3</v>
      </c>
      <c r="AF66" s="3">
        <v>5.9369597827647297E-5</v>
      </c>
      <c r="AG66" t="b">
        <v>1</v>
      </c>
      <c r="AH66">
        <v>6.0254214224453196E-3</v>
      </c>
    </row>
    <row r="67" spans="1:34" x14ac:dyDescent="0.2">
      <c r="A67" t="s">
        <v>253</v>
      </c>
      <c r="B67" t="s">
        <v>514</v>
      </c>
      <c r="C67" t="s">
        <v>515</v>
      </c>
      <c r="D67" t="s">
        <v>514</v>
      </c>
      <c r="E67" t="s">
        <v>515</v>
      </c>
      <c r="F67">
        <v>0.26859300000000003</v>
      </c>
      <c r="G67">
        <v>-0.01</v>
      </c>
      <c r="H67">
        <v>0.48599999999999999</v>
      </c>
      <c r="I67">
        <v>0.48670000000000002</v>
      </c>
      <c r="J67" t="b">
        <v>0</v>
      </c>
      <c r="K67" t="b">
        <v>0</v>
      </c>
      <c r="L67" t="b">
        <v>0</v>
      </c>
      <c r="M67" t="s">
        <v>848</v>
      </c>
      <c r="N67">
        <v>1.8E-3</v>
      </c>
      <c r="O67" s="3">
        <v>1.6000000000000001E-8</v>
      </c>
      <c r="P67">
        <v>669579</v>
      </c>
      <c r="Q67" t="s">
        <v>762</v>
      </c>
      <c r="R67" t="b">
        <v>1</v>
      </c>
      <c r="S67" t="s">
        <v>849</v>
      </c>
      <c r="T67">
        <v>6.5196299999999999E-2</v>
      </c>
      <c r="U67" s="3">
        <v>3.79279E-5</v>
      </c>
      <c r="V67">
        <v>1257</v>
      </c>
      <c r="W67" t="s">
        <v>763</v>
      </c>
      <c r="X67" t="b">
        <v>1</v>
      </c>
      <c r="Y67" t="s">
        <v>849</v>
      </c>
      <c r="Z67" t="s">
        <v>850</v>
      </c>
      <c r="AA67">
        <v>2</v>
      </c>
      <c r="AB67" t="b">
        <v>1</v>
      </c>
      <c r="AC67" t="s">
        <v>113</v>
      </c>
      <c r="AD67" t="s">
        <v>113</v>
      </c>
      <c r="AE67">
        <v>1.3437994857971E-2</v>
      </c>
      <c r="AF67" s="3">
        <v>4.7681457090082703E-5</v>
      </c>
      <c r="AG67" t="b">
        <v>1</v>
      </c>
      <c r="AH67">
        <v>1.0644618559915701E-4</v>
      </c>
    </row>
    <row r="68" spans="1:34" x14ac:dyDescent="0.2">
      <c r="A68" t="s">
        <v>264</v>
      </c>
      <c r="B68" t="s">
        <v>514</v>
      </c>
      <c r="C68" t="s">
        <v>513</v>
      </c>
      <c r="D68" t="s">
        <v>514</v>
      </c>
      <c r="E68" t="s">
        <v>513</v>
      </c>
      <c r="F68">
        <v>-0.186333</v>
      </c>
      <c r="G68">
        <v>1.35E-2</v>
      </c>
      <c r="H68">
        <v>0.39</v>
      </c>
      <c r="I68">
        <v>0.39560000000000001</v>
      </c>
      <c r="J68" t="b">
        <v>0</v>
      </c>
      <c r="K68" t="b">
        <v>0</v>
      </c>
      <c r="L68" t="b">
        <v>0</v>
      </c>
      <c r="M68" t="s">
        <v>848</v>
      </c>
      <c r="N68">
        <v>1.8E-3</v>
      </c>
      <c r="O68" s="3">
        <v>2.3999999999999999E-14</v>
      </c>
      <c r="P68">
        <v>685154</v>
      </c>
      <c r="Q68" t="s">
        <v>762</v>
      </c>
      <c r="R68" t="b">
        <v>1</v>
      </c>
      <c r="S68" t="s">
        <v>849</v>
      </c>
      <c r="T68">
        <v>3.4060699999999999E-2</v>
      </c>
      <c r="U68" s="3">
        <v>4.4852399999999999E-8</v>
      </c>
      <c r="V68">
        <v>1257</v>
      </c>
      <c r="W68" t="s">
        <v>763</v>
      </c>
      <c r="X68" t="b">
        <v>1</v>
      </c>
      <c r="Y68" t="s">
        <v>849</v>
      </c>
      <c r="Z68" t="s">
        <v>850</v>
      </c>
      <c r="AA68">
        <v>2</v>
      </c>
      <c r="AB68" t="b">
        <v>1</v>
      </c>
      <c r="AC68" t="s">
        <v>113</v>
      </c>
      <c r="AD68" t="s">
        <v>113</v>
      </c>
      <c r="AE68">
        <v>2.3573503497280102E-2</v>
      </c>
      <c r="AF68" s="3">
        <v>8.4898651111954906E-5</v>
      </c>
      <c r="AG68" t="b">
        <v>1</v>
      </c>
      <c r="AH68" s="3">
        <v>2.6138973691274702E-7</v>
      </c>
    </row>
    <row r="69" spans="1:34" x14ac:dyDescent="0.2">
      <c r="A69" t="s">
        <v>143</v>
      </c>
      <c r="B69" t="s">
        <v>514</v>
      </c>
      <c r="C69" t="s">
        <v>515</v>
      </c>
      <c r="D69" t="s">
        <v>514</v>
      </c>
      <c r="E69" t="s">
        <v>515</v>
      </c>
      <c r="F69">
        <v>-6.17329E-2</v>
      </c>
      <c r="G69">
        <v>-9.7000000000000003E-3</v>
      </c>
      <c r="H69">
        <v>0.55800000000000005</v>
      </c>
      <c r="I69">
        <v>0.55889999999999995</v>
      </c>
      <c r="J69" t="b">
        <v>0</v>
      </c>
      <c r="K69" t="b">
        <v>0</v>
      </c>
      <c r="L69" t="b">
        <v>0</v>
      </c>
      <c r="M69" t="s">
        <v>848</v>
      </c>
      <c r="N69">
        <v>1.6999999999999999E-3</v>
      </c>
      <c r="O69" s="3">
        <v>1.6000000000000001E-8</v>
      </c>
      <c r="P69">
        <v>691522</v>
      </c>
      <c r="Q69" t="s">
        <v>762</v>
      </c>
      <c r="R69" t="b">
        <v>1</v>
      </c>
      <c r="S69" t="s">
        <v>849</v>
      </c>
      <c r="T69">
        <v>1.7136999999999999E-2</v>
      </c>
      <c r="U69">
        <v>3.1540000000000002E-4</v>
      </c>
      <c r="V69">
        <v>1257</v>
      </c>
      <c r="W69" t="s">
        <v>763</v>
      </c>
      <c r="X69" t="b">
        <v>1</v>
      </c>
      <c r="Y69" t="s">
        <v>849</v>
      </c>
      <c r="Z69" t="s">
        <v>850</v>
      </c>
      <c r="AA69">
        <v>2</v>
      </c>
      <c r="AB69" t="b">
        <v>1</v>
      </c>
      <c r="AC69" t="s">
        <v>113</v>
      </c>
      <c r="AD69" t="s">
        <v>113</v>
      </c>
      <c r="AE69">
        <v>1.0290714698997699E-2</v>
      </c>
      <c r="AF69" s="3">
        <v>4.6168520504018402E-5</v>
      </c>
      <c r="AG69" t="b">
        <v>1</v>
      </c>
      <c r="AH69">
        <v>7.7653501655346202E-4</v>
      </c>
    </row>
    <row r="70" spans="1:34" x14ac:dyDescent="0.2">
      <c r="A70" t="s">
        <v>205</v>
      </c>
      <c r="B70" t="s">
        <v>514</v>
      </c>
      <c r="C70" t="s">
        <v>515</v>
      </c>
      <c r="D70" t="s">
        <v>514</v>
      </c>
      <c r="E70" t="s">
        <v>515</v>
      </c>
      <c r="F70">
        <v>0.32679200000000003</v>
      </c>
      <c r="G70">
        <v>1.5699999999999999E-2</v>
      </c>
      <c r="H70">
        <v>0.115</v>
      </c>
      <c r="I70">
        <v>0.1087</v>
      </c>
      <c r="J70" t="b">
        <v>0</v>
      </c>
      <c r="K70" t="b">
        <v>0</v>
      </c>
      <c r="L70" t="b">
        <v>0</v>
      </c>
      <c r="M70" t="s">
        <v>848</v>
      </c>
      <c r="N70">
        <v>2.5999999999999999E-3</v>
      </c>
      <c r="O70" s="3">
        <v>3.1E-9</v>
      </c>
      <c r="P70">
        <v>791893</v>
      </c>
      <c r="Q70" t="s">
        <v>762</v>
      </c>
      <c r="R70" t="b">
        <v>1</v>
      </c>
      <c r="S70" t="s">
        <v>849</v>
      </c>
      <c r="T70">
        <v>4.9189700000000003E-2</v>
      </c>
      <c r="U70" s="3">
        <v>3.0633000000000002E-11</v>
      </c>
      <c r="V70">
        <v>1257</v>
      </c>
      <c r="W70" t="s">
        <v>763</v>
      </c>
      <c r="X70" t="b">
        <v>1</v>
      </c>
      <c r="Y70" t="s">
        <v>849</v>
      </c>
      <c r="Z70" t="s">
        <v>850</v>
      </c>
      <c r="AA70">
        <v>2</v>
      </c>
      <c r="AB70" t="b">
        <v>1</v>
      </c>
      <c r="AC70" t="s">
        <v>113</v>
      </c>
      <c r="AD70" t="s">
        <v>113</v>
      </c>
      <c r="AE70">
        <v>3.45699481281369E-2</v>
      </c>
      <c r="AF70" s="3">
        <v>4.4347575362909098E-5</v>
      </c>
      <c r="AG70" t="b">
        <v>1</v>
      </c>
      <c r="AH70" s="3">
        <v>1.35645835676622E-10</v>
      </c>
    </row>
    <row r="71" spans="1:34" x14ac:dyDescent="0.2">
      <c r="A71" t="s">
        <v>145</v>
      </c>
      <c r="B71" t="s">
        <v>513</v>
      </c>
      <c r="C71" t="s">
        <v>512</v>
      </c>
      <c r="D71" t="s">
        <v>513</v>
      </c>
      <c r="E71" t="s">
        <v>512</v>
      </c>
      <c r="F71">
        <v>-7.0730199999999993E-2</v>
      </c>
      <c r="G71">
        <v>-1.7299999999999999E-2</v>
      </c>
      <c r="H71">
        <v>0.77800000000000002</v>
      </c>
      <c r="I71">
        <v>0.7591</v>
      </c>
      <c r="J71" t="b">
        <v>0</v>
      </c>
      <c r="K71" t="b">
        <v>0</v>
      </c>
      <c r="L71" t="b">
        <v>0</v>
      </c>
      <c r="M71" t="s">
        <v>848</v>
      </c>
      <c r="N71">
        <v>2E-3</v>
      </c>
      <c r="O71" s="3">
        <v>1.6000000000000001E-17</v>
      </c>
      <c r="P71">
        <v>689723</v>
      </c>
      <c r="Q71" t="s">
        <v>762</v>
      </c>
      <c r="R71" t="b">
        <v>1</v>
      </c>
      <c r="S71" t="s">
        <v>849</v>
      </c>
      <c r="T71">
        <v>1.53133E-2</v>
      </c>
      <c r="U71" s="3">
        <v>3.8580400000000004E-6</v>
      </c>
      <c r="V71">
        <v>1257</v>
      </c>
      <c r="W71" t="s">
        <v>763</v>
      </c>
      <c r="X71" t="b">
        <v>1</v>
      </c>
      <c r="Y71" t="s">
        <v>849</v>
      </c>
      <c r="Z71" t="s">
        <v>850</v>
      </c>
      <c r="AA71">
        <v>2</v>
      </c>
      <c r="AB71" t="b">
        <v>1</v>
      </c>
      <c r="AC71" t="s">
        <v>113</v>
      </c>
      <c r="AD71" t="s">
        <v>113</v>
      </c>
      <c r="AE71">
        <v>1.686215574806E-2</v>
      </c>
      <c r="AF71">
        <v>1.0522696114689899E-4</v>
      </c>
      <c r="AG71" t="b">
        <v>1</v>
      </c>
      <c r="AH71" s="3">
        <v>2.0685603882119599E-5</v>
      </c>
    </row>
    <row r="72" spans="1:34" x14ac:dyDescent="0.2">
      <c r="A72" t="s">
        <v>159</v>
      </c>
      <c r="B72" t="s">
        <v>514</v>
      </c>
      <c r="C72" t="s">
        <v>515</v>
      </c>
      <c r="D72" t="s">
        <v>514</v>
      </c>
      <c r="E72" t="s">
        <v>515</v>
      </c>
      <c r="F72">
        <v>8.1397999999999998E-2</v>
      </c>
      <c r="G72">
        <v>-1.3299999999999999E-2</v>
      </c>
      <c r="H72">
        <v>0.317</v>
      </c>
      <c r="I72">
        <v>0.28360000000000002</v>
      </c>
      <c r="J72" t="b">
        <v>0</v>
      </c>
      <c r="K72" t="b">
        <v>0</v>
      </c>
      <c r="L72" t="b">
        <v>0</v>
      </c>
      <c r="M72" t="s">
        <v>848</v>
      </c>
      <c r="N72">
        <v>1.8E-3</v>
      </c>
      <c r="O72" s="3">
        <v>1.9E-13</v>
      </c>
      <c r="P72">
        <v>787966</v>
      </c>
      <c r="Q72" t="s">
        <v>762</v>
      </c>
      <c r="R72" t="b">
        <v>1</v>
      </c>
      <c r="S72" t="s">
        <v>849</v>
      </c>
      <c r="T72">
        <v>9.5337000000000009E-3</v>
      </c>
      <c r="U72" s="3">
        <v>1.36658E-17</v>
      </c>
      <c r="V72">
        <v>1257</v>
      </c>
      <c r="W72" t="s">
        <v>763</v>
      </c>
      <c r="X72" t="b">
        <v>1</v>
      </c>
      <c r="Y72" t="s">
        <v>849</v>
      </c>
      <c r="Z72" t="s">
        <v>850</v>
      </c>
      <c r="AA72">
        <v>2</v>
      </c>
      <c r="AB72" t="b">
        <v>1</v>
      </c>
      <c r="AC72" t="s">
        <v>113</v>
      </c>
      <c r="AD72" t="s">
        <v>113</v>
      </c>
      <c r="AE72">
        <v>5.6450298982208102E-2</v>
      </c>
      <c r="AF72" s="3">
        <v>6.8660338161190507E-5</v>
      </c>
      <c r="AG72" t="b">
        <v>1</v>
      </c>
      <c r="AH72" s="3">
        <v>1.2580193964664E-16</v>
      </c>
    </row>
    <row r="73" spans="1:34" x14ac:dyDescent="0.2">
      <c r="A73" t="s">
        <v>286</v>
      </c>
      <c r="B73" t="s">
        <v>514</v>
      </c>
      <c r="C73" t="s">
        <v>512</v>
      </c>
      <c r="D73" t="s">
        <v>514</v>
      </c>
      <c r="E73" t="s">
        <v>512</v>
      </c>
      <c r="F73">
        <v>-9.9709500000000006E-2</v>
      </c>
      <c r="G73">
        <v>1.04E-2</v>
      </c>
      <c r="H73">
        <v>0.48799999999999999</v>
      </c>
      <c r="I73">
        <v>0.498</v>
      </c>
      <c r="J73" t="b">
        <v>0</v>
      </c>
      <c r="K73" t="b">
        <v>1</v>
      </c>
      <c r="L73" t="b">
        <v>1</v>
      </c>
      <c r="M73" t="s">
        <v>848</v>
      </c>
      <c r="N73">
        <v>1.6999999999999999E-3</v>
      </c>
      <c r="O73" s="3">
        <v>1.6999999999999999E-9</v>
      </c>
      <c r="P73">
        <v>691753</v>
      </c>
      <c r="Q73" t="s">
        <v>762</v>
      </c>
      <c r="R73" t="b">
        <v>1</v>
      </c>
      <c r="S73" t="s">
        <v>849</v>
      </c>
      <c r="T73">
        <v>2.8468299999999998E-2</v>
      </c>
      <c r="U73">
        <v>4.6095799999999997E-4</v>
      </c>
      <c r="V73">
        <v>1257</v>
      </c>
      <c r="W73" t="s">
        <v>763</v>
      </c>
      <c r="X73" t="b">
        <v>1</v>
      </c>
      <c r="Y73" t="s">
        <v>849</v>
      </c>
      <c r="Z73" t="s">
        <v>850</v>
      </c>
      <c r="AA73">
        <v>2</v>
      </c>
      <c r="AB73" t="b">
        <v>0</v>
      </c>
      <c r="AC73" t="s">
        <v>113</v>
      </c>
      <c r="AD73" t="s">
        <v>113</v>
      </c>
      <c r="AE73">
        <v>9.7309584443933204E-3</v>
      </c>
      <c r="AF73" s="3">
        <v>5.2458886118881598E-5</v>
      </c>
      <c r="AG73" t="b">
        <v>1</v>
      </c>
      <c r="AH73">
        <v>1.17370158888332E-3</v>
      </c>
    </row>
    <row r="74" spans="1:34" x14ac:dyDescent="0.2">
      <c r="A74" t="s">
        <v>211</v>
      </c>
      <c r="B74" t="s">
        <v>513</v>
      </c>
      <c r="C74" t="s">
        <v>512</v>
      </c>
      <c r="D74" t="s">
        <v>513</v>
      </c>
      <c r="E74" t="s">
        <v>512</v>
      </c>
      <c r="F74">
        <v>-3.9060900000000003E-2</v>
      </c>
      <c r="G74">
        <v>1.77E-2</v>
      </c>
      <c r="H74">
        <v>0.46</v>
      </c>
      <c r="I74">
        <v>0.4662</v>
      </c>
      <c r="J74" t="b">
        <v>0</v>
      </c>
      <c r="K74" t="b">
        <v>0</v>
      </c>
      <c r="L74" t="b">
        <v>0</v>
      </c>
      <c r="M74" t="s">
        <v>848</v>
      </c>
      <c r="N74">
        <v>1.6999999999999999E-3</v>
      </c>
      <c r="O74" s="3">
        <v>1.5000000000000001E-26</v>
      </c>
      <c r="P74">
        <v>793993</v>
      </c>
      <c r="Q74" t="s">
        <v>762</v>
      </c>
      <c r="R74" t="b">
        <v>1</v>
      </c>
      <c r="S74" t="s">
        <v>849</v>
      </c>
      <c r="T74">
        <v>1.0603599999999999E-2</v>
      </c>
      <c r="U74">
        <v>2.29838E-4</v>
      </c>
      <c r="V74">
        <v>1257</v>
      </c>
      <c r="W74" t="s">
        <v>763</v>
      </c>
      <c r="X74" t="b">
        <v>1</v>
      </c>
      <c r="Y74" t="s">
        <v>849</v>
      </c>
      <c r="Z74" t="s">
        <v>850</v>
      </c>
      <c r="AA74">
        <v>2</v>
      </c>
      <c r="AB74" t="b">
        <v>1</v>
      </c>
      <c r="AC74" t="s">
        <v>113</v>
      </c>
      <c r="AD74" t="s">
        <v>113</v>
      </c>
      <c r="AE74">
        <v>1.0758655080814E-2</v>
      </c>
      <c r="AF74">
        <v>1.4320648802268601E-4</v>
      </c>
      <c r="AG74" t="b">
        <v>1</v>
      </c>
      <c r="AH74">
        <v>1.1143091034422599E-3</v>
      </c>
    </row>
    <row r="75" spans="1:34" x14ac:dyDescent="0.2">
      <c r="A75" t="s">
        <v>229</v>
      </c>
      <c r="B75" t="s">
        <v>514</v>
      </c>
      <c r="C75" t="s">
        <v>515</v>
      </c>
      <c r="D75" t="s">
        <v>514</v>
      </c>
      <c r="E75" t="s">
        <v>515</v>
      </c>
      <c r="F75">
        <v>-5.9029600000000002E-2</v>
      </c>
      <c r="G75">
        <v>-1.5800000000000002E-2</v>
      </c>
      <c r="H75">
        <v>0.64300000000000002</v>
      </c>
      <c r="I75">
        <v>0.65649999999999997</v>
      </c>
      <c r="J75" t="b">
        <v>0</v>
      </c>
      <c r="K75" t="b">
        <v>0</v>
      </c>
      <c r="L75" t="b">
        <v>0</v>
      </c>
      <c r="M75" t="s">
        <v>848</v>
      </c>
      <c r="N75">
        <v>1.8E-3</v>
      </c>
      <c r="O75" s="3">
        <v>2.3999999999999999E-18</v>
      </c>
      <c r="P75">
        <v>691134</v>
      </c>
      <c r="Q75" t="s">
        <v>762</v>
      </c>
      <c r="R75" t="b">
        <v>1</v>
      </c>
      <c r="S75" t="s">
        <v>849</v>
      </c>
      <c r="T75">
        <v>1.24029E-2</v>
      </c>
      <c r="U75" s="3">
        <v>1.9424199999999999E-6</v>
      </c>
      <c r="V75">
        <v>1257</v>
      </c>
      <c r="W75" t="s">
        <v>763</v>
      </c>
      <c r="X75" t="b">
        <v>1</v>
      </c>
      <c r="Y75" t="s">
        <v>849</v>
      </c>
      <c r="Z75" t="s">
        <v>850</v>
      </c>
      <c r="AA75">
        <v>2</v>
      </c>
      <c r="AB75" t="b">
        <v>1</v>
      </c>
      <c r="AC75" t="s">
        <v>113</v>
      </c>
      <c r="AD75" t="s">
        <v>113</v>
      </c>
      <c r="AE75">
        <v>1.7893757835101699E-2</v>
      </c>
      <c r="AF75">
        <v>1.1042992120822201E-4</v>
      </c>
      <c r="AG75" t="b">
        <v>1</v>
      </c>
      <c r="AH75" s="3">
        <v>1.13665098094139E-5</v>
      </c>
    </row>
    <row r="76" spans="1:34" x14ac:dyDescent="0.2">
      <c r="A76" t="s">
        <v>231</v>
      </c>
      <c r="B76" t="s">
        <v>515</v>
      </c>
      <c r="C76" t="s">
        <v>512</v>
      </c>
      <c r="D76" t="s">
        <v>515</v>
      </c>
      <c r="E76" t="s">
        <v>512</v>
      </c>
      <c r="F76">
        <v>2.9513000000000001E-2</v>
      </c>
      <c r="G76">
        <v>-2.63E-2</v>
      </c>
      <c r="H76">
        <v>0.60199999999999998</v>
      </c>
      <c r="I76">
        <v>0.5867</v>
      </c>
      <c r="J76" t="b">
        <v>0</v>
      </c>
      <c r="K76" t="b">
        <v>0</v>
      </c>
      <c r="L76" t="b">
        <v>0</v>
      </c>
      <c r="M76" t="s">
        <v>848</v>
      </c>
      <c r="N76">
        <v>1.6000000000000001E-3</v>
      </c>
      <c r="O76" s="3">
        <v>3.2000000000000001E-58</v>
      </c>
      <c r="P76">
        <v>795474</v>
      </c>
      <c r="Q76" t="s">
        <v>762</v>
      </c>
      <c r="R76" t="b">
        <v>1</v>
      </c>
      <c r="S76" t="s">
        <v>849</v>
      </c>
      <c r="T76">
        <v>6.9583099999999997E-3</v>
      </c>
      <c r="U76" s="3">
        <v>2.22134E-5</v>
      </c>
      <c r="V76">
        <v>1257</v>
      </c>
      <c r="W76" t="s">
        <v>763</v>
      </c>
      <c r="X76" t="b">
        <v>1</v>
      </c>
      <c r="Y76" t="s">
        <v>849</v>
      </c>
      <c r="Z76" t="s">
        <v>850</v>
      </c>
      <c r="AA76">
        <v>2</v>
      </c>
      <c r="AB76" t="b">
        <v>1</v>
      </c>
      <c r="AC76" t="s">
        <v>113</v>
      </c>
      <c r="AD76" t="s">
        <v>113</v>
      </c>
      <c r="AE76">
        <v>1.4237507328227801E-2</v>
      </c>
      <c r="AF76">
        <v>3.2518340261149101E-4</v>
      </c>
      <c r="AG76" t="b">
        <v>1</v>
      </c>
      <c r="AH76">
        <v>3.1321192678082101E-4</v>
      </c>
    </row>
    <row r="77" spans="1:34" x14ac:dyDescent="0.2">
      <c r="A77" t="s">
        <v>239</v>
      </c>
      <c r="B77" t="s">
        <v>513</v>
      </c>
      <c r="C77" t="s">
        <v>512</v>
      </c>
      <c r="D77" t="s">
        <v>513</v>
      </c>
      <c r="E77" t="s">
        <v>512</v>
      </c>
      <c r="F77">
        <v>-2.1871600000000001E-2</v>
      </c>
      <c r="G77">
        <v>-1.2500000000000001E-2</v>
      </c>
      <c r="H77">
        <v>0.69399999999999995</v>
      </c>
      <c r="I77">
        <v>0.67310000000000003</v>
      </c>
      <c r="J77" t="b">
        <v>0</v>
      </c>
      <c r="K77" t="b">
        <v>0</v>
      </c>
      <c r="L77" t="b">
        <v>0</v>
      </c>
      <c r="M77" t="s">
        <v>848</v>
      </c>
      <c r="N77">
        <v>1.8E-3</v>
      </c>
      <c r="O77" s="3">
        <v>9.4000000000000003E-13</v>
      </c>
      <c r="P77">
        <v>784423</v>
      </c>
      <c r="Q77" t="s">
        <v>762</v>
      </c>
      <c r="R77" t="b">
        <v>1</v>
      </c>
      <c r="S77" t="s">
        <v>849</v>
      </c>
      <c r="T77">
        <v>1.02141E-2</v>
      </c>
      <c r="U77">
        <v>3.2249300000000002E-2</v>
      </c>
      <c r="V77">
        <v>1257</v>
      </c>
      <c r="W77" t="s">
        <v>763</v>
      </c>
      <c r="X77" t="b">
        <v>1</v>
      </c>
      <c r="Y77" t="s">
        <v>849</v>
      </c>
      <c r="Z77" t="s">
        <v>850</v>
      </c>
      <c r="AA77">
        <v>2</v>
      </c>
      <c r="AB77" t="b">
        <v>1</v>
      </c>
      <c r="AC77" t="s">
        <v>113</v>
      </c>
      <c r="AD77" t="s">
        <v>113</v>
      </c>
      <c r="AE77">
        <v>3.64831952115906E-3</v>
      </c>
      <c r="AF77" s="3">
        <v>6.4968004952815195E-5</v>
      </c>
      <c r="AG77" t="b">
        <v>1</v>
      </c>
      <c r="AH77">
        <v>6.36515361531486E-2</v>
      </c>
    </row>
    <row r="78" spans="1:34" x14ac:dyDescent="0.2">
      <c r="A78" t="s">
        <v>241</v>
      </c>
      <c r="B78" t="s">
        <v>513</v>
      </c>
      <c r="C78" t="s">
        <v>512</v>
      </c>
      <c r="D78" t="s">
        <v>513</v>
      </c>
      <c r="E78" t="s">
        <v>512</v>
      </c>
      <c r="F78">
        <v>-0.42369600000000002</v>
      </c>
      <c r="G78">
        <v>-1.72E-2</v>
      </c>
      <c r="H78">
        <v>0.88300000000000001</v>
      </c>
      <c r="I78">
        <v>0.89729999999999999</v>
      </c>
      <c r="J78" t="b">
        <v>0</v>
      </c>
      <c r="K78" t="b">
        <v>0</v>
      </c>
      <c r="L78" t="b">
        <v>0</v>
      </c>
      <c r="M78" t="s">
        <v>848</v>
      </c>
      <c r="N78">
        <v>2.8E-3</v>
      </c>
      <c r="O78" s="3">
        <v>1.2E-9</v>
      </c>
      <c r="P78">
        <v>691228</v>
      </c>
      <c r="Q78" t="s">
        <v>762</v>
      </c>
      <c r="R78" t="b">
        <v>1</v>
      </c>
      <c r="S78" t="s">
        <v>849</v>
      </c>
      <c r="T78">
        <v>5.2424699999999998E-2</v>
      </c>
      <c r="U78" s="3">
        <v>6.3716300000000004E-16</v>
      </c>
      <c r="V78">
        <v>1257</v>
      </c>
      <c r="W78" t="s">
        <v>763</v>
      </c>
      <c r="X78" t="b">
        <v>1</v>
      </c>
      <c r="Y78" t="s">
        <v>849</v>
      </c>
      <c r="Z78" t="s">
        <v>850</v>
      </c>
      <c r="AA78">
        <v>2</v>
      </c>
      <c r="AB78" t="b">
        <v>1</v>
      </c>
      <c r="AC78" t="s">
        <v>113</v>
      </c>
      <c r="AD78" t="s">
        <v>113</v>
      </c>
      <c r="AE78">
        <v>5.0734058319158601E-2</v>
      </c>
      <c r="AF78" s="3">
        <v>5.3480897226103197E-5</v>
      </c>
      <c r="AG78" t="b">
        <v>1</v>
      </c>
      <c r="AH78" s="3">
        <v>4.1834539937871798E-15</v>
      </c>
    </row>
    <row r="79" spans="1:34" x14ac:dyDescent="0.2">
      <c r="A79" t="s">
        <v>255</v>
      </c>
      <c r="B79" t="s">
        <v>514</v>
      </c>
      <c r="C79" t="s">
        <v>515</v>
      </c>
      <c r="D79" t="s">
        <v>514</v>
      </c>
      <c r="E79" t="s">
        <v>515</v>
      </c>
      <c r="F79">
        <v>1.31655E-2</v>
      </c>
      <c r="G79">
        <v>-1.4999999999999999E-2</v>
      </c>
      <c r="H79">
        <v>0.83899999999999997</v>
      </c>
      <c r="I79">
        <v>0.82989999999999997</v>
      </c>
      <c r="J79" t="b">
        <v>0</v>
      </c>
      <c r="K79" t="b">
        <v>0</v>
      </c>
      <c r="L79" t="b">
        <v>0</v>
      </c>
      <c r="M79" t="s">
        <v>848</v>
      </c>
      <c r="N79">
        <v>2.3E-3</v>
      </c>
      <c r="O79" s="3">
        <v>4.5E-11</v>
      </c>
      <c r="P79">
        <v>692600</v>
      </c>
      <c r="Q79" t="s">
        <v>762</v>
      </c>
      <c r="R79" t="b">
        <v>1</v>
      </c>
      <c r="S79" t="s">
        <v>849</v>
      </c>
      <c r="T79">
        <v>6.0921500000000002E-3</v>
      </c>
      <c r="U79">
        <v>3.06903E-2</v>
      </c>
      <c r="V79">
        <v>1257</v>
      </c>
      <c r="W79" t="s">
        <v>763</v>
      </c>
      <c r="X79" t="b">
        <v>1</v>
      </c>
      <c r="Y79" t="s">
        <v>849</v>
      </c>
      <c r="Z79" t="s">
        <v>850</v>
      </c>
      <c r="AA79">
        <v>2</v>
      </c>
      <c r="AB79" t="b">
        <v>1</v>
      </c>
      <c r="AC79" t="s">
        <v>113</v>
      </c>
      <c r="AD79" t="s">
        <v>113</v>
      </c>
      <c r="AE79">
        <v>3.7158321480859702E-3</v>
      </c>
      <c r="AF79" s="3">
        <v>6.26346547676829E-5</v>
      </c>
      <c r="AG79" t="b">
        <v>1</v>
      </c>
      <c r="AH79">
        <v>6.01981468395806E-2</v>
      </c>
    </row>
    <row r="80" spans="1:34" x14ac:dyDescent="0.2">
      <c r="A80" t="s">
        <v>243</v>
      </c>
      <c r="B80" t="s">
        <v>514</v>
      </c>
      <c r="C80" t="s">
        <v>515</v>
      </c>
      <c r="D80" t="s">
        <v>514</v>
      </c>
      <c r="E80" t="s">
        <v>515</v>
      </c>
      <c r="F80">
        <v>-4.7927699999999997E-2</v>
      </c>
      <c r="G80">
        <v>1.21E-2</v>
      </c>
      <c r="H80">
        <v>0.70599999999999996</v>
      </c>
      <c r="I80">
        <v>0.71179999999999999</v>
      </c>
      <c r="J80" t="b">
        <v>0</v>
      </c>
      <c r="K80" t="b">
        <v>0</v>
      </c>
      <c r="L80" t="b">
        <v>0</v>
      </c>
      <c r="M80" t="s">
        <v>848</v>
      </c>
      <c r="N80">
        <v>1.9E-3</v>
      </c>
      <c r="O80" s="3">
        <v>2.1999999999999999E-10</v>
      </c>
      <c r="P80">
        <v>688374</v>
      </c>
      <c r="Q80" t="s">
        <v>762</v>
      </c>
      <c r="R80" t="b">
        <v>1</v>
      </c>
      <c r="S80" t="s">
        <v>849</v>
      </c>
      <c r="T80">
        <v>1.22144E-2</v>
      </c>
      <c r="U80" s="3">
        <v>8.7140900000000005E-5</v>
      </c>
      <c r="V80">
        <v>1257</v>
      </c>
      <c r="W80" t="s">
        <v>763</v>
      </c>
      <c r="X80" t="b">
        <v>1</v>
      </c>
      <c r="Y80" t="s">
        <v>849</v>
      </c>
      <c r="Z80" t="s">
        <v>850</v>
      </c>
      <c r="AA80">
        <v>2</v>
      </c>
      <c r="AB80" t="b">
        <v>1</v>
      </c>
      <c r="AC80" t="s">
        <v>113</v>
      </c>
      <c r="AD80" t="s">
        <v>113</v>
      </c>
      <c r="AE80">
        <v>1.21980900287278E-2</v>
      </c>
      <c r="AF80" s="3">
        <v>5.8512096166798698E-5</v>
      </c>
      <c r="AG80" t="b">
        <v>1</v>
      </c>
      <c r="AH80">
        <v>2.5932136741265999E-4</v>
      </c>
    </row>
    <row r="81" spans="1:34" x14ac:dyDescent="0.2">
      <c r="A81" t="s">
        <v>147</v>
      </c>
      <c r="B81" t="s">
        <v>513</v>
      </c>
      <c r="C81" t="s">
        <v>512</v>
      </c>
      <c r="D81" t="s">
        <v>513</v>
      </c>
      <c r="E81" t="s">
        <v>512</v>
      </c>
      <c r="F81">
        <v>-2.7902900000000001E-2</v>
      </c>
      <c r="G81">
        <v>1.52E-2</v>
      </c>
      <c r="H81">
        <v>0.624</v>
      </c>
      <c r="I81">
        <v>0.62590000000000001</v>
      </c>
      <c r="J81" t="b">
        <v>0</v>
      </c>
      <c r="K81" t="b">
        <v>0</v>
      </c>
      <c r="L81" t="b">
        <v>0</v>
      </c>
      <c r="M81" t="s">
        <v>848</v>
      </c>
      <c r="N81">
        <v>1.8E-3</v>
      </c>
      <c r="O81" s="3">
        <v>1.4000000000000001E-16</v>
      </c>
      <c r="P81">
        <v>632868</v>
      </c>
      <c r="Q81" t="s">
        <v>762</v>
      </c>
      <c r="R81" t="b">
        <v>1</v>
      </c>
      <c r="S81" t="s">
        <v>849</v>
      </c>
      <c r="T81">
        <v>8.3440900000000002E-3</v>
      </c>
      <c r="U81">
        <v>8.2571000000000001E-4</v>
      </c>
      <c r="V81">
        <v>1257</v>
      </c>
      <c r="W81" t="s">
        <v>763</v>
      </c>
      <c r="X81" t="b">
        <v>1</v>
      </c>
      <c r="Y81" t="s">
        <v>849</v>
      </c>
      <c r="Z81" t="s">
        <v>850</v>
      </c>
      <c r="AA81">
        <v>2</v>
      </c>
      <c r="AB81" t="b">
        <v>1</v>
      </c>
      <c r="AC81" t="s">
        <v>113</v>
      </c>
      <c r="AD81" t="s">
        <v>113</v>
      </c>
      <c r="AE81">
        <v>8.8742869787881203E-3</v>
      </c>
      <c r="AF81">
        <v>1.07919447696319E-4</v>
      </c>
      <c r="AG81" t="b">
        <v>1</v>
      </c>
      <c r="AH81">
        <v>2.9298179020926102E-3</v>
      </c>
    </row>
    <row r="82" spans="1:34" x14ac:dyDescent="0.2">
      <c r="A82" t="s">
        <v>149</v>
      </c>
      <c r="B82" t="s">
        <v>514</v>
      </c>
      <c r="C82" t="s">
        <v>515</v>
      </c>
      <c r="D82" t="s">
        <v>514</v>
      </c>
      <c r="E82" t="s">
        <v>515</v>
      </c>
      <c r="F82">
        <v>0.182922</v>
      </c>
      <c r="G82">
        <v>-1.12038E-2</v>
      </c>
      <c r="H82">
        <v>0.52200000000000002</v>
      </c>
      <c r="I82">
        <v>0.52055499999999999</v>
      </c>
      <c r="J82" t="b">
        <v>0</v>
      </c>
      <c r="K82" t="b">
        <v>0</v>
      </c>
      <c r="L82" t="b">
        <v>0</v>
      </c>
      <c r="M82" t="s">
        <v>848</v>
      </c>
      <c r="N82">
        <v>1.9970000000000001E-3</v>
      </c>
      <c r="O82" s="3">
        <v>2E-8</v>
      </c>
      <c r="P82">
        <v>463005</v>
      </c>
      <c r="Q82" t="s">
        <v>762</v>
      </c>
      <c r="R82" t="b">
        <v>1</v>
      </c>
      <c r="S82" t="s">
        <v>849</v>
      </c>
      <c r="T82">
        <v>3.73666E-2</v>
      </c>
      <c r="U82" s="3">
        <v>9.8145300000000002E-7</v>
      </c>
      <c r="V82">
        <v>1257</v>
      </c>
      <c r="W82" t="s">
        <v>763</v>
      </c>
      <c r="X82" t="b">
        <v>1</v>
      </c>
      <c r="Y82" t="s">
        <v>849</v>
      </c>
      <c r="Z82" t="s">
        <v>850</v>
      </c>
      <c r="AA82">
        <v>2</v>
      </c>
      <c r="AB82" t="b">
        <v>1</v>
      </c>
      <c r="AC82" t="s">
        <v>113</v>
      </c>
      <c r="AD82" t="s">
        <v>113</v>
      </c>
      <c r="AE82">
        <v>1.8921107667086601E-2</v>
      </c>
      <c r="AF82" s="3">
        <v>6.8017735902560795E-5</v>
      </c>
      <c r="AG82" t="b">
        <v>1</v>
      </c>
      <c r="AH82" s="3">
        <v>4.1478984886082198E-6</v>
      </c>
    </row>
    <row r="83" spans="1:34" x14ac:dyDescent="0.2">
      <c r="A83" t="s">
        <v>161</v>
      </c>
      <c r="B83" t="s">
        <v>514</v>
      </c>
      <c r="C83" t="s">
        <v>515</v>
      </c>
      <c r="D83" t="s">
        <v>514</v>
      </c>
      <c r="E83" t="s">
        <v>515</v>
      </c>
      <c r="F83">
        <v>0.113438</v>
      </c>
      <c r="G83">
        <v>1.6E-2</v>
      </c>
      <c r="H83">
        <v>0.35199999999999998</v>
      </c>
      <c r="I83">
        <v>0.34760000000000002</v>
      </c>
      <c r="J83" t="b">
        <v>0</v>
      </c>
      <c r="K83" t="b">
        <v>0</v>
      </c>
      <c r="L83" t="b">
        <v>0</v>
      </c>
      <c r="M83" t="s">
        <v>848</v>
      </c>
      <c r="N83">
        <v>1.8E-3</v>
      </c>
      <c r="O83" s="3">
        <v>2.2999999999999998E-19</v>
      </c>
      <c r="P83">
        <v>692414</v>
      </c>
      <c r="Q83" t="s">
        <v>762</v>
      </c>
      <c r="R83" t="b">
        <v>1</v>
      </c>
      <c r="S83" t="s">
        <v>849</v>
      </c>
      <c r="T83">
        <v>2.9411199999999998E-2</v>
      </c>
      <c r="U83">
        <v>1.14806E-4</v>
      </c>
      <c r="V83">
        <v>1257</v>
      </c>
      <c r="W83" t="s">
        <v>763</v>
      </c>
      <c r="X83" t="b">
        <v>1</v>
      </c>
      <c r="Y83" t="s">
        <v>849</v>
      </c>
      <c r="Z83" t="s">
        <v>850</v>
      </c>
      <c r="AA83">
        <v>2</v>
      </c>
      <c r="AB83" t="b">
        <v>1</v>
      </c>
      <c r="AC83" t="s">
        <v>113</v>
      </c>
      <c r="AD83" t="s">
        <v>113</v>
      </c>
      <c r="AE83">
        <v>1.17881259927344E-2</v>
      </c>
      <c r="AF83">
        <v>1.16915064428576E-4</v>
      </c>
      <c r="AG83" t="b">
        <v>1</v>
      </c>
      <c r="AH83">
        <v>5.1288669088322503E-4</v>
      </c>
    </row>
    <row r="84" spans="1:34" x14ac:dyDescent="0.2">
      <c r="A84" t="s">
        <v>163</v>
      </c>
      <c r="B84" t="s">
        <v>514</v>
      </c>
      <c r="C84" t="s">
        <v>515</v>
      </c>
      <c r="D84" t="s">
        <v>514</v>
      </c>
      <c r="E84" t="s">
        <v>515</v>
      </c>
      <c r="F84">
        <v>9.4798800000000003E-2</v>
      </c>
      <c r="G84">
        <v>1.1900000000000001E-2</v>
      </c>
      <c r="H84">
        <v>0.60099999999999998</v>
      </c>
      <c r="I84">
        <v>0.58069999999999999</v>
      </c>
      <c r="J84" t="b">
        <v>0</v>
      </c>
      <c r="K84" t="b">
        <v>0</v>
      </c>
      <c r="L84" t="b">
        <v>0</v>
      </c>
      <c r="M84" t="s">
        <v>848</v>
      </c>
      <c r="N84">
        <v>1.6999999999999999E-3</v>
      </c>
      <c r="O84" s="3">
        <v>8.3999999999999998E-12</v>
      </c>
      <c r="P84">
        <v>685674</v>
      </c>
      <c r="Q84" t="s">
        <v>762</v>
      </c>
      <c r="R84" t="b">
        <v>1</v>
      </c>
      <c r="S84" t="s">
        <v>849</v>
      </c>
      <c r="T84">
        <v>1.43068E-2</v>
      </c>
      <c r="U84" s="3">
        <v>3.44547E-11</v>
      </c>
      <c r="V84">
        <v>1257</v>
      </c>
      <c r="W84" t="s">
        <v>763</v>
      </c>
      <c r="X84" t="b">
        <v>1</v>
      </c>
      <c r="Y84" t="s">
        <v>849</v>
      </c>
      <c r="Z84" t="s">
        <v>850</v>
      </c>
      <c r="AA84">
        <v>2</v>
      </c>
      <c r="AB84" t="b">
        <v>1</v>
      </c>
      <c r="AC84" t="s">
        <v>113</v>
      </c>
      <c r="AD84" t="s">
        <v>113</v>
      </c>
      <c r="AE84">
        <v>3.43928415467342E-2</v>
      </c>
      <c r="AF84" s="3">
        <v>6.80601595823672E-5</v>
      </c>
      <c r="AG84" t="b">
        <v>1</v>
      </c>
      <c r="AH84" s="3">
        <v>2.20741033472953E-10</v>
      </c>
    </row>
    <row r="85" spans="1:34" x14ac:dyDescent="0.2">
      <c r="A85" t="s">
        <v>189</v>
      </c>
      <c r="B85" t="s">
        <v>514</v>
      </c>
      <c r="C85" t="s">
        <v>513</v>
      </c>
      <c r="D85" t="s">
        <v>514</v>
      </c>
      <c r="E85" t="s">
        <v>513</v>
      </c>
      <c r="F85">
        <v>-3.1011400000000001E-2</v>
      </c>
      <c r="G85">
        <v>-1.32E-2</v>
      </c>
      <c r="H85">
        <v>0.19900000000000001</v>
      </c>
      <c r="I85">
        <v>0.1933</v>
      </c>
      <c r="J85" t="b">
        <v>0</v>
      </c>
      <c r="K85" t="b">
        <v>0</v>
      </c>
      <c r="L85" t="b">
        <v>0</v>
      </c>
      <c r="M85" t="s">
        <v>848</v>
      </c>
      <c r="N85">
        <v>2.0999999999999999E-3</v>
      </c>
      <c r="O85" s="3">
        <v>2.1999999999999999E-10</v>
      </c>
      <c r="P85">
        <v>781833</v>
      </c>
      <c r="Q85" t="s">
        <v>762</v>
      </c>
      <c r="R85" t="b">
        <v>1</v>
      </c>
      <c r="S85" t="s">
        <v>849</v>
      </c>
      <c r="T85">
        <v>8.6091599999999994E-3</v>
      </c>
      <c r="U85">
        <v>3.15612E-4</v>
      </c>
      <c r="V85">
        <v>1257</v>
      </c>
      <c r="W85" t="s">
        <v>763</v>
      </c>
      <c r="X85" t="b">
        <v>1</v>
      </c>
      <c r="Y85" t="s">
        <v>849</v>
      </c>
      <c r="Z85" t="s">
        <v>850</v>
      </c>
      <c r="AA85">
        <v>2</v>
      </c>
      <c r="AB85" t="b">
        <v>1</v>
      </c>
      <c r="AC85" t="s">
        <v>113</v>
      </c>
      <c r="AD85" t="s">
        <v>113</v>
      </c>
      <c r="AE85">
        <v>1.0289722185144699E-2</v>
      </c>
      <c r="AF85" s="3">
        <v>5.1518001189251297E-5</v>
      </c>
      <c r="AG85" t="b">
        <v>1</v>
      </c>
      <c r="AH85">
        <v>8.1498420530322303E-4</v>
      </c>
    </row>
    <row r="86" spans="1:34" x14ac:dyDescent="0.2">
      <c r="A86" t="s">
        <v>212</v>
      </c>
      <c r="B86" t="s">
        <v>514</v>
      </c>
      <c r="C86" t="s">
        <v>515</v>
      </c>
      <c r="D86" t="s">
        <v>514</v>
      </c>
      <c r="E86" t="s">
        <v>515</v>
      </c>
      <c r="F86">
        <v>6.3757500000000003E-3</v>
      </c>
      <c r="G86">
        <v>-9.7000000000000003E-3</v>
      </c>
      <c r="H86">
        <v>0.59599999999999997</v>
      </c>
      <c r="I86">
        <v>0.58179999999999998</v>
      </c>
      <c r="J86" t="b">
        <v>0</v>
      </c>
      <c r="K86" t="b">
        <v>0</v>
      </c>
      <c r="L86" t="b">
        <v>0</v>
      </c>
      <c r="M86" t="s">
        <v>848</v>
      </c>
      <c r="N86">
        <v>1.6999999999999999E-3</v>
      </c>
      <c r="O86" s="3">
        <v>2.4E-8</v>
      </c>
      <c r="P86">
        <v>691753</v>
      </c>
      <c r="Q86" t="s">
        <v>762</v>
      </c>
      <c r="R86" t="b">
        <v>1</v>
      </c>
      <c r="S86" t="s">
        <v>849</v>
      </c>
      <c r="T86">
        <v>6.1797700000000002E-3</v>
      </c>
      <c r="U86">
        <v>0.302207</v>
      </c>
      <c r="V86">
        <v>1257</v>
      </c>
      <c r="W86" t="s">
        <v>763</v>
      </c>
      <c r="X86" t="b">
        <v>1</v>
      </c>
      <c r="Y86" t="s">
        <v>849</v>
      </c>
      <c r="Z86" t="s">
        <v>850</v>
      </c>
      <c r="AA86">
        <v>2</v>
      </c>
      <c r="AB86" t="b">
        <v>1</v>
      </c>
      <c r="AC86" t="s">
        <v>113</v>
      </c>
      <c r="AD86" t="s">
        <v>113</v>
      </c>
      <c r="AE86">
        <v>8.4812883833267798E-4</v>
      </c>
      <c r="AF86" s="3">
        <v>4.50150242455335E-5</v>
      </c>
      <c r="AG86" t="b">
        <v>1</v>
      </c>
      <c r="AH86">
        <v>0.42762220049166799</v>
      </c>
    </row>
    <row r="87" spans="1:34" x14ac:dyDescent="0.2">
      <c r="A87" t="s">
        <v>151</v>
      </c>
      <c r="B87" t="s">
        <v>514</v>
      </c>
      <c r="C87" t="s">
        <v>515</v>
      </c>
      <c r="D87" t="s">
        <v>514</v>
      </c>
      <c r="E87" t="s">
        <v>515</v>
      </c>
      <c r="F87">
        <v>0.137715</v>
      </c>
      <c r="G87">
        <v>-1.49E-2</v>
      </c>
      <c r="H87">
        <v>0.72499999999999998</v>
      </c>
      <c r="I87">
        <v>0.73250000000000004</v>
      </c>
      <c r="J87" t="b">
        <v>0</v>
      </c>
      <c r="K87" t="b">
        <v>0</v>
      </c>
      <c r="L87" t="b">
        <v>0</v>
      </c>
      <c r="M87" t="s">
        <v>848</v>
      </c>
      <c r="N87">
        <v>1.9E-3</v>
      </c>
      <c r="O87" s="3">
        <v>1.2E-15</v>
      </c>
      <c r="P87">
        <v>795227</v>
      </c>
      <c r="Q87" t="s">
        <v>762</v>
      </c>
      <c r="R87" t="b">
        <v>1</v>
      </c>
      <c r="S87" t="s">
        <v>849</v>
      </c>
      <c r="T87">
        <v>2.42946E-2</v>
      </c>
      <c r="U87" s="3">
        <v>1.4402000000000001E-8</v>
      </c>
      <c r="V87">
        <v>1257</v>
      </c>
      <c r="W87" t="s">
        <v>763</v>
      </c>
      <c r="X87" t="b">
        <v>1</v>
      </c>
      <c r="Y87" t="s">
        <v>849</v>
      </c>
      <c r="Z87" t="s">
        <v>850</v>
      </c>
      <c r="AA87">
        <v>2</v>
      </c>
      <c r="AB87" t="b">
        <v>1</v>
      </c>
      <c r="AC87" t="s">
        <v>113</v>
      </c>
      <c r="AD87" t="s">
        <v>113</v>
      </c>
      <c r="AE87">
        <v>2.5288130974882399E-2</v>
      </c>
      <c r="AF87" s="3">
        <v>8.0563472695603899E-5</v>
      </c>
      <c r="AG87" t="b">
        <v>1</v>
      </c>
      <c r="AH87" s="3">
        <v>8.4426163452074904E-8</v>
      </c>
    </row>
    <row r="88" spans="1:34" x14ac:dyDescent="0.2">
      <c r="A88" t="s">
        <v>262</v>
      </c>
      <c r="B88" t="s">
        <v>514</v>
      </c>
      <c r="C88" t="s">
        <v>515</v>
      </c>
      <c r="D88" t="s">
        <v>514</v>
      </c>
      <c r="E88" t="s">
        <v>515</v>
      </c>
      <c r="F88">
        <v>-1.5469500000000001E-2</v>
      </c>
      <c r="G88">
        <v>1.21E-2</v>
      </c>
      <c r="H88">
        <v>0.64900000000000002</v>
      </c>
      <c r="I88">
        <v>0.64710000000000001</v>
      </c>
      <c r="J88" t="b">
        <v>0</v>
      </c>
      <c r="K88" t="b">
        <v>0</v>
      </c>
      <c r="L88" t="b">
        <v>0</v>
      </c>
      <c r="M88" t="s">
        <v>848</v>
      </c>
      <c r="N88">
        <v>1.8E-3</v>
      </c>
      <c r="O88" s="3">
        <v>3.5999999999999998E-11</v>
      </c>
      <c r="P88">
        <v>692577</v>
      </c>
      <c r="Q88" t="s">
        <v>762</v>
      </c>
      <c r="R88" t="b">
        <v>1</v>
      </c>
      <c r="S88" t="s">
        <v>849</v>
      </c>
      <c r="T88">
        <v>8.04179E-3</v>
      </c>
      <c r="U88">
        <v>5.4399999999999997E-2</v>
      </c>
      <c r="V88">
        <v>1257</v>
      </c>
      <c r="W88" t="s">
        <v>763</v>
      </c>
      <c r="X88" t="b">
        <v>1</v>
      </c>
      <c r="Y88" t="s">
        <v>849</v>
      </c>
      <c r="Z88" t="s">
        <v>850</v>
      </c>
      <c r="AA88">
        <v>2</v>
      </c>
      <c r="AB88" t="b">
        <v>1</v>
      </c>
      <c r="AC88" t="s">
        <v>113</v>
      </c>
      <c r="AD88" t="s">
        <v>113</v>
      </c>
      <c r="AE88">
        <v>2.9453360666823001E-3</v>
      </c>
      <c r="AF88" s="3">
        <v>6.3267180227622596E-5</v>
      </c>
      <c r="AG88" t="b">
        <v>1</v>
      </c>
      <c r="AH88">
        <v>0.100887378929067</v>
      </c>
    </row>
    <row r="89" spans="1:34" x14ac:dyDescent="0.2">
      <c r="A89" t="s">
        <v>195</v>
      </c>
      <c r="B89" t="s">
        <v>513</v>
      </c>
      <c r="C89" t="s">
        <v>515</v>
      </c>
      <c r="D89" t="s">
        <v>513</v>
      </c>
      <c r="E89" t="s">
        <v>515</v>
      </c>
      <c r="F89">
        <v>-8.4381200000000003E-2</v>
      </c>
      <c r="G89">
        <v>-1.09E-2</v>
      </c>
      <c r="H89">
        <v>0.51600000000000001</v>
      </c>
      <c r="I89">
        <v>0.50829999999999997</v>
      </c>
      <c r="J89" t="b">
        <v>0</v>
      </c>
      <c r="K89" t="b">
        <v>1</v>
      </c>
      <c r="L89" t="b">
        <v>1</v>
      </c>
      <c r="M89" t="s">
        <v>848</v>
      </c>
      <c r="N89">
        <v>1.6999999999999999E-3</v>
      </c>
      <c r="O89" s="3">
        <v>2.3000000000000001E-10</v>
      </c>
      <c r="P89">
        <v>691704</v>
      </c>
      <c r="Q89" t="s">
        <v>762</v>
      </c>
      <c r="R89" t="b">
        <v>1</v>
      </c>
      <c r="S89" t="s">
        <v>849</v>
      </c>
      <c r="T89">
        <v>3.29488E-2</v>
      </c>
      <c r="U89">
        <v>1.04379E-2</v>
      </c>
      <c r="V89">
        <v>1257</v>
      </c>
      <c r="W89" t="s">
        <v>763</v>
      </c>
      <c r="X89" t="b">
        <v>1</v>
      </c>
      <c r="Y89" t="s">
        <v>849</v>
      </c>
      <c r="Z89" t="s">
        <v>850</v>
      </c>
      <c r="AA89">
        <v>2</v>
      </c>
      <c r="AB89" t="b">
        <v>0</v>
      </c>
      <c r="AC89" t="s">
        <v>113</v>
      </c>
      <c r="AD89" t="s">
        <v>113</v>
      </c>
      <c r="AE89">
        <v>5.2143953144737501E-3</v>
      </c>
      <c r="AF89" s="3">
        <v>5.8104890380387798E-5</v>
      </c>
      <c r="AG89" t="b">
        <v>1</v>
      </c>
      <c r="AH89">
        <v>2.2046588120676201E-2</v>
      </c>
    </row>
    <row r="90" spans="1:34" x14ac:dyDescent="0.2">
      <c r="A90" t="s">
        <v>175</v>
      </c>
      <c r="B90" t="s">
        <v>513</v>
      </c>
      <c r="C90" t="s">
        <v>512</v>
      </c>
      <c r="D90" t="s">
        <v>513</v>
      </c>
      <c r="E90" t="s">
        <v>512</v>
      </c>
      <c r="F90">
        <v>3.0298200000000001E-2</v>
      </c>
      <c r="G90">
        <v>2.93415E-2</v>
      </c>
      <c r="H90">
        <v>0.48899999999999999</v>
      </c>
      <c r="I90">
        <v>0.50510900000000003</v>
      </c>
      <c r="J90" t="b">
        <v>0</v>
      </c>
      <c r="K90" t="b">
        <v>0</v>
      </c>
      <c r="L90" t="b">
        <v>0</v>
      </c>
      <c r="M90" t="s">
        <v>848</v>
      </c>
      <c r="N90">
        <v>1.9627899999999998E-3</v>
      </c>
      <c r="O90" s="3">
        <v>1.6E-50</v>
      </c>
      <c r="P90">
        <v>463005</v>
      </c>
      <c r="Q90" t="s">
        <v>762</v>
      </c>
      <c r="R90" t="b">
        <v>1</v>
      </c>
      <c r="S90" t="s">
        <v>849</v>
      </c>
      <c r="T90">
        <v>5.5115800000000003E-3</v>
      </c>
      <c r="U90" s="3">
        <v>3.8588899999999997E-8</v>
      </c>
      <c r="V90">
        <v>1257</v>
      </c>
      <c r="W90" t="s">
        <v>763</v>
      </c>
      <c r="X90" t="b">
        <v>1</v>
      </c>
      <c r="Y90" t="s">
        <v>849</v>
      </c>
      <c r="Z90" t="s">
        <v>850</v>
      </c>
      <c r="AA90">
        <v>2</v>
      </c>
      <c r="AB90" t="b">
        <v>1</v>
      </c>
      <c r="AC90" t="s">
        <v>113</v>
      </c>
      <c r="AD90" t="s">
        <v>113</v>
      </c>
      <c r="AE90">
        <v>2.38005012585598E-2</v>
      </c>
      <c r="AF90">
        <v>4.8237505565202699E-4</v>
      </c>
      <c r="AG90" t="b">
        <v>1</v>
      </c>
      <c r="AH90" s="3">
        <v>2.3257787072057801E-6</v>
      </c>
    </row>
    <row r="91" spans="1:34" x14ac:dyDescent="0.2">
      <c r="A91" t="s">
        <v>274</v>
      </c>
      <c r="B91" t="s">
        <v>513</v>
      </c>
      <c r="C91" t="s">
        <v>512</v>
      </c>
      <c r="D91" t="s">
        <v>513</v>
      </c>
      <c r="E91" t="s">
        <v>512</v>
      </c>
      <c r="F91">
        <v>-0.25989400000000001</v>
      </c>
      <c r="G91">
        <v>-1.7100000000000001E-2</v>
      </c>
      <c r="H91">
        <v>0.158</v>
      </c>
      <c r="I91">
        <v>0.1578</v>
      </c>
      <c r="J91" t="b">
        <v>0</v>
      </c>
      <c r="K91" t="b">
        <v>0</v>
      </c>
      <c r="L91" t="b">
        <v>0</v>
      </c>
      <c r="M91" t="s">
        <v>848</v>
      </c>
      <c r="N91">
        <v>2.2000000000000001E-3</v>
      </c>
      <c r="O91" s="3">
        <v>2E-14</v>
      </c>
      <c r="P91">
        <v>793852</v>
      </c>
      <c r="Q91" t="s">
        <v>762</v>
      </c>
      <c r="R91" t="b">
        <v>1</v>
      </c>
      <c r="S91" t="s">
        <v>849</v>
      </c>
      <c r="T91">
        <v>3.3421600000000003E-2</v>
      </c>
      <c r="U91" s="3">
        <v>7.4722899999999998E-15</v>
      </c>
      <c r="V91">
        <v>1257</v>
      </c>
      <c r="W91" t="s">
        <v>763</v>
      </c>
      <c r="X91" t="b">
        <v>1</v>
      </c>
      <c r="Y91" t="s">
        <v>849</v>
      </c>
      <c r="Z91" t="s">
        <v>850</v>
      </c>
      <c r="AA91">
        <v>2</v>
      </c>
      <c r="AB91" t="b">
        <v>1</v>
      </c>
      <c r="AC91" t="s">
        <v>113</v>
      </c>
      <c r="AD91" t="s">
        <v>113</v>
      </c>
      <c r="AE91">
        <v>4.7057926874065098E-2</v>
      </c>
      <c r="AF91" s="3">
        <v>7.3726516152689903E-5</v>
      </c>
      <c r="AG91" t="b">
        <v>1</v>
      </c>
      <c r="AH91" s="3">
        <v>6.5860087226187096E-14</v>
      </c>
    </row>
  </sheetData>
  <mergeCells count="1">
    <mergeCell ref="A1:S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DA590-3F11-5B48-9788-3C5F7AE0BE4D}">
  <dimension ref="A1:AH145"/>
  <sheetViews>
    <sheetView workbookViewId="0">
      <selection sqref="A1:S1"/>
    </sheetView>
  </sheetViews>
  <sheetFormatPr baseColWidth="10" defaultColWidth="11" defaultRowHeight="16" x14ac:dyDescent="0.2"/>
  <cols>
    <col min="2" max="2" width="22.33203125" bestFit="1" customWidth="1"/>
    <col min="3" max="3" width="22" bestFit="1" customWidth="1"/>
    <col min="4" max="4" width="22.1640625" bestFit="1" customWidth="1"/>
    <col min="5" max="5" width="21.83203125" bestFit="1" customWidth="1"/>
    <col min="6" max="6" width="14.6640625" bestFit="1" customWidth="1"/>
    <col min="7" max="7" width="14.5" bestFit="1" customWidth="1"/>
    <col min="8" max="8" width="13.33203125" bestFit="1" customWidth="1"/>
    <col min="9" max="9" width="13.1640625" bestFit="1" customWidth="1"/>
    <col min="11" max="11" width="12.1640625" bestFit="1" customWidth="1"/>
    <col min="12" max="12" width="11.33203125" bestFit="1" customWidth="1"/>
    <col min="13" max="13" width="14.6640625" bestFit="1" customWidth="1"/>
    <col min="14" max="14" width="12.1640625" bestFit="1" customWidth="1"/>
    <col min="15" max="15" width="14" bestFit="1" customWidth="1"/>
    <col min="16" max="16" width="20.5" bestFit="1" customWidth="1"/>
    <col min="18" max="18" width="18.6640625" bestFit="1" customWidth="1"/>
    <col min="19" max="19" width="20.6640625" bestFit="1" customWidth="1"/>
    <col min="20" max="20" width="12.33203125" bestFit="1" customWidth="1"/>
    <col min="21" max="21" width="14.1640625" bestFit="1" customWidth="1"/>
    <col min="22" max="22" width="20.6640625" bestFit="1" customWidth="1"/>
    <col min="24" max="24" width="18.83203125" bestFit="1" customWidth="1"/>
    <col min="25" max="25" width="20.83203125" bestFit="1" customWidth="1"/>
    <col min="26" max="26" width="14.1640625" bestFit="1" customWidth="1"/>
    <col min="28" max="28" width="9.5" bestFit="1" customWidth="1"/>
    <col min="29" max="29" width="14.6640625" bestFit="1" customWidth="1"/>
    <col min="30" max="30" width="14.83203125" bestFit="1" customWidth="1"/>
    <col min="31" max="31" width="13.1640625" bestFit="1" customWidth="1"/>
    <col min="32" max="32" width="13" bestFit="1" customWidth="1"/>
    <col min="33" max="33" width="11.33203125" bestFit="1" customWidth="1"/>
    <col min="34" max="34" width="12.6640625" bestFit="1" customWidth="1"/>
  </cols>
  <sheetData>
    <row r="1" spans="1:34" ht="26" x14ac:dyDescent="0.3">
      <c r="A1" s="129" t="s">
        <v>886</v>
      </c>
      <c r="B1" s="129"/>
      <c r="C1" s="129"/>
      <c r="D1" s="129"/>
      <c r="E1" s="129"/>
      <c r="F1" s="129"/>
      <c r="G1" s="129"/>
      <c r="H1" s="129"/>
      <c r="I1" s="129"/>
      <c r="J1" s="129"/>
      <c r="K1" s="129"/>
      <c r="L1" s="129"/>
      <c r="M1" s="129"/>
      <c r="N1" s="129"/>
      <c r="O1" s="129"/>
      <c r="P1" s="129"/>
      <c r="Q1" s="129"/>
      <c r="R1" s="129"/>
      <c r="S1" s="129"/>
    </row>
    <row r="2" spans="1:34" x14ac:dyDescent="0.2">
      <c r="A2" s="50" t="s">
        <v>818</v>
      </c>
    </row>
    <row r="4" spans="1:34" ht="17" thickBot="1" x14ac:dyDescent="0.25"/>
    <row r="5" spans="1:34" ht="20" thickBot="1" x14ac:dyDescent="0.3">
      <c r="A5" s="9" t="s">
        <v>116</v>
      </c>
      <c r="B5" s="10" t="s">
        <v>819</v>
      </c>
      <c r="C5" s="10" t="s">
        <v>820</v>
      </c>
      <c r="D5" s="10" t="s">
        <v>821</v>
      </c>
      <c r="E5" s="10" t="s">
        <v>822</v>
      </c>
      <c r="F5" s="10" t="s">
        <v>823</v>
      </c>
      <c r="G5" s="10" t="s">
        <v>824</v>
      </c>
      <c r="H5" s="10" t="s">
        <v>825</v>
      </c>
      <c r="I5" s="10" t="s">
        <v>826</v>
      </c>
      <c r="J5" s="10" t="s">
        <v>827</v>
      </c>
      <c r="K5" s="10" t="s">
        <v>828</v>
      </c>
      <c r="L5" s="10" t="s">
        <v>829</v>
      </c>
      <c r="M5" s="10" t="s">
        <v>761</v>
      </c>
      <c r="N5" s="10" t="s">
        <v>830</v>
      </c>
      <c r="O5" s="10" t="s">
        <v>831</v>
      </c>
      <c r="P5" s="10" t="s">
        <v>832</v>
      </c>
      <c r="Q5" s="10" t="s">
        <v>762</v>
      </c>
      <c r="R5" s="10" t="s">
        <v>833</v>
      </c>
      <c r="S5" s="10" t="s">
        <v>834</v>
      </c>
      <c r="T5" s="10" t="s">
        <v>835</v>
      </c>
      <c r="U5" s="10" t="s">
        <v>836</v>
      </c>
      <c r="V5" s="10" t="s">
        <v>837</v>
      </c>
      <c r="W5" s="10" t="s">
        <v>763</v>
      </c>
      <c r="X5" s="10" t="s">
        <v>838</v>
      </c>
      <c r="Y5" s="10" t="s">
        <v>839</v>
      </c>
      <c r="Z5" s="10" t="s">
        <v>760</v>
      </c>
      <c r="AA5" s="10" t="s">
        <v>840</v>
      </c>
      <c r="AB5" s="10" t="s">
        <v>841</v>
      </c>
      <c r="AC5" s="10" t="s">
        <v>842</v>
      </c>
      <c r="AD5" s="10" t="s">
        <v>843</v>
      </c>
      <c r="AE5" s="10" t="s">
        <v>844</v>
      </c>
      <c r="AF5" s="10" t="s">
        <v>845</v>
      </c>
      <c r="AG5" s="10" t="s">
        <v>846</v>
      </c>
      <c r="AH5" s="28" t="s">
        <v>847</v>
      </c>
    </row>
    <row r="6" spans="1:34" x14ac:dyDescent="0.2">
      <c r="A6" t="s">
        <v>257</v>
      </c>
      <c r="B6" t="s">
        <v>512</v>
      </c>
      <c r="C6" t="s">
        <v>513</v>
      </c>
      <c r="D6" t="s">
        <v>512</v>
      </c>
      <c r="E6" t="s">
        <v>513</v>
      </c>
      <c r="F6">
        <v>0.30781799999999998</v>
      </c>
      <c r="G6">
        <v>-1.54E-2</v>
      </c>
      <c r="H6">
        <v>0.69259999999999999</v>
      </c>
      <c r="I6">
        <v>0.70130000000000003</v>
      </c>
      <c r="J6" t="b">
        <v>0</v>
      </c>
      <c r="K6" t="b">
        <v>0</v>
      </c>
      <c r="L6" t="b">
        <v>0</v>
      </c>
      <c r="M6" t="s">
        <v>851</v>
      </c>
      <c r="N6">
        <v>1.8E-3</v>
      </c>
      <c r="O6" s="3">
        <v>1.1E-17</v>
      </c>
      <c r="P6">
        <v>794558</v>
      </c>
      <c r="Q6" t="s">
        <v>762</v>
      </c>
      <c r="R6" t="b">
        <v>1</v>
      </c>
      <c r="S6" t="s">
        <v>849</v>
      </c>
      <c r="T6">
        <v>4.7321599999999998E-2</v>
      </c>
      <c r="U6" s="3">
        <v>7.7792900000000004E-11</v>
      </c>
      <c r="V6">
        <v>1194</v>
      </c>
      <c r="W6" t="s">
        <v>763</v>
      </c>
      <c r="X6" t="b">
        <v>1</v>
      </c>
      <c r="Y6" t="s">
        <v>849</v>
      </c>
      <c r="Z6" t="s">
        <v>852</v>
      </c>
      <c r="AA6">
        <v>2</v>
      </c>
      <c r="AB6" t="b">
        <v>1</v>
      </c>
      <c r="AC6" t="s">
        <v>113</v>
      </c>
      <c r="AD6" t="s">
        <v>113</v>
      </c>
      <c r="AE6">
        <v>3.4888263982116703E-2</v>
      </c>
      <c r="AF6" s="3">
        <v>9.2274965565511001E-5</v>
      </c>
      <c r="AG6" t="b">
        <v>1</v>
      </c>
      <c r="AH6" s="3">
        <v>6.1516385994778195E-10</v>
      </c>
    </row>
    <row r="7" spans="1:34" x14ac:dyDescent="0.2">
      <c r="A7" t="s">
        <v>436</v>
      </c>
      <c r="B7" t="s">
        <v>515</v>
      </c>
      <c r="C7" t="s">
        <v>512</v>
      </c>
      <c r="D7" t="s">
        <v>515</v>
      </c>
      <c r="E7" t="s">
        <v>512</v>
      </c>
      <c r="F7">
        <v>-0.17749599999999999</v>
      </c>
      <c r="G7">
        <v>-9.1999999999999998E-3</v>
      </c>
      <c r="H7">
        <v>0.50439999999999996</v>
      </c>
      <c r="I7">
        <v>0.51100000000000001</v>
      </c>
      <c r="J7" t="b">
        <v>0</v>
      </c>
      <c r="K7" t="b">
        <v>0</v>
      </c>
      <c r="L7" t="b">
        <v>0</v>
      </c>
      <c r="M7" t="s">
        <v>851</v>
      </c>
      <c r="N7">
        <v>1.6000000000000001E-3</v>
      </c>
      <c r="O7" s="3">
        <v>1.4E-8</v>
      </c>
      <c r="P7">
        <v>794528</v>
      </c>
      <c r="Q7" t="s">
        <v>762</v>
      </c>
      <c r="R7" t="b">
        <v>1</v>
      </c>
      <c r="S7" t="s">
        <v>849</v>
      </c>
      <c r="T7">
        <v>5.5590500000000001E-2</v>
      </c>
      <c r="U7">
        <v>1.40843E-3</v>
      </c>
      <c r="V7">
        <v>1194</v>
      </c>
      <c r="W7" t="s">
        <v>763</v>
      </c>
      <c r="X7" t="b">
        <v>1</v>
      </c>
      <c r="Y7" t="s">
        <v>849</v>
      </c>
      <c r="Z7" t="s">
        <v>852</v>
      </c>
      <c r="AA7">
        <v>2</v>
      </c>
      <c r="AB7" t="b">
        <v>1</v>
      </c>
      <c r="AC7" t="s">
        <v>113</v>
      </c>
      <c r="AD7" t="s">
        <v>113</v>
      </c>
      <c r="AE7">
        <v>8.5196734583976204E-3</v>
      </c>
      <c r="AF7" s="3">
        <v>4.0509733412718402E-5</v>
      </c>
      <c r="AG7" t="b">
        <v>1</v>
      </c>
      <c r="AH7">
        <v>2.9525511169695398E-3</v>
      </c>
    </row>
    <row r="8" spans="1:34" x14ac:dyDescent="0.2">
      <c r="A8" t="s">
        <v>469</v>
      </c>
      <c r="B8" t="s">
        <v>513</v>
      </c>
      <c r="C8" t="s">
        <v>514</v>
      </c>
      <c r="D8" t="s">
        <v>513</v>
      </c>
      <c r="E8" t="s">
        <v>514</v>
      </c>
      <c r="F8">
        <v>0.30105500000000002</v>
      </c>
      <c r="G8">
        <v>1.17E-2</v>
      </c>
      <c r="H8">
        <v>0.49669999999999997</v>
      </c>
      <c r="I8">
        <v>0.5081</v>
      </c>
      <c r="J8" t="b">
        <v>0</v>
      </c>
      <c r="K8" t="b">
        <v>0</v>
      </c>
      <c r="L8" t="b">
        <v>0</v>
      </c>
      <c r="M8" t="s">
        <v>851</v>
      </c>
      <c r="N8">
        <v>1.6000000000000001E-3</v>
      </c>
      <c r="O8" s="3">
        <v>4.5999999999999996E-13</v>
      </c>
      <c r="P8">
        <v>794680</v>
      </c>
      <c r="Q8" t="s">
        <v>762</v>
      </c>
      <c r="R8" t="b">
        <v>1</v>
      </c>
      <c r="S8" t="s">
        <v>849</v>
      </c>
      <c r="T8">
        <v>4.93496E-2</v>
      </c>
      <c r="U8" s="3">
        <v>1.0576199999999999E-9</v>
      </c>
      <c r="V8">
        <v>1194</v>
      </c>
      <c r="W8" t="s">
        <v>763</v>
      </c>
      <c r="X8" t="b">
        <v>1</v>
      </c>
      <c r="Y8" t="s">
        <v>849</v>
      </c>
      <c r="Z8" t="s">
        <v>852</v>
      </c>
      <c r="AA8">
        <v>2</v>
      </c>
      <c r="AB8" t="b">
        <v>1</v>
      </c>
      <c r="AC8" t="s">
        <v>113</v>
      </c>
      <c r="AD8" t="s">
        <v>113</v>
      </c>
      <c r="AE8">
        <v>3.0751088883714198E-2</v>
      </c>
      <c r="AF8" s="3">
        <v>6.5894913536555E-5</v>
      </c>
      <c r="AG8" t="b">
        <v>1</v>
      </c>
      <c r="AH8" s="3">
        <v>5.5259066033409702E-9</v>
      </c>
    </row>
    <row r="9" spans="1:34" x14ac:dyDescent="0.2">
      <c r="A9" t="s">
        <v>433</v>
      </c>
      <c r="B9" t="s">
        <v>515</v>
      </c>
      <c r="C9" t="s">
        <v>514</v>
      </c>
      <c r="D9" t="s">
        <v>515</v>
      </c>
      <c r="E9" t="s">
        <v>514</v>
      </c>
      <c r="F9">
        <v>1.1912799999999999</v>
      </c>
      <c r="G9">
        <v>1.4800000000000001E-2</v>
      </c>
      <c r="H9">
        <v>0.79220000000000002</v>
      </c>
      <c r="I9">
        <v>0.73529999999999995</v>
      </c>
      <c r="J9" t="b">
        <v>0</v>
      </c>
      <c r="K9" t="b">
        <v>0</v>
      </c>
      <c r="L9" t="b">
        <v>0</v>
      </c>
      <c r="M9" t="s">
        <v>851</v>
      </c>
      <c r="N9">
        <v>1.9E-3</v>
      </c>
      <c r="O9" s="3">
        <v>2.2999999999999999E-15</v>
      </c>
      <c r="P9">
        <v>776153</v>
      </c>
      <c r="Q9" t="s">
        <v>762</v>
      </c>
      <c r="R9" t="b">
        <v>1</v>
      </c>
      <c r="S9" t="s">
        <v>849</v>
      </c>
      <c r="T9">
        <v>3.33303E-2</v>
      </c>
      <c r="U9" s="3">
        <v>9.9999999999999998E-201</v>
      </c>
      <c r="V9">
        <v>1194</v>
      </c>
      <c r="W9" t="s">
        <v>763</v>
      </c>
      <c r="X9" t="b">
        <v>1</v>
      </c>
      <c r="Y9" t="s">
        <v>849</v>
      </c>
      <c r="Z9" t="s">
        <v>852</v>
      </c>
      <c r="AA9">
        <v>2</v>
      </c>
      <c r="AB9" t="b">
        <v>1</v>
      </c>
      <c r="AC9" t="s">
        <v>113</v>
      </c>
      <c r="AD9" t="s">
        <v>113</v>
      </c>
      <c r="AE9">
        <v>0.53545018212133599</v>
      </c>
      <c r="AF9" s="3">
        <v>8.0892259286329804E-5</v>
      </c>
      <c r="AG9" t="b">
        <v>1</v>
      </c>
      <c r="AH9" s="3">
        <v>1.51381595437857E-222</v>
      </c>
    </row>
    <row r="10" spans="1:34" x14ac:dyDescent="0.2">
      <c r="A10" t="s">
        <v>325</v>
      </c>
      <c r="B10" t="s">
        <v>512</v>
      </c>
      <c r="C10" t="s">
        <v>513</v>
      </c>
      <c r="D10" t="s">
        <v>512</v>
      </c>
      <c r="E10" t="s">
        <v>513</v>
      </c>
      <c r="F10">
        <v>5.8314499999999998E-2</v>
      </c>
      <c r="G10">
        <v>1.9699999999999999E-2</v>
      </c>
      <c r="H10">
        <v>0.86650000000000005</v>
      </c>
      <c r="I10">
        <v>0.88759999999999994</v>
      </c>
      <c r="J10" t="b">
        <v>0</v>
      </c>
      <c r="K10" t="b">
        <v>0</v>
      </c>
      <c r="L10" t="b">
        <v>0</v>
      </c>
      <c r="M10" t="s">
        <v>851</v>
      </c>
      <c r="N10">
        <v>2.5000000000000001E-3</v>
      </c>
      <c r="O10" s="3">
        <v>8.0999999999999999E-15</v>
      </c>
      <c r="P10">
        <v>793248</v>
      </c>
      <c r="Q10" t="s">
        <v>762</v>
      </c>
      <c r="R10" t="b">
        <v>1</v>
      </c>
      <c r="S10" t="s">
        <v>849</v>
      </c>
      <c r="T10">
        <v>9.7045400000000004E-2</v>
      </c>
      <c r="U10">
        <v>0.54790700000000003</v>
      </c>
      <c r="V10">
        <v>1194</v>
      </c>
      <c r="W10" t="s">
        <v>763</v>
      </c>
      <c r="X10" t="b">
        <v>1</v>
      </c>
      <c r="Y10" t="s">
        <v>849</v>
      </c>
      <c r="Z10" t="s">
        <v>852</v>
      </c>
      <c r="AA10">
        <v>2</v>
      </c>
      <c r="AB10" t="b">
        <v>1</v>
      </c>
      <c r="AC10" t="s">
        <v>113</v>
      </c>
      <c r="AD10" t="s">
        <v>113</v>
      </c>
      <c r="AE10">
        <v>3.0300055489937102E-4</v>
      </c>
      <c r="AF10" s="3">
        <v>7.6024659690154502E-5</v>
      </c>
      <c r="AG10" t="b">
        <v>1</v>
      </c>
      <c r="AH10">
        <v>0.76444549439445797</v>
      </c>
    </row>
    <row r="11" spans="1:34" x14ac:dyDescent="0.2">
      <c r="A11" t="s">
        <v>368</v>
      </c>
      <c r="B11" t="s">
        <v>514</v>
      </c>
      <c r="C11" t="s">
        <v>515</v>
      </c>
      <c r="D11" t="s">
        <v>514</v>
      </c>
      <c r="E11" t="s">
        <v>515</v>
      </c>
      <c r="F11">
        <v>-1.1316200000000001</v>
      </c>
      <c r="G11">
        <v>-1.11E-2</v>
      </c>
      <c r="H11">
        <v>0.57330000000000003</v>
      </c>
      <c r="I11">
        <v>0.58620000000000005</v>
      </c>
      <c r="J11" t="b">
        <v>0</v>
      </c>
      <c r="K11" t="b">
        <v>0</v>
      </c>
      <c r="L11" t="b">
        <v>0</v>
      </c>
      <c r="M11" t="s">
        <v>851</v>
      </c>
      <c r="N11">
        <v>1.8E-3</v>
      </c>
      <c r="O11" s="3">
        <v>2.7E-10</v>
      </c>
      <c r="P11">
        <v>690582</v>
      </c>
      <c r="Q11" t="s">
        <v>762</v>
      </c>
      <c r="R11" t="b">
        <v>1</v>
      </c>
      <c r="S11" t="s">
        <v>849</v>
      </c>
      <c r="T11">
        <v>3.0542300000000001E-2</v>
      </c>
      <c r="U11" s="3">
        <v>9.9999999999999998E-201</v>
      </c>
      <c r="V11">
        <v>1194</v>
      </c>
      <c r="W11" t="s">
        <v>763</v>
      </c>
      <c r="X11" t="b">
        <v>1</v>
      </c>
      <c r="Y11" t="s">
        <v>849</v>
      </c>
      <c r="Z11" t="s">
        <v>852</v>
      </c>
      <c r="AA11">
        <v>2</v>
      </c>
      <c r="AB11" t="b">
        <v>1</v>
      </c>
      <c r="AC11" t="s">
        <v>113</v>
      </c>
      <c r="AD11" t="s">
        <v>113</v>
      </c>
      <c r="AE11">
        <v>0.53545018212133599</v>
      </c>
      <c r="AF11" s="3">
        <v>5.7745793198519897E-5</v>
      </c>
      <c r="AG11" t="b">
        <v>1</v>
      </c>
      <c r="AH11" s="3">
        <v>3.5937107828400498E-223</v>
      </c>
    </row>
    <row r="12" spans="1:34" x14ac:dyDescent="0.2">
      <c r="A12" t="s">
        <v>471</v>
      </c>
      <c r="B12" t="s">
        <v>514</v>
      </c>
      <c r="C12" t="s">
        <v>515</v>
      </c>
      <c r="D12" t="s">
        <v>514</v>
      </c>
      <c r="E12" t="s">
        <v>515</v>
      </c>
      <c r="F12">
        <v>0.203152</v>
      </c>
      <c r="G12">
        <v>-1.21E-2</v>
      </c>
      <c r="H12">
        <v>0.39150000000000001</v>
      </c>
      <c r="I12">
        <v>0.43609999999999999</v>
      </c>
      <c r="J12" t="b">
        <v>0</v>
      </c>
      <c r="K12" t="b">
        <v>0</v>
      </c>
      <c r="L12" t="b">
        <v>0</v>
      </c>
      <c r="M12" t="s">
        <v>851</v>
      </c>
      <c r="N12">
        <v>1.6000000000000001E-3</v>
      </c>
      <c r="O12" s="3">
        <v>1.1999999999999999E-13</v>
      </c>
      <c r="P12">
        <v>794789</v>
      </c>
      <c r="Q12" t="s">
        <v>762</v>
      </c>
      <c r="R12" t="b">
        <v>1</v>
      </c>
      <c r="S12" t="s">
        <v>849</v>
      </c>
      <c r="T12">
        <v>4.6357099999999998E-2</v>
      </c>
      <c r="U12" s="3">
        <v>1.17416E-5</v>
      </c>
      <c r="V12">
        <v>1194</v>
      </c>
      <c r="W12" t="s">
        <v>763</v>
      </c>
      <c r="X12" t="b">
        <v>1</v>
      </c>
      <c r="Y12" t="s">
        <v>849</v>
      </c>
      <c r="Z12" t="s">
        <v>852</v>
      </c>
      <c r="AA12">
        <v>2</v>
      </c>
      <c r="AB12" t="b">
        <v>1</v>
      </c>
      <c r="AC12" t="s">
        <v>113</v>
      </c>
      <c r="AD12" t="s">
        <v>113</v>
      </c>
      <c r="AE12">
        <v>1.5988869154902E-2</v>
      </c>
      <c r="AF12" s="3">
        <v>6.9207035155420801E-5</v>
      </c>
      <c r="AG12" t="b">
        <v>1</v>
      </c>
      <c r="AH12" s="3">
        <v>4.1834294655818597E-5</v>
      </c>
    </row>
    <row r="13" spans="1:34" x14ac:dyDescent="0.2">
      <c r="A13" t="s">
        <v>407</v>
      </c>
      <c r="B13" t="s">
        <v>514</v>
      </c>
      <c r="C13" t="s">
        <v>515</v>
      </c>
      <c r="D13" t="s">
        <v>514</v>
      </c>
      <c r="E13" t="s">
        <v>515</v>
      </c>
      <c r="F13">
        <v>3.4566800000000002E-2</v>
      </c>
      <c r="G13">
        <v>1.14E-2</v>
      </c>
      <c r="H13">
        <v>0.54779999999999995</v>
      </c>
      <c r="I13">
        <v>0.56630000000000003</v>
      </c>
      <c r="J13" t="b">
        <v>0</v>
      </c>
      <c r="K13" t="b">
        <v>0</v>
      </c>
      <c r="L13" t="b">
        <v>0</v>
      </c>
      <c r="M13" t="s">
        <v>851</v>
      </c>
      <c r="N13">
        <v>1.6999999999999999E-3</v>
      </c>
      <c r="O13" s="3">
        <v>6.4000000000000002E-12</v>
      </c>
      <c r="P13">
        <v>791685</v>
      </c>
      <c r="Q13" t="s">
        <v>762</v>
      </c>
      <c r="R13" t="b">
        <v>1</v>
      </c>
      <c r="S13" t="s">
        <v>849</v>
      </c>
      <c r="T13">
        <v>5.52179E-2</v>
      </c>
      <c r="U13">
        <v>0.53130999999999995</v>
      </c>
      <c r="V13">
        <v>1194</v>
      </c>
      <c r="W13" t="s">
        <v>763</v>
      </c>
      <c r="X13" t="b">
        <v>1</v>
      </c>
      <c r="Y13" t="s">
        <v>849</v>
      </c>
      <c r="Z13" t="s">
        <v>852</v>
      </c>
      <c r="AA13">
        <v>2</v>
      </c>
      <c r="AB13" t="b">
        <v>1</v>
      </c>
      <c r="AC13" t="s">
        <v>113</v>
      </c>
      <c r="AD13" t="s">
        <v>113</v>
      </c>
      <c r="AE13">
        <v>3.2884663252360098E-4</v>
      </c>
      <c r="AF13" s="3">
        <v>5.9620150430113802E-5</v>
      </c>
      <c r="AG13" t="b">
        <v>1</v>
      </c>
      <c r="AH13">
        <v>0.71948640349214199</v>
      </c>
    </row>
    <row r="14" spans="1:34" x14ac:dyDescent="0.2">
      <c r="A14" t="s">
        <v>399</v>
      </c>
      <c r="B14" t="s">
        <v>512</v>
      </c>
      <c r="C14" t="s">
        <v>514</v>
      </c>
      <c r="D14" t="s">
        <v>512</v>
      </c>
      <c r="E14" t="s">
        <v>514</v>
      </c>
      <c r="F14">
        <v>-7.7313599999999996E-2</v>
      </c>
      <c r="G14">
        <v>1.2200000000000001E-2</v>
      </c>
      <c r="H14">
        <v>0.59350000000000003</v>
      </c>
      <c r="I14">
        <v>0.55220000000000002</v>
      </c>
      <c r="J14" t="b">
        <v>0</v>
      </c>
      <c r="K14" t="b">
        <v>1</v>
      </c>
      <c r="L14" t="b">
        <v>1</v>
      </c>
      <c r="M14" t="s">
        <v>851</v>
      </c>
      <c r="N14">
        <v>1.8E-3</v>
      </c>
      <c r="O14" s="3">
        <v>7.2E-12</v>
      </c>
      <c r="P14">
        <v>669278</v>
      </c>
      <c r="Q14" t="s">
        <v>762</v>
      </c>
      <c r="R14" t="b">
        <v>1</v>
      </c>
      <c r="S14" t="s">
        <v>849</v>
      </c>
      <c r="T14">
        <v>3.51227E-2</v>
      </c>
      <c r="U14">
        <v>2.7718900000000001E-2</v>
      </c>
      <c r="V14">
        <v>1194</v>
      </c>
      <c r="W14" t="s">
        <v>763</v>
      </c>
      <c r="X14" t="b">
        <v>1</v>
      </c>
      <c r="Y14" t="s">
        <v>849</v>
      </c>
      <c r="Z14" t="s">
        <v>852</v>
      </c>
      <c r="AA14">
        <v>2</v>
      </c>
      <c r="AB14" t="b">
        <v>0</v>
      </c>
      <c r="AC14" t="s">
        <v>113</v>
      </c>
      <c r="AD14" t="s">
        <v>113</v>
      </c>
      <c r="AE14">
        <v>4.0584271321777903E-3</v>
      </c>
      <c r="AF14" s="3">
        <v>7.0178707855989906E-5</v>
      </c>
      <c r="AG14" t="b">
        <v>1</v>
      </c>
      <c r="AH14">
        <v>5.6041813603573999E-2</v>
      </c>
    </row>
    <row r="15" spans="1:34" x14ac:dyDescent="0.2">
      <c r="A15" t="s">
        <v>409</v>
      </c>
      <c r="B15" t="s">
        <v>515</v>
      </c>
      <c r="C15" t="s">
        <v>512</v>
      </c>
      <c r="D15" t="s">
        <v>515</v>
      </c>
      <c r="E15" t="s">
        <v>512</v>
      </c>
      <c r="F15">
        <v>-0.20099600000000001</v>
      </c>
      <c r="G15">
        <v>-1.4E-2</v>
      </c>
      <c r="H15">
        <v>0.29110000000000003</v>
      </c>
      <c r="I15">
        <v>0.30330000000000001</v>
      </c>
      <c r="J15" t="b">
        <v>0</v>
      </c>
      <c r="K15" t="b">
        <v>0</v>
      </c>
      <c r="L15" t="b">
        <v>0</v>
      </c>
      <c r="M15" t="s">
        <v>851</v>
      </c>
      <c r="N15">
        <v>1.9E-3</v>
      </c>
      <c r="O15" s="3">
        <v>9.1000000000000004E-14</v>
      </c>
      <c r="P15">
        <v>692129</v>
      </c>
      <c r="Q15" t="s">
        <v>762</v>
      </c>
      <c r="R15" t="b">
        <v>1</v>
      </c>
      <c r="S15" t="s">
        <v>849</v>
      </c>
      <c r="T15">
        <v>5.7781199999999998E-2</v>
      </c>
      <c r="U15">
        <v>5.0410899999999998E-4</v>
      </c>
      <c r="V15">
        <v>1194</v>
      </c>
      <c r="W15" t="s">
        <v>763</v>
      </c>
      <c r="X15" t="b">
        <v>1</v>
      </c>
      <c r="Y15" t="s">
        <v>849</v>
      </c>
      <c r="Z15" t="s">
        <v>852</v>
      </c>
      <c r="AA15">
        <v>2</v>
      </c>
      <c r="AB15" t="b">
        <v>1</v>
      </c>
      <c r="AC15" t="s">
        <v>113</v>
      </c>
      <c r="AD15" t="s">
        <v>113</v>
      </c>
      <c r="AE15">
        <v>1.0104160852280501E-2</v>
      </c>
      <c r="AF15" s="3">
        <v>8.0256883278664103E-5</v>
      </c>
      <c r="AG15" t="b">
        <v>1</v>
      </c>
      <c r="AH15">
        <v>1.5303521518567099E-3</v>
      </c>
    </row>
    <row r="16" spans="1:34" x14ac:dyDescent="0.2">
      <c r="A16" t="s">
        <v>424</v>
      </c>
      <c r="B16" t="s">
        <v>514</v>
      </c>
      <c r="C16" t="s">
        <v>515</v>
      </c>
      <c r="D16" t="s">
        <v>514</v>
      </c>
      <c r="E16" t="s">
        <v>515</v>
      </c>
      <c r="F16">
        <v>-0.23666899999999999</v>
      </c>
      <c r="G16">
        <v>-1.41E-2</v>
      </c>
      <c r="H16">
        <v>0.73980000000000001</v>
      </c>
      <c r="I16">
        <v>0.71399999999999997</v>
      </c>
      <c r="J16" t="b">
        <v>0</v>
      </c>
      <c r="K16" t="b">
        <v>0</v>
      </c>
      <c r="L16" t="b">
        <v>0</v>
      </c>
      <c r="M16" t="s">
        <v>851</v>
      </c>
      <c r="N16">
        <v>1.9E-3</v>
      </c>
      <c r="O16" s="3">
        <v>3.5999999999999998E-13</v>
      </c>
      <c r="P16">
        <v>685707</v>
      </c>
      <c r="Q16" t="s">
        <v>762</v>
      </c>
      <c r="R16" t="b">
        <v>1</v>
      </c>
      <c r="S16" t="s">
        <v>849</v>
      </c>
      <c r="T16">
        <v>5.0088199999999999E-2</v>
      </c>
      <c r="U16" s="3">
        <v>2.3006E-6</v>
      </c>
      <c r="V16">
        <v>1194</v>
      </c>
      <c r="W16" t="s">
        <v>763</v>
      </c>
      <c r="X16" t="b">
        <v>1</v>
      </c>
      <c r="Y16" t="s">
        <v>849</v>
      </c>
      <c r="Z16" t="s">
        <v>852</v>
      </c>
      <c r="AA16">
        <v>2</v>
      </c>
      <c r="AB16" t="b">
        <v>1</v>
      </c>
      <c r="AC16" t="s">
        <v>113</v>
      </c>
      <c r="AD16" t="s">
        <v>113</v>
      </c>
      <c r="AE16">
        <v>1.8563173775984501E-2</v>
      </c>
      <c r="AF16" s="3">
        <v>7.7068168952865602E-5</v>
      </c>
      <c r="AG16" t="b">
        <v>1</v>
      </c>
      <c r="AH16" s="3">
        <v>9.6620280034824895E-6</v>
      </c>
    </row>
    <row r="17" spans="1:34" x14ac:dyDescent="0.2">
      <c r="A17" t="s">
        <v>214</v>
      </c>
      <c r="B17" t="s">
        <v>515</v>
      </c>
      <c r="C17" t="s">
        <v>514</v>
      </c>
      <c r="D17" t="s">
        <v>515</v>
      </c>
      <c r="E17" t="s">
        <v>514</v>
      </c>
      <c r="F17">
        <v>0.53672399999999998</v>
      </c>
      <c r="G17">
        <v>1.9699999999999999E-2</v>
      </c>
      <c r="H17">
        <v>0.91313999999999995</v>
      </c>
      <c r="I17">
        <v>0.89239999999999997</v>
      </c>
      <c r="J17" t="b">
        <v>0</v>
      </c>
      <c r="K17" t="b">
        <v>0</v>
      </c>
      <c r="L17" t="b">
        <v>0</v>
      </c>
      <c r="M17" t="s">
        <v>851</v>
      </c>
      <c r="N17">
        <v>2.7000000000000001E-3</v>
      </c>
      <c r="O17" s="3">
        <v>6.4E-13</v>
      </c>
      <c r="P17">
        <v>692587</v>
      </c>
      <c r="Q17" t="s">
        <v>762</v>
      </c>
      <c r="R17" t="b">
        <v>1</v>
      </c>
      <c r="S17" t="s">
        <v>849</v>
      </c>
      <c r="T17">
        <v>6.7922099999999999E-2</v>
      </c>
      <c r="U17" s="3">
        <v>2.7433200000000002E-15</v>
      </c>
      <c r="V17">
        <v>1194</v>
      </c>
      <c r="W17" t="s">
        <v>763</v>
      </c>
      <c r="X17" t="b">
        <v>1</v>
      </c>
      <c r="Y17" t="s">
        <v>849</v>
      </c>
      <c r="Z17" t="s">
        <v>852</v>
      </c>
      <c r="AA17">
        <v>2</v>
      </c>
      <c r="AB17" t="b">
        <v>1</v>
      </c>
      <c r="AC17" t="s">
        <v>113</v>
      </c>
      <c r="AD17" t="s">
        <v>113</v>
      </c>
      <c r="AE17">
        <v>5.1055931865350603E-2</v>
      </c>
      <c r="AF17" s="3">
        <v>7.4671506132752805E-5</v>
      </c>
      <c r="AG17" t="b">
        <v>1</v>
      </c>
      <c r="AH17" s="3">
        <v>2.3462471101686801E-14</v>
      </c>
    </row>
    <row r="18" spans="1:34" x14ac:dyDescent="0.2">
      <c r="A18" t="s">
        <v>276</v>
      </c>
      <c r="B18" t="s">
        <v>515</v>
      </c>
      <c r="C18" t="s">
        <v>513</v>
      </c>
      <c r="D18" t="s">
        <v>515</v>
      </c>
      <c r="E18" t="s">
        <v>513</v>
      </c>
      <c r="F18">
        <v>-0.113858</v>
      </c>
      <c r="G18">
        <v>1.0999999999999999E-2</v>
      </c>
      <c r="H18">
        <v>0.74550000000000005</v>
      </c>
      <c r="I18">
        <v>0.70150000000000001</v>
      </c>
      <c r="J18" t="b">
        <v>0</v>
      </c>
      <c r="K18" t="b">
        <v>1</v>
      </c>
      <c r="L18" t="b">
        <v>0</v>
      </c>
      <c r="M18" t="s">
        <v>851</v>
      </c>
      <c r="N18">
        <v>1.9E-3</v>
      </c>
      <c r="O18" s="3">
        <v>6.9999999999999998E-9</v>
      </c>
      <c r="P18">
        <v>690702</v>
      </c>
      <c r="Q18" t="s">
        <v>762</v>
      </c>
      <c r="R18" t="b">
        <v>1</v>
      </c>
      <c r="S18" t="s">
        <v>849</v>
      </c>
      <c r="T18">
        <v>5.552E-2</v>
      </c>
      <c r="U18">
        <v>4.0291500000000001E-2</v>
      </c>
      <c r="V18">
        <v>1194</v>
      </c>
      <c r="W18" t="s">
        <v>763</v>
      </c>
      <c r="X18" t="b">
        <v>1</v>
      </c>
      <c r="Y18" t="s">
        <v>849</v>
      </c>
      <c r="Z18" t="s">
        <v>852</v>
      </c>
      <c r="AA18">
        <v>2</v>
      </c>
      <c r="AB18" t="b">
        <v>1</v>
      </c>
      <c r="AC18" t="s">
        <v>113</v>
      </c>
      <c r="AD18" t="s">
        <v>113</v>
      </c>
      <c r="AE18">
        <v>3.5234118383457701E-3</v>
      </c>
      <c r="AF18" s="3">
        <v>4.8549557813078502E-5</v>
      </c>
      <c r="AG18" t="b">
        <v>1</v>
      </c>
      <c r="AH18">
        <v>7.0467674426507601E-2</v>
      </c>
    </row>
    <row r="19" spans="1:34" x14ac:dyDescent="0.2">
      <c r="A19" t="s">
        <v>500</v>
      </c>
      <c r="B19" t="s">
        <v>513</v>
      </c>
      <c r="C19" t="s">
        <v>512</v>
      </c>
      <c r="D19" t="s">
        <v>513</v>
      </c>
      <c r="E19" t="s">
        <v>512</v>
      </c>
      <c r="F19">
        <v>-0.35678399999999999</v>
      </c>
      <c r="G19">
        <v>1.35E-2</v>
      </c>
      <c r="H19">
        <v>0.15670000000000001</v>
      </c>
      <c r="I19">
        <v>0.18049999999999999</v>
      </c>
      <c r="J19" t="b">
        <v>0</v>
      </c>
      <c r="K19" t="b">
        <v>0</v>
      </c>
      <c r="L19" t="b">
        <v>0</v>
      </c>
      <c r="M19" t="s">
        <v>851</v>
      </c>
      <c r="N19">
        <v>2.3E-3</v>
      </c>
      <c r="O19" s="3">
        <v>3.3000000000000002E-9</v>
      </c>
      <c r="P19">
        <v>692349</v>
      </c>
      <c r="Q19" t="s">
        <v>762</v>
      </c>
      <c r="R19" t="b">
        <v>1</v>
      </c>
      <c r="S19" t="s">
        <v>849</v>
      </c>
      <c r="T19">
        <v>5.2628399999999999E-2</v>
      </c>
      <c r="U19" s="3">
        <v>1.20748E-11</v>
      </c>
      <c r="V19">
        <v>1194</v>
      </c>
      <c r="W19" t="s">
        <v>763</v>
      </c>
      <c r="X19" t="b">
        <v>1</v>
      </c>
      <c r="Y19" t="s">
        <v>849</v>
      </c>
      <c r="Z19" t="s">
        <v>852</v>
      </c>
      <c r="AA19">
        <v>2</v>
      </c>
      <c r="AB19" t="b">
        <v>1</v>
      </c>
      <c r="AC19" t="s">
        <v>113</v>
      </c>
      <c r="AD19" t="s">
        <v>113</v>
      </c>
      <c r="AE19">
        <v>3.78373651909963E-2</v>
      </c>
      <c r="AF19" s="3">
        <v>5.0547617631932302E-5</v>
      </c>
      <c r="AG19" t="b">
        <v>1</v>
      </c>
      <c r="AH19" s="3">
        <v>5.8062509511627803E-11</v>
      </c>
    </row>
    <row r="20" spans="1:34" x14ac:dyDescent="0.2">
      <c r="A20" t="s">
        <v>442</v>
      </c>
      <c r="B20" t="s">
        <v>515</v>
      </c>
      <c r="C20" t="s">
        <v>513</v>
      </c>
      <c r="D20" t="s">
        <v>515</v>
      </c>
      <c r="E20" t="s">
        <v>513</v>
      </c>
      <c r="F20">
        <v>0.18248200000000001</v>
      </c>
      <c r="G20">
        <v>1.46E-2</v>
      </c>
      <c r="H20">
        <v>0.78459999999999996</v>
      </c>
      <c r="I20">
        <v>0.76919999999999999</v>
      </c>
      <c r="J20" t="b">
        <v>0</v>
      </c>
      <c r="K20" t="b">
        <v>1</v>
      </c>
      <c r="L20" t="b">
        <v>0</v>
      </c>
      <c r="M20" t="s">
        <v>851</v>
      </c>
      <c r="N20">
        <v>2E-3</v>
      </c>
      <c r="O20" s="3">
        <v>9.8000000000000007E-13</v>
      </c>
      <c r="P20">
        <v>690824</v>
      </c>
      <c r="Q20" t="s">
        <v>762</v>
      </c>
      <c r="R20" t="b">
        <v>1</v>
      </c>
      <c r="S20" t="s">
        <v>849</v>
      </c>
      <c r="T20">
        <v>4.8665100000000003E-2</v>
      </c>
      <c r="U20">
        <v>1.7700699999999999E-4</v>
      </c>
      <c r="V20">
        <v>1194</v>
      </c>
      <c r="W20" t="s">
        <v>763</v>
      </c>
      <c r="X20" t="b">
        <v>1</v>
      </c>
      <c r="Y20" t="s">
        <v>849</v>
      </c>
      <c r="Z20" t="s">
        <v>852</v>
      </c>
      <c r="AA20">
        <v>2</v>
      </c>
      <c r="AB20" t="b">
        <v>1</v>
      </c>
      <c r="AC20" t="s">
        <v>113</v>
      </c>
      <c r="AD20" t="s">
        <v>113</v>
      </c>
      <c r="AE20">
        <v>1.17313877415637E-2</v>
      </c>
      <c r="AF20" s="3">
        <v>7.3651438531676999E-5</v>
      </c>
      <c r="AG20" t="b">
        <v>1</v>
      </c>
      <c r="AH20">
        <v>5.5338478645414104E-4</v>
      </c>
    </row>
    <row r="21" spans="1:34" x14ac:dyDescent="0.2">
      <c r="A21" t="s">
        <v>165</v>
      </c>
      <c r="B21" t="s">
        <v>515</v>
      </c>
      <c r="C21" t="s">
        <v>512</v>
      </c>
      <c r="D21" t="s">
        <v>515</v>
      </c>
      <c r="E21" t="s">
        <v>512</v>
      </c>
      <c r="F21">
        <v>-0.34927000000000002</v>
      </c>
      <c r="G21">
        <v>-1.67E-2</v>
      </c>
      <c r="H21">
        <v>8.6050000000000001E-2</v>
      </c>
      <c r="I21">
        <v>0.109</v>
      </c>
      <c r="J21" t="b">
        <v>0</v>
      </c>
      <c r="K21" t="b">
        <v>0</v>
      </c>
      <c r="L21" t="b">
        <v>0</v>
      </c>
      <c r="M21" t="s">
        <v>851</v>
      </c>
      <c r="N21">
        <v>2.8E-3</v>
      </c>
      <c r="O21" s="3">
        <v>2.8999999999999999E-9</v>
      </c>
      <c r="P21">
        <v>671320</v>
      </c>
      <c r="Q21" t="s">
        <v>762</v>
      </c>
      <c r="R21" t="b">
        <v>1</v>
      </c>
      <c r="S21" t="s">
        <v>849</v>
      </c>
      <c r="T21">
        <v>7.3824699999999993E-2</v>
      </c>
      <c r="U21" s="3">
        <v>2.2333400000000001E-6</v>
      </c>
      <c r="V21">
        <v>1194</v>
      </c>
      <c r="W21" t="s">
        <v>763</v>
      </c>
      <c r="X21" t="b">
        <v>1</v>
      </c>
      <c r="Y21" t="s">
        <v>849</v>
      </c>
      <c r="Z21" t="s">
        <v>852</v>
      </c>
      <c r="AA21">
        <v>2</v>
      </c>
      <c r="AB21" t="b">
        <v>1</v>
      </c>
      <c r="AC21" t="s">
        <v>113</v>
      </c>
      <c r="AD21" t="s">
        <v>113</v>
      </c>
      <c r="AE21">
        <v>1.86101090593262E-2</v>
      </c>
      <c r="AF21" s="3">
        <v>5.25057110698957E-5</v>
      </c>
      <c r="AG21" t="b">
        <v>1</v>
      </c>
      <c r="AH21" s="3">
        <v>7.3455807169845999E-6</v>
      </c>
    </row>
    <row r="22" spans="1:34" x14ac:dyDescent="0.2">
      <c r="A22" t="s">
        <v>454</v>
      </c>
      <c r="B22" t="s">
        <v>515</v>
      </c>
      <c r="C22" t="s">
        <v>514</v>
      </c>
      <c r="D22" t="s">
        <v>515</v>
      </c>
      <c r="E22" t="s">
        <v>514</v>
      </c>
      <c r="F22">
        <v>-0.303421</v>
      </c>
      <c r="G22">
        <v>1.5599999999999999E-2</v>
      </c>
      <c r="H22">
        <v>0.71560000000000001</v>
      </c>
      <c r="I22">
        <v>0.75390000000000001</v>
      </c>
      <c r="J22" t="b">
        <v>0</v>
      </c>
      <c r="K22" t="b">
        <v>0</v>
      </c>
      <c r="L22" t="b">
        <v>0</v>
      </c>
      <c r="M22" t="s">
        <v>851</v>
      </c>
      <c r="N22">
        <v>1.9E-3</v>
      </c>
      <c r="O22" s="3">
        <v>9.9999999999999998E-17</v>
      </c>
      <c r="P22">
        <v>792501</v>
      </c>
      <c r="Q22" t="s">
        <v>762</v>
      </c>
      <c r="R22" t="b">
        <v>1</v>
      </c>
      <c r="S22" t="s">
        <v>849</v>
      </c>
      <c r="T22">
        <v>5.25377E-2</v>
      </c>
      <c r="U22" s="3">
        <v>7.6812499999999997E-9</v>
      </c>
      <c r="V22">
        <v>1194</v>
      </c>
      <c r="W22" t="s">
        <v>763</v>
      </c>
      <c r="X22" t="b">
        <v>1</v>
      </c>
      <c r="Y22" t="s">
        <v>849</v>
      </c>
      <c r="Z22" t="s">
        <v>852</v>
      </c>
      <c r="AA22">
        <v>2</v>
      </c>
      <c r="AB22" t="b">
        <v>1</v>
      </c>
      <c r="AC22" t="s">
        <v>113</v>
      </c>
      <c r="AD22" t="s">
        <v>113</v>
      </c>
      <c r="AE22">
        <v>2.7604897176077701E-2</v>
      </c>
      <c r="AF22" s="3">
        <v>8.7020247620433195E-5</v>
      </c>
      <c r="AG22" t="b">
        <v>1</v>
      </c>
      <c r="AH22" s="3">
        <v>4.7214926596273501E-8</v>
      </c>
    </row>
    <row r="23" spans="1:34" x14ac:dyDescent="0.2">
      <c r="A23" t="s">
        <v>292</v>
      </c>
      <c r="B23" t="s">
        <v>513</v>
      </c>
      <c r="C23" t="s">
        <v>512</v>
      </c>
      <c r="D23" t="s">
        <v>513</v>
      </c>
      <c r="E23" t="s">
        <v>512</v>
      </c>
      <c r="F23">
        <v>0.18057400000000001</v>
      </c>
      <c r="G23">
        <v>1.5900000000000001E-2</v>
      </c>
      <c r="H23">
        <v>0.84560000000000002</v>
      </c>
      <c r="I23">
        <v>0.82050000000000001</v>
      </c>
      <c r="J23" t="b">
        <v>0</v>
      </c>
      <c r="K23" t="b">
        <v>0</v>
      </c>
      <c r="L23" t="b">
        <v>0</v>
      </c>
      <c r="M23" t="s">
        <v>851</v>
      </c>
      <c r="N23">
        <v>2.3E-3</v>
      </c>
      <c r="O23" s="3">
        <v>2.3999999999999999E-12</v>
      </c>
      <c r="P23">
        <v>692241</v>
      </c>
      <c r="Q23" t="s">
        <v>762</v>
      </c>
      <c r="R23" t="b">
        <v>1</v>
      </c>
      <c r="S23" t="s">
        <v>849</v>
      </c>
      <c r="T23">
        <v>5.0278000000000003E-2</v>
      </c>
      <c r="U23">
        <v>3.2876699999999999E-4</v>
      </c>
      <c r="V23">
        <v>1194</v>
      </c>
      <c r="W23" t="s">
        <v>763</v>
      </c>
      <c r="X23" t="b">
        <v>1</v>
      </c>
      <c r="Y23" t="s">
        <v>849</v>
      </c>
      <c r="Z23" t="s">
        <v>852</v>
      </c>
      <c r="AA23">
        <v>2</v>
      </c>
      <c r="AB23" t="b">
        <v>1</v>
      </c>
      <c r="AC23" t="s">
        <v>113</v>
      </c>
      <c r="AD23" t="s">
        <v>113</v>
      </c>
      <c r="AE23">
        <v>1.0767360193449999E-2</v>
      </c>
      <c r="AF23" s="3">
        <v>7.0962224416398797E-5</v>
      </c>
      <c r="AG23" t="b">
        <v>1</v>
      </c>
      <c r="AH23">
        <v>9.65380894547542E-4</v>
      </c>
    </row>
    <row r="24" spans="1:34" x14ac:dyDescent="0.2">
      <c r="A24" t="s">
        <v>129</v>
      </c>
      <c r="B24" t="s">
        <v>513</v>
      </c>
      <c r="C24" t="s">
        <v>512</v>
      </c>
      <c r="D24" t="s">
        <v>513</v>
      </c>
      <c r="E24" t="s">
        <v>512</v>
      </c>
      <c r="F24">
        <v>0.131964</v>
      </c>
      <c r="G24">
        <v>1.43E-2</v>
      </c>
      <c r="H24">
        <v>0.42280000000000001</v>
      </c>
      <c r="I24">
        <v>0.50290000000000001</v>
      </c>
      <c r="J24" t="b">
        <v>0</v>
      </c>
      <c r="K24" t="b">
        <v>0</v>
      </c>
      <c r="L24" t="b">
        <v>0</v>
      </c>
      <c r="M24" t="s">
        <v>851</v>
      </c>
      <c r="N24">
        <v>1.6000000000000001E-3</v>
      </c>
      <c r="O24" s="3">
        <v>1.7E-18</v>
      </c>
      <c r="P24">
        <v>789125</v>
      </c>
      <c r="Q24" t="s">
        <v>762</v>
      </c>
      <c r="R24" t="b">
        <v>1</v>
      </c>
      <c r="S24" t="s">
        <v>849</v>
      </c>
      <c r="T24">
        <v>5.5305E-2</v>
      </c>
      <c r="U24">
        <v>1.7027400000000002E-2</v>
      </c>
      <c r="V24">
        <v>1194</v>
      </c>
      <c r="W24" t="s">
        <v>763</v>
      </c>
      <c r="X24" t="b">
        <v>1</v>
      </c>
      <c r="Y24" t="s">
        <v>849</v>
      </c>
      <c r="Z24" t="s">
        <v>852</v>
      </c>
      <c r="AA24">
        <v>2</v>
      </c>
      <c r="AB24" t="b">
        <v>1</v>
      </c>
      <c r="AC24" t="s">
        <v>113</v>
      </c>
      <c r="AD24" t="s">
        <v>113</v>
      </c>
      <c r="AE24">
        <v>4.7670592358873397E-3</v>
      </c>
      <c r="AF24" s="3">
        <v>9.7581217420337403E-5</v>
      </c>
      <c r="AG24" t="b">
        <v>1</v>
      </c>
      <c r="AH24">
        <v>4.0943734568081501E-2</v>
      </c>
    </row>
    <row r="25" spans="1:34" x14ac:dyDescent="0.2">
      <c r="A25" t="s">
        <v>294</v>
      </c>
      <c r="B25" t="s">
        <v>514</v>
      </c>
      <c r="C25" t="s">
        <v>515</v>
      </c>
      <c r="D25" t="s">
        <v>514</v>
      </c>
      <c r="E25" t="s">
        <v>515</v>
      </c>
      <c r="F25">
        <v>0.53342400000000001</v>
      </c>
      <c r="G25">
        <v>-1.4427499999999999E-2</v>
      </c>
      <c r="H25">
        <v>0.81810000000000005</v>
      </c>
      <c r="I25">
        <v>0.78933299999999995</v>
      </c>
      <c r="J25" t="b">
        <v>0</v>
      </c>
      <c r="K25" t="b">
        <v>0</v>
      </c>
      <c r="L25" t="b">
        <v>0</v>
      </c>
      <c r="M25" t="s">
        <v>851</v>
      </c>
      <c r="N25">
        <v>2.4044299999999999E-3</v>
      </c>
      <c r="O25" s="3">
        <v>2.0000000000000001E-9</v>
      </c>
      <c r="P25">
        <v>463005</v>
      </c>
      <c r="Q25" t="s">
        <v>762</v>
      </c>
      <c r="R25" t="b">
        <v>1</v>
      </c>
      <c r="S25" t="s">
        <v>849</v>
      </c>
      <c r="T25">
        <v>0.172787</v>
      </c>
      <c r="U25">
        <v>2.0206600000000001E-3</v>
      </c>
      <c r="V25">
        <v>1194</v>
      </c>
      <c r="W25" t="s">
        <v>763</v>
      </c>
      <c r="X25" t="b">
        <v>1</v>
      </c>
      <c r="Y25" t="s">
        <v>849</v>
      </c>
      <c r="Z25" t="s">
        <v>852</v>
      </c>
      <c r="AA25">
        <v>2</v>
      </c>
      <c r="AB25" t="b">
        <v>1</v>
      </c>
      <c r="AC25" t="s">
        <v>113</v>
      </c>
      <c r="AD25" t="s">
        <v>113</v>
      </c>
      <c r="AE25">
        <v>7.9669481449852596E-3</v>
      </c>
      <c r="AF25" s="3">
        <v>7.7690412758728099E-5</v>
      </c>
      <c r="AG25" t="b">
        <v>1</v>
      </c>
      <c r="AH25">
        <v>5.4222779377732901E-3</v>
      </c>
    </row>
    <row r="26" spans="1:34" x14ac:dyDescent="0.2">
      <c r="A26" t="s">
        <v>259</v>
      </c>
      <c r="B26" t="s">
        <v>515</v>
      </c>
      <c r="C26" t="s">
        <v>514</v>
      </c>
      <c r="D26" t="s">
        <v>515</v>
      </c>
      <c r="E26" t="s">
        <v>514</v>
      </c>
      <c r="F26">
        <v>-1.0211300000000001</v>
      </c>
      <c r="G26">
        <v>-1.6199999999999999E-2</v>
      </c>
      <c r="H26">
        <v>0.34329999999999999</v>
      </c>
      <c r="I26">
        <v>0.40579999999999999</v>
      </c>
      <c r="J26" t="b">
        <v>0</v>
      </c>
      <c r="K26" t="b">
        <v>0</v>
      </c>
      <c r="L26" t="b">
        <v>0</v>
      </c>
      <c r="M26" t="s">
        <v>851</v>
      </c>
      <c r="N26">
        <v>1.6999999999999999E-3</v>
      </c>
      <c r="O26" s="3">
        <v>1.5999999999999999E-22</v>
      </c>
      <c r="P26">
        <v>795501</v>
      </c>
      <c r="Q26" t="s">
        <v>762</v>
      </c>
      <c r="R26" t="b">
        <v>1</v>
      </c>
      <c r="S26" t="s">
        <v>849</v>
      </c>
      <c r="T26">
        <v>2.7472400000000001E-2</v>
      </c>
      <c r="U26" s="3">
        <v>9.9999999999999998E-201</v>
      </c>
      <c r="V26">
        <v>1194</v>
      </c>
      <c r="W26" t="s">
        <v>763</v>
      </c>
      <c r="X26" t="b">
        <v>1</v>
      </c>
      <c r="Y26" t="s">
        <v>849</v>
      </c>
      <c r="Z26" t="s">
        <v>852</v>
      </c>
      <c r="AA26">
        <v>2</v>
      </c>
      <c r="AB26" t="b">
        <v>1</v>
      </c>
      <c r="AC26" t="s">
        <v>113</v>
      </c>
      <c r="AD26" t="s">
        <v>113</v>
      </c>
      <c r="AE26">
        <v>0.53545018212133599</v>
      </c>
      <c r="AF26">
        <v>1.19840227785111E-4</v>
      </c>
      <c r="AG26" t="b">
        <v>1</v>
      </c>
      <c r="AH26" s="3">
        <v>1.26892530444333E-221</v>
      </c>
    </row>
    <row r="27" spans="1:34" x14ac:dyDescent="0.2">
      <c r="A27" t="s">
        <v>220</v>
      </c>
      <c r="B27" t="s">
        <v>515</v>
      </c>
      <c r="C27" t="s">
        <v>512</v>
      </c>
      <c r="D27" t="s">
        <v>515</v>
      </c>
      <c r="E27" t="s">
        <v>512</v>
      </c>
      <c r="F27">
        <v>-0.33727400000000002</v>
      </c>
      <c r="G27">
        <v>-2.7099999999999999E-2</v>
      </c>
      <c r="H27">
        <v>0.92332999999999998</v>
      </c>
      <c r="I27">
        <v>0.91739000000000004</v>
      </c>
      <c r="J27" t="b">
        <v>0</v>
      </c>
      <c r="K27" t="b">
        <v>0</v>
      </c>
      <c r="L27" t="b">
        <v>0</v>
      </c>
      <c r="M27" t="s">
        <v>851</v>
      </c>
      <c r="N27">
        <v>3.0000000000000001E-3</v>
      </c>
      <c r="O27" s="3">
        <v>1.5E-19</v>
      </c>
      <c r="P27">
        <v>792405</v>
      </c>
      <c r="Q27" t="s">
        <v>762</v>
      </c>
      <c r="R27" t="b">
        <v>1</v>
      </c>
      <c r="S27" t="s">
        <v>849</v>
      </c>
      <c r="T27">
        <v>7.2733599999999995E-2</v>
      </c>
      <c r="U27" s="3">
        <v>3.5331399999999999E-6</v>
      </c>
      <c r="V27">
        <v>1194</v>
      </c>
      <c r="W27" t="s">
        <v>763</v>
      </c>
      <c r="X27" t="b">
        <v>1</v>
      </c>
      <c r="Y27" t="s">
        <v>849</v>
      </c>
      <c r="Z27" t="s">
        <v>852</v>
      </c>
      <c r="AA27">
        <v>2</v>
      </c>
      <c r="AB27" t="b">
        <v>1</v>
      </c>
      <c r="AC27" t="s">
        <v>113</v>
      </c>
      <c r="AD27" t="s">
        <v>113</v>
      </c>
      <c r="AE27">
        <v>1.7884803519773101E-2</v>
      </c>
      <c r="AF27">
        <v>1.03229244994017E-4</v>
      </c>
      <c r="AG27" t="b">
        <v>1</v>
      </c>
      <c r="AH27" s="3">
        <v>1.79300290891358E-5</v>
      </c>
    </row>
    <row r="28" spans="1:34" x14ac:dyDescent="0.2">
      <c r="A28" t="s">
        <v>316</v>
      </c>
      <c r="B28" t="s">
        <v>515</v>
      </c>
      <c r="C28" t="s">
        <v>514</v>
      </c>
      <c r="D28" t="s">
        <v>515</v>
      </c>
      <c r="E28" t="s">
        <v>514</v>
      </c>
      <c r="F28">
        <v>-0.36656300000000003</v>
      </c>
      <c r="G28">
        <v>1.5299999999999999E-2</v>
      </c>
      <c r="H28">
        <v>0.55889999999999995</v>
      </c>
      <c r="I28">
        <v>0.47610000000000002</v>
      </c>
      <c r="J28" t="b">
        <v>0</v>
      </c>
      <c r="K28" t="b">
        <v>0</v>
      </c>
      <c r="L28" t="b">
        <v>0</v>
      </c>
      <c r="M28" t="s">
        <v>851</v>
      </c>
      <c r="N28">
        <v>1.6000000000000001E-3</v>
      </c>
      <c r="O28" s="3">
        <v>5.1E-21</v>
      </c>
      <c r="P28">
        <v>784269</v>
      </c>
      <c r="Q28" t="s">
        <v>762</v>
      </c>
      <c r="R28" t="b">
        <v>1</v>
      </c>
      <c r="S28" t="s">
        <v>849</v>
      </c>
      <c r="T28">
        <v>3.5225800000000002E-2</v>
      </c>
      <c r="U28" s="3">
        <v>2.3261499999999998E-25</v>
      </c>
      <c r="V28">
        <v>1194</v>
      </c>
      <c r="W28" t="s">
        <v>763</v>
      </c>
      <c r="X28" t="b">
        <v>1</v>
      </c>
      <c r="Y28" t="s">
        <v>849</v>
      </c>
      <c r="Z28" t="s">
        <v>852</v>
      </c>
      <c r="AA28">
        <v>2</v>
      </c>
      <c r="AB28" t="b">
        <v>1</v>
      </c>
      <c r="AC28" t="s">
        <v>113</v>
      </c>
      <c r="AD28" t="s">
        <v>113</v>
      </c>
      <c r="AE28">
        <v>8.6871561973657405E-2</v>
      </c>
      <c r="AF28">
        <v>1.12823312602507E-4</v>
      </c>
      <c r="AG28" t="b">
        <v>1</v>
      </c>
      <c r="AH28" s="3">
        <v>5.0710136342860696E-24</v>
      </c>
    </row>
    <row r="29" spans="1:34" x14ac:dyDescent="0.2">
      <c r="A29" t="s">
        <v>381</v>
      </c>
      <c r="B29" t="s">
        <v>512</v>
      </c>
      <c r="C29" t="s">
        <v>515</v>
      </c>
      <c r="D29" t="s">
        <v>512</v>
      </c>
      <c r="E29" t="s">
        <v>515</v>
      </c>
      <c r="F29">
        <v>-0.233926</v>
      </c>
      <c r="G29">
        <v>1.0500000000000001E-2</v>
      </c>
      <c r="H29">
        <v>0.55420000000000003</v>
      </c>
      <c r="I29">
        <v>0.55710000000000004</v>
      </c>
      <c r="J29" t="b">
        <v>0</v>
      </c>
      <c r="K29" t="b">
        <v>0</v>
      </c>
      <c r="L29" t="b">
        <v>0</v>
      </c>
      <c r="M29" t="s">
        <v>851</v>
      </c>
      <c r="N29">
        <v>1.8E-3</v>
      </c>
      <c r="O29" s="3">
        <v>2.5000000000000001E-9</v>
      </c>
      <c r="P29">
        <v>674019</v>
      </c>
      <c r="Q29" t="s">
        <v>762</v>
      </c>
      <c r="R29" t="b">
        <v>1</v>
      </c>
      <c r="S29" t="s">
        <v>849</v>
      </c>
      <c r="T29">
        <v>4.5626199999999999E-2</v>
      </c>
      <c r="U29" s="3">
        <v>2.94387E-7</v>
      </c>
      <c r="V29">
        <v>1194</v>
      </c>
      <c r="W29" t="s">
        <v>763</v>
      </c>
      <c r="X29" t="b">
        <v>1</v>
      </c>
      <c r="Y29" t="s">
        <v>849</v>
      </c>
      <c r="Z29" t="s">
        <v>852</v>
      </c>
      <c r="AA29">
        <v>2</v>
      </c>
      <c r="AB29" t="b">
        <v>1</v>
      </c>
      <c r="AC29" t="s">
        <v>113</v>
      </c>
      <c r="AD29" t="s">
        <v>113</v>
      </c>
      <c r="AE29">
        <v>2.1819624853726599E-2</v>
      </c>
      <c r="AF29" s="3">
        <v>5.2724316644125503E-5</v>
      </c>
      <c r="AG29" t="b">
        <v>1</v>
      </c>
      <c r="AH29" s="3">
        <v>1.05855463388941E-6</v>
      </c>
    </row>
    <row r="30" spans="1:34" x14ac:dyDescent="0.2">
      <c r="A30" t="s">
        <v>131</v>
      </c>
      <c r="B30" t="s">
        <v>512</v>
      </c>
      <c r="C30" t="s">
        <v>513</v>
      </c>
      <c r="D30" t="s">
        <v>512</v>
      </c>
      <c r="E30" t="s">
        <v>513</v>
      </c>
      <c r="F30">
        <v>-0.74513300000000005</v>
      </c>
      <c r="G30">
        <v>-1.9599999999999999E-2</v>
      </c>
      <c r="H30">
        <v>0.88500000000000001</v>
      </c>
      <c r="I30">
        <v>0.88560000000000005</v>
      </c>
      <c r="J30" t="b">
        <v>0</v>
      </c>
      <c r="K30" t="b">
        <v>0</v>
      </c>
      <c r="L30" t="b">
        <v>0</v>
      </c>
      <c r="M30" t="s">
        <v>851</v>
      </c>
      <c r="N30">
        <v>2.5999999999999999E-3</v>
      </c>
      <c r="O30" s="3">
        <v>5.3000000000000001E-14</v>
      </c>
      <c r="P30">
        <v>795119</v>
      </c>
      <c r="Q30" t="s">
        <v>762</v>
      </c>
      <c r="R30" t="b">
        <v>1</v>
      </c>
      <c r="S30" t="s">
        <v>849</v>
      </c>
      <c r="T30">
        <v>7.6716800000000002E-2</v>
      </c>
      <c r="U30" s="3">
        <v>2.6600599999999999E-22</v>
      </c>
      <c r="V30">
        <v>1194</v>
      </c>
      <c r="W30" t="s">
        <v>763</v>
      </c>
      <c r="X30" t="b">
        <v>1</v>
      </c>
      <c r="Y30" t="s">
        <v>849</v>
      </c>
      <c r="Z30" t="s">
        <v>852</v>
      </c>
      <c r="AA30">
        <v>2</v>
      </c>
      <c r="AB30" t="b">
        <v>1</v>
      </c>
      <c r="AC30" t="s">
        <v>113</v>
      </c>
      <c r="AD30" t="s">
        <v>113</v>
      </c>
      <c r="AE30">
        <v>7.6119869345219901E-2</v>
      </c>
      <c r="AF30" s="3">
        <v>7.1198565867759597E-5</v>
      </c>
      <c r="AG30" t="b">
        <v>1</v>
      </c>
      <c r="AH30" s="3">
        <v>2.630781500427E-21</v>
      </c>
    </row>
    <row r="31" spans="1:34" x14ac:dyDescent="0.2">
      <c r="A31" t="s">
        <v>444</v>
      </c>
      <c r="B31" t="s">
        <v>512</v>
      </c>
      <c r="C31" t="s">
        <v>513</v>
      </c>
      <c r="D31" t="s">
        <v>512</v>
      </c>
      <c r="E31" t="s">
        <v>513</v>
      </c>
      <c r="F31">
        <v>0.12721199999999999</v>
      </c>
      <c r="G31">
        <v>1.41E-2</v>
      </c>
      <c r="H31">
        <v>0.55220000000000002</v>
      </c>
      <c r="I31">
        <v>0.57140000000000002</v>
      </c>
      <c r="J31" t="b">
        <v>0</v>
      </c>
      <c r="K31" t="b">
        <v>0</v>
      </c>
      <c r="L31" t="b">
        <v>0</v>
      </c>
      <c r="M31" t="s">
        <v>851</v>
      </c>
      <c r="N31">
        <v>1.6999999999999999E-3</v>
      </c>
      <c r="O31" s="3">
        <v>5.6999999999999999E-16</v>
      </c>
      <c r="P31">
        <v>692290</v>
      </c>
      <c r="Q31" t="s">
        <v>762</v>
      </c>
      <c r="R31" t="b">
        <v>1</v>
      </c>
      <c r="S31" t="s">
        <v>849</v>
      </c>
      <c r="T31">
        <v>3.9605599999999998E-2</v>
      </c>
      <c r="U31">
        <v>1.3182700000000001E-3</v>
      </c>
      <c r="V31">
        <v>1194</v>
      </c>
      <c r="W31" t="s">
        <v>763</v>
      </c>
      <c r="X31" t="b">
        <v>1</v>
      </c>
      <c r="Y31" t="s">
        <v>849</v>
      </c>
      <c r="Z31" t="s">
        <v>852</v>
      </c>
      <c r="AA31">
        <v>2</v>
      </c>
      <c r="AB31" t="b">
        <v>1</v>
      </c>
      <c r="AC31" t="s">
        <v>113</v>
      </c>
      <c r="AD31" t="s">
        <v>113</v>
      </c>
      <c r="AE31">
        <v>8.6212225833389305E-3</v>
      </c>
      <c r="AF31" s="3">
        <v>9.4659939280391194E-5</v>
      </c>
      <c r="AG31" t="b">
        <v>1</v>
      </c>
      <c r="AH31">
        <v>4.03569072062603E-3</v>
      </c>
    </row>
    <row r="32" spans="1:34" x14ac:dyDescent="0.2">
      <c r="A32" t="s">
        <v>456</v>
      </c>
      <c r="B32" t="s">
        <v>515</v>
      </c>
      <c r="C32" t="s">
        <v>513</v>
      </c>
      <c r="D32" t="s">
        <v>515</v>
      </c>
      <c r="E32" t="s">
        <v>513</v>
      </c>
      <c r="F32">
        <v>-0.38920900000000003</v>
      </c>
      <c r="G32">
        <v>-1.09E-2</v>
      </c>
      <c r="H32">
        <v>0.42620000000000002</v>
      </c>
      <c r="I32">
        <v>0.42009999999999997</v>
      </c>
      <c r="J32" t="b">
        <v>0</v>
      </c>
      <c r="K32" t="b">
        <v>1</v>
      </c>
      <c r="L32" t="b">
        <v>1</v>
      </c>
      <c r="M32" t="s">
        <v>851</v>
      </c>
      <c r="N32">
        <v>1.6999999999999999E-3</v>
      </c>
      <c r="O32" s="3">
        <v>1.4000000000000001E-10</v>
      </c>
      <c r="P32">
        <v>727187</v>
      </c>
      <c r="Q32" t="s">
        <v>762</v>
      </c>
      <c r="R32" t="b">
        <v>1</v>
      </c>
      <c r="S32" t="s">
        <v>849</v>
      </c>
      <c r="T32">
        <v>4.8428300000000001E-2</v>
      </c>
      <c r="U32" s="3">
        <v>9.2210099999999995E-16</v>
      </c>
      <c r="V32">
        <v>1194</v>
      </c>
      <c r="W32" t="s">
        <v>763</v>
      </c>
      <c r="X32" t="b">
        <v>1</v>
      </c>
      <c r="Y32" t="s">
        <v>849</v>
      </c>
      <c r="Z32" t="s">
        <v>852</v>
      </c>
      <c r="AA32">
        <v>2</v>
      </c>
      <c r="AB32" t="b">
        <v>0</v>
      </c>
      <c r="AC32" t="s">
        <v>113</v>
      </c>
      <c r="AD32" t="s">
        <v>113</v>
      </c>
      <c r="AE32">
        <v>5.2764807732053998E-2</v>
      </c>
      <c r="AF32" s="3">
        <v>5.6603683456148799E-5</v>
      </c>
      <c r="AG32" t="b">
        <v>1</v>
      </c>
      <c r="AH32" s="3">
        <v>5.9346803491653903E-15</v>
      </c>
    </row>
    <row r="33" spans="1:34" x14ac:dyDescent="0.2">
      <c r="A33" t="s">
        <v>297</v>
      </c>
      <c r="B33" t="s">
        <v>513</v>
      </c>
      <c r="C33" t="s">
        <v>514</v>
      </c>
      <c r="D33" t="s">
        <v>513</v>
      </c>
      <c r="E33" t="s">
        <v>514</v>
      </c>
      <c r="F33">
        <v>0.45274300000000001</v>
      </c>
      <c r="G33">
        <v>-1.04E-2</v>
      </c>
      <c r="H33">
        <v>0.29349999999999998</v>
      </c>
      <c r="I33">
        <v>0.31090000000000001</v>
      </c>
      <c r="J33" t="b">
        <v>0</v>
      </c>
      <c r="K33" t="b">
        <v>0</v>
      </c>
      <c r="L33" t="b">
        <v>0</v>
      </c>
      <c r="M33" t="s">
        <v>851</v>
      </c>
      <c r="N33">
        <v>1.8E-3</v>
      </c>
      <c r="O33" s="3">
        <v>1.9000000000000001E-8</v>
      </c>
      <c r="P33">
        <v>692127</v>
      </c>
      <c r="Q33" t="s">
        <v>762</v>
      </c>
      <c r="R33" t="b">
        <v>1</v>
      </c>
      <c r="S33" t="s">
        <v>849</v>
      </c>
      <c r="T33">
        <v>5.1174400000000002E-2</v>
      </c>
      <c r="U33" s="3">
        <v>8.9865000000000003E-19</v>
      </c>
      <c r="V33">
        <v>1194</v>
      </c>
      <c r="W33" t="s">
        <v>763</v>
      </c>
      <c r="X33" t="b">
        <v>1</v>
      </c>
      <c r="Y33" t="s">
        <v>849</v>
      </c>
      <c r="Z33" t="s">
        <v>852</v>
      </c>
      <c r="AA33">
        <v>2</v>
      </c>
      <c r="AB33" t="b">
        <v>1</v>
      </c>
      <c r="AC33" t="s">
        <v>113</v>
      </c>
      <c r="AD33" t="s">
        <v>113</v>
      </c>
      <c r="AE33">
        <v>6.3577550485163295E-2</v>
      </c>
      <c r="AF33" s="3">
        <v>4.56459730334992E-5</v>
      </c>
      <c r="AG33" t="b">
        <v>1</v>
      </c>
      <c r="AH33" s="3">
        <v>5.0185062855942102E-18</v>
      </c>
    </row>
    <row r="34" spans="1:34" x14ac:dyDescent="0.2">
      <c r="A34" t="s">
        <v>402</v>
      </c>
      <c r="B34" t="s">
        <v>515</v>
      </c>
      <c r="C34" t="s">
        <v>514</v>
      </c>
      <c r="D34" t="s">
        <v>515</v>
      </c>
      <c r="E34" t="s">
        <v>514</v>
      </c>
      <c r="F34">
        <v>-0.43231700000000001</v>
      </c>
      <c r="G34">
        <v>-2.1299999999999999E-2</v>
      </c>
      <c r="H34">
        <v>0.90980000000000005</v>
      </c>
      <c r="I34">
        <v>0.91791</v>
      </c>
      <c r="J34" t="b">
        <v>0</v>
      </c>
      <c r="K34" t="b">
        <v>0</v>
      </c>
      <c r="L34" t="b">
        <v>0</v>
      </c>
      <c r="M34" t="s">
        <v>851</v>
      </c>
      <c r="N34">
        <v>3.2000000000000002E-3</v>
      </c>
      <c r="O34" s="3">
        <v>1.9999999999999999E-11</v>
      </c>
      <c r="P34">
        <v>692211</v>
      </c>
      <c r="Q34" t="s">
        <v>762</v>
      </c>
      <c r="R34" t="b">
        <v>1</v>
      </c>
      <c r="S34" t="s">
        <v>849</v>
      </c>
      <c r="T34">
        <v>7.86747E-2</v>
      </c>
      <c r="U34" s="3">
        <v>3.9072799999999998E-8</v>
      </c>
      <c r="V34">
        <v>1194</v>
      </c>
      <c r="W34" t="s">
        <v>763</v>
      </c>
      <c r="X34" t="b">
        <v>1</v>
      </c>
      <c r="Y34" t="s">
        <v>849</v>
      </c>
      <c r="Z34" t="s">
        <v>852</v>
      </c>
      <c r="AA34">
        <v>2</v>
      </c>
      <c r="AB34" t="b">
        <v>1</v>
      </c>
      <c r="AC34" t="s">
        <v>113</v>
      </c>
      <c r="AD34" t="s">
        <v>113</v>
      </c>
      <c r="AE34">
        <v>2.5023248746001901E-2</v>
      </c>
      <c r="AF34" s="3">
        <v>6.4962786004012696E-5</v>
      </c>
      <c r="AG34" t="b">
        <v>1</v>
      </c>
      <c r="AH34" s="3">
        <v>1.7627338112799201E-7</v>
      </c>
    </row>
    <row r="35" spans="1:34" x14ac:dyDescent="0.2">
      <c r="A35" t="s">
        <v>446</v>
      </c>
      <c r="B35" t="s">
        <v>515</v>
      </c>
      <c r="C35" t="s">
        <v>513</v>
      </c>
      <c r="D35" t="s">
        <v>515</v>
      </c>
      <c r="E35" t="s">
        <v>513</v>
      </c>
      <c r="F35">
        <v>-0.41214200000000001</v>
      </c>
      <c r="G35">
        <v>1.18E-2</v>
      </c>
      <c r="H35">
        <v>0.71860000000000002</v>
      </c>
      <c r="I35">
        <v>0.66069999999999995</v>
      </c>
      <c r="J35" t="b">
        <v>0</v>
      </c>
      <c r="K35" t="b">
        <v>1</v>
      </c>
      <c r="L35" t="b">
        <v>0</v>
      </c>
      <c r="M35" t="s">
        <v>851</v>
      </c>
      <c r="N35">
        <v>1.8E-3</v>
      </c>
      <c r="O35" s="3">
        <v>1.4000000000000001E-10</v>
      </c>
      <c r="P35">
        <v>675205</v>
      </c>
      <c r="Q35" t="s">
        <v>762</v>
      </c>
      <c r="R35" t="b">
        <v>1</v>
      </c>
      <c r="S35" t="s">
        <v>849</v>
      </c>
      <c r="T35">
        <v>8.07084E-2</v>
      </c>
      <c r="U35" s="3">
        <v>3.2808699999999999E-7</v>
      </c>
      <c r="V35">
        <v>1194</v>
      </c>
      <c r="W35" t="s">
        <v>763</v>
      </c>
      <c r="X35" t="b">
        <v>1</v>
      </c>
      <c r="Y35" t="s">
        <v>849</v>
      </c>
      <c r="Z35" t="s">
        <v>852</v>
      </c>
      <c r="AA35">
        <v>2</v>
      </c>
      <c r="AB35" t="b">
        <v>1</v>
      </c>
      <c r="AC35" t="s">
        <v>113</v>
      </c>
      <c r="AD35" t="s">
        <v>113</v>
      </c>
      <c r="AE35">
        <v>2.1647791882719598E-2</v>
      </c>
      <c r="AF35" s="3">
        <v>6.0961177873255399E-5</v>
      </c>
      <c r="AG35" t="b">
        <v>1</v>
      </c>
      <c r="AH35" s="3">
        <v>1.29157127755975E-6</v>
      </c>
    </row>
    <row r="36" spans="1:34" x14ac:dyDescent="0.2">
      <c r="A36" t="s">
        <v>482</v>
      </c>
      <c r="B36" t="s">
        <v>513</v>
      </c>
      <c r="C36" t="s">
        <v>512</v>
      </c>
      <c r="D36" t="s">
        <v>513</v>
      </c>
      <c r="E36" t="s">
        <v>512</v>
      </c>
      <c r="F36">
        <v>0.46572999999999998</v>
      </c>
      <c r="G36">
        <v>-2.0299999999999999E-2</v>
      </c>
      <c r="H36">
        <v>0.47560000000000002</v>
      </c>
      <c r="I36">
        <v>0.4824</v>
      </c>
      <c r="J36" t="b">
        <v>0</v>
      </c>
      <c r="K36" t="b">
        <v>0</v>
      </c>
      <c r="L36" t="b">
        <v>0</v>
      </c>
      <c r="M36" t="s">
        <v>851</v>
      </c>
      <c r="N36">
        <v>1.6999999999999999E-3</v>
      </c>
      <c r="O36" s="3">
        <v>5.0999999999999999E-32</v>
      </c>
      <c r="P36">
        <v>692097</v>
      </c>
      <c r="Q36" t="s">
        <v>762</v>
      </c>
      <c r="R36" t="b">
        <v>1</v>
      </c>
      <c r="S36" t="s">
        <v>849</v>
      </c>
      <c r="T36">
        <v>3.7565399999999999E-2</v>
      </c>
      <c r="U36" s="3">
        <v>2.68446E-35</v>
      </c>
      <c r="V36">
        <v>1194</v>
      </c>
      <c r="W36" t="s">
        <v>763</v>
      </c>
      <c r="X36" t="b">
        <v>1</v>
      </c>
      <c r="Y36" t="s">
        <v>849</v>
      </c>
      <c r="Z36" t="s">
        <v>852</v>
      </c>
      <c r="AA36">
        <v>2</v>
      </c>
      <c r="AB36" t="b">
        <v>1</v>
      </c>
      <c r="AC36" t="s">
        <v>113</v>
      </c>
      <c r="AD36" t="s">
        <v>113</v>
      </c>
      <c r="AE36">
        <v>0.121021858296208</v>
      </c>
      <c r="AF36">
        <v>2.00378623202052E-4</v>
      </c>
      <c r="AG36" t="b">
        <v>1</v>
      </c>
      <c r="AH36" s="3">
        <v>2.4819974421034599E-33</v>
      </c>
    </row>
    <row r="37" spans="1:34" x14ac:dyDescent="0.2">
      <c r="A37" t="s">
        <v>327</v>
      </c>
      <c r="B37" t="s">
        <v>512</v>
      </c>
      <c r="C37" t="s">
        <v>515</v>
      </c>
      <c r="D37" t="s">
        <v>512</v>
      </c>
      <c r="E37" t="s">
        <v>515</v>
      </c>
      <c r="F37">
        <v>0.41101300000000002</v>
      </c>
      <c r="G37">
        <v>-1.0500000000000001E-2</v>
      </c>
      <c r="H37">
        <v>0.44219999999999998</v>
      </c>
      <c r="I37">
        <v>0.39450000000000002</v>
      </c>
      <c r="J37" t="b">
        <v>0</v>
      </c>
      <c r="K37" t="b">
        <v>0</v>
      </c>
      <c r="L37" t="b">
        <v>0</v>
      </c>
      <c r="M37" t="s">
        <v>851</v>
      </c>
      <c r="N37">
        <v>1.8E-3</v>
      </c>
      <c r="O37" s="3">
        <v>2.2999999999999999E-9</v>
      </c>
      <c r="P37">
        <v>691645</v>
      </c>
      <c r="Q37" t="s">
        <v>762</v>
      </c>
      <c r="R37" t="b">
        <v>1</v>
      </c>
      <c r="S37" t="s">
        <v>849</v>
      </c>
      <c r="T37">
        <v>4.68569E-2</v>
      </c>
      <c r="U37" s="3">
        <v>1.7603900000000002E-18</v>
      </c>
      <c r="V37">
        <v>1194</v>
      </c>
      <c r="W37" t="s">
        <v>763</v>
      </c>
      <c r="X37" t="b">
        <v>1</v>
      </c>
      <c r="Y37" t="s">
        <v>849</v>
      </c>
      <c r="Z37" t="s">
        <v>852</v>
      </c>
      <c r="AA37">
        <v>2</v>
      </c>
      <c r="AB37" t="b">
        <v>1</v>
      </c>
      <c r="AC37" t="s">
        <v>113</v>
      </c>
      <c r="AD37" t="s">
        <v>113</v>
      </c>
      <c r="AE37">
        <v>6.2533253615252998E-2</v>
      </c>
      <c r="AF37" s="3">
        <v>5.1615567520911301E-5</v>
      </c>
      <c r="AG37" t="b">
        <v>1</v>
      </c>
      <c r="AH37" s="3">
        <v>1.11260323127469E-17</v>
      </c>
    </row>
    <row r="38" spans="1:34" x14ac:dyDescent="0.2">
      <c r="A38" t="s">
        <v>348</v>
      </c>
      <c r="B38" t="s">
        <v>512</v>
      </c>
      <c r="C38" t="s">
        <v>513</v>
      </c>
      <c r="D38" t="s">
        <v>512</v>
      </c>
      <c r="E38" t="s">
        <v>513</v>
      </c>
      <c r="F38">
        <v>0.20106299999999999</v>
      </c>
      <c r="G38">
        <v>-1.9199999999999998E-2</v>
      </c>
      <c r="H38">
        <v>0.86109999999999998</v>
      </c>
      <c r="I38">
        <v>0.84519999999999995</v>
      </c>
      <c r="J38" t="b">
        <v>0</v>
      </c>
      <c r="K38" t="b">
        <v>0</v>
      </c>
      <c r="L38" t="b">
        <v>0</v>
      </c>
      <c r="M38" t="s">
        <v>851</v>
      </c>
      <c r="N38">
        <v>2.3E-3</v>
      </c>
      <c r="O38" s="3">
        <v>2.8999999999999998E-16</v>
      </c>
      <c r="P38">
        <v>773762</v>
      </c>
      <c r="Q38" t="s">
        <v>762</v>
      </c>
      <c r="R38" t="b">
        <v>1</v>
      </c>
      <c r="S38" t="s">
        <v>849</v>
      </c>
      <c r="T38">
        <v>5.4545700000000003E-2</v>
      </c>
      <c r="U38">
        <v>2.2768199999999999E-4</v>
      </c>
      <c r="V38">
        <v>1194</v>
      </c>
      <c r="W38" t="s">
        <v>763</v>
      </c>
      <c r="X38" t="b">
        <v>1</v>
      </c>
      <c r="Y38" t="s">
        <v>849</v>
      </c>
      <c r="Z38" t="s">
        <v>852</v>
      </c>
      <c r="AA38">
        <v>2</v>
      </c>
      <c r="AB38" t="b">
        <v>1</v>
      </c>
      <c r="AC38" t="s">
        <v>113</v>
      </c>
      <c r="AD38" t="s">
        <v>113</v>
      </c>
      <c r="AE38">
        <v>1.1338954411324599E-2</v>
      </c>
      <c r="AF38" s="3">
        <v>8.6414809493001401E-5</v>
      </c>
      <c r="AG38" t="b">
        <v>1</v>
      </c>
      <c r="AH38">
        <v>7.6419318604062901E-4</v>
      </c>
    </row>
    <row r="39" spans="1:34" x14ac:dyDescent="0.2">
      <c r="A39" t="s">
        <v>191</v>
      </c>
      <c r="B39" t="s">
        <v>515</v>
      </c>
      <c r="C39" t="s">
        <v>513</v>
      </c>
      <c r="D39" t="s">
        <v>515</v>
      </c>
      <c r="E39" t="s">
        <v>513</v>
      </c>
      <c r="F39">
        <v>-0.44048300000000001</v>
      </c>
      <c r="G39">
        <v>-1.14E-2</v>
      </c>
      <c r="H39">
        <v>0.4148</v>
      </c>
      <c r="I39">
        <v>0.48230000000000001</v>
      </c>
      <c r="J39" t="b">
        <v>0</v>
      </c>
      <c r="K39" t="b">
        <v>1</v>
      </c>
      <c r="L39" t="b">
        <v>1</v>
      </c>
      <c r="M39" t="s">
        <v>851</v>
      </c>
      <c r="N39">
        <v>1.6999999999999999E-3</v>
      </c>
      <c r="O39" s="3">
        <v>3.1000000000000003E-11</v>
      </c>
      <c r="P39">
        <v>692069</v>
      </c>
      <c r="Q39" t="s">
        <v>762</v>
      </c>
      <c r="R39" t="b">
        <v>1</v>
      </c>
      <c r="S39" t="s">
        <v>849</v>
      </c>
      <c r="T39">
        <v>3.7231800000000002E-2</v>
      </c>
      <c r="U39" s="3">
        <v>2.7052299999999999E-32</v>
      </c>
      <c r="V39">
        <v>1194</v>
      </c>
      <c r="W39" t="s">
        <v>763</v>
      </c>
      <c r="X39" t="b">
        <v>1</v>
      </c>
      <c r="Y39" t="s">
        <v>849</v>
      </c>
      <c r="Z39" t="s">
        <v>852</v>
      </c>
      <c r="AA39">
        <v>2</v>
      </c>
      <c r="AB39" t="b">
        <v>0</v>
      </c>
      <c r="AC39" t="s">
        <v>113</v>
      </c>
      <c r="AD39" t="s">
        <v>113</v>
      </c>
      <c r="AE39">
        <v>0.110829279117622</v>
      </c>
      <c r="AF39" s="3">
        <v>6.3736470383237597E-5</v>
      </c>
      <c r="AG39" t="b">
        <v>1</v>
      </c>
      <c r="AH39" s="3">
        <v>2.0746585481652402E-31</v>
      </c>
    </row>
    <row r="40" spans="1:34" x14ac:dyDescent="0.2">
      <c r="A40" t="s">
        <v>197</v>
      </c>
      <c r="B40" t="s">
        <v>513</v>
      </c>
      <c r="C40" t="s">
        <v>512</v>
      </c>
      <c r="D40" t="s">
        <v>513</v>
      </c>
      <c r="E40" t="s">
        <v>512</v>
      </c>
      <c r="F40">
        <v>0.36746400000000001</v>
      </c>
      <c r="G40">
        <v>-2.0400000000000001E-2</v>
      </c>
      <c r="H40">
        <v>0.26129999999999998</v>
      </c>
      <c r="I40">
        <v>0.1552</v>
      </c>
      <c r="J40" t="b">
        <v>0</v>
      </c>
      <c r="K40" t="b">
        <v>0</v>
      </c>
      <c r="L40" t="b">
        <v>0</v>
      </c>
      <c r="M40" t="s">
        <v>851</v>
      </c>
      <c r="N40">
        <v>2.3999999999999998E-3</v>
      </c>
      <c r="O40" s="3">
        <v>3.5000000000000002E-17</v>
      </c>
      <c r="P40">
        <v>692233</v>
      </c>
      <c r="Q40" t="s">
        <v>762</v>
      </c>
      <c r="R40" t="b">
        <v>1</v>
      </c>
      <c r="S40" t="s">
        <v>849</v>
      </c>
      <c r="T40">
        <v>5.8631500000000003E-2</v>
      </c>
      <c r="U40" s="3">
        <v>3.6724199999999998E-10</v>
      </c>
      <c r="V40">
        <v>1194</v>
      </c>
      <c r="W40" t="s">
        <v>763</v>
      </c>
      <c r="X40" t="b">
        <v>1</v>
      </c>
      <c r="Y40" t="s">
        <v>849</v>
      </c>
      <c r="Z40" t="s">
        <v>852</v>
      </c>
      <c r="AA40">
        <v>2</v>
      </c>
      <c r="AB40" t="b">
        <v>1</v>
      </c>
      <c r="AC40" t="s">
        <v>113</v>
      </c>
      <c r="AD40" t="s">
        <v>113</v>
      </c>
      <c r="AE40">
        <v>3.2428623846248797E-2</v>
      </c>
      <c r="AF40">
        <v>1.02614621871005E-4</v>
      </c>
      <c r="AG40" t="b">
        <v>1</v>
      </c>
      <c r="AH40" s="3">
        <v>3.0568698124976299E-9</v>
      </c>
    </row>
    <row r="41" spans="1:34" x14ac:dyDescent="0.2">
      <c r="A41" t="s">
        <v>329</v>
      </c>
      <c r="B41" t="s">
        <v>515</v>
      </c>
      <c r="C41" t="s">
        <v>514</v>
      </c>
      <c r="D41" t="s">
        <v>515</v>
      </c>
      <c r="E41" t="s">
        <v>514</v>
      </c>
      <c r="F41">
        <v>-0.17952399999999999</v>
      </c>
      <c r="G41">
        <v>-1.41E-2</v>
      </c>
      <c r="H41">
        <v>0.25440000000000002</v>
      </c>
      <c r="I41">
        <v>0.27229999999999999</v>
      </c>
      <c r="J41" t="b">
        <v>0</v>
      </c>
      <c r="K41" t="b">
        <v>0</v>
      </c>
      <c r="L41" t="b">
        <v>0</v>
      </c>
      <c r="M41" t="s">
        <v>851</v>
      </c>
      <c r="N41">
        <v>1.8E-3</v>
      </c>
      <c r="O41" s="3">
        <v>1.3E-14</v>
      </c>
      <c r="P41">
        <v>783729</v>
      </c>
      <c r="Q41" t="s">
        <v>762</v>
      </c>
      <c r="R41" t="b">
        <v>1</v>
      </c>
      <c r="S41" t="s">
        <v>849</v>
      </c>
      <c r="T41">
        <v>4.7848500000000002E-2</v>
      </c>
      <c r="U41">
        <v>1.75489E-4</v>
      </c>
      <c r="V41">
        <v>1194</v>
      </c>
      <c r="W41" t="s">
        <v>763</v>
      </c>
      <c r="X41" t="b">
        <v>1</v>
      </c>
      <c r="Y41" t="s">
        <v>849</v>
      </c>
      <c r="Z41" t="s">
        <v>852</v>
      </c>
      <c r="AA41">
        <v>2</v>
      </c>
      <c r="AB41" t="b">
        <v>1</v>
      </c>
      <c r="AC41" t="s">
        <v>113</v>
      </c>
      <c r="AD41" t="s">
        <v>113</v>
      </c>
      <c r="AE41">
        <v>1.17448232880621E-2</v>
      </c>
      <c r="AF41" s="3">
        <v>7.5760118716437701E-5</v>
      </c>
      <c r="AG41" t="b">
        <v>1</v>
      </c>
      <c r="AH41">
        <v>5.5686445541949597E-4</v>
      </c>
    </row>
    <row r="42" spans="1:34" x14ac:dyDescent="0.2">
      <c r="A42" t="s">
        <v>411</v>
      </c>
      <c r="B42" t="s">
        <v>512</v>
      </c>
      <c r="C42" t="s">
        <v>515</v>
      </c>
      <c r="D42" t="s">
        <v>512</v>
      </c>
      <c r="E42" t="s">
        <v>515</v>
      </c>
      <c r="F42">
        <v>0.25395200000000001</v>
      </c>
      <c r="G42">
        <v>1.2500000000000001E-2</v>
      </c>
      <c r="H42">
        <v>0.7611</v>
      </c>
      <c r="I42">
        <v>0.78120000000000001</v>
      </c>
      <c r="J42" t="b">
        <v>0</v>
      </c>
      <c r="K42" t="b">
        <v>0</v>
      </c>
      <c r="L42" t="b">
        <v>0</v>
      </c>
      <c r="M42" t="s">
        <v>851</v>
      </c>
      <c r="N42">
        <v>2E-3</v>
      </c>
      <c r="O42" s="3">
        <v>4.8E-10</v>
      </c>
      <c r="P42">
        <v>779748</v>
      </c>
      <c r="Q42" t="s">
        <v>762</v>
      </c>
      <c r="R42" t="b">
        <v>1</v>
      </c>
      <c r="S42" t="s">
        <v>849</v>
      </c>
      <c r="T42">
        <v>6.4364900000000003E-2</v>
      </c>
      <c r="U42" s="3">
        <v>7.9634099999999997E-5</v>
      </c>
      <c r="V42">
        <v>1194</v>
      </c>
      <c r="W42" t="s">
        <v>763</v>
      </c>
      <c r="X42" t="b">
        <v>1</v>
      </c>
      <c r="Y42" t="s">
        <v>849</v>
      </c>
      <c r="Z42" t="s">
        <v>852</v>
      </c>
      <c r="AA42">
        <v>2</v>
      </c>
      <c r="AB42" t="b">
        <v>1</v>
      </c>
      <c r="AC42" t="s">
        <v>113</v>
      </c>
      <c r="AD42" t="s">
        <v>113</v>
      </c>
      <c r="AE42">
        <v>1.2979951149623199E-2</v>
      </c>
      <c r="AF42" s="3">
        <v>4.9702103083112101E-5</v>
      </c>
      <c r="AG42" t="b">
        <v>1</v>
      </c>
      <c r="AH42">
        <v>2.1321382869427899E-4</v>
      </c>
    </row>
    <row r="43" spans="1:34" x14ac:dyDescent="0.2">
      <c r="A43" t="s">
        <v>155</v>
      </c>
      <c r="B43" t="s">
        <v>512</v>
      </c>
      <c r="C43" t="s">
        <v>513</v>
      </c>
      <c r="D43" t="s">
        <v>512</v>
      </c>
      <c r="E43" t="s">
        <v>513</v>
      </c>
      <c r="F43">
        <v>0.352271</v>
      </c>
      <c r="G43">
        <v>9.7999999999999997E-3</v>
      </c>
      <c r="H43">
        <v>0.6522</v>
      </c>
      <c r="I43">
        <v>0.63400000000000001</v>
      </c>
      <c r="J43" t="b">
        <v>0</v>
      </c>
      <c r="K43" t="b">
        <v>0</v>
      </c>
      <c r="L43" t="b">
        <v>0</v>
      </c>
      <c r="M43" t="s">
        <v>851</v>
      </c>
      <c r="N43">
        <v>1.8E-3</v>
      </c>
      <c r="O43" s="3">
        <v>3.2999999999999998E-8</v>
      </c>
      <c r="P43">
        <v>692593</v>
      </c>
      <c r="Q43" t="s">
        <v>762</v>
      </c>
      <c r="R43" t="b">
        <v>1</v>
      </c>
      <c r="S43" t="s">
        <v>849</v>
      </c>
      <c r="T43">
        <v>5.2116700000000002E-2</v>
      </c>
      <c r="U43" s="3">
        <v>1.38684E-11</v>
      </c>
      <c r="V43">
        <v>1194</v>
      </c>
      <c r="W43" t="s">
        <v>763</v>
      </c>
      <c r="X43" t="b">
        <v>1</v>
      </c>
      <c r="Y43" t="s">
        <v>849</v>
      </c>
      <c r="Z43" t="s">
        <v>852</v>
      </c>
      <c r="AA43">
        <v>2</v>
      </c>
      <c r="AB43" t="b">
        <v>1</v>
      </c>
      <c r="AC43" t="s">
        <v>113</v>
      </c>
      <c r="AD43" t="s">
        <v>113</v>
      </c>
      <c r="AE43">
        <v>3.76182687604463E-2</v>
      </c>
      <c r="AF43" s="3">
        <v>4.4068221361355799E-5</v>
      </c>
      <c r="AG43" t="b">
        <v>1</v>
      </c>
      <c r="AH43" s="3">
        <v>5.9620441051683498E-11</v>
      </c>
    </row>
    <row r="44" spans="1:34" x14ac:dyDescent="0.2">
      <c r="A44" t="s">
        <v>199</v>
      </c>
      <c r="B44" t="s">
        <v>515</v>
      </c>
      <c r="C44" t="s">
        <v>514</v>
      </c>
      <c r="D44" t="s">
        <v>515</v>
      </c>
      <c r="E44" t="s">
        <v>514</v>
      </c>
      <c r="F44">
        <v>-1.13859</v>
      </c>
      <c r="G44">
        <v>2.2100000000000002E-2</v>
      </c>
      <c r="H44">
        <v>0.63219999999999998</v>
      </c>
      <c r="I44">
        <v>0.58819999999999995</v>
      </c>
      <c r="J44" t="b">
        <v>0</v>
      </c>
      <c r="K44" t="b">
        <v>0</v>
      </c>
      <c r="L44" t="b">
        <v>0</v>
      </c>
      <c r="M44" t="s">
        <v>851</v>
      </c>
      <c r="N44">
        <v>1.8E-3</v>
      </c>
      <c r="O44" s="3">
        <v>2.1E-35</v>
      </c>
      <c r="P44">
        <v>668894</v>
      </c>
      <c r="Q44" t="s">
        <v>762</v>
      </c>
      <c r="R44" t="b">
        <v>1</v>
      </c>
      <c r="S44" t="s">
        <v>849</v>
      </c>
      <c r="T44">
        <v>3.0513599999999998E-2</v>
      </c>
      <c r="U44" s="3">
        <v>9.9999999999999998E-201</v>
      </c>
      <c r="V44">
        <v>1194</v>
      </c>
      <c r="W44" t="s">
        <v>763</v>
      </c>
      <c r="X44" t="b">
        <v>1</v>
      </c>
      <c r="Y44" t="s">
        <v>849</v>
      </c>
      <c r="Z44" t="s">
        <v>852</v>
      </c>
      <c r="AA44">
        <v>2</v>
      </c>
      <c r="AB44" t="b">
        <v>1</v>
      </c>
      <c r="AC44" t="s">
        <v>113</v>
      </c>
      <c r="AD44" t="s">
        <v>113</v>
      </c>
      <c r="AE44">
        <v>0.53545018212133599</v>
      </c>
      <c r="AF44">
        <v>2.30469164470253E-4</v>
      </c>
      <c r="AG44" t="b">
        <v>1</v>
      </c>
      <c r="AH44" s="3">
        <v>1.5060424245490901E-219</v>
      </c>
    </row>
    <row r="45" spans="1:34" x14ac:dyDescent="0.2">
      <c r="A45" t="s">
        <v>135</v>
      </c>
      <c r="B45" t="s">
        <v>513</v>
      </c>
      <c r="C45" t="s">
        <v>512</v>
      </c>
      <c r="D45" t="s">
        <v>513</v>
      </c>
      <c r="E45" t="s">
        <v>512</v>
      </c>
      <c r="F45">
        <v>-0.45946100000000001</v>
      </c>
      <c r="G45">
        <v>1.18E-2</v>
      </c>
      <c r="H45">
        <v>0.30669999999999997</v>
      </c>
      <c r="I45">
        <v>0.34160000000000001</v>
      </c>
      <c r="J45" t="b">
        <v>0</v>
      </c>
      <c r="K45" t="b">
        <v>0</v>
      </c>
      <c r="L45" t="b">
        <v>0</v>
      </c>
      <c r="M45" t="s">
        <v>851</v>
      </c>
      <c r="N45">
        <v>1.6999999999999999E-3</v>
      </c>
      <c r="O45" s="3">
        <v>1.1000000000000001E-11</v>
      </c>
      <c r="P45">
        <v>788691</v>
      </c>
      <c r="Q45" t="s">
        <v>762</v>
      </c>
      <c r="R45" t="b">
        <v>1</v>
      </c>
      <c r="S45" t="s">
        <v>849</v>
      </c>
      <c r="T45">
        <v>3.8362800000000002E-2</v>
      </c>
      <c r="U45" s="3">
        <v>4.7043700000000002E-33</v>
      </c>
      <c r="V45">
        <v>1194</v>
      </c>
      <c r="W45" t="s">
        <v>763</v>
      </c>
      <c r="X45" t="b">
        <v>1</v>
      </c>
      <c r="Y45" t="s">
        <v>849</v>
      </c>
      <c r="Z45" t="s">
        <v>852</v>
      </c>
      <c r="AA45">
        <v>2</v>
      </c>
      <c r="AB45" t="b">
        <v>1</v>
      </c>
      <c r="AC45" t="s">
        <v>113</v>
      </c>
      <c r="AD45" t="s">
        <v>113</v>
      </c>
      <c r="AE45">
        <v>0.113418029877422</v>
      </c>
      <c r="AF45" s="3">
        <v>5.8500926277712598E-5</v>
      </c>
      <c r="AG45" t="b">
        <v>1</v>
      </c>
      <c r="AH45" s="3">
        <v>3.02240046972969E-32</v>
      </c>
    </row>
    <row r="46" spans="1:34" x14ac:dyDescent="0.2">
      <c r="A46" t="s">
        <v>383</v>
      </c>
      <c r="B46" t="s">
        <v>514</v>
      </c>
      <c r="C46" t="s">
        <v>515</v>
      </c>
      <c r="D46" t="s">
        <v>514</v>
      </c>
      <c r="E46" t="s">
        <v>515</v>
      </c>
      <c r="F46">
        <v>0.52861100000000005</v>
      </c>
      <c r="G46">
        <v>-1.23E-2</v>
      </c>
      <c r="H46">
        <v>0.78220000000000001</v>
      </c>
      <c r="I46">
        <v>0.79259999999999997</v>
      </c>
      <c r="J46" t="b">
        <v>0</v>
      </c>
      <c r="K46" t="b">
        <v>0</v>
      </c>
      <c r="L46" t="b">
        <v>0</v>
      </c>
      <c r="M46" t="s">
        <v>851</v>
      </c>
      <c r="N46">
        <v>2E-3</v>
      </c>
      <c r="O46" s="3">
        <v>1.8E-9</v>
      </c>
      <c r="P46">
        <v>793600</v>
      </c>
      <c r="Q46" t="s">
        <v>762</v>
      </c>
      <c r="R46" t="b">
        <v>1</v>
      </c>
      <c r="S46" t="s">
        <v>849</v>
      </c>
      <c r="T46">
        <v>4.4065199999999999E-2</v>
      </c>
      <c r="U46" s="3">
        <v>3.7249699999999997E-33</v>
      </c>
      <c r="V46">
        <v>1194</v>
      </c>
      <c r="W46" t="s">
        <v>763</v>
      </c>
      <c r="X46" t="b">
        <v>1</v>
      </c>
      <c r="Y46" t="s">
        <v>849</v>
      </c>
      <c r="Z46" t="s">
        <v>852</v>
      </c>
      <c r="AA46">
        <v>2</v>
      </c>
      <c r="AB46" t="b">
        <v>1</v>
      </c>
      <c r="AC46" t="s">
        <v>113</v>
      </c>
      <c r="AD46" t="s">
        <v>113</v>
      </c>
      <c r="AE46">
        <v>0.113762947693232</v>
      </c>
      <c r="AF46" s="3">
        <v>4.5586491775167999E-5</v>
      </c>
      <c r="AG46" t="b">
        <v>1</v>
      </c>
      <c r="AH46" s="3">
        <v>1.64693719988613E-32</v>
      </c>
    </row>
    <row r="47" spans="1:34" x14ac:dyDescent="0.2">
      <c r="A47" t="s">
        <v>502</v>
      </c>
      <c r="B47" t="s">
        <v>513</v>
      </c>
      <c r="C47" t="s">
        <v>514</v>
      </c>
      <c r="D47" t="s">
        <v>513</v>
      </c>
      <c r="E47" t="s">
        <v>514</v>
      </c>
      <c r="F47">
        <v>-0.31360199999999999</v>
      </c>
      <c r="G47">
        <v>-1.03E-2</v>
      </c>
      <c r="H47">
        <v>0.375</v>
      </c>
      <c r="I47">
        <v>0.39410000000000001</v>
      </c>
      <c r="J47" t="b">
        <v>0</v>
      </c>
      <c r="K47" t="b">
        <v>0</v>
      </c>
      <c r="L47" t="b">
        <v>0</v>
      </c>
      <c r="M47" t="s">
        <v>851</v>
      </c>
      <c r="N47">
        <v>1.8E-3</v>
      </c>
      <c r="O47" s="3">
        <v>5.2000000000000002E-9</v>
      </c>
      <c r="P47">
        <v>690545</v>
      </c>
      <c r="Q47" t="s">
        <v>762</v>
      </c>
      <c r="R47" t="b">
        <v>1</v>
      </c>
      <c r="S47" t="s">
        <v>849</v>
      </c>
      <c r="T47">
        <v>4.8989600000000001E-2</v>
      </c>
      <c r="U47" s="3">
        <v>1.53957E-10</v>
      </c>
      <c r="V47">
        <v>1194</v>
      </c>
      <c r="W47" t="s">
        <v>763</v>
      </c>
      <c r="X47" t="b">
        <v>1</v>
      </c>
      <c r="Y47" t="s">
        <v>849</v>
      </c>
      <c r="Z47" t="s">
        <v>852</v>
      </c>
      <c r="AA47">
        <v>2</v>
      </c>
      <c r="AB47" t="b">
        <v>1</v>
      </c>
      <c r="AC47" t="s">
        <v>113</v>
      </c>
      <c r="AD47" t="s">
        <v>113</v>
      </c>
      <c r="AE47">
        <v>3.3806687535424602E-2</v>
      </c>
      <c r="AF47" s="3">
        <v>4.9397959822807803E-5</v>
      </c>
      <c r="AG47" t="b">
        <v>1</v>
      </c>
      <c r="AH47" s="3">
        <v>6.8079872955128905E-10</v>
      </c>
    </row>
    <row r="48" spans="1:34" x14ac:dyDescent="0.2">
      <c r="A48" t="s">
        <v>177</v>
      </c>
      <c r="B48" t="s">
        <v>514</v>
      </c>
      <c r="C48" t="s">
        <v>513</v>
      </c>
      <c r="D48" t="s">
        <v>514</v>
      </c>
      <c r="E48" t="s">
        <v>513</v>
      </c>
      <c r="F48">
        <v>0.28768199999999999</v>
      </c>
      <c r="G48">
        <v>1.06E-2</v>
      </c>
      <c r="H48">
        <v>0.7389</v>
      </c>
      <c r="I48">
        <v>0.69159999999999999</v>
      </c>
      <c r="J48" t="b">
        <v>0</v>
      </c>
      <c r="K48" t="b">
        <v>0</v>
      </c>
      <c r="L48" t="b">
        <v>0</v>
      </c>
      <c r="M48" t="s">
        <v>851</v>
      </c>
      <c r="N48">
        <v>1.8E-3</v>
      </c>
      <c r="O48" s="3">
        <v>3.3999999999999998E-9</v>
      </c>
      <c r="P48">
        <v>775102</v>
      </c>
      <c r="Q48" t="s">
        <v>762</v>
      </c>
      <c r="R48" t="b">
        <v>1</v>
      </c>
      <c r="S48" t="s">
        <v>849</v>
      </c>
      <c r="T48">
        <v>5.2644400000000001E-2</v>
      </c>
      <c r="U48" s="3">
        <v>4.6387200000000001E-8</v>
      </c>
      <c r="V48">
        <v>1194</v>
      </c>
      <c r="W48" t="s">
        <v>763</v>
      </c>
      <c r="X48" t="b">
        <v>1</v>
      </c>
      <c r="Y48" t="s">
        <v>849</v>
      </c>
      <c r="Z48" t="s">
        <v>852</v>
      </c>
      <c r="AA48">
        <v>2</v>
      </c>
      <c r="AB48" t="b">
        <v>1</v>
      </c>
      <c r="AC48" t="s">
        <v>113</v>
      </c>
      <c r="AD48" t="s">
        <v>113</v>
      </c>
      <c r="AE48">
        <v>2.4750934493807601E-2</v>
      </c>
      <c r="AF48" s="3">
        <v>4.5076194167428799E-5</v>
      </c>
      <c r="AG48" t="b">
        <v>1</v>
      </c>
      <c r="AH48" s="3">
        <v>1.61326178159931E-7</v>
      </c>
    </row>
    <row r="49" spans="1:34" x14ac:dyDescent="0.2">
      <c r="A49" t="s">
        <v>355</v>
      </c>
      <c r="B49" t="s">
        <v>514</v>
      </c>
      <c r="C49" t="s">
        <v>515</v>
      </c>
      <c r="D49" t="s">
        <v>514</v>
      </c>
      <c r="E49" t="s">
        <v>515</v>
      </c>
      <c r="F49">
        <v>0.22111</v>
      </c>
      <c r="G49">
        <v>1.43E-2</v>
      </c>
      <c r="H49">
        <v>0.85670000000000002</v>
      </c>
      <c r="I49">
        <v>0.8518</v>
      </c>
      <c r="J49" t="b">
        <v>0</v>
      </c>
      <c r="K49" t="b">
        <v>0</v>
      </c>
      <c r="L49" t="b">
        <v>0</v>
      </c>
      <c r="M49" t="s">
        <v>851</v>
      </c>
      <c r="N49">
        <v>2.3999999999999998E-3</v>
      </c>
      <c r="O49" s="3">
        <v>4.2000000000000004E-9</v>
      </c>
      <c r="P49">
        <v>690716</v>
      </c>
      <c r="Q49" t="s">
        <v>762</v>
      </c>
      <c r="R49" t="b">
        <v>1</v>
      </c>
      <c r="S49" t="s">
        <v>849</v>
      </c>
      <c r="T49">
        <v>7.1214600000000003E-2</v>
      </c>
      <c r="U49">
        <v>1.9037699999999999E-3</v>
      </c>
      <c r="V49">
        <v>1194</v>
      </c>
      <c r="W49" t="s">
        <v>763</v>
      </c>
      <c r="X49" t="b">
        <v>1</v>
      </c>
      <c r="Y49" t="s">
        <v>849</v>
      </c>
      <c r="Z49" t="s">
        <v>852</v>
      </c>
      <c r="AA49">
        <v>2</v>
      </c>
      <c r="AB49" t="b">
        <v>1</v>
      </c>
      <c r="AC49" t="s">
        <v>113</v>
      </c>
      <c r="AD49" t="s">
        <v>113</v>
      </c>
      <c r="AE49">
        <v>8.0580341127254197E-3</v>
      </c>
      <c r="AF49" s="3">
        <v>4.9987450795119001E-5</v>
      </c>
      <c r="AG49" t="b">
        <v>1</v>
      </c>
      <c r="AH49">
        <v>4.2388618210735E-3</v>
      </c>
    </row>
    <row r="50" spans="1:34" x14ac:dyDescent="0.2">
      <c r="A50" t="s">
        <v>413</v>
      </c>
      <c r="B50" t="s">
        <v>512</v>
      </c>
      <c r="C50" t="s">
        <v>514</v>
      </c>
      <c r="D50" t="s">
        <v>512</v>
      </c>
      <c r="E50" t="s">
        <v>514</v>
      </c>
      <c r="F50">
        <v>0.64559200000000005</v>
      </c>
      <c r="G50">
        <v>1.32E-2</v>
      </c>
      <c r="H50">
        <v>0.42109999999999997</v>
      </c>
      <c r="I50">
        <v>0.40350000000000003</v>
      </c>
      <c r="J50" t="b">
        <v>0</v>
      </c>
      <c r="K50" t="b">
        <v>1</v>
      </c>
      <c r="L50" t="b">
        <v>1</v>
      </c>
      <c r="M50" t="s">
        <v>851</v>
      </c>
      <c r="N50">
        <v>1.8E-3</v>
      </c>
      <c r="O50" s="3">
        <v>8.9999999999999995E-14</v>
      </c>
      <c r="P50">
        <v>680042</v>
      </c>
      <c r="Q50" t="s">
        <v>762</v>
      </c>
      <c r="R50" t="b">
        <v>1</v>
      </c>
      <c r="S50" t="s">
        <v>849</v>
      </c>
      <c r="T50">
        <v>7.8285499999999994E-2</v>
      </c>
      <c r="U50" s="3">
        <v>1.6291100000000001E-16</v>
      </c>
      <c r="V50">
        <v>1194</v>
      </c>
      <c r="W50" t="s">
        <v>763</v>
      </c>
      <c r="X50" t="b">
        <v>1</v>
      </c>
      <c r="Y50" t="s">
        <v>849</v>
      </c>
      <c r="Z50" t="s">
        <v>852</v>
      </c>
      <c r="AA50">
        <v>2</v>
      </c>
      <c r="AB50" t="b">
        <v>0</v>
      </c>
      <c r="AC50" t="s">
        <v>113</v>
      </c>
      <c r="AD50" t="s">
        <v>113</v>
      </c>
      <c r="AE50">
        <v>5.5477119784651398E-2</v>
      </c>
      <c r="AF50" s="3">
        <v>8.1715185506888604E-5</v>
      </c>
      <c r="AG50" t="b">
        <v>1</v>
      </c>
      <c r="AH50" s="3">
        <v>1.65055828795041E-15</v>
      </c>
    </row>
    <row r="51" spans="1:34" x14ac:dyDescent="0.2">
      <c r="A51" t="s">
        <v>372</v>
      </c>
      <c r="B51" t="s">
        <v>514</v>
      </c>
      <c r="C51" t="s">
        <v>515</v>
      </c>
      <c r="D51" t="s">
        <v>514</v>
      </c>
      <c r="E51" t="s">
        <v>515</v>
      </c>
      <c r="F51">
        <v>0.304925</v>
      </c>
      <c r="G51">
        <v>-1.15E-2</v>
      </c>
      <c r="H51">
        <v>0.63019999999999998</v>
      </c>
      <c r="I51">
        <v>0.71199999999999997</v>
      </c>
      <c r="J51" t="b">
        <v>0</v>
      </c>
      <c r="K51" t="b">
        <v>0</v>
      </c>
      <c r="L51" t="b">
        <v>0</v>
      </c>
      <c r="M51" t="s">
        <v>851</v>
      </c>
      <c r="N51">
        <v>1.9E-3</v>
      </c>
      <c r="O51" s="3">
        <v>1.3999999999999999E-9</v>
      </c>
      <c r="P51">
        <v>689911</v>
      </c>
      <c r="Q51" t="s">
        <v>762</v>
      </c>
      <c r="R51" t="b">
        <v>1</v>
      </c>
      <c r="S51" t="s">
        <v>849</v>
      </c>
      <c r="T51">
        <v>4.9739800000000001E-2</v>
      </c>
      <c r="U51" s="3">
        <v>8.7659600000000002E-10</v>
      </c>
      <c r="V51">
        <v>1194</v>
      </c>
      <c r="W51" t="s">
        <v>763</v>
      </c>
      <c r="X51" t="b">
        <v>1</v>
      </c>
      <c r="Y51" t="s">
        <v>849</v>
      </c>
      <c r="Z51" t="s">
        <v>852</v>
      </c>
      <c r="AA51">
        <v>2</v>
      </c>
      <c r="AB51" t="b">
        <v>1</v>
      </c>
      <c r="AC51" t="s">
        <v>113</v>
      </c>
      <c r="AD51" t="s">
        <v>113</v>
      </c>
      <c r="AE51">
        <v>3.1048874191149298E-2</v>
      </c>
      <c r="AF51" s="3">
        <v>5.3147419696090799E-5</v>
      </c>
      <c r="AG51" t="b">
        <v>1</v>
      </c>
      <c r="AH51" s="3">
        <v>3.8968835660771603E-9</v>
      </c>
    </row>
    <row r="52" spans="1:34" x14ac:dyDescent="0.2">
      <c r="A52" t="s">
        <v>374</v>
      </c>
      <c r="B52" t="s">
        <v>514</v>
      </c>
      <c r="C52" t="s">
        <v>515</v>
      </c>
      <c r="D52" t="s">
        <v>514</v>
      </c>
      <c r="E52" t="s">
        <v>515</v>
      </c>
      <c r="F52">
        <v>-0.18534800000000001</v>
      </c>
      <c r="G52">
        <v>1.17E-2</v>
      </c>
      <c r="H52">
        <v>0.37330000000000002</v>
      </c>
      <c r="I52">
        <v>0.39860000000000001</v>
      </c>
      <c r="J52" t="b">
        <v>0</v>
      </c>
      <c r="K52" t="b">
        <v>0</v>
      </c>
      <c r="L52" t="b">
        <v>0</v>
      </c>
      <c r="M52" t="s">
        <v>851</v>
      </c>
      <c r="N52">
        <v>1.6000000000000001E-3</v>
      </c>
      <c r="O52" s="3">
        <v>1.5000000000000001E-12</v>
      </c>
      <c r="P52">
        <v>794654</v>
      </c>
      <c r="Q52" t="s">
        <v>762</v>
      </c>
      <c r="R52" t="b">
        <v>1</v>
      </c>
      <c r="S52" t="s">
        <v>849</v>
      </c>
      <c r="T52">
        <v>4.0800900000000001E-2</v>
      </c>
      <c r="U52" s="3">
        <v>5.5526E-6</v>
      </c>
      <c r="V52">
        <v>1194</v>
      </c>
      <c r="W52" t="s">
        <v>763</v>
      </c>
      <c r="X52" t="b">
        <v>1</v>
      </c>
      <c r="Y52" t="s">
        <v>849</v>
      </c>
      <c r="Z52" t="s">
        <v>852</v>
      </c>
      <c r="AA52">
        <v>2</v>
      </c>
      <c r="AB52" t="b">
        <v>1</v>
      </c>
      <c r="AC52" t="s">
        <v>113</v>
      </c>
      <c r="AD52" t="s">
        <v>113</v>
      </c>
      <c r="AE52">
        <v>1.71705374204397E-2</v>
      </c>
      <c r="AF52" s="3">
        <v>6.29775659688251E-5</v>
      </c>
      <c r="AG52" t="b">
        <v>1</v>
      </c>
      <c r="AH52" s="3">
        <v>1.9437651792952199E-5</v>
      </c>
    </row>
    <row r="53" spans="1:34" x14ac:dyDescent="0.2">
      <c r="A53" t="s">
        <v>299</v>
      </c>
      <c r="B53" t="s">
        <v>512</v>
      </c>
      <c r="C53" t="s">
        <v>513</v>
      </c>
      <c r="D53" t="s">
        <v>512</v>
      </c>
      <c r="E53" t="s">
        <v>513</v>
      </c>
      <c r="F53">
        <v>-0.37351499999999999</v>
      </c>
      <c r="G53">
        <v>-3.3099999999999997E-2</v>
      </c>
      <c r="H53">
        <v>0.17219999999999999</v>
      </c>
      <c r="I53">
        <v>0.18229999999999999</v>
      </c>
      <c r="J53" t="b">
        <v>0</v>
      </c>
      <c r="K53" t="b">
        <v>0</v>
      </c>
      <c r="L53" t="b">
        <v>0</v>
      </c>
      <c r="M53" t="s">
        <v>851</v>
      </c>
      <c r="N53">
        <v>2.0999999999999999E-3</v>
      </c>
      <c r="O53" s="3">
        <v>1.8999999999999999E-57</v>
      </c>
      <c r="P53">
        <v>786001</v>
      </c>
      <c r="Q53" t="s">
        <v>762</v>
      </c>
      <c r="R53" t="b">
        <v>1</v>
      </c>
      <c r="S53" t="s">
        <v>849</v>
      </c>
      <c r="T53">
        <v>5.9302300000000002E-2</v>
      </c>
      <c r="U53" s="3">
        <v>3.0057500000000002E-10</v>
      </c>
      <c r="V53">
        <v>1194</v>
      </c>
      <c r="W53" t="s">
        <v>763</v>
      </c>
      <c r="X53" t="b">
        <v>1</v>
      </c>
      <c r="Y53" t="s">
        <v>849</v>
      </c>
      <c r="Z53" t="s">
        <v>852</v>
      </c>
      <c r="AA53">
        <v>2</v>
      </c>
      <c r="AB53" t="b">
        <v>1</v>
      </c>
      <c r="AC53" t="s">
        <v>113</v>
      </c>
      <c r="AD53" t="s">
        <v>113</v>
      </c>
      <c r="AE53">
        <v>3.2746229185459497E-2</v>
      </c>
      <c r="AF53">
        <v>3.2458912222001597E-4</v>
      </c>
      <c r="AG53" t="b">
        <v>1</v>
      </c>
      <c r="AH53" s="3">
        <v>1.28188578089995E-8</v>
      </c>
    </row>
    <row r="54" spans="1:34" x14ac:dyDescent="0.2">
      <c r="A54" t="s">
        <v>438</v>
      </c>
      <c r="B54" t="s">
        <v>513</v>
      </c>
      <c r="C54" t="s">
        <v>512</v>
      </c>
      <c r="D54" t="s">
        <v>513</v>
      </c>
      <c r="E54" t="s">
        <v>512</v>
      </c>
      <c r="F54">
        <v>-0.27904899999999999</v>
      </c>
      <c r="G54">
        <v>1.61E-2</v>
      </c>
      <c r="H54">
        <v>0.68110000000000004</v>
      </c>
      <c r="I54">
        <v>0.64480000000000004</v>
      </c>
      <c r="J54" t="b">
        <v>0</v>
      </c>
      <c r="K54" t="b">
        <v>0</v>
      </c>
      <c r="L54" t="b">
        <v>0</v>
      </c>
      <c r="M54" t="s">
        <v>851</v>
      </c>
      <c r="N54">
        <v>1.6999999999999999E-3</v>
      </c>
      <c r="O54" s="3">
        <v>6.6999999999999997E-21</v>
      </c>
      <c r="P54">
        <v>794009</v>
      </c>
      <c r="Q54" t="s">
        <v>762</v>
      </c>
      <c r="R54" t="b">
        <v>1</v>
      </c>
      <c r="S54" t="s">
        <v>849</v>
      </c>
      <c r="T54">
        <v>3.72006E-2</v>
      </c>
      <c r="U54" s="3">
        <v>6.3234600000000004E-14</v>
      </c>
      <c r="V54">
        <v>1194</v>
      </c>
      <c r="W54" t="s">
        <v>763</v>
      </c>
      <c r="X54" t="b">
        <v>1</v>
      </c>
      <c r="Y54" t="s">
        <v>849</v>
      </c>
      <c r="Z54" t="s">
        <v>852</v>
      </c>
      <c r="AA54">
        <v>2</v>
      </c>
      <c r="AB54" t="b">
        <v>1</v>
      </c>
      <c r="AC54" t="s">
        <v>113</v>
      </c>
      <c r="AD54" t="s">
        <v>113</v>
      </c>
      <c r="AE54">
        <v>4.61258472637259E-2</v>
      </c>
      <c r="AF54">
        <v>1.10759849533262E-4</v>
      </c>
      <c r="AG54" t="b">
        <v>1</v>
      </c>
      <c r="AH54" s="3">
        <v>8.0375641402012002E-13</v>
      </c>
    </row>
    <row r="55" spans="1:34" x14ac:dyDescent="0.2">
      <c r="A55" t="s">
        <v>473</v>
      </c>
      <c r="B55" t="s">
        <v>515</v>
      </c>
      <c r="C55" t="s">
        <v>514</v>
      </c>
      <c r="D55" t="s">
        <v>515</v>
      </c>
      <c r="E55" t="s">
        <v>514</v>
      </c>
      <c r="F55">
        <v>0.31605699999999998</v>
      </c>
      <c r="G55">
        <v>-3.56E-2</v>
      </c>
      <c r="H55">
        <v>0.92888999999999999</v>
      </c>
      <c r="I55">
        <v>0.92159999999999997</v>
      </c>
      <c r="J55" t="b">
        <v>0</v>
      </c>
      <c r="K55" t="b">
        <v>0</v>
      </c>
      <c r="L55" t="b">
        <v>0</v>
      </c>
      <c r="M55" t="s">
        <v>851</v>
      </c>
      <c r="N55">
        <v>3.3999999999999998E-3</v>
      </c>
      <c r="O55" s="3">
        <v>1.3999999999999999E-25</v>
      </c>
      <c r="P55">
        <v>691575</v>
      </c>
      <c r="Q55" t="s">
        <v>762</v>
      </c>
      <c r="R55" t="b">
        <v>1</v>
      </c>
      <c r="S55" t="s">
        <v>849</v>
      </c>
      <c r="T55">
        <v>8.7299699999999994E-2</v>
      </c>
      <c r="U55">
        <v>2.9418400000000001E-4</v>
      </c>
      <c r="V55">
        <v>1194</v>
      </c>
      <c r="W55" t="s">
        <v>763</v>
      </c>
      <c r="X55" t="b">
        <v>1</v>
      </c>
      <c r="Y55" t="s">
        <v>849</v>
      </c>
      <c r="Z55" t="s">
        <v>852</v>
      </c>
      <c r="AA55">
        <v>2</v>
      </c>
      <c r="AB55" t="b">
        <v>1</v>
      </c>
      <c r="AC55" t="s">
        <v>113</v>
      </c>
      <c r="AD55" t="s">
        <v>113</v>
      </c>
      <c r="AE55">
        <v>1.0940132448426501E-2</v>
      </c>
      <c r="AF55">
        <v>1.58010114576118E-4</v>
      </c>
      <c r="AG55" t="b">
        <v>1</v>
      </c>
      <c r="AH55">
        <v>1.4408335568406299E-3</v>
      </c>
    </row>
    <row r="56" spans="1:34" x14ac:dyDescent="0.2">
      <c r="A56" t="s">
        <v>319</v>
      </c>
      <c r="B56" t="s">
        <v>515</v>
      </c>
      <c r="C56" t="s">
        <v>514</v>
      </c>
      <c r="D56" t="s">
        <v>515</v>
      </c>
      <c r="E56" t="s">
        <v>514</v>
      </c>
      <c r="F56">
        <v>-0.175876</v>
      </c>
      <c r="G56">
        <v>1.55E-2</v>
      </c>
      <c r="H56">
        <v>0.31669999999999998</v>
      </c>
      <c r="I56">
        <v>0.33210000000000001</v>
      </c>
      <c r="J56" t="b">
        <v>0</v>
      </c>
      <c r="K56" t="b">
        <v>0</v>
      </c>
      <c r="L56" t="b">
        <v>0</v>
      </c>
      <c r="M56" t="s">
        <v>851</v>
      </c>
      <c r="N56">
        <v>1.8E-3</v>
      </c>
      <c r="O56" s="3">
        <v>4.1000000000000001E-17</v>
      </c>
      <c r="P56">
        <v>691302</v>
      </c>
      <c r="Q56" t="s">
        <v>762</v>
      </c>
      <c r="R56" t="b">
        <v>1</v>
      </c>
      <c r="S56" t="s">
        <v>849</v>
      </c>
      <c r="T56">
        <v>4.82338E-2</v>
      </c>
      <c r="U56">
        <v>2.6601400000000002E-4</v>
      </c>
      <c r="V56">
        <v>1194</v>
      </c>
      <c r="W56" t="s">
        <v>763</v>
      </c>
      <c r="X56" t="b">
        <v>1</v>
      </c>
      <c r="Y56" t="s">
        <v>849</v>
      </c>
      <c r="Z56" t="s">
        <v>852</v>
      </c>
      <c r="AA56">
        <v>2</v>
      </c>
      <c r="AB56" t="b">
        <v>1</v>
      </c>
      <c r="AC56" t="s">
        <v>113</v>
      </c>
      <c r="AD56" t="s">
        <v>113</v>
      </c>
      <c r="AE56">
        <v>1.1096711320423201E-2</v>
      </c>
      <c r="AF56">
        <v>1.0230133951711999E-4</v>
      </c>
      <c r="AG56" t="b">
        <v>1</v>
      </c>
      <c r="AH56">
        <v>9.7710915473718301E-4</v>
      </c>
    </row>
    <row r="57" spans="1:34" x14ac:dyDescent="0.2">
      <c r="A57" t="s">
        <v>385</v>
      </c>
      <c r="B57" t="s">
        <v>515</v>
      </c>
      <c r="C57" t="s">
        <v>514</v>
      </c>
      <c r="D57" t="s">
        <v>515</v>
      </c>
      <c r="E57" t="s">
        <v>514</v>
      </c>
      <c r="F57">
        <v>-0.28561199999999998</v>
      </c>
      <c r="G57">
        <v>-1.72E-2</v>
      </c>
      <c r="H57">
        <v>0.86719999999999997</v>
      </c>
      <c r="I57">
        <v>0.87970000000000004</v>
      </c>
      <c r="J57" t="b">
        <v>0</v>
      </c>
      <c r="K57" t="b">
        <v>0</v>
      </c>
      <c r="L57" t="b">
        <v>0</v>
      </c>
      <c r="M57" t="s">
        <v>851</v>
      </c>
      <c r="N57">
        <v>2.7000000000000001E-3</v>
      </c>
      <c r="O57" s="3">
        <v>2.4E-10</v>
      </c>
      <c r="P57">
        <v>690485</v>
      </c>
      <c r="Q57" t="s">
        <v>762</v>
      </c>
      <c r="R57" t="b">
        <v>1</v>
      </c>
      <c r="S57" t="s">
        <v>849</v>
      </c>
      <c r="T57">
        <v>7.1135299999999999E-2</v>
      </c>
      <c r="U57" s="3">
        <v>5.9433299999999999E-5</v>
      </c>
      <c r="V57">
        <v>1194</v>
      </c>
      <c r="W57" t="s">
        <v>763</v>
      </c>
      <c r="X57" t="b">
        <v>1</v>
      </c>
      <c r="Y57" t="s">
        <v>849</v>
      </c>
      <c r="Z57" t="s">
        <v>852</v>
      </c>
      <c r="AA57">
        <v>2</v>
      </c>
      <c r="AB57" t="b">
        <v>1</v>
      </c>
      <c r="AC57" t="s">
        <v>113</v>
      </c>
      <c r="AD57" t="s">
        <v>113</v>
      </c>
      <c r="AE57">
        <v>1.34384855217046E-2</v>
      </c>
      <c r="AF57" s="3">
        <v>5.8087068949811201E-5</v>
      </c>
      <c r="AG57" t="b">
        <v>1</v>
      </c>
      <c r="AH57">
        <v>1.7510975075548299E-4</v>
      </c>
    </row>
    <row r="58" spans="1:34" x14ac:dyDescent="0.2">
      <c r="A58" t="s">
        <v>376</v>
      </c>
      <c r="B58" t="s">
        <v>515</v>
      </c>
      <c r="C58" t="s">
        <v>514</v>
      </c>
      <c r="D58" t="s">
        <v>515</v>
      </c>
      <c r="E58" t="s">
        <v>514</v>
      </c>
      <c r="F58">
        <v>0.32497599999999999</v>
      </c>
      <c r="G58">
        <v>1.17E-2</v>
      </c>
      <c r="H58">
        <v>0.2044</v>
      </c>
      <c r="I58">
        <v>0.20530000000000001</v>
      </c>
      <c r="J58" t="b">
        <v>0</v>
      </c>
      <c r="K58" t="b">
        <v>0</v>
      </c>
      <c r="L58" t="b">
        <v>0</v>
      </c>
      <c r="M58" t="s">
        <v>851</v>
      </c>
      <c r="N58">
        <v>2.0999999999999999E-3</v>
      </c>
      <c r="O58" s="3">
        <v>2E-8</v>
      </c>
      <c r="P58">
        <v>790096</v>
      </c>
      <c r="Q58" t="s">
        <v>762</v>
      </c>
      <c r="R58" t="b">
        <v>1</v>
      </c>
      <c r="S58" t="s">
        <v>849</v>
      </c>
      <c r="T58">
        <v>4.7535300000000003E-2</v>
      </c>
      <c r="U58" s="3">
        <v>8.1135399999999998E-12</v>
      </c>
      <c r="V58">
        <v>1194</v>
      </c>
      <c r="W58" t="s">
        <v>763</v>
      </c>
      <c r="X58" t="b">
        <v>1</v>
      </c>
      <c r="Y58" t="s">
        <v>849</v>
      </c>
      <c r="Z58" t="s">
        <v>852</v>
      </c>
      <c r="AA58">
        <v>2</v>
      </c>
      <c r="AB58" t="b">
        <v>1</v>
      </c>
      <c r="AC58" t="s">
        <v>113</v>
      </c>
      <c r="AD58" t="s">
        <v>113</v>
      </c>
      <c r="AE58">
        <v>3.8466214975622998E-2</v>
      </c>
      <c r="AF58" s="3">
        <v>3.9860197122532999E-5</v>
      </c>
      <c r="AG58" t="b">
        <v>1</v>
      </c>
      <c r="AH58" s="3">
        <v>3.2558134348509898E-11</v>
      </c>
    </row>
    <row r="59" spans="1:34" x14ac:dyDescent="0.2">
      <c r="A59" t="s">
        <v>346</v>
      </c>
      <c r="B59" t="s">
        <v>512</v>
      </c>
      <c r="C59" t="s">
        <v>513</v>
      </c>
      <c r="D59" t="s">
        <v>512</v>
      </c>
      <c r="E59" t="s">
        <v>513</v>
      </c>
      <c r="F59">
        <v>0.33071499999999998</v>
      </c>
      <c r="G59">
        <v>-1.3100000000000001E-2</v>
      </c>
      <c r="H59">
        <v>0.16439999999999999</v>
      </c>
      <c r="I59">
        <v>0.19470000000000001</v>
      </c>
      <c r="J59" t="b">
        <v>0</v>
      </c>
      <c r="K59" t="b">
        <v>0</v>
      </c>
      <c r="L59" t="b">
        <v>0</v>
      </c>
      <c r="M59" t="s">
        <v>851</v>
      </c>
      <c r="N59">
        <v>2.0999999999999999E-3</v>
      </c>
      <c r="O59" s="3">
        <v>1.5999999999999999E-10</v>
      </c>
      <c r="P59">
        <v>793455</v>
      </c>
      <c r="Q59" t="s">
        <v>762</v>
      </c>
      <c r="R59" t="b">
        <v>1</v>
      </c>
      <c r="S59" t="s">
        <v>849</v>
      </c>
      <c r="T59">
        <v>6.1738399999999999E-2</v>
      </c>
      <c r="U59" s="3">
        <v>8.47512E-8</v>
      </c>
      <c r="V59">
        <v>1194</v>
      </c>
      <c r="W59" t="s">
        <v>763</v>
      </c>
      <c r="X59" t="b">
        <v>1</v>
      </c>
      <c r="Y59" t="s">
        <v>849</v>
      </c>
      <c r="Z59" t="s">
        <v>852</v>
      </c>
      <c r="AA59">
        <v>2</v>
      </c>
      <c r="AB59" t="b">
        <v>1</v>
      </c>
      <c r="AC59" t="s">
        <v>113</v>
      </c>
      <c r="AD59" t="s">
        <v>113</v>
      </c>
      <c r="AE59">
        <v>2.3794596413921301E-2</v>
      </c>
      <c r="AF59" s="3">
        <v>5.1547591095359697E-5</v>
      </c>
      <c r="AG59" t="b">
        <v>1</v>
      </c>
      <c r="AH59" s="3">
        <v>3.1425405666260401E-7</v>
      </c>
    </row>
    <row r="60" spans="1:34" x14ac:dyDescent="0.2">
      <c r="A60" t="s">
        <v>301</v>
      </c>
      <c r="B60" t="s">
        <v>514</v>
      </c>
      <c r="C60" t="s">
        <v>515</v>
      </c>
      <c r="D60" t="s">
        <v>514</v>
      </c>
      <c r="E60" t="s">
        <v>515</v>
      </c>
      <c r="F60">
        <v>-0.17025399999999999</v>
      </c>
      <c r="G60">
        <v>1.3100000000000001E-2</v>
      </c>
      <c r="H60">
        <v>0.35439999999999999</v>
      </c>
      <c r="I60">
        <v>0.34660000000000002</v>
      </c>
      <c r="J60" t="b">
        <v>0</v>
      </c>
      <c r="K60" t="b">
        <v>0</v>
      </c>
      <c r="L60" t="b">
        <v>0</v>
      </c>
      <c r="M60" t="s">
        <v>851</v>
      </c>
      <c r="N60">
        <v>1.8E-3</v>
      </c>
      <c r="O60" s="3">
        <v>3.6999999999999999E-13</v>
      </c>
      <c r="P60">
        <v>691544</v>
      </c>
      <c r="Q60" t="s">
        <v>762</v>
      </c>
      <c r="R60" t="b">
        <v>1</v>
      </c>
      <c r="S60" t="s">
        <v>849</v>
      </c>
      <c r="T60">
        <v>4.5774599999999999E-2</v>
      </c>
      <c r="U60">
        <v>1.9970400000000001E-4</v>
      </c>
      <c r="V60">
        <v>1194</v>
      </c>
      <c r="W60" t="s">
        <v>763</v>
      </c>
      <c r="X60" t="b">
        <v>1</v>
      </c>
      <c r="Y60" t="s">
        <v>849</v>
      </c>
      <c r="Z60" t="s">
        <v>852</v>
      </c>
      <c r="AA60">
        <v>2</v>
      </c>
      <c r="AB60" t="b">
        <v>1</v>
      </c>
      <c r="AC60" t="s">
        <v>113</v>
      </c>
      <c r="AD60" t="s">
        <v>113</v>
      </c>
      <c r="AE60">
        <v>1.15432563198505E-2</v>
      </c>
      <c r="AF60" s="3">
        <v>7.6339914062150706E-5</v>
      </c>
      <c r="AG60" t="b">
        <v>1</v>
      </c>
      <c r="AH60">
        <v>6.3148459211632903E-4</v>
      </c>
    </row>
    <row r="61" spans="1:34" x14ac:dyDescent="0.2">
      <c r="A61" t="s">
        <v>357</v>
      </c>
      <c r="B61" t="s">
        <v>514</v>
      </c>
      <c r="C61" t="s">
        <v>515</v>
      </c>
      <c r="D61" t="s">
        <v>514</v>
      </c>
      <c r="E61" t="s">
        <v>515</v>
      </c>
      <c r="F61">
        <v>0.21509600000000001</v>
      </c>
      <c r="G61">
        <v>-1.5800000000000002E-2</v>
      </c>
      <c r="H61">
        <v>0.83889999999999998</v>
      </c>
      <c r="I61">
        <v>0.83720000000000006</v>
      </c>
      <c r="J61" t="b">
        <v>0</v>
      </c>
      <c r="K61" t="b">
        <v>0</v>
      </c>
      <c r="L61" t="b">
        <v>0</v>
      </c>
      <c r="M61" t="s">
        <v>851</v>
      </c>
      <c r="N61">
        <v>2.2000000000000001E-3</v>
      </c>
      <c r="O61" s="3">
        <v>3.0999999999999999E-13</v>
      </c>
      <c r="P61">
        <v>795598</v>
      </c>
      <c r="Q61" t="s">
        <v>762</v>
      </c>
      <c r="R61" t="b">
        <v>1</v>
      </c>
      <c r="S61" t="s">
        <v>849</v>
      </c>
      <c r="T61">
        <v>6.1471499999999998E-2</v>
      </c>
      <c r="U61">
        <v>4.6679399999999998E-4</v>
      </c>
      <c r="V61">
        <v>1194</v>
      </c>
      <c r="W61" t="s">
        <v>763</v>
      </c>
      <c r="X61" t="b">
        <v>1</v>
      </c>
      <c r="Y61" t="s">
        <v>849</v>
      </c>
      <c r="Z61" t="s">
        <v>852</v>
      </c>
      <c r="AA61">
        <v>2</v>
      </c>
      <c r="AB61" t="b">
        <v>1</v>
      </c>
      <c r="AC61" t="s">
        <v>113</v>
      </c>
      <c r="AD61" t="s">
        <v>113</v>
      </c>
      <c r="AE61">
        <v>1.0223327664126E-2</v>
      </c>
      <c r="AF61" s="3">
        <v>6.6793027311159094E-5</v>
      </c>
      <c r="AG61" t="b">
        <v>1</v>
      </c>
      <c r="AH61">
        <v>1.2957718071459001E-3</v>
      </c>
    </row>
    <row r="62" spans="1:34" x14ac:dyDescent="0.2">
      <c r="A62" t="s">
        <v>321</v>
      </c>
      <c r="B62" t="s">
        <v>513</v>
      </c>
      <c r="C62" t="s">
        <v>512</v>
      </c>
      <c r="D62" t="s">
        <v>513</v>
      </c>
      <c r="E62" t="s">
        <v>512</v>
      </c>
      <c r="F62">
        <v>-6.2916E-2</v>
      </c>
      <c r="G62">
        <v>-9.4999999999999998E-3</v>
      </c>
      <c r="H62">
        <v>0.36549999999999999</v>
      </c>
      <c r="I62">
        <v>0.3468</v>
      </c>
      <c r="J62" t="b">
        <v>0</v>
      </c>
      <c r="K62" t="b">
        <v>0</v>
      </c>
      <c r="L62" t="b">
        <v>0</v>
      </c>
      <c r="M62" t="s">
        <v>851</v>
      </c>
      <c r="N62">
        <v>1.6999999999999999E-3</v>
      </c>
      <c r="O62" s="3">
        <v>2.4E-8</v>
      </c>
      <c r="P62">
        <v>794862</v>
      </c>
      <c r="Q62" t="s">
        <v>762</v>
      </c>
      <c r="R62" t="b">
        <v>1</v>
      </c>
      <c r="S62" t="s">
        <v>849</v>
      </c>
      <c r="T62">
        <v>4.76508E-2</v>
      </c>
      <c r="U62">
        <v>0.18671699999999999</v>
      </c>
      <c r="V62">
        <v>1194</v>
      </c>
      <c r="W62" t="s">
        <v>763</v>
      </c>
      <c r="X62" t="b">
        <v>1</v>
      </c>
      <c r="Y62" t="s">
        <v>849</v>
      </c>
      <c r="Z62" t="s">
        <v>852</v>
      </c>
      <c r="AA62">
        <v>2</v>
      </c>
      <c r="AB62" t="b">
        <v>1</v>
      </c>
      <c r="AC62" t="s">
        <v>113</v>
      </c>
      <c r="AD62" t="s">
        <v>113</v>
      </c>
      <c r="AE62">
        <v>1.4620703817272E-3</v>
      </c>
      <c r="AF62" s="3">
        <v>3.9175917608253999E-5</v>
      </c>
      <c r="AG62" t="b">
        <v>1</v>
      </c>
      <c r="AH62">
        <v>0.26985274427536698</v>
      </c>
    </row>
    <row r="63" spans="1:34" x14ac:dyDescent="0.2">
      <c r="A63" t="s">
        <v>167</v>
      </c>
      <c r="B63" t="s">
        <v>515</v>
      </c>
      <c r="C63" t="s">
        <v>514</v>
      </c>
      <c r="D63" t="s">
        <v>515</v>
      </c>
      <c r="E63" t="s">
        <v>514</v>
      </c>
      <c r="F63">
        <v>0.38822499999999999</v>
      </c>
      <c r="G63">
        <v>1.67E-2</v>
      </c>
      <c r="H63">
        <v>0.89580000000000004</v>
      </c>
      <c r="I63">
        <v>0.86929999999999996</v>
      </c>
      <c r="J63" t="b">
        <v>0</v>
      </c>
      <c r="K63" t="b">
        <v>0</v>
      </c>
      <c r="L63" t="b">
        <v>0</v>
      </c>
      <c r="M63" t="s">
        <v>851</v>
      </c>
      <c r="N63">
        <v>2.7000000000000001E-3</v>
      </c>
      <c r="O63" s="3">
        <v>3.6E-10</v>
      </c>
      <c r="P63">
        <v>668940</v>
      </c>
      <c r="Q63" t="s">
        <v>762</v>
      </c>
      <c r="R63" t="b">
        <v>1</v>
      </c>
      <c r="S63" t="s">
        <v>849</v>
      </c>
      <c r="T63">
        <v>7.3699500000000001E-2</v>
      </c>
      <c r="U63" s="3">
        <v>1.3815700000000001E-7</v>
      </c>
      <c r="V63">
        <v>1194</v>
      </c>
      <c r="W63" t="s">
        <v>763</v>
      </c>
      <c r="X63" t="b">
        <v>1</v>
      </c>
      <c r="Y63" t="s">
        <v>849</v>
      </c>
      <c r="Z63" t="s">
        <v>852</v>
      </c>
      <c r="AA63">
        <v>2</v>
      </c>
      <c r="AB63" t="b">
        <v>1</v>
      </c>
      <c r="AC63" t="s">
        <v>113</v>
      </c>
      <c r="AD63" t="s">
        <v>113</v>
      </c>
      <c r="AE63">
        <v>2.3019354025951001E-2</v>
      </c>
      <c r="AF63" s="3">
        <v>5.8774154858268702E-5</v>
      </c>
      <c r="AG63" t="b">
        <v>1</v>
      </c>
      <c r="AH63" s="3">
        <v>5.5073310925272595E-7</v>
      </c>
    </row>
    <row r="64" spans="1:34" x14ac:dyDescent="0.2">
      <c r="A64" t="s">
        <v>268</v>
      </c>
      <c r="B64" t="s">
        <v>513</v>
      </c>
      <c r="C64" t="s">
        <v>512</v>
      </c>
      <c r="D64" t="s">
        <v>513</v>
      </c>
      <c r="E64" t="s">
        <v>512</v>
      </c>
      <c r="F64">
        <v>7.4943300000000004E-2</v>
      </c>
      <c r="G64">
        <v>-1.7600000000000001E-2</v>
      </c>
      <c r="H64">
        <v>9.2170000000000002E-2</v>
      </c>
      <c r="I64">
        <v>8.5300000000000001E-2</v>
      </c>
      <c r="J64" t="b">
        <v>0</v>
      </c>
      <c r="K64" t="b">
        <v>0</v>
      </c>
      <c r="L64" t="b">
        <v>0</v>
      </c>
      <c r="M64" t="s">
        <v>851</v>
      </c>
      <c r="N64">
        <v>3.0000000000000001E-3</v>
      </c>
      <c r="O64" s="3">
        <v>2.8999999999999999E-9</v>
      </c>
      <c r="P64">
        <v>783847</v>
      </c>
      <c r="Q64" t="s">
        <v>762</v>
      </c>
      <c r="R64" t="b">
        <v>1</v>
      </c>
      <c r="S64" t="s">
        <v>849</v>
      </c>
      <c r="T64">
        <v>8.2508499999999999E-2</v>
      </c>
      <c r="U64">
        <v>0.36371399999999998</v>
      </c>
      <c r="V64">
        <v>1194</v>
      </c>
      <c r="W64" t="s">
        <v>763</v>
      </c>
      <c r="X64" t="b">
        <v>1</v>
      </c>
      <c r="Y64" t="s">
        <v>849</v>
      </c>
      <c r="Z64" t="s">
        <v>852</v>
      </c>
      <c r="AA64">
        <v>2</v>
      </c>
      <c r="AB64" t="b">
        <v>1</v>
      </c>
      <c r="AC64" t="s">
        <v>113</v>
      </c>
      <c r="AD64" t="s">
        <v>113</v>
      </c>
      <c r="AE64">
        <v>6.9218837430058103E-4</v>
      </c>
      <c r="AF64" s="3">
        <v>4.4968449925137403E-5</v>
      </c>
      <c r="AG64" t="b">
        <v>1</v>
      </c>
      <c r="AH64">
        <v>0.49889428386953999</v>
      </c>
    </row>
    <row r="65" spans="1:34" x14ac:dyDescent="0.2">
      <c r="A65" t="s">
        <v>303</v>
      </c>
      <c r="B65" t="s">
        <v>514</v>
      </c>
      <c r="C65" t="s">
        <v>515</v>
      </c>
      <c r="D65" t="s">
        <v>514</v>
      </c>
      <c r="E65" t="s">
        <v>515</v>
      </c>
      <c r="F65">
        <v>0.43162200000000001</v>
      </c>
      <c r="G65">
        <v>1.61E-2</v>
      </c>
      <c r="H65">
        <v>0.59840000000000004</v>
      </c>
      <c r="I65">
        <v>0.55920000000000003</v>
      </c>
      <c r="J65" t="b">
        <v>0</v>
      </c>
      <c r="K65" t="b">
        <v>0</v>
      </c>
      <c r="L65" t="b">
        <v>0</v>
      </c>
      <c r="M65" t="s">
        <v>851</v>
      </c>
      <c r="N65">
        <v>1.6000000000000001E-3</v>
      </c>
      <c r="O65" s="3">
        <v>7.1999999999999996E-23</v>
      </c>
      <c r="P65">
        <v>795247</v>
      </c>
      <c r="Q65" t="s">
        <v>762</v>
      </c>
      <c r="R65" t="b">
        <v>1</v>
      </c>
      <c r="S65" t="s">
        <v>849</v>
      </c>
      <c r="T65">
        <v>8.8164300000000001E-2</v>
      </c>
      <c r="U65" s="3">
        <v>9.797530000000001E-7</v>
      </c>
      <c r="V65">
        <v>1194</v>
      </c>
      <c r="W65" t="s">
        <v>763</v>
      </c>
      <c r="X65" t="b">
        <v>1</v>
      </c>
      <c r="Y65" t="s">
        <v>849</v>
      </c>
      <c r="Z65" t="s">
        <v>852</v>
      </c>
      <c r="AA65">
        <v>2</v>
      </c>
      <c r="AB65" t="b">
        <v>1</v>
      </c>
      <c r="AC65" t="s">
        <v>113</v>
      </c>
      <c r="AD65" t="s">
        <v>113</v>
      </c>
      <c r="AE65">
        <v>1.9914254160077E-2</v>
      </c>
      <c r="AF65">
        <v>1.21865955242428E-4</v>
      </c>
      <c r="AG65" t="b">
        <v>1</v>
      </c>
      <c r="AH65" s="3">
        <v>6.22948628193764E-6</v>
      </c>
    </row>
    <row r="66" spans="1:34" x14ac:dyDescent="0.2">
      <c r="A66" t="s">
        <v>171</v>
      </c>
      <c r="B66" t="s">
        <v>514</v>
      </c>
      <c r="C66" t="s">
        <v>515</v>
      </c>
      <c r="D66" t="s">
        <v>514</v>
      </c>
      <c r="E66" t="s">
        <v>515</v>
      </c>
      <c r="F66">
        <v>0.24212500000000001</v>
      </c>
      <c r="G66">
        <v>-1.41E-2</v>
      </c>
      <c r="H66">
        <v>0.4718</v>
      </c>
      <c r="I66">
        <v>0.51959999999999995</v>
      </c>
      <c r="J66" t="b">
        <v>0</v>
      </c>
      <c r="K66" t="b">
        <v>0</v>
      </c>
      <c r="L66" t="b">
        <v>0</v>
      </c>
      <c r="M66" t="s">
        <v>851</v>
      </c>
      <c r="N66">
        <v>1.6000000000000001E-3</v>
      </c>
      <c r="O66" s="3">
        <v>4.7999999999999999E-18</v>
      </c>
      <c r="P66">
        <v>790805</v>
      </c>
      <c r="Q66" t="s">
        <v>762</v>
      </c>
      <c r="R66" t="b">
        <v>1</v>
      </c>
      <c r="S66" t="s">
        <v>849</v>
      </c>
      <c r="T66">
        <v>4.8230200000000001E-2</v>
      </c>
      <c r="U66" s="3">
        <v>5.1618800000000002E-7</v>
      </c>
      <c r="V66">
        <v>1194</v>
      </c>
      <c r="W66" t="s">
        <v>763</v>
      </c>
      <c r="X66" t="b">
        <v>1</v>
      </c>
      <c r="Y66" t="s">
        <v>849</v>
      </c>
      <c r="Z66" t="s">
        <v>852</v>
      </c>
      <c r="AA66">
        <v>2</v>
      </c>
      <c r="AB66" t="b">
        <v>1</v>
      </c>
      <c r="AC66" t="s">
        <v>113</v>
      </c>
      <c r="AD66" t="s">
        <v>113</v>
      </c>
      <c r="AE66">
        <v>2.0929460863880402E-2</v>
      </c>
      <c r="AF66" s="3">
        <v>9.4782551267243403E-5</v>
      </c>
      <c r="AG66" t="b">
        <v>1</v>
      </c>
      <c r="AH66" s="3">
        <v>2.7529026005636899E-6</v>
      </c>
    </row>
    <row r="67" spans="1:34" x14ac:dyDescent="0.2">
      <c r="A67" t="s">
        <v>333</v>
      </c>
      <c r="B67" t="s">
        <v>513</v>
      </c>
      <c r="C67" t="s">
        <v>512</v>
      </c>
      <c r="D67" t="s">
        <v>513</v>
      </c>
      <c r="E67" t="s">
        <v>512</v>
      </c>
      <c r="F67">
        <v>-0.27763399999999999</v>
      </c>
      <c r="G67">
        <v>-1.77E-2</v>
      </c>
      <c r="H67">
        <v>0.84670000000000001</v>
      </c>
      <c r="I67">
        <v>0.80700000000000005</v>
      </c>
      <c r="J67" t="b">
        <v>0</v>
      </c>
      <c r="K67" t="b">
        <v>0</v>
      </c>
      <c r="L67" t="b">
        <v>0</v>
      </c>
      <c r="M67" t="s">
        <v>851</v>
      </c>
      <c r="N67">
        <v>2.2000000000000001E-3</v>
      </c>
      <c r="O67" s="3">
        <v>3.5000000000000001E-15</v>
      </c>
      <c r="P67">
        <v>686689</v>
      </c>
      <c r="Q67" t="s">
        <v>762</v>
      </c>
      <c r="R67" t="b">
        <v>1</v>
      </c>
      <c r="S67" t="s">
        <v>849</v>
      </c>
      <c r="T67">
        <v>6.20671E-2</v>
      </c>
      <c r="U67" s="3">
        <v>7.7084099999999996E-6</v>
      </c>
      <c r="V67">
        <v>1194</v>
      </c>
      <c r="W67" t="s">
        <v>763</v>
      </c>
      <c r="X67" t="b">
        <v>1</v>
      </c>
      <c r="Y67" t="s">
        <v>849</v>
      </c>
      <c r="Z67" t="s">
        <v>852</v>
      </c>
      <c r="AA67">
        <v>2</v>
      </c>
      <c r="AB67" t="b">
        <v>1</v>
      </c>
      <c r="AC67" t="s">
        <v>113</v>
      </c>
      <c r="AD67" t="s">
        <v>113</v>
      </c>
      <c r="AE67">
        <v>1.6652652918016798E-2</v>
      </c>
      <c r="AF67" s="3">
        <v>9.0226333469971105E-5</v>
      </c>
      <c r="AG67" t="b">
        <v>1</v>
      </c>
      <c r="AH67" s="3">
        <v>3.3683631950946999E-5</v>
      </c>
    </row>
    <row r="68" spans="1:34" x14ac:dyDescent="0.2">
      <c r="A68" t="s">
        <v>496</v>
      </c>
      <c r="B68" t="s">
        <v>512</v>
      </c>
      <c r="C68" t="s">
        <v>515</v>
      </c>
      <c r="D68" t="s">
        <v>512</v>
      </c>
      <c r="E68" t="s">
        <v>515</v>
      </c>
      <c r="F68">
        <v>0.16115599999999999</v>
      </c>
      <c r="G68">
        <v>-1.14E-2</v>
      </c>
      <c r="H68">
        <v>0.60160000000000002</v>
      </c>
      <c r="I68">
        <v>0.5958</v>
      </c>
      <c r="J68" t="b">
        <v>0</v>
      </c>
      <c r="K68" t="b">
        <v>0</v>
      </c>
      <c r="L68" t="b">
        <v>0</v>
      </c>
      <c r="M68" t="s">
        <v>851</v>
      </c>
      <c r="N68">
        <v>1.8E-3</v>
      </c>
      <c r="O68" s="3">
        <v>1.0999999999999999E-10</v>
      </c>
      <c r="P68">
        <v>680214</v>
      </c>
      <c r="Q68" t="s">
        <v>762</v>
      </c>
      <c r="R68" t="b">
        <v>1</v>
      </c>
      <c r="S68" t="s">
        <v>849</v>
      </c>
      <c r="T68">
        <v>5.0203600000000001E-2</v>
      </c>
      <c r="U68">
        <v>1.32716E-3</v>
      </c>
      <c r="V68">
        <v>1194</v>
      </c>
      <c r="W68" t="s">
        <v>763</v>
      </c>
      <c r="X68" t="b">
        <v>1</v>
      </c>
      <c r="Y68" t="s">
        <v>849</v>
      </c>
      <c r="Z68" t="s">
        <v>852</v>
      </c>
      <c r="AA68">
        <v>2</v>
      </c>
      <c r="AB68" t="b">
        <v>1</v>
      </c>
      <c r="AC68" t="s">
        <v>113</v>
      </c>
      <c r="AD68" t="s">
        <v>113</v>
      </c>
      <c r="AE68">
        <v>8.6109024054301601E-3</v>
      </c>
      <c r="AF68" s="3">
        <v>6.1205273242342497E-5</v>
      </c>
      <c r="AG68" t="b">
        <v>1</v>
      </c>
      <c r="AH68">
        <v>3.2916171602006298E-3</v>
      </c>
    </row>
    <row r="69" spans="1:34" x14ac:dyDescent="0.2">
      <c r="A69" t="s">
        <v>359</v>
      </c>
      <c r="B69" t="s">
        <v>512</v>
      </c>
      <c r="C69" t="s">
        <v>513</v>
      </c>
      <c r="D69" t="s">
        <v>512</v>
      </c>
      <c r="E69" t="s">
        <v>513</v>
      </c>
      <c r="F69">
        <v>0.29003600000000002</v>
      </c>
      <c r="G69">
        <v>-1.2E-2</v>
      </c>
      <c r="H69">
        <v>0.77910000000000001</v>
      </c>
      <c r="I69">
        <v>0.80189999999999995</v>
      </c>
      <c r="J69" t="b">
        <v>0</v>
      </c>
      <c r="K69" t="b">
        <v>0</v>
      </c>
      <c r="L69" t="b">
        <v>0</v>
      </c>
      <c r="M69" t="s">
        <v>851</v>
      </c>
      <c r="N69">
        <v>2.2000000000000001E-3</v>
      </c>
      <c r="O69" s="3">
        <v>3.4E-8</v>
      </c>
      <c r="P69">
        <v>689031</v>
      </c>
      <c r="Q69" t="s">
        <v>762</v>
      </c>
      <c r="R69" t="b">
        <v>1</v>
      </c>
      <c r="S69" t="s">
        <v>849</v>
      </c>
      <c r="T69">
        <v>5.8507499999999997E-2</v>
      </c>
      <c r="U69" s="3">
        <v>7.1498100000000004E-7</v>
      </c>
      <c r="V69">
        <v>1194</v>
      </c>
      <c r="W69" t="s">
        <v>763</v>
      </c>
      <c r="X69" t="b">
        <v>1</v>
      </c>
      <c r="Y69" t="s">
        <v>849</v>
      </c>
      <c r="Z69" t="s">
        <v>852</v>
      </c>
      <c r="AA69">
        <v>2</v>
      </c>
      <c r="AB69" t="b">
        <v>1</v>
      </c>
      <c r="AC69" t="s">
        <v>113</v>
      </c>
      <c r="AD69" t="s">
        <v>113</v>
      </c>
      <c r="AE69">
        <v>2.0413263394147702E-2</v>
      </c>
      <c r="AF69" s="3">
        <v>4.4211980954394002E-5</v>
      </c>
      <c r="AG69" t="b">
        <v>1</v>
      </c>
      <c r="AH69" s="3">
        <v>2.2325445795118E-6</v>
      </c>
    </row>
    <row r="70" spans="1:34" x14ac:dyDescent="0.2">
      <c r="A70" t="s">
        <v>387</v>
      </c>
      <c r="B70" t="s">
        <v>514</v>
      </c>
      <c r="C70" t="s">
        <v>512</v>
      </c>
      <c r="D70" t="s">
        <v>514</v>
      </c>
      <c r="E70" t="s">
        <v>512</v>
      </c>
      <c r="F70">
        <v>-0.57641799999999999</v>
      </c>
      <c r="G70">
        <v>1.2500000000000001E-2</v>
      </c>
      <c r="H70">
        <v>0.63890000000000002</v>
      </c>
      <c r="I70">
        <v>0.61319999999999997</v>
      </c>
      <c r="J70" t="b">
        <v>0</v>
      </c>
      <c r="K70" t="b">
        <v>1</v>
      </c>
      <c r="L70" t="b">
        <v>0</v>
      </c>
      <c r="M70" t="s">
        <v>851</v>
      </c>
      <c r="N70">
        <v>1.8E-3</v>
      </c>
      <c r="O70" s="3">
        <v>2.4999999999999998E-12</v>
      </c>
      <c r="P70">
        <v>679869</v>
      </c>
      <c r="Q70" t="s">
        <v>762</v>
      </c>
      <c r="R70" t="b">
        <v>1</v>
      </c>
      <c r="S70" t="s">
        <v>849</v>
      </c>
      <c r="T70">
        <v>4.8002499999999997E-2</v>
      </c>
      <c r="U70" s="3">
        <v>3.2217499999999997E-33</v>
      </c>
      <c r="V70">
        <v>1194</v>
      </c>
      <c r="W70" t="s">
        <v>763</v>
      </c>
      <c r="X70" t="b">
        <v>1</v>
      </c>
      <c r="Y70" t="s">
        <v>849</v>
      </c>
      <c r="Z70" t="s">
        <v>852</v>
      </c>
      <c r="AA70">
        <v>2</v>
      </c>
      <c r="AB70" t="b">
        <v>1</v>
      </c>
      <c r="AC70" t="s">
        <v>113</v>
      </c>
      <c r="AD70" t="s">
        <v>113</v>
      </c>
      <c r="AE70">
        <v>0.11397733211657</v>
      </c>
      <c r="AF70" s="3">
        <v>7.2135717908909403E-5</v>
      </c>
      <c r="AG70" t="b">
        <v>1</v>
      </c>
      <c r="AH70" s="3">
        <v>2.9614286001479298E-32</v>
      </c>
    </row>
    <row r="71" spans="1:34" x14ac:dyDescent="0.2">
      <c r="A71" t="s">
        <v>415</v>
      </c>
      <c r="B71" t="s">
        <v>512</v>
      </c>
      <c r="C71" t="s">
        <v>515</v>
      </c>
      <c r="D71" t="s">
        <v>512</v>
      </c>
      <c r="E71" t="s">
        <v>515</v>
      </c>
      <c r="F71">
        <v>-0.19406300000000001</v>
      </c>
      <c r="G71">
        <v>-1.2800000000000001E-2</v>
      </c>
      <c r="H71">
        <v>0.4864</v>
      </c>
      <c r="I71">
        <v>0.49759999999999999</v>
      </c>
      <c r="J71" t="b">
        <v>0</v>
      </c>
      <c r="K71" t="b">
        <v>0</v>
      </c>
      <c r="L71" t="b">
        <v>0</v>
      </c>
      <c r="M71" t="s">
        <v>851</v>
      </c>
      <c r="N71">
        <v>1.6999999999999999E-3</v>
      </c>
      <c r="O71" s="3">
        <v>1.7999999999999999E-13</v>
      </c>
      <c r="P71">
        <v>684401</v>
      </c>
      <c r="Q71" t="s">
        <v>762</v>
      </c>
      <c r="R71" t="b">
        <v>1</v>
      </c>
      <c r="S71" t="s">
        <v>849</v>
      </c>
      <c r="T71">
        <v>4.5872499999999997E-2</v>
      </c>
      <c r="U71" s="3">
        <v>2.33182E-5</v>
      </c>
      <c r="V71">
        <v>1194</v>
      </c>
      <c r="W71" t="s">
        <v>763</v>
      </c>
      <c r="X71" t="b">
        <v>1</v>
      </c>
      <c r="Y71" t="s">
        <v>849</v>
      </c>
      <c r="Z71" t="s">
        <v>852</v>
      </c>
      <c r="AA71">
        <v>2</v>
      </c>
      <c r="AB71" t="b">
        <v>1</v>
      </c>
      <c r="AC71" t="s">
        <v>113</v>
      </c>
      <c r="AD71" t="s">
        <v>113</v>
      </c>
      <c r="AE71">
        <v>1.49082526249848E-2</v>
      </c>
      <c r="AF71" s="3">
        <v>7.9204579677472496E-5</v>
      </c>
      <c r="AG71" t="b">
        <v>1</v>
      </c>
      <c r="AH71" s="3">
        <v>8.6972703271747702E-5</v>
      </c>
    </row>
    <row r="72" spans="1:34" x14ac:dyDescent="0.2">
      <c r="A72" t="s">
        <v>334</v>
      </c>
      <c r="B72" t="s">
        <v>515</v>
      </c>
      <c r="C72" t="s">
        <v>512</v>
      </c>
      <c r="D72" t="s">
        <v>515</v>
      </c>
      <c r="E72" t="s">
        <v>512</v>
      </c>
      <c r="F72">
        <v>0.32717800000000002</v>
      </c>
      <c r="G72">
        <v>-2.1399999999999999E-2</v>
      </c>
      <c r="H72">
        <v>0.93889</v>
      </c>
      <c r="I72">
        <v>0.92873000000000006</v>
      </c>
      <c r="J72" t="b">
        <v>0</v>
      </c>
      <c r="K72" t="b">
        <v>0</v>
      </c>
      <c r="L72" t="b">
        <v>0</v>
      </c>
      <c r="M72" t="s">
        <v>851</v>
      </c>
      <c r="N72">
        <v>3.0999999999999999E-3</v>
      </c>
      <c r="O72" s="3">
        <v>7.5E-12</v>
      </c>
      <c r="P72">
        <v>776530</v>
      </c>
      <c r="Q72" t="s">
        <v>762</v>
      </c>
      <c r="R72" t="b">
        <v>1</v>
      </c>
      <c r="S72" t="s">
        <v>849</v>
      </c>
      <c r="T72">
        <v>8.6650099999999994E-2</v>
      </c>
      <c r="U72">
        <v>1.5945900000000001E-4</v>
      </c>
      <c r="V72">
        <v>1194</v>
      </c>
      <c r="W72" t="s">
        <v>763</v>
      </c>
      <c r="X72" t="b">
        <v>1</v>
      </c>
      <c r="Y72" t="s">
        <v>849</v>
      </c>
      <c r="Z72" t="s">
        <v>852</v>
      </c>
      <c r="AA72">
        <v>2</v>
      </c>
      <c r="AB72" t="b">
        <v>1</v>
      </c>
      <c r="AC72" t="s">
        <v>113</v>
      </c>
      <c r="AD72" t="s">
        <v>113</v>
      </c>
      <c r="AE72">
        <v>1.1894291789259499E-2</v>
      </c>
      <c r="AF72" s="3">
        <v>6.0383379093981502E-5</v>
      </c>
      <c r="AG72" t="b">
        <v>1</v>
      </c>
      <c r="AH72">
        <v>4.5157241383070399E-4</v>
      </c>
    </row>
    <row r="73" spans="1:34" x14ac:dyDescent="0.2">
      <c r="A73" t="s">
        <v>440</v>
      </c>
      <c r="B73" t="s">
        <v>513</v>
      </c>
      <c r="C73" t="s">
        <v>512</v>
      </c>
      <c r="D73" t="s">
        <v>513</v>
      </c>
      <c r="E73" t="s">
        <v>512</v>
      </c>
      <c r="F73">
        <v>-0.297794</v>
      </c>
      <c r="G73">
        <v>-1.8100000000000002E-2</v>
      </c>
      <c r="H73">
        <v>0.61019999999999996</v>
      </c>
      <c r="I73">
        <v>0.65690000000000004</v>
      </c>
      <c r="J73" t="b">
        <v>0</v>
      </c>
      <c r="K73" t="b">
        <v>0</v>
      </c>
      <c r="L73" t="b">
        <v>0</v>
      </c>
      <c r="M73" t="s">
        <v>851</v>
      </c>
      <c r="N73">
        <v>1.8E-3</v>
      </c>
      <c r="O73" s="3">
        <v>4.1000000000000003E-23</v>
      </c>
      <c r="P73">
        <v>691435</v>
      </c>
      <c r="Q73" t="s">
        <v>762</v>
      </c>
      <c r="R73" t="b">
        <v>1</v>
      </c>
      <c r="S73" t="s">
        <v>849</v>
      </c>
      <c r="T73">
        <v>4.6852499999999998E-2</v>
      </c>
      <c r="U73" s="3">
        <v>2.07086E-10</v>
      </c>
      <c r="V73">
        <v>1194</v>
      </c>
      <c r="W73" t="s">
        <v>763</v>
      </c>
      <c r="X73" t="b">
        <v>1</v>
      </c>
      <c r="Y73" t="s">
        <v>849</v>
      </c>
      <c r="Z73" t="s">
        <v>852</v>
      </c>
      <c r="AA73">
        <v>2</v>
      </c>
      <c r="AB73" t="b">
        <v>1</v>
      </c>
      <c r="AC73" t="s">
        <v>113</v>
      </c>
      <c r="AD73" t="s">
        <v>113</v>
      </c>
      <c r="AE73">
        <v>3.3336822266832301E-2</v>
      </c>
      <c r="AF73">
        <v>1.4177248964934299E-4</v>
      </c>
      <c r="AG73" t="b">
        <v>1</v>
      </c>
      <c r="AH73" s="3">
        <v>2.5767228297631999E-9</v>
      </c>
    </row>
    <row r="74" spans="1:34" x14ac:dyDescent="0.2">
      <c r="A74" t="s">
        <v>378</v>
      </c>
      <c r="B74" t="s">
        <v>513</v>
      </c>
      <c r="C74" t="s">
        <v>512</v>
      </c>
      <c r="D74" t="s">
        <v>513</v>
      </c>
      <c r="E74" t="s">
        <v>512</v>
      </c>
      <c r="F74">
        <v>-2.12975E-2</v>
      </c>
      <c r="G74">
        <v>9.4000000000000004E-3</v>
      </c>
      <c r="H74">
        <v>0.4078</v>
      </c>
      <c r="I74">
        <v>0.37130000000000002</v>
      </c>
      <c r="J74" t="b">
        <v>0</v>
      </c>
      <c r="K74" t="b">
        <v>0</v>
      </c>
      <c r="L74" t="b">
        <v>0</v>
      </c>
      <c r="M74" t="s">
        <v>851</v>
      </c>
      <c r="N74">
        <v>1.6999999999999999E-3</v>
      </c>
      <c r="O74" s="3">
        <v>3.5000000000000002E-8</v>
      </c>
      <c r="P74">
        <v>771110</v>
      </c>
      <c r="Q74" t="s">
        <v>762</v>
      </c>
      <c r="R74" t="b">
        <v>1</v>
      </c>
      <c r="S74" t="s">
        <v>849</v>
      </c>
      <c r="T74">
        <v>4.0949300000000001E-2</v>
      </c>
      <c r="U74">
        <v>0.60299700000000001</v>
      </c>
      <c r="V74">
        <v>1194</v>
      </c>
      <c r="W74" t="s">
        <v>763</v>
      </c>
      <c r="X74" t="b">
        <v>1</v>
      </c>
      <c r="Y74" t="s">
        <v>849</v>
      </c>
      <c r="Z74" t="s">
        <v>852</v>
      </c>
      <c r="AA74">
        <v>2</v>
      </c>
      <c r="AB74" t="b">
        <v>1</v>
      </c>
      <c r="AC74" t="s">
        <v>113</v>
      </c>
      <c r="AD74" t="s">
        <v>113</v>
      </c>
      <c r="AE74">
        <v>2.2699832280785199E-4</v>
      </c>
      <c r="AF74" s="3">
        <v>3.94331949596467E-5</v>
      </c>
      <c r="AG74" t="b">
        <v>1</v>
      </c>
      <c r="AH74">
        <v>0.76185530742924501</v>
      </c>
    </row>
    <row r="75" spans="1:34" x14ac:dyDescent="0.2">
      <c r="A75" t="s">
        <v>361</v>
      </c>
      <c r="B75" t="s">
        <v>512</v>
      </c>
      <c r="C75" t="s">
        <v>513</v>
      </c>
      <c r="D75" t="s">
        <v>512</v>
      </c>
      <c r="E75" t="s">
        <v>513</v>
      </c>
      <c r="F75">
        <v>-0.45510800000000001</v>
      </c>
      <c r="G75">
        <v>1.44E-2</v>
      </c>
      <c r="H75">
        <v>0.86870000000000003</v>
      </c>
      <c r="I75">
        <v>0.84379999999999999</v>
      </c>
      <c r="J75" t="b">
        <v>0</v>
      </c>
      <c r="K75" t="b">
        <v>0</v>
      </c>
      <c r="L75" t="b">
        <v>0</v>
      </c>
      <c r="M75" t="s">
        <v>851</v>
      </c>
      <c r="N75">
        <v>2.3999999999999998E-3</v>
      </c>
      <c r="O75" s="3">
        <v>1.6000000000000001E-9</v>
      </c>
      <c r="P75">
        <v>692399</v>
      </c>
      <c r="Q75" t="s">
        <v>762</v>
      </c>
      <c r="R75" t="b">
        <v>1</v>
      </c>
      <c r="S75" t="s">
        <v>849</v>
      </c>
      <c r="T75">
        <v>6.9674799999999995E-2</v>
      </c>
      <c r="U75" s="3">
        <v>6.4945299999999994E-11</v>
      </c>
      <c r="V75">
        <v>1194</v>
      </c>
      <c r="W75" t="s">
        <v>763</v>
      </c>
      <c r="X75" t="b">
        <v>1</v>
      </c>
      <c r="Y75" t="s">
        <v>849</v>
      </c>
      <c r="Z75" t="s">
        <v>852</v>
      </c>
      <c r="AA75">
        <v>2</v>
      </c>
      <c r="AB75" t="b">
        <v>1</v>
      </c>
      <c r="AC75" t="s">
        <v>113</v>
      </c>
      <c r="AD75" t="s">
        <v>113</v>
      </c>
      <c r="AE75">
        <v>3.5174183522614699E-2</v>
      </c>
      <c r="AF75" s="3">
        <v>5.25805761924985E-5</v>
      </c>
      <c r="AG75" t="b">
        <v>1</v>
      </c>
      <c r="AH75" s="3">
        <v>3.0877798180906301E-10</v>
      </c>
    </row>
    <row r="76" spans="1:34" x14ac:dyDescent="0.2">
      <c r="A76" t="s">
        <v>458</v>
      </c>
      <c r="B76" t="s">
        <v>515</v>
      </c>
      <c r="C76" t="s">
        <v>514</v>
      </c>
      <c r="D76" t="s">
        <v>515</v>
      </c>
      <c r="E76" t="s">
        <v>514</v>
      </c>
      <c r="F76">
        <v>0.13735800000000001</v>
      </c>
      <c r="G76">
        <v>-2.3199999999999998E-2</v>
      </c>
      <c r="H76">
        <v>0.57469999999999999</v>
      </c>
      <c r="I76">
        <v>0.52359999999999995</v>
      </c>
      <c r="J76" t="b">
        <v>0</v>
      </c>
      <c r="K76" t="b">
        <v>0</v>
      </c>
      <c r="L76" t="b">
        <v>0</v>
      </c>
      <c r="M76" t="s">
        <v>851</v>
      </c>
      <c r="N76">
        <v>1.6999999999999999E-3</v>
      </c>
      <c r="O76" s="3">
        <v>1.1E-40</v>
      </c>
      <c r="P76">
        <v>685519</v>
      </c>
      <c r="Q76" t="s">
        <v>762</v>
      </c>
      <c r="R76" t="b">
        <v>1</v>
      </c>
      <c r="S76" t="s">
        <v>849</v>
      </c>
      <c r="T76">
        <v>3.6578699999999999E-2</v>
      </c>
      <c r="U76">
        <v>1.7325199999999999E-4</v>
      </c>
      <c r="V76">
        <v>1194</v>
      </c>
      <c r="W76" t="s">
        <v>763</v>
      </c>
      <c r="X76" t="b">
        <v>1</v>
      </c>
      <c r="Y76" t="s">
        <v>849</v>
      </c>
      <c r="Z76" t="s">
        <v>852</v>
      </c>
      <c r="AA76">
        <v>2</v>
      </c>
      <c r="AB76" t="b">
        <v>1</v>
      </c>
      <c r="AC76" t="s">
        <v>113</v>
      </c>
      <c r="AD76" t="s">
        <v>113</v>
      </c>
      <c r="AE76">
        <v>1.17648371183873E-2</v>
      </c>
      <c r="AF76">
        <v>2.60129635229125E-4</v>
      </c>
      <c r="AG76" t="b">
        <v>1</v>
      </c>
      <c r="AH76">
        <v>1.3809722815334E-3</v>
      </c>
    </row>
    <row r="77" spans="1:34" x14ac:dyDescent="0.2">
      <c r="A77" t="s">
        <v>185</v>
      </c>
      <c r="B77" t="s">
        <v>512</v>
      </c>
      <c r="C77" t="s">
        <v>513</v>
      </c>
      <c r="D77" t="s">
        <v>512</v>
      </c>
      <c r="E77" t="s">
        <v>513</v>
      </c>
      <c r="F77">
        <v>-8.3582699999999996E-2</v>
      </c>
      <c r="G77">
        <v>-9.4999999999999998E-3</v>
      </c>
      <c r="H77">
        <v>0.49669999999999997</v>
      </c>
      <c r="I77">
        <v>0.47899999999999998</v>
      </c>
      <c r="J77" t="b">
        <v>0</v>
      </c>
      <c r="K77" t="b">
        <v>0</v>
      </c>
      <c r="L77" t="b">
        <v>0</v>
      </c>
      <c r="M77" t="s">
        <v>851</v>
      </c>
      <c r="N77">
        <v>1.6999999999999999E-3</v>
      </c>
      <c r="O77" s="3">
        <v>3.8000000000000003E-8</v>
      </c>
      <c r="P77">
        <v>690704</v>
      </c>
      <c r="Q77" t="s">
        <v>762</v>
      </c>
      <c r="R77" t="b">
        <v>1</v>
      </c>
      <c r="S77" t="s">
        <v>849</v>
      </c>
      <c r="T77">
        <v>4.9162200000000003E-2</v>
      </c>
      <c r="U77">
        <v>8.9104299999999997E-2</v>
      </c>
      <c r="V77">
        <v>1194</v>
      </c>
      <c r="W77" t="s">
        <v>763</v>
      </c>
      <c r="X77" t="b">
        <v>1</v>
      </c>
      <c r="Y77" t="s">
        <v>849</v>
      </c>
      <c r="Z77" t="s">
        <v>852</v>
      </c>
      <c r="AA77">
        <v>2</v>
      </c>
      <c r="AB77" t="b">
        <v>1</v>
      </c>
      <c r="AC77" t="s">
        <v>113</v>
      </c>
      <c r="AD77" t="s">
        <v>113</v>
      </c>
      <c r="AE77">
        <v>2.4229741575152001E-3</v>
      </c>
      <c r="AF77" s="3">
        <v>4.3792561116005199E-5</v>
      </c>
      <c r="AG77" t="b">
        <v>1</v>
      </c>
      <c r="AH77">
        <v>0.14143244236165201</v>
      </c>
    </row>
    <row r="78" spans="1:34" x14ac:dyDescent="0.2">
      <c r="A78" t="s">
        <v>249</v>
      </c>
      <c r="B78" t="s">
        <v>515</v>
      </c>
      <c r="C78" t="s">
        <v>512</v>
      </c>
      <c r="D78" t="s">
        <v>515</v>
      </c>
      <c r="E78" t="s">
        <v>512</v>
      </c>
      <c r="F78">
        <v>-0.248358</v>
      </c>
      <c r="G78">
        <v>-2.7099999999999999E-2</v>
      </c>
      <c r="H78">
        <v>0.63439999999999996</v>
      </c>
      <c r="I78">
        <v>0.59619999999999995</v>
      </c>
      <c r="J78" t="b">
        <v>0</v>
      </c>
      <c r="K78" t="b">
        <v>0</v>
      </c>
      <c r="L78" t="b">
        <v>0</v>
      </c>
      <c r="M78" t="s">
        <v>851</v>
      </c>
      <c r="N78">
        <v>1.6999999999999999E-3</v>
      </c>
      <c r="O78" s="3">
        <v>9.2000000000000005E-60</v>
      </c>
      <c r="P78">
        <v>794486</v>
      </c>
      <c r="Q78" t="s">
        <v>762</v>
      </c>
      <c r="R78" t="b">
        <v>1</v>
      </c>
      <c r="S78" t="s">
        <v>849</v>
      </c>
      <c r="T78">
        <v>4.0119799999999997E-2</v>
      </c>
      <c r="U78" s="3">
        <v>6.0010200000000004E-10</v>
      </c>
      <c r="V78">
        <v>1194</v>
      </c>
      <c r="W78" t="s">
        <v>763</v>
      </c>
      <c r="X78" t="b">
        <v>1</v>
      </c>
      <c r="Y78" t="s">
        <v>849</v>
      </c>
      <c r="Z78" t="s">
        <v>852</v>
      </c>
      <c r="AA78">
        <v>2</v>
      </c>
      <c r="AB78" t="b">
        <v>1</v>
      </c>
      <c r="AC78" t="s">
        <v>113</v>
      </c>
      <c r="AD78" t="s">
        <v>113</v>
      </c>
      <c r="AE78">
        <v>3.1649903414618603E-2</v>
      </c>
      <c r="AF78">
        <v>3.3448250088218001E-4</v>
      </c>
      <c r="AG78" t="b">
        <v>1</v>
      </c>
      <c r="AH78" s="3">
        <v>2.54372362140716E-8</v>
      </c>
    </row>
    <row r="79" spans="1:34" x14ac:dyDescent="0.2">
      <c r="A79" t="s">
        <v>272</v>
      </c>
      <c r="B79" t="s">
        <v>512</v>
      </c>
      <c r="C79" t="s">
        <v>513</v>
      </c>
      <c r="D79" t="s">
        <v>512</v>
      </c>
      <c r="E79" t="s">
        <v>513</v>
      </c>
      <c r="F79">
        <v>-0.21374099999999999</v>
      </c>
      <c r="G79">
        <v>1.44E-2</v>
      </c>
      <c r="H79">
        <v>0.47299999999999998</v>
      </c>
      <c r="I79">
        <v>0.52610000000000001</v>
      </c>
      <c r="J79" t="b">
        <v>0</v>
      </c>
      <c r="K79" t="b">
        <v>0</v>
      </c>
      <c r="L79" t="b">
        <v>0</v>
      </c>
      <c r="M79" t="s">
        <v>851</v>
      </c>
      <c r="N79">
        <v>1.8E-3</v>
      </c>
      <c r="O79" s="3">
        <v>2.8999999999999998E-16</v>
      </c>
      <c r="P79">
        <v>681716</v>
      </c>
      <c r="Q79" t="s">
        <v>762</v>
      </c>
      <c r="R79" t="b">
        <v>1</v>
      </c>
      <c r="S79" t="s">
        <v>849</v>
      </c>
      <c r="T79">
        <v>4.34335E-2</v>
      </c>
      <c r="U79" s="3">
        <v>8.6059699999999999E-7</v>
      </c>
      <c r="V79">
        <v>1194</v>
      </c>
      <c r="W79" t="s">
        <v>763</v>
      </c>
      <c r="X79" t="b">
        <v>1</v>
      </c>
      <c r="Y79" t="s">
        <v>849</v>
      </c>
      <c r="Z79" t="s">
        <v>852</v>
      </c>
      <c r="AA79">
        <v>2</v>
      </c>
      <c r="AB79" t="b">
        <v>1</v>
      </c>
      <c r="AC79" t="s">
        <v>113</v>
      </c>
      <c r="AD79" t="s">
        <v>113</v>
      </c>
      <c r="AE79">
        <v>2.0119627721878301E-2</v>
      </c>
      <c r="AF79" s="3">
        <v>9.8081516353532602E-5</v>
      </c>
      <c r="AG79" t="b">
        <v>1</v>
      </c>
      <c r="AH79" s="3">
        <v>4.5926249980388002E-6</v>
      </c>
    </row>
    <row r="80" spans="1:34" x14ac:dyDescent="0.2">
      <c r="A80" t="s">
        <v>224</v>
      </c>
      <c r="B80" t="s">
        <v>515</v>
      </c>
      <c r="C80" t="s">
        <v>514</v>
      </c>
      <c r="D80" t="s">
        <v>515</v>
      </c>
      <c r="E80" t="s">
        <v>514</v>
      </c>
      <c r="F80">
        <v>5.4312300000000001E-2</v>
      </c>
      <c r="G80">
        <v>1.35E-2</v>
      </c>
      <c r="H80">
        <v>0.70309999999999995</v>
      </c>
      <c r="I80">
        <v>0.71960000000000002</v>
      </c>
      <c r="J80" t="b">
        <v>0</v>
      </c>
      <c r="K80" t="b">
        <v>0</v>
      </c>
      <c r="L80" t="b">
        <v>0</v>
      </c>
      <c r="M80" t="s">
        <v>851</v>
      </c>
      <c r="N80">
        <v>1.9E-3</v>
      </c>
      <c r="O80" s="3">
        <v>5.9000000000000001E-13</v>
      </c>
      <c r="P80">
        <v>731529</v>
      </c>
      <c r="Q80" t="s">
        <v>762</v>
      </c>
      <c r="R80" t="b">
        <v>1</v>
      </c>
      <c r="S80" t="s">
        <v>849</v>
      </c>
      <c r="T80">
        <v>4.6771699999999999E-2</v>
      </c>
      <c r="U80">
        <v>0.24555299999999999</v>
      </c>
      <c r="V80">
        <v>1194</v>
      </c>
      <c r="W80" t="s">
        <v>763</v>
      </c>
      <c r="X80" t="b">
        <v>1</v>
      </c>
      <c r="Y80" t="s">
        <v>849</v>
      </c>
      <c r="Z80" t="s">
        <v>852</v>
      </c>
      <c r="AA80">
        <v>2</v>
      </c>
      <c r="AB80" t="b">
        <v>1</v>
      </c>
      <c r="AC80" t="s">
        <v>113</v>
      </c>
      <c r="AD80" t="s">
        <v>113</v>
      </c>
      <c r="AE80">
        <v>1.13106563104106E-3</v>
      </c>
      <c r="AF80" s="3">
        <v>7.0915037896759401E-5</v>
      </c>
      <c r="AG80" t="b">
        <v>1</v>
      </c>
      <c r="AH80">
        <v>0.38443726249598897</v>
      </c>
    </row>
    <row r="81" spans="1:34" x14ac:dyDescent="0.2">
      <c r="A81" t="s">
        <v>498</v>
      </c>
      <c r="B81" t="s">
        <v>512</v>
      </c>
      <c r="C81" t="s">
        <v>515</v>
      </c>
      <c r="D81" t="s">
        <v>512</v>
      </c>
      <c r="E81" t="s">
        <v>515</v>
      </c>
      <c r="F81">
        <v>0.14386299999999999</v>
      </c>
      <c r="G81">
        <v>-1.7000000000000001E-2</v>
      </c>
      <c r="H81">
        <v>0.4466</v>
      </c>
      <c r="I81">
        <v>0.43309999999999998</v>
      </c>
      <c r="J81" t="b">
        <v>0</v>
      </c>
      <c r="K81" t="b">
        <v>0</v>
      </c>
      <c r="L81" t="b">
        <v>0</v>
      </c>
      <c r="M81" t="s">
        <v>851</v>
      </c>
      <c r="N81">
        <v>1.6999999999999999E-3</v>
      </c>
      <c r="O81" s="3">
        <v>7.3E-23</v>
      </c>
      <c r="P81">
        <v>712095</v>
      </c>
      <c r="Q81" t="s">
        <v>762</v>
      </c>
      <c r="R81" t="b">
        <v>1</v>
      </c>
      <c r="S81" t="s">
        <v>849</v>
      </c>
      <c r="T81">
        <v>3.6922900000000002E-2</v>
      </c>
      <c r="U81" s="3">
        <v>9.7676800000000006E-5</v>
      </c>
      <c r="V81">
        <v>1194</v>
      </c>
      <c r="W81" t="s">
        <v>763</v>
      </c>
      <c r="X81" t="b">
        <v>1</v>
      </c>
      <c r="Y81" t="s">
        <v>849</v>
      </c>
      <c r="Z81" t="s">
        <v>852</v>
      </c>
      <c r="AA81">
        <v>2</v>
      </c>
      <c r="AB81" t="b">
        <v>1</v>
      </c>
      <c r="AC81" t="s">
        <v>113</v>
      </c>
      <c r="AD81" t="s">
        <v>113</v>
      </c>
      <c r="AE81">
        <v>1.2660253455973901E-2</v>
      </c>
      <c r="AF81">
        <v>1.36056118422882E-4</v>
      </c>
      <c r="AG81" t="b">
        <v>1</v>
      </c>
      <c r="AH81">
        <v>4.75636606386933E-4</v>
      </c>
    </row>
    <row r="82" spans="1:34" x14ac:dyDescent="0.2">
      <c r="A82" t="s">
        <v>393</v>
      </c>
      <c r="B82" t="s">
        <v>512</v>
      </c>
      <c r="C82" t="s">
        <v>513</v>
      </c>
      <c r="D82" t="s">
        <v>512</v>
      </c>
      <c r="E82" t="s">
        <v>513</v>
      </c>
      <c r="F82">
        <v>-0.27621899999999999</v>
      </c>
      <c r="G82">
        <v>-1.2699999999999999E-2</v>
      </c>
      <c r="H82">
        <v>0.75849999999999995</v>
      </c>
      <c r="I82">
        <v>0.75339999999999996</v>
      </c>
      <c r="J82" t="b">
        <v>0</v>
      </c>
      <c r="K82" t="b">
        <v>0</v>
      </c>
      <c r="L82" t="b">
        <v>0</v>
      </c>
      <c r="M82" t="s">
        <v>851</v>
      </c>
      <c r="N82">
        <v>2E-3</v>
      </c>
      <c r="O82" s="3">
        <v>2.1E-10</v>
      </c>
      <c r="P82">
        <v>692346</v>
      </c>
      <c r="Q82" t="s">
        <v>762</v>
      </c>
      <c r="R82" t="b">
        <v>1</v>
      </c>
      <c r="S82" t="s">
        <v>849</v>
      </c>
      <c r="T82">
        <v>5.2391E-2</v>
      </c>
      <c r="U82" s="3">
        <v>1.3475799999999999E-7</v>
      </c>
      <c r="V82">
        <v>1194</v>
      </c>
      <c r="W82" t="s">
        <v>763</v>
      </c>
      <c r="X82" t="b">
        <v>1</v>
      </c>
      <c r="Y82" t="s">
        <v>849</v>
      </c>
      <c r="Z82" t="s">
        <v>852</v>
      </c>
      <c r="AA82">
        <v>2</v>
      </c>
      <c r="AB82" t="b">
        <v>1</v>
      </c>
      <c r="AC82" t="s">
        <v>113</v>
      </c>
      <c r="AD82" t="s">
        <v>113</v>
      </c>
      <c r="AE82">
        <v>2.3058867850244798E-2</v>
      </c>
      <c r="AF82" s="3">
        <v>5.8307687833062903E-5</v>
      </c>
      <c r="AG82" t="b">
        <v>1</v>
      </c>
      <c r="AH82" s="3">
        <v>5.3439308160679398E-7</v>
      </c>
    </row>
    <row r="83" spans="1:34" x14ac:dyDescent="0.2">
      <c r="A83" t="s">
        <v>351</v>
      </c>
      <c r="B83" t="s">
        <v>513</v>
      </c>
      <c r="C83" t="s">
        <v>512</v>
      </c>
      <c r="D83" t="s">
        <v>513</v>
      </c>
      <c r="E83" t="s">
        <v>512</v>
      </c>
      <c r="F83">
        <v>0.18504300000000001</v>
      </c>
      <c r="G83">
        <v>1.18E-2</v>
      </c>
      <c r="H83">
        <v>0.74560000000000004</v>
      </c>
      <c r="I83">
        <v>0.7319</v>
      </c>
      <c r="J83" t="b">
        <v>0</v>
      </c>
      <c r="K83" t="b">
        <v>0</v>
      </c>
      <c r="L83" t="b">
        <v>0</v>
      </c>
      <c r="M83" t="s">
        <v>851</v>
      </c>
      <c r="N83">
        <v>1.9E-3</v>
      </c>
      <c r="O83" s="3">
        <v>6.3999999999999996E-10</v>
      </c>
      <c r="P83">
        <v>690884</v>
      </c>
      <c r="Q83" t="s">
        <v>762</v>
      </c>
      <c r="R83" t="b">
        <v>1</v>
      </c>
      <c r="S83" t="s">
        <v>849</v>
      </c>
      <c r="T83">
        <v>5.2647699999999999E-2</v>
      </c>
      <c r="U83">
        <v>4.40192E-4</v>
      </c>
      <c r="V83">
        <v>1194</v>
      </c>
      <c r="W83" t="s">
        <v>763</v>
      </c>
      <c r="X83" t="b">
        <v>1</v>
      </c>
      <c r="Y83" t="s">
        <v>849</v>
      </c>
      <c r="Z83" t="s">
        <v>852</v>
      </c>
      <c r="AA83">
        <v>2</v>
      </c>
      <c r="AB83" t="b">
        <v>1</v>
      </c>
      <c r="AC83" t="s">
        <v>113</v>
      </c>
      <c r="AD83" t="s">
        <v>113</v>
      </c>
      <c r="AE83">
        <v>1.0314297187672E-2</v>
      </c>
      <c r="AF83" s="3">
        <v>5.5282065159557197E-5</v>
      </c>
      <c r="AG83" t="b">
        <v>1</v>
      </c>
      <c r="AH83">
        <v>1.1235090708310699E-3</v>
      </c>
    </row>
    <row r="84" spans="1:34" x14ac:dyDescent="0.2">
      <c r="A84" t="s">
        <v>305</v>
      </c>
      <c r="B84" t="s">
        <v>514</v>
      </c>
      <c r="C84" t="s">
        <v>515</v>
      </c>
      <c r="D84" t="s">
        <v>514</v>
      </c>
      <c r="E84" t="s">
        <v>515</v>
      </c>
      <c r="F84">
        <v>-0.26823200000000003</v>
      </c>
      <c r="G84">
        <v>1.2200000000000001E-2</v>
      </c>
      <c r="H84">
        <v>0.71279999999999999</v>
      </c>
      <c r="I84">
        <v>0.68179999999999996</v>
      </c>
      <c r="J84" t="b">
        <v>0</v>
      </c>
      <c r="K84" t="b">
        <v>0</v>
      </c>
      <c r="L84" t="b">
        <v>0</v>
      </c>
      <c r="M84" t="s">
        <v>851</v>
      </c>
      <c r="N84">
        <v>1.8E-3</v>
      </c>
      <c r="O84" s="3">
        <v>4.5E-11</v>
      </c>
      <c r="P84">
        <v>686378</v>
      </c>
      <c r="Q84" t="s">
        <v>762</v>
      </c>
      <c r="R84" t="b">
        <v>1</v>
      </c>
      <c r="S84" t="s">
        <v>849</v>
      </c>
      <c r="T84">
        <v>4.0591799999999997E-2</v>
      </c>
      <c r="U84" s="3">
        <v>3.8945399999999999E-11</v>
      </c>
      <c r="V84">
        <v>1194</v>
      </c>
      <c r="W84" t="s">
        <v>763</v>
      </c>
      <c r="X84" t="b">
        <v>1</v>
      </c>
      <c r="Y84" t="s">
        <v>849</v>
      </c>
      <c r="Z84" t="s">
        <v>852</v>
      </c>
      <c r="AA84">
        <v>2</v>
      </c>
      <c r="AB84" t="b">
        <v>1</v>
      </c>
      <c r="AC84" t="s">
        <v>113</v>
      </c>
      <c r="AD84" t="s">
        <v>113</v>
      </c>
      <c r="AE84">
        <v>3.5984024653339303E-2</v>
      </c>
      <c r="AF84" s="3">
        <v>6.3202402170240695E-5</v>
      </c>
      <c r="AG84" t="b">
        <v>1</v>
      </c>
      <c r="AH84" s="3">
        <v>2.19673714506974E-10</v>
      </c>
    </row>
    <row r="85" spans="1:34" x14ac:dyDescent="0.2">
      <c r="A85" t="s">
        <v>336</v>
      </c>
      <c r="B85" t="s">
        <v>515</v>
      </c>
      <c r="C85" t="s">
        <v>512</v>
      </c>
      <c r="D85" t="s">
        <v>515</v>
      </c>
      <c r="E85" t="s">
        <v>512</v>
      </c>
      <c r="F85">
        <v>-0.119924</v>
      </c>
      <c r="G85">
        <v>1.3599999999999999E-2</v>
      </c>
      <c r="H85">
        <v>0.68189999999999995</v>
      </c>
      <c r="I85">
        <v>0.71940000000000004</v>
      </c>
      <c r="J85" t="b">
        <v>0</v>
      </c>
      <c r="K85" t="b">
        <v>0</v>
      </c>
      <c r="L85" t="b">
        <v>0</v>
      </c>
      <c r="M85" t="s">
        <v>851</v>
      </c>
      <c r="N85">
        <v>1.9E-3</v>
      </c>
      <c r="O85" s="3">
        <v>1.4000000000000001E-12</v>
      </c>
      <c r="P85">
        <v>691839</v>
      </c>
      <c r="Q85" t="s">
        <v>762</v>
      </c>
      <c r="R85" t="b">
        <v>1</v>
      </c>
      <c r="S85" t="s">
        <v>849</v>
      </c>
      <c r="T85">
        <v>5.4661099999999997E-2</v>
      </c>
      <c r="U85">
        <v>2.8239199999999999E-2</v>
      </c>
      <c r="V85">
        <v>1194</v>
      </c>
      <c r="W85" t="s">
        <v>763</v>
      </c>
      <c r="X85" t="b">
        <v>1</v>
      </c>
      <c r="Y85" t="s">
        <v>849</v>
      </c>
      <c r="Z85" t="s">
        <v>852</v>
      </c>
      <c r="AA85">
        <v>2</v>
      </c>
      <c r="AB85" t="b">
        <v>1</v>
      </c>
      <c r="AC85" t="s">
        <v>113</v>
      </c>
      <c r="AD85" t="s">
        <v>113</v>
      </c>
      <c r="AE85">
        <v>4.0316276003410298E-3</v>
      </c>
      <c r="AF85" s="3">
        <v>7.2531743041587298E-5</v>
      </c>
      <c r="AG85" t="b">
        <v>1</v>
      </c>
      <c r="AH85">
        <v>5.7608082208741099E-2</v>
      </c>
    </row>
    <row r="86" spans="1:34" x14ac:dyDescent="0.2">
      <c r="A86" t="s">
        <v>353</v>
      </c>
      <c r="B86" t="s">
        <v>515</v>
      </c>
      <c r="C86" t="s">
        <v>513</v>
      </c>
      <c r="D86" t="s">
        <v>515</v>
      </c>
      <c r="E86" t="s">
        <v>513</v>
      </c>
      <c r="F86">
        <v>-0.26377899999999999</v>
      </c>
      <c r="G86">
        <v>-1.2500000000000001E-2</v>
      </c>
      <c r="H86">
        <v>0.83760000000000001</v>
      </c>
      <c r="I86">
        <v>0.81889999999999996</v>
      </c>
      <c r="J86" t="b">
        <v>0</v>
      </c>
      <c r="K86" t="b">
        <v>1</v>
      </c>
      <c r="L86" t="b">
        <v>0</v>
      </c>
      <c r="M86" t="s">
        <v>851</v>
      </c>
      <c r="N86">
        <v>2.2000000000000001E-3</v>
      </c>
      <c r="O86" s="3">
        <v>7.4000000000000001E-9</v>
      </c>
      <c r="P86">
        <v>686651</v>
      </c>
      <c r="Q86" t="s">
        <v>762</v>
      </c>
      <c r="R86" t="b">
        <v>1</v>
      </c>
      <c r="S86" t="s">
        <v>849</v>
      </c>
      <c r="T86">
        <v>5.7902099999999998E-2</v>
      </c>
      <c r="U86" s="3">
        <v>5.2235400000000003E-6</v>
      </c>
      <c r="V86">
        <v>1194</v>
      </c>
      <c r="W86" t="s">
        <v>763</v>
      </c>
      <c r="X86" t="b">
        <v>1</v>
      </c>
      <c r="Y86" t="s">
        <v>849</v>
      </c>
      <c r="Z86" t="s">
        <v>852</v>
      </c>
      <c r="AA86">
        <v>2</v>
      </c>
      <c r="AB86" t="b">
        <v>1</v>
      </c>
      <c r="AC86" t="s">
        <v>113</v>
      </c>
      <c r="AD86" t="s">
        <v>113</v>
      </c>
      <c r="AE86">
        <v>1.72670214049492E-2</v>
      </c>
      <c r="AF86" s="3">
        <v>4.8678582384794399E-5</v>
      </c>
      <c r="AG86" t="b">
        <v>1</v>
      </c>
      <c r="AH86" s="3">
        <v>1.5836914658546299E-5</v>
      </c>
    </row>
    <row r="87" spans="1:34" x14ac:dyDescent="0.2">
      <c r="A87" t="s">
        <v>417</v>
      </c>
      <c r="B87" t="s">
        <v>512</v>
      </c>
      <c r="C87" t="s">
        <v>513</v>
      </c>
      <c r="D87" t="s">
        <v>512</v>
      </c>
      <c r="E87" t="s">
        <v>513</v>
      </c>
      <c r="F87">
        <v>0.15365799999999999</v>
      </c>
      <c r="G87">
        <v>-1.01E-2</v>
      </c>
      <c r="H87">
        <v>0.64439999999999997</v>
      </c>
      <c r="I87">
        <v>0.66159999999999997</v>
      </c>
      <c r="J87" t="b">
        <v>0</v>
      </c>
      <c r="K87" t="b">
        <v>0</v>
      </c>
      <c r="L87" t="b">
        <v>0</v>
      </c>
      <c r="M87" t="s">
        <v>851</v>
      </c>
      <c r="N87">
        <v>1.8E-3</v>
      </c>
      <c r="O87" s="3">
        <v>3.8000000000000003E-8</v>
      </c>
      <c r="P87">
        <v>686211</v>
      </c>
      <c r="Q87" t="s">
        <v>762</v>
      </c>
      <c r="R87" t="b">
        <v>1</v>
      </c>
      <c r="S87" t="s">
        <v>849</v>
      </c>
      <c r="T87">
        <v>4.5957699999999997E-2</v>
      </c>
      <c r="U87">
        <v>8.2737900000000005E-4</v>
      </c>
      <c r="V87">
        <v>1194</v>
      </c>
      <c r="W87" t="s">
        <v>763</v>
      </c>
      <c r="X87" t="b">
        <v>1</v>
      </c>
      <c r="Y87" t="s">
        <v>849</v>
      </c>
      <c r="Z87" t="s">
        <v>852</v>
      </c>
      <c r="AA87">
        <v>2</v>
      </c>
      <c r="AB87" t="b">
        <v>1</v>
      </c>
      <c r="AC87" t="s">
        <v>113</v>
      </c>
      <c r="AD87" t="s">
        <v>113</v>
      </c>
      <c r="AE87">
        <v>9.3381932008202405E-3</v>
      </c>
      <c r="AF87" s="3">
        <v>4.40792832430181E-5</v>
      </c>
      <c r="AG87" t="b">
        <v>1</v>
      </c>
      <c r="AH87">
        <v>1.8485476560596301E-3</v>
      </c>
    </row>
    <row r="88" spans="1:34" x14ac:dyDescent="0.2">
      <c r="A88" t="s">
        <v>261</v>
      </c>
      <c r="B88" t="s">
        <v>512</v>
      </c>
      <c r="C88" t="s">
        <v>513</v>
      </c>
      <c r="D88" t="s">
        <v>512</v>
      </c>
      <c r="E88" t="s">
        <v>513</v>
      </c>
      <c r="F88">
        <v>-8.7250100000000001E-3</v>
      </c>
      <c r="G88">
        <v>-1.24E-2</v>
      </c>
      <c r="H88">
        <v>0.26440000000000002</v>
      </c>
      <c r="I88">
        <v>0.3029</v>
      </c>
      <c r="J88" t="b">
        <v>0</v>
      </c>
      <c r="K88" t="b">
        <v>0</v>
      </c>
      <c r="L88" t="b">
        <v>0</v>
      </c>
      <c r="M88" t="s">
        <v>851</v>
      </c>
      <c r="N88">
        <v>1.9E-3</v>
      </c>
      <c r="O88" s="3">
        <v>6.0999999999999996E-11</v>
      </c>
      <c r="P88">
        <v>691686</v>
      </c>
      <c r="Q88" t="s">
        <v>762</v>
      </c>
      <c r="R88" t="b">
        <v>1</v>
      </c>
      <c r="S88" t="s">
        <v>849</v>
      </c>
      <c r="T88">
        <v>5.6115499999999999E-2</v>
      </c>
      <c r="U88">
        <v>0.87644</v>
      </c>
      <c r="V88">
        <v>1194</v>
      </c>
      <c r="W88" t="s">
        <v>763</v>
      </c>
      <c r="X88" t="b">
        <v>1</v>
      </c>
      <c r="Y88" t="s">
        <v>849</v>
      </c>
      <c r="Z88" t="s">
        <v>852</v>
      </c>
      <c r="AA88">
        <v>2</v>
      </c>
      <c r="AB88" t="b">
        <v>1</v>
      </c>
      <c r="AC88" t="s">
        <v>113</v>
      </c>
      <c r="AD88" t="s">
        <v>113</v>
      </c>
      <c r="AE88" s="3">
        <v>2.02894889789685E-5</v>
      </c>
      <c r="AF88" s="3">
        <v>6.1857034789466298E-5</v>
      </c>
      <c r="AG88" t="b">
        <v>0</v>
      </c>
      <c r="AH88">
        <v>0.90774769976023395</v>
      </c>
    </row>
    <row r="89" spans="1:34" x14ac:dyDescent="0.2">
      <c r="A89" t="s">
        <v>209</v>
      </c>
      <c r="B89" t="s">
        <v>515</v>
      </c>
      <c r="C89" t="s">
        <v>514</v>
      </c>
      <c r="D89" t="s">
        <v>515</v>
      </c>
      <c r="E89" t="s">
        <v>514</v>
      </c>
      <c r="F89">
        <v>-0.25218099999999999</v>
      </c>
      <c r="G89">
        <v>-1.49E-2</v>
      </c>
      <c r="H89">
        <v>0.53220000000000001</v>
      </c>
      <c r="I89">
        <v>0.52149999999999996</v>
      </c>
      <c r="J89" t="b">
        <v>0</v>
      </c>
      <c r="K89" t="b">
        <v>0</v>
      </c>
      <c r="L89" t="b">
        <v>0</v>
      </c>
      <c r="M89" t="s">
        <v>851</v>
      </c>
      <c r="N89">
        <v>1.6999999999999999E-3</v>
      </c>
      <c r="O89" s="3">
        <v>9.2000000000000004E-18</v>
      </c>
      <c r="P89">
        <v>687488</v>
      </c>
      <c r="Q89" t="s">
        <v>762</v>
      </c>
      <c r="R89" t="b">
        <v>1</v>
      </c>
      <c r="S89" t="s">
        <v>849</v>
      </c>
      <c r="T89">
        <v>5.5789699999999998E-2</v>
      </c>
      <c r="U89" s="3">
        <v>6.1780900000000003E-6</v>
      </c>
      <c r="V89">
        <v>1194</v>
      </c>
      <c r="W89" t="s">
        <v>763</v>
      </c>
      <c r="X89" t="b">
        <v>1</v>
      </c>
      <c r="Y89" t="s">
        <v>849</v>
      </c>
      <c r="Z89" t="s">
        <v>852</v>
      </c>
      <c r="AA89">
        <v>2</v>
      </c>
      <c r="AB89" t="b">
        <v>1</v>
      </c>
      <c r="AC89" t="s">
        <v>113</v>
      </c>
      <c r="AD89" t="s">
        <v>113</v>
      </c>
      <c r="AE89">
        <v>1.70019825074092E-2</v>
      </c>
      <c r="AF89">
        <v>1.0715739064409399E-4</v>
      </c>
      <c r="AG89" t="b">
        <v>1</v>
      </c>
      <c r="AH89" s="3">
        <v>3.11583934260401E-5</v>
      </c>
    </row>
    <row r="90" spans="1:34" x14ac:dyDescent="0.2">
      <c r="A90" t="s">
        <v>461</v>
      </c>
      <c r="B90" t="s">
        <v>512</v>
      </c>
      <c r="C90" t="s">
        <v>513</v>
      </c>
      <c r="D90" t="s">
        <v>512</v>
      </c>
      <c r="E90" t="s">
        <v>513</v>
      </c>
      <c r="F90">
        <v>0.13743900000000001</v>
      </c>
      <c r="G90">
        <v>2.0199999999999999E-2</v>
      </c>
      <c r="H90">
        <v>0.65559999999999996</v>
      </c>
      <c r="I90">
        <v>0.61990000000000001</v>
      </c>
      <c r="J90" t="b">
        <v>0</v>
      </c>
      <c r="K90" t="b">
        <v>0</v>
      </c>
      <c r="L90" t="b">
        <v>0</v>
      </c>
      <c r="M90" t="s">
        <v>851</v>
      </c>
      <c r="N90">
        <v>1.6999999999999999E-3</v>
      </c>
      <c r="O90" s="3">
        <v>2.7999999999999999E-33</v>
      </c>
      <c r="P90">
        <v>788888</v>
      </c>
      <c r="Q90" t="s">
        <v>762</v>
      </c>
      <c r="R90" t="b">
        <v>1</v>
      </c>
      <c r="S90" t="s">
        <v>849</v>
      </c>
      <c r="T90">
        <v>3.8183399999999999E-2</v>
      </c>
      <c r="U90">
        <v>3.1888799999999997E-4</v>
      </c>
      <c r="V90">
        <v>1194</v>
      </c>
      <c r="W90" t="s">
        <v>763</v>
      </c>
      <c r="X90" t="b">
        <v>1</v>
      </c>
      <c r="Y90" t="s">
        <v>849</v>
      </c>
      <c r="Z90" t="s">
        <v>852</v>
      </c>
      <c r="AA90">
        <v>2</v>
      </c>
      <c r="AB90" t="b">
        <v>1</v>
      </c>
      <c r="AC90" t="s">
        <v>113</v>
      </c>
      <c r="AD90" t="s">
        <v>113</v>
      </c>
      <c r="AE90">
        <v>1.08147739042012E-2</v>
      </c>
      <c r="AF90">
        <v>1.83102040552574E-4</v>
      </c>
      <c r="AG90" t="b">
        <v>1</v>
      </c>
      <c r="AH90">
        <v>1.73281653725333E-3</v>
      </c>
    </row>
    <row r="91" spans="1:34" x14ac:dyDescent="0.2">
      <c r="A91" t="s">
        <v>141</v>
      </c>
      <c r="B91" t="s">
        <v>515</v>
      </c>
      <c r="C91" t="s">
        <v>512</v>
      </c>
      <c r="D91" t="s">
        <v>515</v>
      </c>
      <c r="E91" t="s">
        <v>512</v>
      </c>
      <c r="F91">
        <v>-0.29972500000000002</v>
      </c>
      <c r="G91">
        <v>-1.3899999999999999E-2</v>
      </c>
      <c r="H91">
        <v>0.81179999999999997</v>
      </c>
      <c r="I91">
        <v>0.79310000000000003</v>
      </c>
      <c r="J91" t="b">
        <v>0</v>
      </c>
      <c r="K91" t="b">
        <v>0</v>
      </c>
      <c r="L91" t="b">
        <v>0</v>
      </c>
      <c r="M91" t="s">
        <v>851</v>
      </c>
      <c r="N91">
        <v>2E-3</v>
      </c>
      <c r="O91" s="3">
        <v>6.7000000000000001E-12</v>
      </c>
      <c r="P91">
        <v>793514</v>
      </c>
      <c r="Q91" t="s">
        <v>762</v>
      </c>
      <c r="R91" t="b">
        <v>1</v>
      </c>
      <c r="S91" t="s">
        <v>849</v>
      </c>
      <c r="T91">
        <v>5.11292E-2</v>
      </c>
      <c r="U91" s="3">
        <v>4.5704300000000003E-9</v>
      </c>
      <c r="V91">
        <v>1194</v>
      </c>
      <c r="W91" t="s">
        <v>763</v>
      </c>
      <c r="X91" t="b">
        <v>1</v>
      </c>
      <c r="Y91" t="s">
        <v>849</v>
      </c>
      <c r="Z91" t="s">
        <v>852</v>
      </c>
      <c r="AA91">
        <v>2</v>
      </c>
      <c r="AB91" t="b">
        <v>1</v>
      </c>
      <c r="AC91" t="s">
        <v>113</v>
      </c>
      <c r="AD91" t="s">
        <v>113</v>
      </c>
      <c r="AE91">
        <v>2.8428849484863902E-2</v>
      </c>
      <c r="AF91" s="3">
        <v>5.9369597827647297E-5</v>
      </c>
      <c r="AG91" t="b">
        <v>1</v>
      </c>
      <c r="AH91" s="3">
        <v>2.0848701822749701E-8</v>
      </c>
    </row>
    <row r="92" spans="1:34" x14ac:dyDescent="0.2">
      <c r="A92" t="s">
        <v>253</v>
      </c>
      <c r="B92" t="s">
        <v>515</v>
      </c>
      <c r="C92" t="s">
        <v>514</v>
      </c>
      <c r="D92" t="s">
        <v>515</v>
      </c>
      <c r="E92" t="s">
        <v>514</v>
      </c>
      <c r="F92">
        <v>-0.14213700000000001</v>
      </c>
      <c r="G92">
        <v>0.01</v>
      </c>
      <c r="H92">
        <v>0.4249</v>
      </c>
      <c r="I92">
        <v>0.51329999999999998</v>
      </c>
      <c r="J92" t="b">
        <v>0</v>
      </c>
      <c r="K92" t="b">
        <v>0</v>
      </c>
      <c r="L92" t="b">
        <v>0</v>
      </c>
      <c r="M92" t="s">
        <v>851</v>
      </c>
      <c r="N92">
        <v>1.8E-3</v>
      </c>
      <c r="O92" s="3">
        <v>1.6000000000000001E-8</v>
      </c>
      <c r="P92">
        <v>669579</v>
      </c>
      <c r="Q92" t="s">
        <v>762</v>
      </c>
      <c r="R92" t="b">
        <v>1</v>
      </c>
      <c r="S92" t="s">
        <v>849</v>
      </c>
      <c r="T92">
        <v>5.4130200000000003E-2</v>
      </c>
      <c r="U92">
        <v>8.6436499999999993E-3</v>
      </c>
      <c r="V92">
        <v>1194</v>
      </c>
      <c r="W92" t="s">
        <v>763</v>
      </c>
      <c r="X92" t="b">
        <v>1</v>
      </c>
      <c r="Y92" t="s">
        <v>849</v>
      </c>
      <c r="Z92" t="s">
        <v>852</v>
      </c>
      <c r="AA92">
        <v>2</v>
      </c>
      <c r="AB92" t="b">
        <v>1</v>
      </c>
      <c r="AC92" t="s">
        <v>113</v>
      </c>
      <c r="AD92" t="s">
        <v>113</v>
      </c>
      <c r="AE92">
        <v>5.7701057427171501E-3</v>
      </c>
      <c r="AF92" s="3">
        <v>4.7681457090082703E-5</v>
      </c>
      <c r="AG92" t="b">
        <v>1</v>
      </c>
      <c r="AH92">
        <v>1.7027269851253399E-2</v>
      </c>
    </row>
    <row r="93" spans="1:34" x14ac:dyDescent="0.2">
      <c r="A93" t="s">
        <v>264</v>
      </c>
      <c r="B93" t="s">
        <v>514</v>
      </c>
      <c r="C93" t="s">
        <v>513</v>
      </c>
      <c r="D93" t="s">
        <v>514</v>
      </c>
      <c r="E93" t="s">
        <v>513</v>
      </c>
      <c r="F93">
        <v>0.16140699999999999</v>
      </c>
      <c r="G93">
        <v>1.35E-2</v>
      </c>
      <c r="H93">
        <v>0.46949999999999997</v>
      </c>
      <c r="I93">
        <v>0.39560000000000001</v>
      </c>
      <c r="J93" t="b">
        <v>0</v>
      </c>
      <c r="K93" t="b">
        <v>0</v>
      </c>
      <c r="L93" t="b">
        <v>0</v>
      </c>
      <c r="M93" t="s">
        <v>851</v>
      </c>
      <c r="N93">
        <v>1.8E-3</v>
      </c>
      <c r="O93" s="3">
        <v>2.3999999999999999E-14</v>
      </c>
      <c r="P93">
        <v>685154</v>
      </c>
      <c r="Q93" t="s">
        <v>762</v>
      </c>
      <c r="R93" t="b">
        <v>1</v>
      </c>
      <c r="S93" t="s">
        <v>849</v>
      </c>
      <c r="T93">
        <v>4.6378999999999997E-2</v>
      </c>
      <c r="U93">
        <v>5.0108599999999998E-4</v>
      </c>
      <c r="V93">
        <v>1194</v>
      </c>
      <c r="W93" t="s">
        <v>763</v>
      </c>
      <c r="X93" t="b">
        <v>1</v>
      </c>
      <c r="Y93" t="s">
        <v>849</v>
      </c>
      <c r="Z93" t="s">
        <v>852</v>
      </c>
      <c r="AA93">
        <v>2</v>
      </c>
      <c r="AB93" t="b">
        <v>1</v>
      </c>
      <c r="AC93" t="s">
        <v>113</v>
      </c>
      <c r="AD93" t="s">
        <v>113</v>
      </c>
      <c r="AE93">
        <v>1.0113478455534499E-2</v>
      </c>
      <c r="AF93" s="3">
        <v>8.4898651111954906E-5</v>
      </c>
      <c r="AG93" t="b">
        <v>1</v>
      </c>
      <c r="AH93">
        <v>1.5688135972631301E-3</v>
      </c>
    </row>
    <row r="94" spans="1:34" x14ac:dyDescent="0.2">
      <c r="A94" t="s">
        <v>491</v>
      </c>
      <c r="B94" t="s">
        <v>513</v>
      </c>
      <c r="C94" t="s">
        <v>512</v>
      </c>
      <c r="D94" t="s">
        <v>513</v>
      </c>
      <c r="E94" t="s">
        <v>512</v>
      </c>
      <c r="F94">
        <v>0.72736299999999998</v>
      </c>
      <c r="G94">
        <v>3.4299999999999997E-2</v>
      </c>
      <c r="H94">
        <v>0.96333000000000002</v>
      </c>
      <c r="I94">
        <v>0.97001000000000004</v>
      </c>
      <c r="J94" t="b">
        <v>0</v>
      </c>
      <c r="K94" t="b">
        <v>0</v>
      </c>
      <c r="L94" t="b">
        <v>0</v>
      </c>
      <c r="M94" t="s">
        <v>851</v>
      </c>
      <c r="N94">
        <v>4.7000000000000002E-3</v>
      </c>
      <c r="O94" s="3">
        <v>4.3999999999999999E-13</v>
      </c>
      <c r="P94">
        <v>766287</v>
      </c>
      <c r="Q94" t="s">
        <v>762</v>
      </c>
      <c r="R94" t="b">
        <v>1</v>
      </c>
      <c r="S94" t="s">
        <v>849</v>
      </c>
      <c r="T94">
        <v>0.32506800000000002</v>
      </c>
      <c r="U94">
        <v>2.5249000000000001E-2</v>
      </c>
      <c r="V94">
        <v>1194</v>
      </c>
      <c r="W94" t="s">
        <v>763</v>
      </c>
      <c r="X94" t="b">
        <v>1</v>
      </c>
      <c r="Y94" t="s">
        <v>849</v>
      </c>
      <c r="Z94" t="s">
        <v>852</v>
      </c>
      <c r="AA94">
        <v>2</v>
      </c>
      <c r="AB94" t="b">
        <v>1</v>
      </c>
      <c r="AC94" t="s">
        <v>113</v>
      </c>
      <c r="AD94" t="s">
        <v>113</v>
      </c>
      <c r="AE94">
        <v>4.1932109353400998E-3</v>
      </c>
      <c r="AF94" s="3">
        <v>6.8450243036025397E-5</v>
      </c>
      <c r="AG94" t="b">
        <v>1</v>
      </c>
      <c r="AH94">
        <v>5.1076499028728302E-2</v>
      </c>
    </row>
    <row r="95" spans="1:34" x14ac:dyDescent="0.2">
      <c r="A95" t="s">
        <v>205</v>
      </c>
      <c r="B95" t="s">
        <v>515</v>
      </c>
      <c r="C95" t="s">
        <v>514</v>
      </c>
      <c r="D95" t="s">
        <v>515</v>
      </c>
      <c r="E95" t="s">
        <v>514</v>
      </c>
      <c r="F95">
        <v>-0.414827</v>
      </c>
      <c r="G95">
        <v>-1.5699999999999999E-2</v>
      </c>
      <c r="H95">
        <v>0.90110999999999997</v>
      </c>
      <c r="I95">
        <v>0.89129999999999998</v>
      </c>
      <c r="J95" t="b">
        <v>0</v>
      </c>
      <c r="K95" t="b">
        <v>0</v>
      </c>
      <c r="L95" t="b">
        <v>0</v>
      </c>
      <c r="M95" t="s">
        <v>851</v>
      </c>
      <c r="N95">
        <v>2.5999999999999999E-3</v>
      </c>
      <c r="O95" s="3">
        <v>3.1E-9</v>
      </c>
      <c r="P95">
        <v>791893</v>
      </c>
      <c r="Q95" t="s">
        <v>762</v>
      </c>
      <c r="R95" t="b">
        <v>1</v>
      </c>
      <c r="S95" t="s">
        <v>849</v>
      </c>
      <c r="T95">
        <v>7.3884199999999997E-2</v>
      </c>
      <c r="U95" s="3">
        <v>1.9705899999999999E-8</v>
      </c>
      <c r="V95">
        <v>1194</v>
      </c>
      <c r="W95" t="s">
        <v>763</v>
      </c>
      <c r="X95" t="b">
        <v>1</v>
      </c>
      <c r="Y95" t="s">
        <v>849</v>
      </c>
      <c r="Z95" t="s">
        <v>852</v>
      </c>
      <c r="AA95">
        <v>2</v>
      </c>
      <c r="AB95" t="b">
        <v>1</v>
      </c>
      <c r="AC95" t="s">
        <v>113</v>
      </c>
      <c r="AD95" t="s">
        <v>113</v>
      </c>
      <c r="AE95">
        <v>2.61096048102319E-2</v>
      </c>
      <c r="AF95" s="3">
        <v>4.4347575362909098E-5</v>
      </c>
      <c r="AG95" t="b">
        <v>1</v>
      </c>
      <c r="AH95" s="3">
        <v>6.9733436476949601E-8</v>
      </c>
    </row>
    <row r="96" spans="1:34" x14ac:dyDescent="0.2">
      <c r="A96" t="s">
        <v>493</v>
      </c>
      <c r="B96" t="s">
        <v>513</v>
      </c>
      <c r="C96" t="s">
        <v>515</v>
      </c>
      <c r="D96" t="s">
        <v>513</v>
      </c>
      <c r="E96" t="s">
        <v>515</v>
      </c>
      <c r="F96">
        <v>-0.311807</v>
      </c>
      <c r="G96">
        <v>-1.4200000000000001E-2</v>
      </c>
      <c r="H96">
        <v>0.26800000000000002</v>
      </c>
      <c r="I96">
        <v>0.24890000000000001</v>
      </c>
      <c r="J96" t="b">
        <v>0</v>
      </c>
      <c r="K96" t="b">
        <v>1</v>
      </c>
      <c r="L96" t="b">
        <v>0</v>
      </c>
      <c r="M96" t="s">
        <v>851</v>
      </c>
      <c r="N96">
        <v>2E-3</v>
      </c>
      <c r="O96" s="3">
        <v>2.0999999999999999E-12</v>
      </c>
      <c r="P96">
        <v>686053</v>
      </c>
      <c r="Q96" t="s">
        <v>762</v>
      </c>
      <c r="R96" t="b">
        <v>1</v>
      </c>
      <c r="S96" t="s">
        <v>849</v>
      </c>
      <c r="T96">
        <v>5.4488700000000001E-2</v>
      </c>
      <c r="U96" s="3">
        <v>1.05023E-8</v>
      </c>
      <c r="V96">
        <v>1194</v>
      </c>
      <c r="W96" t="s">
        <v>763</v>
      </c>
      <c r="X96" t="b">
        <v>1</v>
      </c>
      <c r="Y96" t="s">
        <v>849</v>
      </c>
      <c r="Z96" t="s">
        <v>852</v>
      </c>
      <c r="AA96">
        <v>2</v>
      </c>
      <c r="AB96" t="b">
        <v>1</v>
      </c>
      <c r="AC96" t="s">
        <v>113</v>
      </c>
      <c r="AD96" t="s">
        <v>113</v>
      </c>
      <c r="AE96">
        <v>2.7108428210885101E-2</v>
      </c>
      <c r="AF96" s="3">
        <v>7.1983995269132102E-5</v>
      </c>
      <c r="AG96" t="b">
        <v>1</v>
      </c>
      <c r="AH96" s="3">
        <v>5.4258446705902103E-8</v>
      </c>
    </row>
    <row r="97" spans="1:34" x14ac:dyDescent="0.2">
      <c r="A97" t="s">
        <v>363</v>
      </c>
      <c r="B97" t="s">
        <v>514</v>
      </c>
      <c r="C97" t="s">
        <v>515</v>
      </c>
      <c r="D97" t="s">
        <v>514</v>
      </c>
      <c r="E97" t="s">
        <v>515</v>
      </c>
      <c r="F97">
        <v>-0.46012700000000001</v>
      </c>
      <c r="G97">
        <v>-1.26E-2</v>
      </c>
      <c r="H97">
        <v>0.78890000000000005</v>
      </c>
      <c r="I97">
        <v>0.77259999999999995</v>
      </c>
      <c r="J97" t="b">
        <v>0</v>
      </c>
      <c r="K97" t="b">
        <v>0</v>
      </c>
      <c r="L97" t="b">
        <v>0</v>
      </c>
      <c r="M97" t="s">
        <v>851</v>
      </c>
      <c r="N97">
        <v>1.9E-3</v>
      </c>
      <c r="O97" s="3">
        <v>3.7000000000000001E-11</v>
      </c>
      <c r="P97">
        <v>795618</v>
      </c>
      <c r="Q97" t="s">
        <v>762</v>
      </c>
      <c r="R97" t="b">
        <v>1</v>
      </c>
      <c r="S97" t="s">
        <v>849</v>
      </c>
      <c r="T97">
        <v>5.4591599999999997E-2</v>
      </c>
      <c r="U97" s="3">
        <v>3.5003299999999999E-17</v>
      </c>
      <c r="V97">
        <v>1194</v>
      </c>
      <c r="W97" t="s">
        <v>763</v>
      </c>
      <c r="X97" t="b">
        <v>1</v>
      </c>
      <c r="Y97" t="s">
        <v>849</v>
      </c>
      <c r="Z97" t="s">
        <v>852</v>
      </c>
      <c r="AA97">
        <v>2</v>
      </c>
      <c r="AB97" t="b">
        <v>1</v>
      </c>
      <c r="AC97" t="s">
        <v>113</v>
      </c>
      <c r="AD97" t="s">
        <v>113</v>
      </c>
      <c r="AE97">
        <v>5.78783000825129E-2</v>
      </c>
      <c r="AF97" s="3">
        <v>5.50064458037721E-5</v>
      </c>
      <c r="AG97" t="b">
        <v>1</v>
      </c>
      <c r="AH97" s="3">
        <v>2.27772234068778E-16</v>
      </c>
    </row>
    <row r="98" spans="1:34" x14ac:dyDescent="0.2">
      <c r="A98" t="s">
        <v>145</v>
      </c>
      <c r="B98" t="s">
        <v>513</v>
      </c>
      <c r="C98" t="s">
        <v>512</v>
      </c>
      <c r="D98" t="s">
        <v>513</v>
      </c>
      <c r="E98" t="s">
        <v>512</v>
      </c>
      <c r="F98">
        <v>0.22648099999999999</v>
      </c>
      <c r="G98">
        <v>-1.7299999999999999E-2</v>
      </c>
      <c r="H98">
        <v>0.71560000000000001</v>
      </c>
      <c r="I98">
        <v>0.7591</v>
      </c>
      <c r="J98" t="b">
        <v>0</v>
      </c>
      <c r="K98" t="b">
        <v>0</v>
      </c>
      <c r="L98" t="b">
        <v>0</v>
      </c>
      <c r="M98" t="s">
        <v>851</v>
      </c>
      <c r="N98">
        <v>2E-3</v>
      </c>
      <c r="O98" s="3">
        <v>1.6000000000000001E-17</v>
      </c>
      <c r="P98">
        <v>689723</v>
      </c>
      <c r="Q98" t="s">
        <v>762</v>
      </c>
      <c r="R98" t="b">
        <v>1</v>
      </c>
      <c r="S98" t="s">
        <v>849</v>
      </c>
      <c r="T98">
        <v>5.5760700000000003E-2</v>
      </c>
      <c r="U98" s="3">
        <v>4.8724999999999999E-5</v>
      </c>
      <c r="V98">
        <v>1194</v>
      </c>
      <c r="W98" t="s">
        <v>763</v>
      </c>
      <c r="X98" t="b">
        <v>1</v>
      </c>
      <c r="Y98" t="s">
        <v>849</v>
      </c>
      <c r="Z98" t="s">
        <v>852</v>
      </c>
      <c r="AA98">
        <v>2</v>
      </c>
      <c r="AB98" t="b">
        <v>1</v>
      </c>
      <c r="AC98" t="s">
        <v>113</v>
      </c>
      <c r="AD98" t="s">
        <v>113</v>
      </c>
      <c r="AE98">
        <v>1.3750140257028099E-2</v>
      </c>
      <c r="AF98">
        <v>1.0522696114689899E-4</v>
      </c>
      <c r="AG98" t="b">
        <v>1</v>
      </c>
      <c r="AH98">
        <v>2.0869228287269699E-4</v>
      </c>
    </row>
    <row r="99" spans="1:34" x14ac:dyDescent="0.2">
      <c r="A99" t="s">
        <v>426</v>
      </c>
      <c r="B99" t="s">
        <v>515</v>
      </c>
      <c r="C99" t="s">
        <v>513</v>
      </c>
      <c r="D99" t="s">
        <v>515</v>
      </c>
      <c r="E99" t="s">
        <v>513</v>
      </c>
      <c r="F99">
        <v>0.153362</v>
      </c>
      <c r="G99">
        <v>-1.3599999999999999E-2</v>
      </c>
      <c r="H99">
        <v>0.67</v>
      </c>
      <c r="I99">
        <v>0.69030000000000002</v>
      </c>
      <c r="J99" t="b">
        <v>0</v>
      </c>
      <c r="K99" t="b">
        <v>1</v>
      </c>
      <c r="L99" t="b">
        <v>0</v>
      </c>
      <c r="M99" t="s">
        <v>851</v>
      </c>
      <c r="N99">
        <v>1.8E-3</v>
      </c>
      <c r="O99" s="3">
        <v>7.6000000000000004E-15</v>
      </c>
      <c r="P99">
        <v>795209</v>
      </c>
      <c r="Q99" t="s">
        <v>762</v>
      </c>
      <c r="R99" t="b">
        <v>1</v>
      </c>
      <c r="S99" t="s">
        <v>849</v>
      </c>
      <c r="T99">
        <v>4.3524100000000003E-2</v>
      </c>
      <c r="U99">
        <v>4.2571699999999999E-4</v>
      </c>
      <c r="V99">
        <v>1194</v>
      </c>
      <c r="W99" t="s">
        <v>763</v>
      </c>
      <c r="X99" t="b">
        <v>1</v>
      </c>
      <c r="Y99" t="s">
        <v>849</v>
      </c>
      <c r="Z99" t="s">
        <v>852</v>
      </c>
      <c r="AA99">
        <v>2</v>
      </c>
      <c r="AB99" t="b">
        <v>1</v>
      </c>
      <c r="AC99" t="s">
        <v>113</v>
      </c>
      <c r="AD99" t="s">
        <v>113</v>
      </c>
      <c r="AE99">
        <v>1.03661525708818E-2</v>
      </c>
      <c r="AF99" s="3">
        <v>7.5994888689398104E-5</v>
      </c>
      <c r="AG99" t="b">
        <v>1</v>
      </c>
      <c r="AH99">
        <v>1.2701127788979801E-3</v>
      </c>
    </row>
    <row r="100" spans="1:34" x14ac:dyDescent="0.2">
      <c r="A100" t="s">
        <v>308</v>
      </c>
      <c r="B100" t="s">
        <v>512</v>
      </c>
      <c r="C100" t="s">
        <v>513</v>
      </c>
      <c r="D100" t="s">
        <v>512</v>
      </c>
      <c r="E100" t="s">
        <v>513</v>
      </c>
      <c r="F100">
        <v>0.19491600000000001</v>
      </c>
      <c r="G100">
        <v>1.9199999999999998E-2</v>
      </c>
      <c r="H100">
        <v>0.20630000000000001</v>
      </c>
      <c r="I100">
        <v>0.16800000000000001</v>
      </c>
      <c r="J100" t="b">
        <v>0</v>
      </c>
      <c r="K100" t="b">
        <v>0</v>
      </c>
      <c r="L100" t="b">
        <v>0</v>
      </c>
      <c r="M100" t="s">
        <v>851</v>
      </c>
      <c r="N100">
        <v>2.3E-3</v>
      </c>
      <c r="O100" s="3">
        <v>1.1E-16</v>
      </c>
      <c r="P100">
        <v>690921</v>
      </c>
      <c r="Q100" t="s">
        <v>762</v>
      </c>
      <c r="R100" t="b">
        <v>1</v>
      </c>
      <c r="S100" t="s">
        <v>849</v>
      </c>
      <c r="T100">
        <v>6.6404400000000002E-2</v>
      </c>
      <c r="U100">
        <v>3.3323699999999999E-3</v>
      </c>
      <c r="V100">
        <v>1194</v>
      </c>
      <c r="W100" t="s">
        <v>763</v>
      </c>
      <c r="X100" t="b">
        <v>1</v>
      </c>
      <c r="Y100" t="s">
        <v>849</v>
      </c>
      <c r="Z100" t="s">
        <v>852</v>
      </c>
      <c r="AA100">
        <v>2</v>
      </c>
      <c r="AB100" t="b">
        <v>1</v>
      </c>
      <c r="AC100" t="s">
        <v>113</v>
      </c>
      <c r="AD100" t="s">
        <v>113</v>
      </c>
      <c r="AE100">
        <v>7.2050474420991498E-3</v>
      </c>
      <c r="AF100" s="3">
        <v>9.9540827587499994E-5</v>
      </c>
      <c r="AG100" t="b">
        <v>1</v>
      </c>
      <c r="AH100">
        <v>9.6009848210526303E-3</v>
      </c>
    </row>
    <row r="101" spans="1:34" x14ac:dyDescent="0.2">
      <c r="A101" t="s">
        <v>159</v>
      </c>
      <c r="B101" t="s">
        <v>515</v>
      </c>
      <c r="C101" t="s">
        <v>514</v>
      </c>
      <c r="D101" t="s">
        <v>515</v>
      </c>
      <c r="E101" t="s">
        <v>514</v>
      </c>
      <c r="F101">
        <v>-0.50504000000000004</v>
      </c>
      <c r="G101">
        <v>1.3299999999999999E-2</v>
      </c>
      <c r="H101">
        <v>0.64559999999999995</v>
      </c>
      <c r="I101">
        <v>0.71640000000000004</v>
      </c>
      <c r="J101" t="b">
        <v>0</v>
      </c>
      <c r="K101" t="b">
        <v>0</v>
      </c>
      <c r="L101" t="b">
        <v>0</v>
      </c>
      <c r="M101" t="s">
        <v>851</v>
      </c>
      <c r="N101">
        <v>1.8E-3</v>
      </c>
      <c r="O101" s="3">
        <v>1.9E-13</v>
      </c>
      <c r="P101">
        <v>787966</v>
      </c>
      <c r="Q101" t="s">
        <v>762</v>
      </c>
      <c r="R101" t="b">
        <v>1</v>
      </c>
      <c r="S101" t="s">
        <v>849</v>
      </c>
      <c r="T101">
        <v>5.1476300000000003E-2</v>
      </c>
      <c r="U101" s="3">
        <v>1.0084E-22</v>
      </c>
      <c r="V101">
        <v>1194</v>
      </c>
      <c r="W101" t="s">
        <v>763</v>
      </c>
      <c r="X101" t="b">
        <v>1</v>
      </c>
      <c r="Y101" t="s">
        <v>849</v>
      </c>
      <c r="Z101" t="s">
        <v>852</v>
      </c>
      <c r="AA101">
        <v>2</v>
      </c>
      <c r="AB101" t="b">
        <v>1</v>
      </c>
      <c r="AC101" t="s">
        <v>113</v>
      </c>
      <c r="AD101" t="s">
        <v>113</v>
      </c>
      <c r="AE101">
        <v>7.7607489243466193E-2</v>
      </c>
      <c r="AF101" s="3">
        <v>6.8660338161190507E-5</v>
      </c>
      <c r="AG101" t="b">
        <v>1</v>
      </c>
      <c r="AH101" s="3">
        <v>9.5327358936388199E-22</v>
      </c>
    </row>
    <row r="102" spans="1:34" x14ac:dyDescent="0.2">
      <c r="A102" t="s">
        <v>338</v>
      </c>
      <c r="B102" t="s">
        <v>512</v>
      </c>
      <c r="C102" t="s">
        <v>513</v>
      </c>
      <c r="D102" t="s">
        <v>512</v>
      </c>
      <c r="E102" t="s">
        <v>513</v>
      </c>
      <c r="F102">
        <v>-0.194078</v>
      </c>
      <c r="G102">
        <v>1.1599999999999999E-2</v>
      </c>
      <c r="H102">
        <v>0.3533</v>
      </c>
      <c r="I102">
        <v>0.35899999999999999</v>
      </c>
      <c r="J102" t="b">
        <v>0</v>
      </c>
      <c r="K102" t="b">
        <v>0</v>
      </c>
      <c r="L102" t="b">
        <v>0</v>
      </c>
      <c r="M102" t="s">
        <v>851</v>
      </c>
      <c r="N102">
        <v>1.8E-3</v>
      </c>
      <c r="O102" s="3">
        <v>1.4000000000000001E-10</v>
      </c>
      <c r="P102">
        <v>690832</v>
      </c>
      <c r="Q102" t="s">
        <v>762</v>
      </c>
      <c r="R102" t="b">
        <v>1</v>
      </c>
      <c r="S102" t="s">
        <v>849</v>
      </c>
      <c r="T102">
        <v>4.78086E-2</v>
      </c>
      <c r="U102" s="3">
        <v>4.9181799999999997E-5</v>
      </c>
      <c r="V102">
        <v>1194</v>
      </c>
      <c r="W102" t="s">
        <v>763</v>
      </c>
      <c r="X102" t="b">
        <v>1</v>
      </c>
      <c r="Y102" t="s">
        <v>849</v>
      </c>
      <c r="Z102" t="s">
        <v>852</v>
      </c>
      <c r="AA102">
        <v>2</v>
      </c>
      <c r="AB102" t="b">
        <v>1</v>
      </c>
      <c r="AC102" t="s">
        <v>113</v>
      </c>
      <c r="AD102" t="s">
        <v>113</v>
      </c>
      <c r="AE102">
        <v>1.37354960100877E-2</v>
      </c>
      <c r="AF102" s="3">
        <v>5.9582280653762898E-5</v>
      </c>
      <c r="AG102" t="b">
        <v>1</v>
      </c>
      <c r="AH102">
        <v>1.48458691965244E-4</v>
      </c>
    </row>
    <row r="103" spans="1:34" x14ac:dyDescent="0.2">
      <c r="A103" t="s">
        <v>286</v>
      </c>
      <c r="B103" t="s">
        <v>514</v>
      </c>
      <c r="C103" t="s">
        <v>512</v>
      </c>
      <c r="D103" t="s">
        <v>514</v>
      </c>
      <c r="E103" t="s">
        <v>512</v>
      </c>
      <c r="F103">
        <v>0.17847499999999999</v>
      </c>
      <c r="G103">
        <v>1.04E-2</v>
      </c>
      <c r="H103">
        <v>0.4551</v>
      </c>
      <c r="I103">
        <v>0.498</v>
      </c>
      <c r="J103" t="b">
        <v>0</v>
      </c>
      <c r="K103" t="b">
        <v>1</v>
      </c>
      <c r="L103" t="b">
        <v>1</v>
      </c>
      <c r="M103" t="s">
        <v>851</v>
      </c>
      <c r="N103">
        <v>1.6999999999999999E-3</v>
      </c>
      <c r="O103" s="3">
        <v>1.6999999999999999E-9</v>
      </c>
      <c r="P103">
        <v>691753</v>
      </c>
      <c r="Q103" t="s">
        <v>762</v>
      </c>
      <c r="R103" t="b">
        <v>1</v>
      </c>
      <c r="S103" t="s">
        <v>849</v>
      </c>
      <c r="T103">
        <v>4.8414899999999997E-2</v>
      </c>
      <c r="U103">
        <v>2.2747199999999999E-4</v>
      </c>
      <c r="V103">
        <v>1194</v>
      </c>
      <c r="W103" t="s">
        <v>763</v>
      </c>
      <c r="X103" t="b">
        <v>1</v>
      </c>
      <c r="Y103" t="s">
        <v>849</v>
      </c>
      <c r="Z103" t="s">
        <v>852</v>
      </c>
      <c r="AA103">
        <v>2</v>
      </c>
      <c r="AB103" t="b">
        <v>0</v>
      </c>
      <c r="AC103" t="s">
        <v>113</v>
      </c>
      <c r="AD103" t="s">
        <v>113</v>
      </c>
      <c r="AE103">
        <v>1.1340391705388199E-2</v>
      </c>
      <c r="AF103" s="3">
        <v>5.2458886118881598E-5</v>
      </c>
      <c r="AG103" t="b">
        <v>1</v>
      </c>
      <c r="AH103">
        <v>5.8998804310060105E-4</v>
      </c>
    </row>
    <row r="104" spans="1:34" x14ac:dyDescent="0.2">
      <c r="A104" t="s">
        <v>340</v>
      </c>
      <c r="B104" t="s">
        <v>514</v>
      </c>
      <c r="C104" t="s">
        <v>513</v>
      </c>
      <c r="D104" t="s">
        <v>514</v>
      </c>
      <c r="E104" t="s">
        <v>513</v>
      </c>
      <c r="F104">
        <v>1.5958300000000002E-2</v>
      </c>
      <c r="G104">
        <v>1.0500000000000001E-2</v>
      </c>
      <c r="H104">
        <v>0.60560000000000003</v>
      </c>
      <c r="I104">
        <v>0.62209999999999999</v>
      </c>
      <c r="J104" t="b">
        <v>0</v>
      </c>
      <c r="K104" t="b">
        <v>0</v>
      </c>
      <c r="L104" t="b">
        <v>0</v>
      </c>
      <c r="M104" t="s">
        <v>851</v>
      </c>
      <c r="N104">
        <v>1.8E-3</v>
      </c>
      <c r="O104" s="3">
        <v>4.6999999999999999E-9</v>
      </c>
      <c r="P104">
        <v>679371</v>
      </c>
      <c r="Q104" t="s">
        <v>762</v>
      </c>
      <c r="R104" t="b">
        <v>1</v>
      </c>
      <c r="S104" t="s">
        <v>849</v>
      </c>
      <c r="T104">
        <v>4.3166499999999997E-2</v>
      </c>
      <c r="U104">
        <v>0.71161300000000005</v>
      </c>
      <c r="V104">
        <v>1194</v>
      </c>
      <c r="W104" t="s">
        <v>763</v>
      </c>
      <c r="X104" t="b">
        <v>1</v>
      </c>
      <c r="Y104" t="s">
        <v>849</v>
      </c>
      <c r="Z104" t="s">
        <v>852</v>
      </c>
      <c r="AA104">
        <v>2</v>
      </c>
      <c r="AB104" t="b">
        <v>1</v>
      </c>
      <c r="AC104" t="s">
        <v>113</v>
      </c>
      <c r="AD104" t="s">
        <v>113</v>
      </c>
      <c r="AE104">
        <v>1.14698506583723E-4</v>
      </c>
      <c r="AF104" s="3">
        <v>5.0499956405174701E-5</v>
      </c>
      <c r="AG104" t="b">
        <v>1</v>
      </c>
      <c r="AH104">
        <v>0.901111137992615</v>
      </c>
    </row>
    <row r="105" spans="1:34" x14ac:dyDescent="0.2">
      <c r="A105" t="s">
        <v>365</v>
      </c>
      <c r="B105" t="s">
        <v>514</v>
      </c>
      <c r="C105" t="s">
        <v>515</v>
      </c>
      <c r="D105" t="s">
        <v>514</v>
      </c>
      <c r="E105" t="s">
        <v>515</v>
      </c>
      <c r="F105">
        <v>-0.24557899999999999</v>
      </c>
      <c r="G105">
        <v>1.46E-2</v>
      </c>
      <c r="H105">
        <v>0.88539999999999996</v>
      </c>
      <c r="I105">
        <v>0.87790000000000001</v>
      </c>
      <c r="J105" t="b">
        <v>0</v>
      </c>
      <c r="K105" t="b">
        <v>0</v>
      </c>
      <c r="L105" t="b">
        <v>0</v>
      </c>
      <c r="M105" t="s">
        <v>851</v>
      </c>
      <c r="N105">
        <v>2.5000000000000001E-3</v>
      </c>
      <c r="O105" s="3">
        <v>2.8999999999999999E-9</v>
      </c>
      <c r="P105">
        <v>795378</v>
      </c>
      <c r="Q105" t="s">
        <v>762</v>
      </c>
      <c r="R105" t="b">
        <v>1</v>
      </c>
      <c r="S105" t="s">
        <v>849</v>
      </c>
      <c r="T105">
        <v>5.8767399999999997E-2</v>
      </c>
      <c r="U105" s="3">
        <v>2.9300499999999998E-5</v>
      </c>
      <c r="V105">
        <v>1194</v>
      </c>
      <c r="W105" t="s">
        <v>763</v>
      </c>
      <c r="X105" t="b">
        <v>1</v>
      </c>
      <c r="Y105" t="s">
        <v>849</v>
      </c>
      <c r="Z105" t="s">
        <v>852</v>
      </c>
      <c r="AA105">
        <v>2</v>
      </c>
      <c r="AB105" t="b">
        <v>1</v>
      </c>
      <c r="AC105" t="s">
        <v>113</v>
      </c>
      <c r="AD105" t="s">
        <v>113</v>
      </c>
      <c r="AE105">
        <v>1.45490591892624E-2</v>
      </c>
      <c r="AF105" s="3">
        <v>4.4316546653508898E-5</v>
      </c>
      <c r="AG105" t="b">
        <v>1</v>
      </c>
      <c r="AH105" s="3">
        <v>7.8037757474184598E-5</v>
      </c>
    </row>
    <row r="106" spans="1:34" x14ac:dyDescent="0.2">
      <c r="A106" t="s">
        <v>395</v>
      </c>
      <c r="B106" t="s">
        <v>513</v>
      </c>
      <c r="C106" t="s">
        <v>512</v>
      </c>
      <c r="D106" t="s">
        <v>513</v>
      </c>
      <c r="E106" t="s">
        <v>512</v>
      </c>
      <c r="F106">
        <v>0.26338099999999998</v>
      </c>
      <c r="G106">
        <v>-1.0800000000000001E-2</v>
      </c>
      <c r="H106">
        <v>0.45219999999999999</v>
      </c>
      <c r="I106">
        <v>0.47810000000000002</v>
      </c>
      <c r="J106" t="b">
        <v>0</v>
      </c>
      <c r="K106" t="b">
        <v>0</v>
      </c>
      <c r="L106" t="b">
        <v>0</v>
      </c>
      <c r="M106" t="s">
        <v>851</v>
      </c>
      <c r="N106">
        <v>1.6999999999999999E-3</v>
      </c>
      <c r="O106" s="3">
        <v>3.1000000000000002E-10</v>
      </c>
      <c r="P106">
        <v>691926</v>
      </c>
      <c r="Q106" t="s">
        <v>762</v>
      </c>
      <c r="R106" t="b">
        <v>1</v>
      </c>
      <c r="S106" t="s">
        <v>849</v>
      </c>
      <c r="T106">
        <v>6.2948000000000004E-2</v>
      </c>
      <c r="U106" s="3">
        <v>2.8630099999999999E-5</v>
      </c>
      <c r="V106">
        <v>1194</v>
      </c>
      <c r="W106" t="s">
        <v>763</v>
      </c>
      <c r="X106" t="b">
        <v>1</v>
      </c>
      <c r="Y106" t="s">
        <v>849</v>
      </c>
      <c r="Z106" t="s">
        <v>852</v>
      </c>
      <c r="AA106">
        <v>2</v>
      </c>
      <c r="AB106" t="b">
        <v>1</v>
      </c>
      <c r="AC106" t="s">
        <v>113</v>
      </c>
      <c r="AD106" t="s">
        <v>113</v>
      </c>
      <c r="AE106">
        <v>1.4585452200475701E-2</v>
      </c>
      <c r="AF106" s="3">
        <v>5.7243726440310697E-5</v>
      </c>
      <c r="AG106" t="b">
        <v>1</v>
      </c>
      <c r="AH106" s="3">
        <v>8.7148506603430104E-5</v>
      </c>
    </row>
    <row r="107" spans="1:34" x14ac:dyDescent="0.2">
      <c r="A107" t="s">
        <v>405</v>
      </c>
      <c r="B107" t="s">
        <v>514</v>
      </c>
      <c r="C107" t="s">
        <v>515</v>
      </c>
      <c r="D107" t="s">
        <v>514</v>
      </c>
      <c r="E107" t="s">
        <v>515</v>
      </c>
      <c r="F107">
        <v>0.41478799999999999</v>
      </c>
      <c r="G107">
        <v>1.5900000000000001E-2</v>
      </c>
      <c r="H107">
        <v>0.88219999999999998</v>
      </c>
      <c r="I107">
        <v>0.83879999999999999</v>
      </c>
      <c r="J107" t="b">
        <v>0</v>
      </c>
      <c r="K107" t="b">
        <v>0</v>
      </c>
      <c r="L107" t="b">
        <v>0</v>
      </c>
      <c r="M107" t="s">
        <v>851</v>
      </c>
      <c r="N107">
        <v>2.3E-3</v>
      </c>
      <c r="O107" s="3">
        <v>1.7E-12</v>
      </c>
      <c r="P107">
        <v>795609</v>
      </c>
      <c r="Q107" t="s">
        <v>762</v>
      </c>
      <c r="R107" t="b">
        <v>1</v>
      </c>
      <c r="S107" t="s">
        <v>849</v>
      </c>
      <c r="T107">
        <v>8.5994500000000001E-2</v>
      </c>
      <c r="U107" s="3">
        <v>1.4111200000000001E-6</v>
      </c>
      <c r="V107">
        <v>1194</v>
      </c>
      <c r="W107" t="s">
        <v>763</v>
      </c>
      <c r="X107" t="b">
        <v>1</v>
      </c>
      <c r="Y107" t="s">
        <v>849</v>
      </c>
      <c r="Z107" t="s">
        <v>852</v>
      </c>
      <c r="AA107">
        <v>2</v>
      </c>
      <c r="AB107" t="b">
        <v>1</v>
      </c>
      <c r="AC107" t="s">
        <v>113</v>
      </c>
      <c r="AD107" t="s">
        <v>113</v>
      </c>
      <c r="AE107">
        <v>1.9336610294920099E-2</v>
      </c>
      <c r="AF107" s="3">
        <v>6.25933360908213E-5</v>
      </c>
      <c r="AG107" t="b">
        <v>1</v>
      </c>
      <c r="AH107" s="3">
        <v>5.2686722607213297E-6</v>
      </c>
    </row>
    <row r="108" spans="1:34" x14ac:dyDescent="0.2">
      <c r="A108" t="s">
        <v>231</v>
      </c>
      <c r="B108" t="s">
        <v>512</v>
      </c>
      <c r="C108" t="s">
        <v>515</v>
      </c>
      <c r="D108" t="s">
        <v>512</v>
      </c>
      <c r="E108" t="s">
        <v>515</v>
      </c>
      <c r="F108">
        <v>-0.30016799999999999</v>
      </c>
      <c r="G108">
        <v>2.63E-2</v>
      </c>
      <c r="H108">
        <v>0.40329999999999999</v>
      </c>
      <c r="I108">
        <v>0.4133</v>
      </c>
      <c r="J108" t="b">
        <v>0</v>
      </c>
      <c r="K108" t="b">
        <v>0</v>
      </c>
      <c r="L108" t="b">
        <v>0</v>
      </c>
      <c r="M108" t="s">
        <v>851</v>
      </c>
      <c r="N108">
        <v>1.6000000000000001E-3</v>
      </c>
      <c r="O108" s="3">
        <v>3.2000000000000001E-58</v>
      </c>
      <c r="P108">
        <v>795474</v>
      </c>
      <c r="Q108" t="s">
        <v>762</v>
      </c>
      <c r="R108" t="b">
        <v>1</v>
      </c>
      <c r="S108" t="s">
        <v>849</v>
      </c>
      <c r="T108">
        <v>4.74276E-2</v>
      </c>
      <c r="U108" s="3">
        <v>2.46792E-10</v>
      </c>
      <c r="V108">
        <v>1194</v>
      </c>
      <c r="W108" t="s">
        <v>763</v>
      </c>
      <c r="X108" t="b">
        <v>1</v>
      </c>
      <c r="Y108" t="s">
        <v>849</v>
      </c>
      <c r="Z108" t="s">
        <v>852</v>
      </c>
      <c r="AA108">
        <v>2</v>
      </c>
      <c r="AB108" t="b">
        <v>1</v>
      </c>
      <c r="AC108" t="s">
        <v>113</v>
      </c>
      <c r="AD108" t="s">
        <v>113</v>
      </c>
      <c r="AE108">
        <v>3.3058771925763099E-2</v>
      </c>
      <c r="AF108">
        <v>3.2518340261149101E-4</v>
      </c>
      <c r="AG108" t="b">
        <v>1</v>
      </c>
      <c r="AH108" s="3">
        <v>1.07364206357262E-8</v>
      </c>
    </row>
    <row r="109" spans="1:34" x14ac:dyDescent="0.2">
      <c r="A109" t="s">
        <v>239</v>
      </c>
      <c r="B109" t="s">
        <v>513</v>
      </c>
      <c r="C109" t="s">
        <v>512</v>
      </c>
      <c r="D109" t="s">
        <v>513</v>
      </c>
      <c r="E109" t="s">
        <v>512</v>
      </c>
      <c r="F109">
        <v>-0.38188800000000001</v>
      </c>
      <c r="G109">
        <v>-1.2500000000000001E-2</v>
      </c>
      <c r="H109">
        <v>0.62329999999999997</v>
      </c>
      <c r="I109">
        <v>0.67310000000000003</v>
      </c>
      <c r="J109" t="b">
        <v>0</v>
      </c>
      <c r="K109" t="b">
        <v>0</v>
      </c>
      <c r="L109" t="b">
        <v>0</v>
      </c>
      <c r="M109" t="s">
        <v>851</v>
      </c>
      <c r="N109">
        <v>1.8E-3</v>
      </c>
      <c r="O109" s="3">
        <v>9.4000000000000003E-13</v>
      </c>
      <c r="P109">
        <v>784423</v>
      </c>
      <c r="Q109" t="s">
        <v>762</v>
      </c>
      <c r="R109" t="b">
        <v>1</v>
      </c>
      <c r="S109" t="s">
        <v>849</v>
      </c>
      <c r="T109">
        <v>4.6406099999999999E-2</v>
      </c>
      <c r="U109" s="3">
        <v>1.88386E-16</v>
      </c>
      <c r="V109">
        <v>1194</v>
      </c>
      <c r="W109" t="s">
        <v>763</v>
      </c>
      <c r="X109" t="b">
        <v>1</v>
      </c>
      <c r="Y109" t="s">
        <v>849</v>
      </c>
      <c r="Z109" t="s">
        <v>852</v>
      </c>
      <c r="AA109">
        <v>2</v>
      </c>
      <c r="AB109" t="b">
        <v>1</v>
      </c>
      <c r="AC109" t="s">
        <v>113</v>
      </c>
      <c r="AD109" t="s">
        <v>113</v>
      </c>
      <c r="AE109">
        <v>5.52500119961402E-2</v>
      </c>
      <c r="AF109" s="3">
        <v>6.4968004952815195E-5</v>
      </c>
      <c r="AG109" t="b">
        <v>1</v>
      </c>
      <c r="AH109" s="3">
        <v>1.43735694796628E-15</v>
      </c>
    </row>
    <row r="110" spans="1:34" x14ac:dyDescent="0.2">
      <c r="A110" t="s">
        <v>241</v>
      </c>
      <c r="B110" t="s">
        <v>513</v>
      </c>
      <c r="C110" t="s">
        <v>512</v>
      </c>
      <c r="D110" t="s">
        <v>513</v>
      </c>
      <c r="E110" t="s">
        <v>512</v>
      </c>
      <c r="F110">
        <v>-0.36623699999999998</v>
      </c>
      <c r="G110">
        <v>-1.72E-2</v>
      </c>
      <c r="H110">
        <v>0.91142999999999996</v>
      </c>
      <c r="I110">
        <v>0.89729999999999999</v>
      </c>
      <c r="J110" t="b">
        <v>0</v>
      </c>
      <c r="K110" t="b">
        <v>0</v>
      </c>
      <c r="L110" t="b">
        <v>0</v>
      </c>
      <c r="M110" t="s">
        <v>851</v>
      </c>
      <c r="N110">
        <v>2.8E-3</v>
      </c>
      <c r="O110" s="3">
        <v>1.2E-9</v>
      </c>
      <c r="P110">
        <v>691228</v>
      </c>
      <c r="Q110" t="s">
        <v>762</v>
      </c>
      <c r="R110" t="b">
        <v>1</v>
      </c>
      <c r="S110" t="s">
        <v>849</v>
      </c>
      <c r="T110">
        <v>7.8166200000000005E-2</v>
      </c>
      <c r="U110" s="3">
        <v>2.79459E-6</v>
      </c>
      <c r="V110">
        <v>1194</v>
      </c>
      <c r="W110" t="s">
        <v>763</v>
      </c>
      <c r="X110" t="b">
        <v>1</v>
      </c>
      <c r="Y110" t="s">
        <v>849</v>
      </c>
      <c r="Z110" t="s">
        <v>852</v>
      </c>
      <c r="AA110">
        <v>2</v>
      </c>
      <c r="AB110" t="b">
        <v>1</v>
      </c>
      <c r="AC110" t="s">
        <v>113</v>
      </c>
      <c r="AD110" t="s">
        <v>113</v>
      </c>
      <c r="AE110">
        <v>1.8255541225322001E-2</v>
      </c>
      <c r="AF110" s="3">
        <v>5.3480897226103197E-5</v>
      </c>
      <c r="AG110" t="b">
        <v>1</v>
      </c>
      <c r="AH110" s="3">
        <v>9.1920937493822902E-6</v>
      </c>
    </row>
    <row r="111" spans="1:34" x14ac:dyDescent="0.2">
      <c r="A111" t="s">
        <v>448</v>
      </c>
      <c r="B111" t="s">
        <v>513</v>
      </c>
      <c r="C111" t="s">
        <v>512</v>
      </c>
      <c r="D111" t="s">
        <v>513</v>
      </c>
      <c r="E111" t="s">
        <v>512</v>
      </c>
      <c r="F111">
        <v>0.26536100000000001</v>
      </c>
      <c r="G111">
        <v>1.17E-2</v>
      </c>
      <c r="H111">
        <v>0.5</v>
      </c>
      <c r="I111">
        <v>0.47189999999999999</v>
      </c>
      <c r="J111" t="b">
        <v>0</v>
      </c>
      <c r="K111" t="b">
        <v>0</v>
      </c>
      <c r="L111" t="b">
        <v>0</v>
      </c>
      <c r="M111" t="s">
        <v>851</v>
      </c>
      <c r="N111">
        <v>1.6999999999999999E-3</v>
      </c>
      <c r="O111" s="3">
        <v>1.1000000000000001E-11</v>
      </c>
      <c r="P111">
        <v>690458</v>
      </c>
      <c r="Q111" t="s">
        <v>762</v>
      </c>
      <c r="R111" t="b">
        <v>1</v>
      </c>
      <c r="S111" t="s">
        <v>849</v>
      </c>
      <c r="T111">
        <v>4.59479E-2</v>
      </c>
      <c r="U111" s="3">
        <v>7.6832500000000003E-9</v>
      </c>
      <c r="V111">
        <v>1194</v>
      </c>
      <c r="W111" t="s">
        <v>763</v>
      </c>
      <c r="X111" t="b">
        <v>1</v>
      </c>
      <c r="Y111" t="s">
        <v>849</v>
      </c>
      <c r="Z111" t="s">
        <v>852</v>
      </c>
      <c r="AA111">
        <v>2</v>
      </c>
      <c r="AB111" t="b">
        <v>1</v>
      </c>
      <c r="AC111" t="s">
        <v>113</v>
      </c>
      <c r="AD111" t="s">
        <v>113</v>
      </c>
      <c r="AE111">
        <v>2.76044839910532E-2</v>
      </c>
      <c r="AF111" s="3">
        <v>6.6823451500570594E-5</v>
      </c>
      <c r="AG111" t="b">
        <v>1</v>
      </c>
      <c r="AH111" s="3">
        <v>3.7842920264614699E-8</v>
      </c>
    </row>
    <row r="112" spans="1:34" x14ac:dyDescent="0.2">
      <c r="A112" t="s">
        <v>255</v>
      </c>
      <c r="B112" t="s">
        <v>514</v>
      </c>
      <c r="C112" t="s">
        <v>515</v>
      </c>
      <c r="D112" t="s">
        <v>514</v>
      </c>
      <c r="E112" t="s">
        <v>515</v>
      </c>
      <c r="F112">
        <v>0.18970899999999999</v>
      </c>
      <c r="G112">
        <v>-1.4999999999999999E-2</v>
      </c>
      <c r="H112">
        <v>0.78779999999999994</v>
      </c>
      <c r="I112">
        <v>0.82989999999999997</v>
      </c>
      <c r="J112" t="b">
        <v>0</v>
      </c>
      <c r="K112" t="b">
        <v>0</v>
      </c>
      <c r="L112" t="b">
        <v>0</v>
      </c>
      <c r="M112" t="s">
        <v>851</v>
      </c>
      <c r="N112">
        <v>2.3E-3</v>
      </c>
      <c r="O112" s="3">
        <v>4.5E-11</v>
      </c>
      <c r="P112">
        <v>692600</v>
      </c>
      <c r="Q112" t="s">
        <v>762</v>
      </c>
      <c r="R112" t="b">
        <v>1</v>
      </c>
      <c r="S112" t="s">
        <v>849</v>
      </c>
      <c r="T112">
        <v>6.2441999999999998E-2</v>
      </c>
      <c r="U112">
        <v>2.3802300000000001E-3</v>
      </c>
      <c r="V112">
        <v>1194</v>
      </c>
      <c r="W112" t="s">
        <v>763</v>
      </c>
      <c r="X112" t="b">
        <v>1</v>
      </c>
      <c r="Y112" t="s">
        <v>849</v>
      </c>
      <c r="Z112" t="s">
        <v>852</v>
      </c>
      <c r="AA112">
        <v>2</v>
      </c>
      <c r="AB112" t="b">
        <v>1</v>
      </c>
      <c r="AC112" t="s">
        <v>113</v>
      </c>
      <c r="AD112" t="s">
        <v>113</v>
      </c>
      <c r="AE112">
        <v>7.71695619398193E-3</v>
      </c>
      <c r="AF112" s="3">
        <v>6.26346547676829E-5</v>
      </c>
      <c r="AG112" t="b">
        <v>1</v>
      </c>
      <c r="AH112">
        <v>5.7101694360451299E-3</v>
      </c>
    </row>
    <row r="113" spans="1:34" x14ac:dyDescent="0.2">
      <c r="A113" t="s">
        <v>420</v>
      </c>
      <c r="B113" t="s">
        <v>515</v>
      </c>
      <c r="C113" t="s">
        <v>514</v>
      </c>
      <c r="D113" t="s">
        <v>515</v>
      </c>
      <c r="E113" t="s">
        <v>514</v>
      </c>
      <c r="F113">
        <v>-1.03532</v>
      </c>
      <c r="G113">
        <v>-1.01E-2</v>
      </c>
      <c r="H113">
        <v>0.60670000000000002</v>
      </c>
      <c r="I113">
        <v>0.61970000000000003</v>
      </c>
      <c r="J113" t="b">
        <v>0</v>
      </c>
      <c r="K113" t="b">
        <v>0</v>
      </c>
      <c r="L113" t="b">
        <v>0</v>
      </c>
      <c r="M113" t="s">
        <v>851</v>
      </c>
      <c r="N113">
        <v>1.8E-3</v>
      </c>
      <c r="O113" s="3">
        <v>9.5000000000000007E-9</v>
      </c>
      <c r="P113">
        <v>692544</v>
      </c>
      <c r="Q113" t="s">
        <v>762</v>
      </c>
      <c r="R113" t="b">
        <v>1</v>
      </c>
      <c r="S113" t="s">
        <v>849</v>
      </c>
      <c r="T113">
        <v>2.8093900000000002E-2</v>
      </c>
      <c r="U113" s="3">
        <v>9.9999999999999998E-201</v>
      </c>
      <c r="V113">
        <v>1194</v>
      </c>
      <c r="W113" t="s">
        <v>763</v>
      </c>
      <c r="X113" t="b">
        <v>1</v>
      </c>
      <c r="Y113" t="s">
        <v>849</v>
      </c>
      <c r="Z113" t="s">
        <v>852</v>
      </c>
      <c r="AA113">
        <v>2</v>
      </c>
      <c r="AB113" t="b">
        <v>1</v>
      </c>
      <c r="AC113" t="s">
        <v>113</v>
      </c>
      <c r="AD113" t="s">
        <v>113</v>
      </c>
      <c r="AE113">
        <v>0.53545018212133599</v>
      </c>
      <c r="AF113" s="3">
        <v>4.75630398321347E-5</v>
      </c>
      <c r="AG113" t="b">
        <v>1</v>
      </c>
      <c r="AH113" s="3">
        <v>1.65392722076133E-223</v>
      </c>
    </row>
    <row r="114" spans="1:34" x14ac:dyDescent="0.2">
      <c r="A114" t="s">
        <v>464</v>
      </c>
      <c r="B114" t="s">
        <v>512</v>
      </c>
      <c r="C114" t="s">
        <v>513</v>
      </c>
      <c r="D114" t="s">
        <v>512</v>
      </c>
      <c r="E114" t="s">
        <v>513</v>
      </c>
      <c r="F114">
        <v>-0.31805899999999998</v>
      </c>
      <c r="G114">
        <v>9.4999999999999998E-3</v>
      </c>
      <c r="H114">
        <v>0.48670000000000002</v>
      </c>
      <c r="I114">
        <v>0.41339999999999999</v>
      </c>
      <c r="J114" t="b">
        <v>0</v>
      </c>
      <c r="K114" t="b">
        <v>0</v>
      </c>
      <c r="L114" t="b">
        <v>0</v>
      </c>
      <c r="M114" t="s">
        <v>851</v>
      </c>
      <c r="N114">
        <v>1.6999999999999999E-3</v>
      </c>
      <c r="O114" s="3">
        <v>9.3000000000000006E-9</v>
      </c>
      <c r="P114">
        <v>793695</v>
      </c>
      <c r="Q114" t="s">
        <v>762</v>
      </c>
      <c r="R114" t="b">
        <v>1</v>
      </c>
      <c r="S114" t="s">
        <v>849</v>
      </c>
      <c r="T114">
        <v>5.0802699999999999E-2</v>
      </c>
      <c r="U114" s="3">
        <v>3.8333799999999997E-10</v>
      </c>
      <c r="V114">
        <v>1194</v>
      </c>
      <c r="W114" t="s">
        <v>763</v>
      </c>
      <c r="X114" t="b">
        <v>1</v>
      </c>
      <c r="Y114" t="s">
        <v>849</v>
      </c>
      <c r="Z114" t="s">
        <v>852</v>
      </c>
      <c r="AA114">
        <v>2</v>
      </c>
      <c r="AB114" t="b">
        <v>1</v>
      </c>
      <c r="AC114" t="s">
        <v>113</v>
      </c>
      <c r="AD114" t="s">
        <v>113</v>
      </c>
      <c r="AE114">
        <v>3.2360609542786203E-2</v>
      </c>
      <c r="AF114" s="3">
        <v>4.1553806574026298E-5</v>
      </c>
      <c r="AG114" t="b">
        <v>1</v>
      </c>
      <c r="AH114" s="3">
        <v>1.45321477337377E-9</v>
      </c>
    </row>
    <row r="115" spans="1:34" x14ac:dyDescent="0.2">
      <c r="A115" t="s">
        <v>475</v>
      </c>
      <c r="B115" t="s">
        <v>512</v>
      </c>
      <c r="C115" t="s">
        <v>513</v>
      </c>
      <c r="D115" t="s">
        <v>512</v>
      </c>
      <c r="E115" t="s">
        <v>513</v>
      </c>
      <c r="F115">
        <v>0.203156</v>
      </c>
      <c r="G115">
        <v>-1.11E-2</v>
      </c>
      <c r="H115">
        <v>0.67020000000000002</v>
      </c>
      <c r="I115">
        <v>0.69499999999999995</v>
      </c>
      <c r="J115" t="b">
        <v>0</v>
      </c>
      <c r="K115" t="b">
        <v>0</v>
      </c>
      <c r="L115" t="b">
        <v>0</v>
      </c>
      <c r="M115" t="s">
        <v>851</v>
      </c>
      <c r="N115">
        <v>1.9E-3</v>
      </c>
      <c r="O115" s="3">
        <v>8.0000000000000005E-9</v>
      </c>
      <c r="P115">
        <v>683445</v>
      </c>
      <c r="Q115" t="s">
        <v>762</v>
      </c>
      <c r="R115" t="b">
        <v>1</v>
      </c>
      <c r="S115" t="s">
        <v>849</v>
      </c>
      <c r="T115">
        <v>6.0900599999999999E-2</v>
      </c>
      <c r="U115">
        <v>8.5035199999999997E-4</v>
      </c>
      <c r="V115">
        <v>1194</v>
      </c>
      <c r="W115" t="s">
        <v>763</v>
      </c>
      <c r="X115" t="b">
        <v>1</v>
      </c>
      <c r="Y115" t="s">
        <v>849</v>
      </c>
      <c r="Z115" t="s">
        <v>852</v>
      </c>
      <c r="AA115">
        <v>2</v>
      </c>
      <c r="AB115" t="b">
        <v>1</v>
      </c>
      <c r="AC115" t="s">
        <v>113</v>
      </c>
      <c r="AD115" t="s">
        <v>113</v>
      </c>
      <c r="AE115">
        <v>9.2959497047777305E-3</v>
      </c>
      <c r="AF115" s="3">
        <v>4.8685100601113498E-5</v>
      </c>
      <c r="AG115" t="b">
        <v>1</v>
      </c>
      <c r="AH115">
        <v>1.97308722494971E-3</v>
      </c>
    </row>
    <row r="116" spans="1:34" x14ac:dyDescent="0.2">
      <c r="A116" t="s">
        <v>477</v>
      </c>
      <c r="B116" t="s">
        <v>515</v>
      </c>
      <c r="C116" t="s">
        <v>513</v>
      </c>
      <c r="D116" t="s">
        <v>515</v>
      </c>
      <c r="E116" t="s">
        <v>513</v>
      </c>
      <c r="F116">
        <v>0.17835000000000001</v>
      </c>
      <c r="G116">
        <v>-1.23E-2</v>
      </c>
      <c r="H116">
        <v>0.64029999999999998</v>
      </c>
      <c r="I116">
        <v>0.69599999999999995</v>
      </c>
      <c r="J116" t="b">
        <v>0</v>
      </c>
      <c r="K116" t="b">
        <v>1</v>
      </c>
      <c r="L116" t="b">
        <v>0</v>
      </c>
      <c r="M116" t="s">
        <v>851</v>
      </c>
      <c r="N116">
        <v>1.9E-3</v>
      </c>
      <c r="O116" s="3">
        <v>2.7E-10</v>
      </c>
      <c r="P116">
        <v>638185</v>
      </c>
      <c r="Q116" t="s">
        <v>762</v>
      </c>
      <c r="R116" t="b">
        <v>1</v>
      </c>
      <c r="S116" t="s">
        <v>849</v>
      </c>
      <c r="T116">
        <v>4.6155599999999998E-2</v>
      </c>
      <c r="U116">
        <v>1.11499E-4</v>
      </c>
      <c r="V116">
        <v>1194</v>
      </c>
      <c r="W116" t="s">
        <v>763</v>
      </c>
      <c r="X116" t="b">
        <v>1</v>
      </c>
      <c r="Y116" t="s">
        <v>849</v>
      </c>
      <c r="Z116" t="s">
        <v>852</v>
      </c>
      <c r="AA116">
        <v>2</v>
      </c>
      <c r="AB116" t="b">
        <v>1</v>
      </c>
      <c r="AC116" t="s">
        <v>113</v>
      </c>
      <c r="AD116" t="s">
        <v>113</v>
      </c>
      <c r="AE116">
        <v>1.2453228562968099E-2</v>
      </c>
      <c r="AF116" s="3">
        <v>6.2486623430680599E-5</v>
      </c>
      <c r="AG116" t="b">
        <v>1</v>
      </c>
      <c r="AH116">
        <v>3.2921463271262002E-4</v>
      </c>
    </row>
    <row r="117" spans="1:34" x14ac:dyDescent="0.2">
      <c r="A117" t="s">
        <v>243</v>
      </c>
      <c r="B117" t="s">
        <v>515</v>
      </c>
      <c r="C117" t="s">
        <v>514</v>
      </c>
      <c r="D117" t="s">
        <v>515</v>
      </c>
      <c r="E117" t="s">
        <v>514</v>
      </c>
      <c r="F117">
        <v>-0.20562900000000001</v>
      </c>
      <c r="G117">
        <v>-1.21E-2</v>
      </c>
      <c r="H117">
        <v>0.3256</v>
      </c>
      <c r="I117">
        <v>0.28820000000000001</v>
      </c>
      <c r="J117" t="b">
        <v>0</v>
      </c>
      <c r="K117" t="b">
        <v>0</v>
      </c>
      <c r="L117" t="b">
        <v>0</v>
      </c>
      <c r="M117" t="s">
        <v>851</v>
      </c>
      <c r="N117">
        <v>1.9E-3</v>
      </c>
      <c r="O117" s="3">
        <v>2.1999999999999999E-10</v>
      </c>
      <c r="P117">
        <v>688374</v>
      </c>
      <c r="Q117" t="s">
        <v>762</v>
      </c>
      <c r="R117" t="b">
        <v>1</v>
      </c>
      <c r="S117" t="s">
        <v>849</v>
      </c>
      <c r="T117">
        <v>4.8297800000000002E-2</v>
      </c>
      <c r="U117" s="3">
        <v>2.0670699999999998E-5</v>
      </c>
      <c r="V117">
        <v>1194</v>
      </c>
      <c r="W117" t="s">
        <v>763</v>
      </c>
      <c r="X117" t="b">
        <v>1</v>
      </c>
      <c r="Y117" t="s">
        <v>849</v>
      </c>
      <c r="Z117" t="s">
        <v>852</v>
      </c>
      <c r="AA117">
        <v>2</v>
      </c>
      <c r="AB117" t="b">
        <v>1</v>
      </c>
      <c r="AC117" t="s">
        <v>113</v>
      </c>
      <c r="AD117" t="s">
        <v>113</v>
      </c>
      <c r="AE117">
        <v>1.50979132332468E-2</v>
      </c>
      <c r="AF117" s="3">
        <v>5.8512096166798698E-5</v>
      </c>
      <c r="AG117" t="b">
        <v>1</v>
      </c>
      <c r="AH117" s="3">
        <v>6.481296717913E-5</v>
      </c>
    </row>
    <row r="118" spans="1:34" x14ac:dyDescent="0.2">
      <c r="A118" t="s">
        <v>504</v>
      </c>
      <c r="B118" t="s">
        <v>512</v>
      </c>
      <c r="C118" t="s">
        <v>513</v>
      </c>
      <c r="D118" t="s">
        <v>512</v>
      </c>
      <c r="E118" t="s">
        <v>513</v>
      </c>
      <c r="F118">
        <v>0.34972900000000001</v>
      </c>
      <c r="G118">
        <v>1.35E-2</v>
      </c>
      <c r="H118">
        <v>0.71750000000000003</v>
      </c>
      <c r="I118">
        <v>0.67869999999999997</v>
      </c>
      <c r="J118" t="b">
        <v>0</v>
      </c>
      <c r="K118" t="b">
        <v>0</v>
      </c>
      <c r="L118" t="b">
        <v>0</v>
      </c>
      <c r="M118" t="s">
        <v>851</v>
      </c>
      <c r="N118">
        <v>1.9E-3</v>
      </c>
      <c r="O118" s="3">
        <v>5.1000000000000005E-13</v>
      </c>
      <c r="P118">
        <v>687178</v>
      </c>
      <c r="Q118" t="s">
        <v>762</v>
      </c>
      <c r="R118" t="b">
        <v>1</v>
      </c>
      <c r="S118" t="s">
        <v>849</v>
      </c>
      <c r="T118">
        <v>4.2320700000000003E-2</v>
      </c>
      <c r="U118" s="3">
        <v>1.4112299999999999E-16</v>
      </c>
      <c r="V118">
        <v>1194</v>
      </c>
      <c r="W118" t="s">
        <v>763</v>
      </c>
      <c r="X118" t="b">
        <v>1</v>
      </c>
      <c r="Y118" t="s">
        <v>849</v>
      </c>
      <c r="Z118" t="s">
        <v>852</v>
      </c>
      <c r="AA118">
        <v>2</v>
      </c>
      <c r="AB118" t="b">
        <v>1</v>
      </c>
      <c r="AC118" t="s">
        <v>113</v>
      </c>
      <c r="AD118" t="s">
        <v>113</v>
      </c>
      <c r="AE118">
        <v>5.57015031529298E-2</v>
      </c>
      <c r="AF118" s="3">
        <v>7.5907921020856698E-5</v>
      </c>
      <c r="AG118" t="b">
        <v>1</v>
      </c>
      <c r="AH118" s="3">
        <v>1.3078664629792199E-15</v>
      </c>
    </row>
    <row r="119" spans="1:34" x14ac:dyDescent="0.2">
      <c r="A119" t="s">
        <v>149</v>
      </c>
      <c r="B119" t="s">
        <v>515</v>
      </c>
      <c r="C119" t="s">
        <v>514</v>
      </c>
      <c r="D119" t="s">
        <v>515</v>
      </c>
      <c r="E119" t="s">
        <v>514</v>
      </c>
      <c r="F119">
        <v>-0.30295899999999998</v>
      </c>
      <c r="G119">
        <v>1.12038E-2</v>
      </c>
      <c r="H119">
        <v>0.43369999999999997</v>
      </c>
      <c r="I119">
        <v>0.47944500000000001</v>
      </c>
      <c r="J119" t="b">
        <v>0</v>
      </c>
      <c r="K119" t="b">
        <v>0</v>
      </c>
      <c r="L119" t="b">
        <v>0</v>
      </c>
      <c r="M119" t="s">
        <v>851</v>
      </c>
      <c r="N119">
        <v>1.9970000000000001E-3</v>
      </c>
      <c r="O119" s="3">
        <v>2E-8</v>
      </c>
      <c r="P119">
        <v>463005</v>
      </c>
      <c r="Q119" t="s">
        <v>762</v>
      </c>
      <c r="R119" t="b">
        <v>1</v>
      </c>
      <c r="S119" t="s">
        <v>849</v>
      </c>
      <c r="T119">
        <v>4.0973799999999998E-2</v>
      </c>
      <c r="U119" s="3">
        <v>1.4251699999999999E-13</v>
      </c>
      <c r="V119">
        <v>1194</v>
      </c>
      <c r="W119" t="s">
        <v>763</v>
      </c>
      <c r="X119" t="b">
        <v>1</v>
      </c>
      <c r="Y119" t="s">
        <v>849</v>
      </c>
      <c r="Z119" t="s">
        <v>852</v>
      </c>
      <c r="AA119">
        <v>2</v>
      </c>
      <c r="AB119" t="b">
        <v>1</v>
      </c>
      <c r="AC119" t="s">
        <v>113</v>
      </c>
      <c r="AD119" t="s">
        <v>113</v>
      </c>
      <c r="AE119">
        <v>4.4846239002655698E-2</v>
      </c>
      <c r="AF119" s="3">
        <v>6.8017735902560795E-5</v>
      </c>
      <c r="AG119" t="b">
        <v>1</v>
      </c>
      <c r="AH119" s="3">
        <v>1.02697539071936E-12</v>
      </c>
    </row>
    <row r="120" spans="1:34" x14ac:dyDescent="0.2">
      <c r="A120" t="s">
        <v>310</v>
      </c>
      <c r="B120" t="s">
        <v>514</v>
      </c>
      <c r="C120" t="s">
        <v>515</v>
      </c>
      <c r="D120" t="s">
        <v>514</v>
      </c>
      <c r="E120" t="s">
        <v>515</v>
      </c>
      <c r="F120">
        <v>0.29671500000000001</v>
      </c>
      <c r="G120">
        <v>-1.84E-2</v>
      </c>
      <c r="H120">
        <v>0.50560000000000005</v>
      </c>
      <c r="I120">
        <v>0.56330000000000002</v>
      </c>
      <c r="J120" t="b">
        <v>0</v>
      </c>
      <c r="K120" t="b">
        <v>0</v>
      </c>
      <c r="L120" t="b">
        <v>0</v>
      </c>
      <c r="M120" t="s">
        <v>851</v>
      </c>
      <c r="N120">
        <v>1.6000000000000001E-3</v>
      </c>
      <c r="O120" s="3">
        <v>9.2999999999999994E-30</v>
      </c>
      <c r="P120">
        <v>794579</v>
      </c>
      <c r="Q120" t="s">
        <v>762</v>
      </c>
      <c r="R120" t="b">
        <v>1</v>
      </c>
      <c r="S120" t="s">
        <v>849</v>
      </c>
      <c r="T120">
        <v>4.8140299999999997E-2</v>
      </c>
      <c r="U120" s="3">
        <v>7.1129200000000005E-10</v>
      </c>
      <c r="V120">
        <v>1194</v>
      </c>
      <c r="W120" t="s">
        <v>763</v>
      </c>
      <c r="X120" t="b">
        <v>1</v>
      </c>
      <c r="Y120" t="s">
        <v>849</v>
      </c>
      <c r="Z120" t="s">
        <v>852</v>
      </c>
      <c r="AA120">
        <v>2</v>
      </c>
      <c r="AB120" t="b">
        <v>1</v>
      </c>
      <c r="AC120" t="s">
        <v>113</v>
      </c>
      <c r="AD120" t="s">
        <v>113</v>
      </c>
      <c r="AE120">
        <v>3.1380313071509201E-2</v>
      </c>
      <c r="AF120">
        <v>1.61535669727191E-4</v>
      </c>
      <c r="AG120" t="b">
        <v>1</v>
      </c>
      <c r="AH120" s="3">
        <v>9.7133121377487505E-9</v>
      </c>
    </row>
    <row r="121" spans="1:34" x14ac:dyDescent="0.2">
      <c r="A121" t="s">
        <v>161</v>
      </c>
      <c r="B121" t="s">
        <v>514</v>
      </c>
      <c r="C121" t="s">
        <v>515</v>
      </c>
      <c r="D121" t="s">
        <v>514</v>
      </c>
      <c r="E121" t="s">
        <v>515</v>
      </c>
      <c r="F121">
        <v>0.24109800000000001</v>
      </c>
      <c r="G121">
        <v>1.6E-2</v>
      </c>
      <c r="H121">
        <v>0.33110000000000001</v>
      </c>
      <c r="I121">
        <v>0.34760000000000002</v>
      </c>
      <c r="J121" t="b">
        <v>0</v>
      </c>
      <c r="K121" t="b">
        <v>0</v>
      </c>
      <c r="L121" t="b">
        <v>0</v>
      </c>
      <c r="M121" t="s">
        <v>851</v>
      </c>
      <c r="N121">
        <v>1.8E-3</v>
      </c>
      <c r="O121" s="3">
        <v>2.2999999999999998E-19</v>
      </c>
      <c r="P121">
        <v>692414</v>
      </c>
      <c r="Q121" t="s">
        <v>762</v>
      </c>
      <c r="R121" t="b">
        <v>1</v>
      </c>
      <c r="S121" t="s">
        <v>849</v>
      </c>
      <c r="T121">
        <v>5.3930400000000003E-2</v>
      </c>
      <c r="U121" s="3">
        <v>7.8022999999999998E-6</v>
      </c>
      <c r="V121">
        <v>1194</v>
      </c>
      <c r="W121" t="s">
        <v>763</v>
      </c>
      <c r="X121" t="b">
        <v>1</v>
      </c>
      <c r="Y121" t="s">
        <v>849</v>
      </c>
      <c r="Z121" t="s">
        <v>852</v>
      </c>
      <c r="AA121">
        <v>2</v>
      </c>
      <c r="AB121" t="b">
        <v>1</v>
      </c>
      <c r="AC121" t="s">
        <v>113</v>
      </c>
      <c r="AD121" t="s">
        <v>113</v>
      </c>
      <c r="AE121">
        <v>1.66335474289874E-2</v>
      </c>
      <c r="AF121">
        <v>1.16915064428576E-4</v>
      </c>
      <c r="AG121" t="b">
        <v>1</v>
      </c>
      <c r="AH121" s="3">
        <v>4.1469299361786701E-5</v>
      </c>
    </row>
    <row r="122" spans="1:34" x14ac:dyDescent="0.2">
      <c r="A122" t="s">
        <v>323</v>
      </c>
      <c r="B122" t="s">
        <v>513</v>
      </c>
      <c r="C122" t="s">
        <v>512</v>
      </c>
      <c r="D122" t="s">
        <v>513</v>
      </c>
      <c r="E122" t="s">
        <v>512</v>
      </c>
      <c r="F122">
        <v>0.29433500000000001</v>
      </c>
      <c r="G122">
        <v>-1.17E-2</v>
      </c>
      <c r="H122">
        <v>0.5161</v>
      </c>
      <c r="I122">
        <v>0.56130000000000002</v>
      </c>
      <c r="J122" t="b">
        <v>0</v>
      </c>
      <c r="K122" t="b">
        <v>0</v>
      </c>
      <c r="L122" t="b">
        <v>0</v>
      </c>
      <c r="M122" t="s">
        <v>851</v>
      </c>
      <c r="N122">
        <v>1.6000000000000001E-3</v>
      </c>
      <c r="O122" s="3">
        <v>9.3000000000000008E-13</v>
      </c>
      <c r="P122">
        <v>790384</v>
      </c>
      <c r="Q122" t="s">
        <v>762</v>
      </c>
      <c r="R122" t="b">
        <v>1</v>
      </c>
      <c r="S122" t="s">
        <v>849</v>
      </c>
      <c r="T122">
        <v>3.7598300000000001E-2</v>
      </c>
      <c r="U122" s="3">
        <v>4.9400399999999997E-15</v>
      </c>
      <c r="V122">
        <v>1194</v>
      </c>
      <c r="W122" t="s">
        <v>763</v>
      </c>
      <c r="X122" t="b">
        <v>1</v>
      </c>
      <c r="Y122" t="s">
        <v>849</v>
      </c>
      <c r="Z122" t="s">
        <v>852</v>
      </c>
      <c r="AA122">
        <v>2</v>
      </c>
      <c r="AB122" t="b">
        <v>1</v>
      </c>
      <c r="AC122" t="s">
        <v>113</v>
      </c>
      <c r="AD122" t="s">
        <v>113</v>
      </c>
      <c r="AE122">
        <v>5.0133065488366602E-2</v>
      </c>
      <c r="AF122" s="3">
        <v>6.4504610670898104E-5</v>
      </c>
      <c r="AG122" t="b">
        <v>1</v>
      </c>
      <c r="AH122" s="3">
        <v>3.5255592329296301E-14</v>
      </c>
    </row>
    <row r="123" spans="1:34" x14ac:dyDescent="0.2">
      <c r="A123" t="s">
        <v>312</v>
      </c>
      <c r="B123" t="s">
        <v>515</v>
      </c>
      <c r="C123" t="s">
        <v>514</v>
      </c>
      <c r="D123" t="s">
        <v>515</v>
      </c>
      <c r="E123" t="s">
        <v>514</v>
      </c>
      <c r="F123">
        <v>0.18162200000000001</v>
      </c>
      <c r="G123">
        <v>-1.1299999999999999E-2</v>
      </c>
      <c r="H123">
        <v>0.44</v>
      </c>
      <c r="I123">
        <v>0.45</v>
      </c>
      <c r="J123" t="b">
        <v>0</v>
      </c>
      <c r="K123" t="b">
        <v>0</v>
      </c>
      <c r="L123" t="b">
        <v>0</v>
      </c>
      <c r="M123" t="s">
        <v>851</v>
      </c>
      <c r="N123">
        <v>1.6999999999999999E-3</v>
      </c>
      <c r="O123" s="3">
        <v>5.4999999999999997E-11</v>
      </c>
      <c r="P123">
        <v>692545</v>
      </c>
      <c r="Q123" t="s">
        <v>762</v>
      </c>
      <c r="R123" t="b">
        <v>1</v>
      </c>
      <c r="S123" t="s">
        <v>849</v>
      </c>
      <c r="T123">
        <v>4.35901E-2</v>
      </c>
      <c r="U123" s="3">
        <v>3.0917499999999997E-5</v>
      </c>
      <c r="V123">
        <v>1194</v>
      </c>
      <c r="W123" t="s">
        <v>763</v>
      </c>
      <c r="X123" t="b">
        <v>1</v>
      </c>
      <c r="Y123" t="s">
        <v>849</v>
      </c>
      <c r="Z123" t="s">
        <v>852</v>
      </c>
      <c r="AA123">
        <v>2</v>
      </c>
      <c r="AB123" t="b">
        <v>1</v>
      </c>
      <c r="AC123" t="s">
        <v>113</v>
      </c>
      <c r="AD123" t="s">
        <v>113</v>
      </c>
      <c r="AE123">
        <v>1.4464608228271199E-2</v>
      </c>
      <c r="AF123" s="3">
        <v>6.2072761165483099E-5</v>
      </c>
      <c r="AG123" t="b">
        <v>1</v>
      </c>
      <c r="AH123" s="3">
        <v>9.7988400814934896E-5</v>
      </c>
    </row>
    <row r="124" spans="1:34" x14ac:dyDescent="0.2">
      <c r="A124" t="s">
        <v>341</v>
      </c>
      <c r="B124" t="s">
        <v>512</v>
      </c>
      <c r="C124" t="s">
        <v>513</v>
      </c>
      <c r="D124" t="s">
        <v>512</v>
      </c>
      <c r="E124" t="s">
        <v>513</v>
      </c>
      <c r="F124">
        <v>0.39578099999999999</v>
      </c>
      <c r="G124">
        <v>1.6799999999999999E-2</v>
      </c>
      <c r="H124">
        <v>0.86</v>
      </c>
      <c r="I124">
        <v>0.92381999999999997</v>
      </c>
      <c r="J124" t="b">
        <v>0</v>
      </c>
      <c r="K124" t="b">
        <v>0</v>
      </c>
      <c r="L124" t="b">
        <v>0</v>
      </c>
      <c r="M124" t="s">
        <v>851</v>
      </c>
      <c r="N124">
        <v>3.0999999999999999E-3</v>
      </c>
      <c r="O124" s="3">
        <v>4.1000000000000003E-8</v>
      </c>
      <c r="P124">
        <v>783736</v>
      </c>
      <c r="Q124" t="s">
        <v>762</v>
      </c>
      <c r="R124" t="b">
        <v>1</v>
      </c>
      <c r="S124" t="s">
        <v>849</v>
      </c>
      <c r="T124">
        <v>6.85331E-2</v>
      </c>
      <c r="U124" s="3">
        <v>7.6939499999999999E-9</v>
      </c>
      <c r="V124">
        <v>1194</v>
      </c>
      <c r="W124" t="s">
        <v>763</v>
      </c>
      <c r="X124" t="b">
        <v>1</v>
      </c>
      <c r="Y124" t="s">
        <v>849</v>
      </c>
      <c r="Z124" t="s">
        <v>852</v>
      </c>
      <c r="AA124">
        <v>2</v>
      </c>
      <c r="AB124" t="b">
        <v>1</v>
      </c>
      <c r="AC124" t="s">
        <v>113</v>
      </c>
      <c r="AD124" t="s">
        <v>113</v>
      </c>
      <c r="AE124">
        <v>2.7602275276322499E-2</v>
      </c>
      <c r="AF124" s="3">
        <v>3.84064107293032E-5</v>
      </c>
      <c r="AG124" t="b">
        <v>1</v>
      </c>
      <c r="AH124" s="3">
        <v>2.5598422837750099E-8</v>
      </c>
    </row>
    <row r="125" spans="1:34" x14ac:dyDescent="0.2">
      <c r="A125" t="s">
        <v>343</v>
      </c>
      <c r="B125" t="s">
        <v>515</v>
      </c>
      <c r="C125" t="s">
        <v>514</v>
      </c>
      <c r="D125" t="s">
        <v>515</v>
      </c>
      <c r="E125" t="s">
        <v>514</v>
      </c>
      <c r="F125">
        <v>0.21404799999999999</v>
      </c>
      <c r="G125">
        <v>-1.5599999999999999E-2</v>
      </c>
      <c r="H125">
        <v>0.80179999999999996</v>
      </c>
      <c r="I125">
        <v>0.85829999999999995</v>
      </c>
      <c r="J125" t="b">
        <v>0</v>
      </c>
      <c r="K125" t="b">
        <v>0</v>
      </c>
      <c r="L125" t="b">
        <v>0</v>
      </c>
      <c r="M125" t="s">
        <v>851</v>
      </c>
      <c r="N125">
        <v>2.5999999999999999E-3</v>
      </c>
      <c r="O125" s="3">
        <v>9.6999999999999996E-10</v>
      </c>
      <c r="P125">
        <v>680377</v>
      </c>
      <c r="Q125" t="s">
        <v>762</v>
      </c>
      <c r="R125" t="b">
        <v>1</v>
      </c>
      <c r="S125" t="s">
        <v>849</v>
      </c>
      <c r="T125">
        <v>5.6099999999999997E-2</v>
      </c>
      <c r="U125">
        <v>1.35928E-4</v>
      </c>
      <c r="V125">
        <v>1194</v>
      </c>
      <c r="W125" t="s">
        <v>763</v>
      </c>
      <c r="X125" t="b">
        <v>1</v>
      </c>
      <c r="Y125" t="s">
        <v>849</v>
      </c>
      <c r="Z125" t="s">
        <v>852</v>
      </c>
      <c r="AA125">
        <v>2</v>
      </c>
      <c r="AB125" t="b">
        <v>1</v>
      </c>
      <c r="AC125" t="s">
        <v>113</v>
      </c>
      <c r="AD125" t="s">
        <v>113</v>
      </c>
      <c r="AE125">
        <v>1.2143598297183899E-2</v>
      </c>
      <c r="AF125" s="3">
        <v>5.4943586602158299E-5</v>
      </c>
      <c r="AG125" t="b">
        <v>1</v>
      </c>
      <c r="AH125">
        <v>3.71407736114554E-4</v>
      </c>
    </row>
    <row r="126" spans="1:34" x14ac:dyDescent="0.2">
      <c r="A126" t="s">
        <v>379</v>
      </c>
      <c r="B126" t="s">
        <v>514</v>
      </c>
      <c r="C126" t="s">
        <v>515</v>
      </c>
      <c r="D126" t="s">
        <v>514</v>
      </c>
      <c r="E126" t="s">
        <v>515</v>
      </c>
      <c r="F126">
        <v>-0.21424000000000001</v>
      </c>
      <c r="G126">
        <v>1.9699999999999999E-2</v>
      </c>
      <c r="H126">
        <v>0.8256</v>
      </c>
      <c r="I126">
        <v>0.89419999999999999</v>
      </c>
      <c r="J126" t="b">
        <v>0</v>
      </c>
      <c r="K126" t="b">
        <v>0</v>
      </c>
      <c r="L126" t="b">
        <v>0</v>
      </c>
      <c r="M126" t="s">
        <v>851</v>
      </c>
      <c r="N126">
        <v>2.8999999999999998E-3</v>
      </c>
      <c r="O126" s="3">
        <v>1.1000000000000001E-11</v>
      </c>
      <c r="P126">
        <v>676265</v>
      </c>
      <c r="Q126" t="s">
        <v>762</v>
      </c>
      <c r="R126" t="b">
        <v>1</v>
      </c>
      <c r="S126" t="s">
        <v>849</v>
      </c>
      <c r="T126">
        <v>6.4262799999999995E-2</v>
      </c>
      <c r="U126">
        <v>8.5665000000000003E-4</v>
      </c>
      <c r="V126">
        <v>1194</v>
      </c>
      <c r="W126" t="s">
        <v>763</v>
      </c>
      <c r="X126" t="b">
        <v>1</v>
      </c>
      <c r="Y126" t="s">
        <v>849</v>
      </c>
      <c r="Z126" t="s">
        <v>852</v>
      </c>
      <c r="AA126">
        <v>2</v>
      </c>
      <c r="AB126" t="b">
        <v>1</v>
      </c>
      <c r="AC126" t="s">
        <v>113</v>
      </c>
      <c r="AD126" t="s">
        <v>113</v>
      </c>
      <c r="AE126">
        <v>9.2845698010253601E-3</v>
      </c>
      <c r="AF126" s="3">
        <v>6.8225806117148095E-5</v>
      </c>
      <c r="AG126" t="b">
        <v>1</v>
      </c>
      <c r="AH126">
        <v>2.30408722291793E-3</v>
      </c>
    </row>
    <row r="127" spans="1:34" x14ac:dyDescent="0.2">
      <c r="A127" t="s">
        <v>390</v>
      </c>
      <c r="B127" t="s">
        <v>515</v>
      </c>
      <c r="C127" t="s">
        <v>514</v>
      </c>
      <c r="D127" t="s">
        <v>515</v>
      </c>
      <c r="E127" t="s">
        <v>514</v>
      </c>
      <c r="F127">
        <v>-0.15906000000000001</v>
      </c>
      <c r="G127">
        <v>1.32E-2</v>
      </c>
      <c r="H127">
        <v>0.65890000000000004</v>
      </c>
      <c r="I127">
        <v>0.74570000000000003</v>
      </c>
      <c r="J127" t="b">
        <v>0</v>
      </c>
      <c r="K127" t="b">
        <v>0</v>
      </c>
      <c r="L127" t="b">
        <v>0</v>
      </c>
      <c r="M127" t="s">
        <v>851</v>
      </c>
      <c r="N127">
        <v>1.9E-3</v>
      </c>
      <c r="O127" s="3">
        <v>4.0999999999999999E-12</v>
      </c>
      <c r="P127">
        <v>794714</v>
      </c>
      <c r="Q127" t="s">
        <v>762</v>
      </c>
      <c r="R127" t="b">
        <v>1</v>
      </c>
      <c r="S127" t="s">
        <v>849</v>
      </c>
      <c r="T127">
        <v>7.0299899999999999E-2</v>
      </c>
      <c r="U127">
        <v>2.3660500000000001E-2</v>
      </c>
      <c r="V127">
        <v>1194</v>
      </c>
      <c r="W127" t="s">
        <v>763</v>
      </c>
      <c r="X127" t="b">
        <v>1</v>
      </c>
      <c r="Y127" t="s">
        <v>849</v>
      </c>
      <c r="Z127" t="s">
        <v>852</v>
      </c>
      <c r="AA127">
        <v>2</v>
      </c>
      <c r="AB127" t="b">
        <v>1</v>
      </c>
      <c r="AC127" t="s">
        <v>113</v>
      </c>
      <c r="AD127" t="s">
        <v>113</v>
      </c>
      <c r="AE127">
        <v>4.2873303654145604E-3</v>
      </c>
      <c r="AF127" s="3">
        <v>6.0491299075328102E-5</v>
      </c>
      <c r="AG127" t="b">
        <v>1</v>
      </c>
      <c r="AH127">
        <v>4.6259288955606798E-2</v>
      </c>
    </row>
    <row r="128" spans="1:34" x14ac:dyDescent="0.2">
      <c r="A128" t="s">
        <v>397</v>
      </c>
      <c r="B128" t="s">
        <v>513</v>
      </c>
      <c r="C128" t="s">
        <v>515</v>
      </c>
      <c r="D128" t="s">
        <v>513</v>
      </c>
      <c r="E128" t="s">
        <v>515</v>
      </c>
      <c r="F128">
        <v>0.23768600000000001</v>
      </c>
      <c r="G128">
        <v>-1.8700000000000001E-2</v>
      </c>
      <c r="H128">
        <v>0.85</v>
      </c>
      <c r="I128">
        <v>0.84689999999999999</v>
      </c>
      <c r="J128" t="b">
        <v>0</v>
      </c>
      <c r="K128" t="b">
        <v>1</v>
      </c>
      <c r="L128" t="b">
        <v>0</v>
      </c>
      <c r="M128" t="s">
        <v>851</v>
      </c>
      <c r="N128">
        <v>2.3999999999999998E-3</v>
      </c>
      <c r="O128" s="3">
        <v>2.3E-14</v>
      </c>
      <c r="P128">
        <v>683494</v>
      </c>
      <c r="Q128" t="s">
        <v>762</v>
      </c>
      <c r="R128" t="b">
        <v>1</v>
      </c>
      <c r="S128" t="s">
        <v>849</v>
      </c>
      <c r="T128">
        <v>6.4296800000000001E-2</v>
      </c>
      <c r="U128">
        <v>2.1842000000000001E-4</v>
      </c>
      <c r="V128">
        <v>1194</v>
      </c>
      <c r="W128" t="s">
        <v>763</v>
      </c>
      <c r="X128" t="b">
        <v>1</v>
      </c>
      <c r="Y128" t="s">
        <v>849</v>
      </c>
      <c r="Z128" t="s">
        <v>852</v>
      </c>
      <c r="AA128">
        <v>2</v>
      </c>
      <c r="AB128" t="b">
        <v>1</v>
      </c>
      <c r="AC128" t="s">
        <v>113</v>
      </c>
      <c r="AD128" t="s">
        <v>113</v>
      </c>
      <c r="AE128">
        <v>1.14036494743457E-2</v>
      </c>
      <c r="AF128" s="3">
        <v>8.5227304764665397E-5</v>
      </c>
      <c r="AG128" t="b">
        <v>1</v>
      </c>
      <c r="AH128">
        <v>7.3042404629084596E-4</v>
      </c>
    </row>
    <row r="129" spans="1:34" x14ac:dyDescent="0.2">
      <c r="A129" t="s">
        <v>422</v>
      </c>
      <c r="B129" t="s">
        <v>513</v>
      </c>
      <c r="C129" t="s">
        <v>512</v>
      </c>
      <c r="D129" t="s">
        <v>513</v>
      </c>
      <c r="E129" t="s">
        <v>512</v>
      </c>
      <c r="F129">
        <v>0.81959700000000002</v>
      </c>
      <c r="G129">
        <v>1.7999999999999999E-2</v>
      </c>
      <c r="H129">
        <v>0.86829999999999996</v>
      </c>
      <c r="I129">
        <v>0.83750000000000002</v>
      </c>
      <c r="J129" t="b">
        <v>0</v>
      </c>
      <c r="K129" t="b">
        <v>0</v>
      </c>
      <c r="L129" t="b">
        <v>0</v>
      </c>
      <c r="M129" t="s">
        <v>851</v>
      </c>
      <c r="N129">
        <v>2.3999999999999998E-3</v>
      </c>
      <c r="O129" s="3">
        <v>2.3999999999999999E-14</v>
      </c>
      <c r="P129">
        <v>690463</v>
      </c>
      <c r="Q129" t="s">
        <v>762</v>
      </c>
      <c r="R129" t="b">
        <v>1</v>
      </c>
      <c r="S129" t="s">
        <v>849</v>
      </c>
      <c r="T129">
        <v>0.112485</v>
      </c>
      <c r="U129" s="3">
        <v>3.1860699999999998E-13</v>
      </c>
      <c r="V129">
        <v>1194</v>
      </c>
      <c r="W129" t="s">
        <v>763</v>
      </c>
      <c r="X129" t="b">
        <v>1</v>
      </c>
      <c r="Y129" t="s">
        <v>849</v>
      </c>
      <c r="Z129" t="s">
        <v>852</v>
      </c>
      <c r="AA129">
        <v>2</v>
      </c>
      <c r="AB129" t="b">
        <v>1</v>
      </c>
      <c r="AC129" t="s">
        <v>113</v>
      </c>
      <c r="AD129" t="s">
        <v>113</v>
      </c>
      <c r="AE129">
        <v>4.3578333384114799E-2</v>
      </c>
      <c r="AF129" s="3">
        <v>8.4245914799766202E-5</v>
      </c>
      <c r="AG129" t="b">
        <v>1</v>
      </c>
      <c r="AH129" s="3">
        <v>2.7691008538423299E-12</v>
      </c>
    </row>
    <row r="130" spans="1:34" x14ac:dyDescent="0.2">
      <c r="A130" t="s">
        <v>429</v>
      </c>
      <c r="B130" t="s">
        <v>514</v>
      </c>
      <c r="C130" t="s">
        <v>513</v>
      </c>
      <c r="D130" t="s">
        <v>514</v>
      </c>
      <c r="E130" t="s">
        <v>513</v>
      </c>
      <c r="F130">
        <v>-0.19689599999999999</v>
      </c>
      <c r="G130">
        <v>1.26E-2</v>
      </c>
      <c r="H130">
        <v>0.74890000000000001</v>
      </c>
      <c r="I130">
        <v>0.71479999999999999</v>
      </c>
      <c r="J130" t="b">
        <v>0</v>
      </c>
      <c r="K130" t="b">
        <v>0</v>
      </c>
      <c r="L130" t="b">
        <v>0</v>
      </c>
      <c r="M130" t="s">
        <v>851</v>
      </c>
      <c r="N130">
        <v>1.9E-3</v>
      </c>
      <c r="O130" s="3">
        <v>3.9999999999999998E-11</v>
      </c>
      <c r="P130">
        <v>689765</v>
      </c>
      <c r="Q130" t="s">
        <v>762</v>
      </c>
      <c r="R130" t="b">
        <v>1</v>
      </c>
      <c r="S130" t="s">
        <v>849</v>
      </c>
      <c r="T130">
        <v>5.0849100000000001E-2</v>
      </c>
      <c r="U130">
        <v>1.07876E-4</v>
      </c>
      <c r="V130">
        <v>1194</v>
      </c>
      <c r="W130" t="s">
        <v>763</v>
      </c>
      <c r="X130" t="b">
        <v>1</v>
      </c>
      <c r="Y130" t="s">
        <v>849</v>
      </c>
      <c r="Z130" t="s">
        <v>852</v>
      </c>
      <c r="AA130">
        <v>2</v>
      </c>
      <c r="AB130" t="b">
        <v>1</v>
      </c>
      <c r="AC130" t="s">
        <v>113</v>
      </c>
      <c r="AD130" t="s">
        <v>113</v>
      </c>
      <c r="AE130">
        <v>1.25048868070834E-2</v>
      </c>
      <c r="AF130" s="3">
        <v>6.3226185346727096E-5</v>
      </c>
      <c r="AG130" t="b">
        <v>1</v>
      </c>
      <c r="AH130">
        <v>3.2083261577856497E-4</v>
      </c>
    </row>
    <row r="131" spans="1:34" x14ac:dyDescent="0.2">
      <c r="A131" t="s">
        <v>450</v>
      </c>
      <c r="B131" t="s">
        <v>513</v>
      </c>
      <c r="C131" t="s">
        <v>515</v>
      </c>
      <c r="D131" t="s">
        <v>513</v>
      </c>
      <c r="E131" t="s">
        <v>515</v>
      </c>
      <c r="F131">
        <v>0.36625600000000003</v>
      </c>
      <c r="G131">
        <v>1.66E-2</v>
      </c>
      <c r="H131">
        <v>0.87309999999999999</v>
      </c>
      <c r="I131">
        <v>0.90634000000000003</v>
      </c>
      <c r="J131" t="b">
        <v>0</v>
      </c>
      <c r="K131" t="b">
        <v>1</v>
      </c>
      <c r="L131" t="b">
        <v>0</v>
      </c>
      <c r="M131" t="s">
        <v>851</v>
      </c>
      <c r="N131">
        <v>2.8999999999999998E-3</v>
      </c>
      <c r="O131" s="3">
        <v>1.4E-8</v>
      </c>
      <c r="P131">
        <v>692600</v>
      </c>
      <c r="Q131" t="s">
        <v>762</v>
      </c>
      <c r="R131" t="b">
        <v>1</v>
      </c>
      <c r="S131" t="s">
        <v>849</v>
      </c>
      <c r="T131">
        <v>8.3252000000000007E-2</v>
      </c>
      <c r="U131" s="3">
        <v>1.0856899999999999E-5</v>
      </c>
      <c r="V131">
        <v>1194</v>
      </c>
      <c r="W131" t="s">
        <v>763</v>
      </c>
      <c r="X131" t="b">
        <v>1</v>
      </c>
      <c r="Y131" t="s">
        <v>849</v>
      </c>
      <c r="Z131" t="s">
        <v>852</v>
      </c>
      <c r="AA131">
        <v>2</v>
      </c>
      <c r="AB131" t="b">
        <v>1</v>
      </c>
      <c r="AC131" t="s">
        <v>113</v>
      </c>
      <c r="AD131" t="s">
        <v>113</v>
      </c>
      <c r="AE131">
        <v>1.6112381246721801E-2</v>
      </c>
      <c r="AF131" s="3">
        <v>4.6471177460005603E-5</v>
      </c>
      <c r="AG131" t="b">
        <v>1</v>
      </c>
      <c r="AH131" s="3">
        <v>3.10622299156069E-5</v>
      </c>
    </row>
    <row r="132" spans="1:34" x14ac:dyDescent="0.2">
      <c r="A132" t="s">
        <v>479</v>
      </c>
      <c r="B132" t="s">
        <v>515</v>
      </c>
      <c r="C132" t="s">
        <v>512</v>
      </c>
      <c r="D132" t="s">
        <v>515</v>
      </c>
      <c r="E132" t="s">
        <v>512</v>
      </c>
      <c r="F132">
        <v>-0.19642100000000001</v>
      </c>
      <c r="G132">
        <v>1.3299999999999999E-2</v>
      </c>
      <c r="H132">
        <v>0.7056</v>
      </c>
      <c r="I132">
        <v>0.71850000000000003</v>
      </c>
      <c r="J132" t="b">
        <v>0</v>
      </c>
      <c r="K132" t="b">
        <v>0</v>
      </c>
      <c r="L132" t="b">
        <v>0</v>
      </c>
      <c r="M132" t="s">
        <v>851</v>
      </c>
      <c r="N132">
        <v>1.8E-3</v>
      </c>
      <c r="O132" s="3">
        <v>3.6999999999999999E-13</v>
      </c>
      <c r="P132">
        <v>795026</v>
      </c>
      <c r="Q132" t="s">
        <v>762</v>
      </c>
      <c r="R132" t="b">
        <v>1</v>
      </c>
      <c r="S132" t="s">
        <v>849</v>
      </c>
      <c r="T132">
        <v>4.4095799999999997E-2</v>
      </c>
      <c r="U132" s="3">
        <v>8.4126100000000004E-6</v>
      </c>
      <c r="V132">
        <v>1194</v>
      </c>
      <c r="W132" t="s">
        <v>763</v>
      </c>
      <c r="X132" t="b">
        <v>1</v>
      </c>
      <c r="Y132" t="s">
        <v>849</v>
      </c>
      <c r="Z132" t="s">
        <v>852</v>
      </c>
      <c r="AA132">
        <v>2</v>
      </c>
      <c r="AB132" t="b">
        <v>1</v>
      </c>
      <c r="AC132" t="s">
        <v>113</v>
      </c>
      <c r="AD132" t="s">
        <v>113</v>
      </c>
      <c r="AE132">
        <v>1.6514707437234401E-2</v>
      </c>
      <c r="AF132" s="3">
        <v>6.6404009727036894E-5</v>
      </c>
      <c r="AG132" t="b">
        <v>1</v>
      </c>
      <c r="AH132" s="3">
        <v>2.9762170172171599E-5</v>
      </c>
    </row>
    <row r="133" spans="1:34" x14ac:dyDescent="0.2">
      <c r="A133" t="s">
        <v>314</v>
      </c>
      <c r="B133" t="s">
        <v>514</v>
      </c>
      <c r="C133" t="s">
        <v>515</v>
      </c>
      <c r="D133" t="s">
        <v>514</v>
      </c>
      <c r="E133" t="s">
        <v>515</v>
      </c>
      <c r="F133">
        <v>0.549732</v>
      </c>
      <c r="G133">
        <v>1.12E-2</v>
      </c>
      <c r="H133">
        <v>0.62890000000000001</v>
      </c>
      <c r="I133">
        <v>0.58840000000000003</v>
      </c>
      <c r="J133" t="b">
        <v>0</v>
      </c>
      <c r="K133" t="b">
        <v>0</v>
      </c>
      <c r="L133" t="b">
        <v>0</v>
      </c>
      <c r="M133" t="s">
        <v>851</v>
      </c>
      <c r="N133">
        <v>1.6999999999999999E-3</v>
      </c>
      <c r="O133" s="3">
        <v>1.5999999999999999E-10</v>
      </c>
      <c r="P133">
        <v>689143</v>
      </c>
      <c r="Q133" t="s">
        <v>762</v>
      </c>
      <c r="R133" t="b">
        <v>1</v>
      </c>
      <c r="S133" t="s">
        <v>849</v>
      </c>
      <c r="T133">
        <v>8.4039500000000003E-2</v>
      </c>
      <c r="U133" s="3">
        <v>6.0967199999999997E-11</v>
      </c>
      <c r="V133">
        <v>1194</v>
      </c>
      <c r="W133" t="s">
        <v>763</v>
      </c>
      <c r="X133" t="b">
        <v>1</v>
      </c>
      <c r="Y133" t="s">
        <v>849</v>
      </c>
      <c r="Z133" t="s">
        <v>852</v>
      </c>
      <c r="AA133">
        <v>2</v>
      </c>
      <c r="AB133" t="b">
        <v>1</v>
      </c>
      <c r="AC133" t="s">
        <v>113</v>
      </c>
      <c r="AD133" t="s">
        <v>113</v>
      </c>
      <c r="AE133">
        <v>3.5274298923779E-2</v>
      </c>
      <c r="AF133" s="3">
        <v>5.9349642050672899E-5</v>
      </c>
      <c r="AG133" t="b">
        <v>1</v>
      </c>
      <c r="AH133" s="3">
        <v>3.2115736880220098E-10</v>
      </c>
    </row>
    <row r="134" spans="1:34" x14ac:dyDescent="0.2">
      <c r="A134" t="s">
        <v>431</v>
      </c>
      <c r="B134" t="s">
        <v>514</v>
      </c>
      <c r="C134" t="s">
        <v>513</v>
      </c>
      <c r="D134" t="s">
        <v>514</v>
      </c>
      <c r="E134" t="s">
        <v>513</v>
      </c>
      <c r="F134">
        <v>-2.3593799999999999E-3</v>
      </c>
      <c r="G134">
        <v>1.6E-2</v>
      </c>
      <c r="H134">
        <v>0.89439999999999997</v>
      </c>
      <c r="I134">
        <v>0.87160000000000004</v>
      </c>
      <c r="J134" t="b">
        <v>0</v>
      </c>
      <c r="K134" t="b">
        <v>0</v>
      </c>
      <c r="L134" t="b">
        <v>0</v>
      </c>
      <c r="M134" t="s">
        <v>851</v>
      </c>
      <c r="N134">
        <v>2.7000000000000001E-3</v>
      </c>
      <c r="O134" s="3">
        <v>2.6000000000000001E-9</v>
      </c>
      <c r="P134">
        <v>667741</v>
      </c>
      <c r="Q134" t="s">
        <v>762</v>
      </c>
      <c r="R134" t="b">
        <v>1</v>
      </c>
      <c r="S134" t="s">
        <v>849</v>
      </c>
      <c r="T134">
        <v>7.4910299999999999E-2</v>
      </c>
      <c r="U134">
        <v>0.97487400000000002</v>
      </c>
      <c r="V134">
        <v>1194</v>
      </c>
      <c r="W134" t="s">
        <v>763</v>
      </c>
      <c r="X134" t="b">
        <v>1</v>
      </c>
      <c r="Y134" t="s">
        <v>849</v>
      </c>
      <c r="Z134" t="s">
        <v>852</v>
      </c>
      <c r="AA134">
        <v>2</v>
      </c>
      <c r="AB134" t="b">
        <v>1</v>
      </c>
      <c r="AC134" t="s">
        <v>113</v>
      </c>
      <c r="AD134" t="s">
        <v>113</v>
      </c>
      <c r="AE134" s="3">
        <v>8.3256043031370703E-7</v>
      </c>
      <c r="AF134" s="3">
        <v>5.3105599326321597E-5</v>
      </c>
      <c r="AG134" t="b">
        <v>0</v>
      </c>
      <c r="AH134">
        <v>0.82601740024582604</v>
      </c>
    </row>
    <row r="135" spans="1:34" x14ac:dyDescent="0.2">
      <c r="A135" t="s">
        <v>212</v>
      </c>
      <c r="B135" t="s">
        <v>514</v>
      </c>
      <c r="C135" t="s">
        <v>515</v>
      </c>
      <c r="D135" t="s">
        <v>514</v>
      </c>
      <c r="E135" t="s">
        <v>515</v>
      </c>
      <c r="F135">
        <v>-0.24910499999999999</v>
      </c>
      <c r="G135">
        <v>-9.7000000000000003E-3</v>
      </c>
      <c r="H135">
        <v>0.60219999999999996</v>
      </c>
      <c r="I135">
        <v>0.58179999999999998</v>
      </c>
      <c r="J135" t="b">
        <v>0</v>
      </c>
      <c r="K135" t="b">
        <v>0</v>
      </c>
      <c r="L135" t="b">
        <v>0</v>
      </c>
      <c r="M135" t="s">
        <v>851</v>
      </c>
      <c r="N135">
        <v>1.6999999999999999E-3</v>
      </c>
      <c r="O135" s="3">
        <v>2.4E-8</v>
      </c>
      <c r="P135">
        <v>691753</v>
      </c>
      <c r="Q135" t="s">
        <v>762</v>
      </c>
      <c r="R135" t="b">
        <v>1</v>
      </c>
      <c r="S135" t="s">
        <v>849</v>
      </c>
      <c r="T135">
        <v>4.5186900000000002E-2</v>
      </c>
      <c r="U135" s="3">
        <v>3.5320199999999999E-8</v>
      </c>
      <c r="V135">
        <v>1194</v>
      </c>
      <c r="W135" t="s">
        <v>763</v>
      </c>
      <c r="X135" t="b">
        <v>1</v>
      </c>
      <c r="Y135" t="s">
        <v>849</v>
      </c>
      <c r="Z135" t="s">
        <v>852</v>
      </c>
      <c r="AA135">
        <v>2</v>
      </c>
      <c r="AB135" t="b">
        <v>1</v>
      </c>
      <c r="AC135" t="s">
        <v>113</v>
      </c>
      <c r="AD135" t="s">
        <v>113</v>
      </c>
      <c r="AE135">
        <v>2.5183489338600699E-2</v>
      </c>
      <c r="AF135" s="3">
        <v>4.50150242455335E-5</v>
      </c>
      <c r="AG135" t="b">
        <v>1</v>
      </c>
      <c r="AH135" s="3">
        <v>1.2419006279642801E-7</v>
      </c>
    </row>
    <row r="136" spans="1:34" x14ac:dyDescent="0.2">
      <c r="A136" t="s">
        <v>466</v>
      </c>
      <c r="B136" t="s">
        <v>515</v>
      </c>
      <c r="C136" t="s">
        <v>514</v>
      </c>
      <c r="D136" t="s">
        <v>515</v>
      </c>
      <c r="E136" t="s">
        <v>514</v>
      </c>
      <c r="F136">
        <v>-0.29767100000000002</v>
      </c>
      <c r="G136">
        <v>1.9599999999999999E-2</v>
      </c>
      <c r="H136">
        <v>0.59</v>
      </c>
      <c r="I136">
        <v>0.57530000000000003</v>
      </c>
      <c r="J136" t="b">
        <v>0</v>
      </c>
      <c r="K136" t="b">
        <v>0</v>
      </c>
      <c r="L136" t="b">
        <v>0</v>
      </c>
      <c r="M136" t="s">
        <v>851</v>
      </c>
      <c r="N136">
        <v>1.6000000000000001E-3</v>
      </c>
      <c r="O136" s="3">
        <v>1.2999999999999999E-32</v>
      </c>
      <c r="P136">
        <v>789694</v>
      </c>
      <c r="Q136" t="s">
        <v>762</v>
      </c>
      <c r="R136" t="b">
        <v>1</v>
      </c>
      <c r="S136" t="s">
        <v>849</v>
      </c>
      <c r="T136">
        <v>5.3522100000000003E-2</v>
      </c>
      <c r="U136" s="3">
        <v>2.6724799999999999E-8</v>
      </c>
      <c r="V136">
        <v>1194</v>
      </c>
      <c r="W136" t="s">
        <v>763</v>
      </c>
      <c r="X136" t="b">
        <v>1</v>
      </c>
      <c r="Y136" t="s">
        <v>849</v>
      </c>
      <c r="Z136" t="s">
        <v>852</v>
      </c>
      <c r="AA136">
        <v>2</v>
      </c>
      <c r="AB136" t="b">
        <v>1</v>
      </c>
      <c r="AC136" t="s">
        <v>113</v>
      </c>
      <c r="AD136" t="s">
        <v>113</v>
      </c>
      <c r="AE136">
        <v>2.5626056525091E-2</v>
      </c>
      <c r="AF136">
        <v>1.79054812715598E-4</v>
      </c>
      <c r="AG136" t="b">
        <v>1</v>
      </c>
      <c r="AH136" s="3">
        <v>3.2764908087118598E-7</v>
      </c>
    </row>
    <row r="137" spans="1:34" x14ac:dyDescent="0.2">
      <c r="A137" t="s">
        <v>489</v>
      </c>
      <c r="B137" t="s">
        <v>515</v>
      </c>
      <c r="C137" t="s">
        <v>513</v>
      </c>
      <c r="D137" t="s">
        <v>515</v>
      </c>
      <c r="E137" t="s">
        <v>513</v>
      </c>
      <c r="F137">
        <v>-0.32121699999999997</v>
      </c>
      <c r="G137">
        <v>2.01E-2</v>
      </c>
      <c r="H137">
        <v>0.76019999999999999</v>
      </c>
      <c r="I137">
        <v>0.80759999999999998</v>
      </c>
      <c r="J137" t="b">
        <v>0</v>
      </c>
      <c r="K137" t="b">
        <v>1</v>
      </c>
      <c r="L137" t="b">
        <v>0</v>
      </c>
      <c r="M137" t="s">
        <v>851</v>
      </c>
      <c r="N137">
        <v>2.3E-3</v>
      </c>
      <c r="O137" s="3">
        <v>5.4999999999999996E-19</v>
      </c>
      <c r="P137">
        <v>684271</v>
      </c>
      <c r="Q137" t="s">
        <v>762</v>
      </c>
      <c r="R137" t="b">
        <v>1</v>
      </c>
      <c r="S137" t="s">
        <v>849</v>
      </c>
      <c r="T137">
        <v>5.1482600000000003E-2</v>
      </c>
      <c r="U137" s="3">
        <v>4.3942099999999998E-10</v>
      </c>
      <c r="V137">
        <v>1194</v>
      </c>
      <c r="W137" t="s">
        <v>763</v>
      </c>
      <c r="X137" t="b">
        <v>1</v>
      </c>
      <c r="Y137" t="s">
        <v>849</v>
      </c>
      <c r="Z137" t="s">
        <v>852</v>
      </c>
      <c r="AA137">
        <v>2</v>
      </c>
      <c r="AB137" t="b">
        <v>1</v>
      </c>
      <c r="AC137" t="s">
        <v>113</v>
      </c>
      <c r="AD137" t="s">
        <v>113</v>
      </c>
      <c r="AE137">
        <v>3.2144106060837001E-2</v>
      </c>
      <c r="AF137">
        <v>1.15789268528894E-4</v>
      </c>
      <c r="AG137" t="b">
        <v>1</v>
      </c>
      <c r="AH137" s="3">
        <v>4.1400667195310097E-9</v>
      </c>
    </row>
    <row r="138" spans="1:34" x14ac:dyDescent="0.2">
      <c r="A138" t="s">
        <v>151</v>
      </c>
      <c r="B138" t="s">
        <v>515</v>
      </c>
      <c r="C138" t="s">
        <v>514</v>
      </c>
      <c r="D138" t="s">
        <v>515</v>
      </c>
      <c r="E138" t="s">
        <v>514</v>
      </c>
      <c r="F138">
        <v>-0.20674699999999999</v>
      </c>
      <c r="G138">
        <v>1.49E-2</v>
      </c>
      <c r="H138">
        <v>0.24779999999999999</v>
      </c>
      <c r="I138">
        <v>0.26750000000000002</v>
      </c>
      <c r="J138" t="b">
        <v>0</v>
      </c>
      <c r="K138" t="b">
        <v>0</v>
      </c>
      <c r="L138" t="b">
        <v>0</v>
      </c>
      <c r="M138" t="s">
        <v>851</v>
      </c>
      <c r="N138">
        <v>1.9E-3</v>
      </c>
      <c r="O138" s="3">
        <v>1.2E-15</v>
      </c>
      <c r="P138">
        <v>795227</v>
      </c>
      <c r="Q138" t="s">
        <v>762</v>
      </c>
      <c r="R138" t="b">
        <v>1</v>
      </c>
      <c r="S138" t="s">
        <v>849</v>
      </c>
      <c r="T138">
        <v>5.2700900000000002E-2</v>
      </c>
      <c r="U138" s="3">
        <v>8.7442999999999996E-5</v>
      </c>
      <c r="V138">
        <v>1194</v>
      </c>
      <c r="W138" t="s">
        <v>763</v>
      </c>
      <c r="X138" t="b">
        <v>1</v>
      </c>
      <c r="Y138" t="s">
        <v>849</v>
      </c>
      <c r="Z138" t="s">
        <v>852</v>
      </c>
      <c r="AA138">
        <v>2</v>
      </c>
      <c r="AB138" t="b">
        <v>1</v>
      </c>
      <c r="AC138" t="s">
        <v>113</v>
      </c>
      <c r="AD138" t="s">
        <v>113</v>
      </c>
      <c r="AE138">
        <v>1.28334747580986E-2</v>
      </c>
      <c r="AF138" s="3">
        <v>8.0563472695603899E-5</v>
      </c>
      <c r="AG138" t="b">
        <v>1</v>
      </c>
      <c r="AH138">
        <v>3.0157630068039E-4</v>
      </c>
    </row>
    <row r="139" spans="1:34" x14ac:dyDescent="0.2">
      <c r="A139" t="s">
        <v>262</v>
      </c>
      <c r="B139" t="s">
        <v>515</v>
      </c>
      <c r="C139" t="s">
        <v>514</v>
      </c>
      <c r="D139" t="s">
        <v>515</v>
      </c>
      <c r="E139" t="s">
        <v>514</v>
      </c>
      <c r="F139">
        <v>-0.21635199999999999</v>
      </c>
      <c r="G139">
        <v>-1.21E-2</v>
      </c>
      <c r="H139">
        <v>0.41439999999999999</v>
      </c>
      <c r="I139">
        <v>0.35289999999999999</v>
      </c>
      <c r="J139" t="b">
        <v>0</v>
      </c>
      <c r="K139" t="b">
        <v>0</v>
      </c>
      <c r="L139" t="b">
        <v>0</v>
      </c>
      <c r="M139" t="s">
        <v>851</v>
      </c>
      <c r="N139">
        <v>1.8E-3</v>
      </c>
      <c r="O139" s="3">
        <v>3.5999999999999998E-11</v>
      </c>
      <c r="P139">
        <v>692577</v>
      </c>
      <c r="Q139" t="s">
        <v>762</v>
      </c>
      <c r="R139" t="b">
        <v>1</v>
      </c>
      <c r="S139" t="s">
        <v>849</v>
      </c>
      <c r="T139">
        <v>5.6538499999999998E-2</v>
      </c>
      <c r="U139">
        <v>1.2991000000000001E-4</v>
      </c>
      <c r="V139">
        <v>1194</v>
      </c>
      <c r="W139" t="s">
        <v>763</v>
      </c>
      <c r="X139" t="b">
        <v>1</v>
      </c>
      <c r="Y139" t="s">
        <v>849</v>
      </c>
      <c r="Z139" t="s">
        <v>852</v>
      </c>
      <c r="AA139">
        <v>2</v>
      </c>
      <c r="AB139" t="b">
        <v>1</v>
      </c>
      <c r="AC139" t="s">
        <v>113</v>
      </c>
      <c r="AD139" t="s">
        <v>113</v>
      </c>
      <c r="AE139">
        <v>1.2214345248969499E-2</v>
      </c>
      <c r="AF139" s="3">
        <v>6.3267180227622596E-5</v>
      </c>
      <c r="AG139" t="b">
        <v>1</v>
      </c>
      <c r="AH139">
        <v>3.8206282773595098E-4</v>
      </c>
    </row>
    <row r="140" spans="1:34" x14ac:dyDescent="0.2">
      <c r="A140" t="s">
        <v>452</v>
      </c>
      <c r="B140" t="s">
        <v>513</v>
      </c>
      <c r="C140" t="s">
        <v>512</v>
      </c>
      <c r="D140" t="s">
        <v>513</v>
      </c>
      <c r="E140" t="s">
        <v>512</v>
      </c>
      <c r="F140">
        <v>0.179201</v>
      </c>
      <c r="G140">
        <v>1.18E-2</v>
      </c>
      <c r="H140">
        <v>0.55130000000000001</v>
      </c>
      <c r="I140">
        <v>0.61080000000000001</v>
      </c>
      <c r="J140" t="b">
        <v>0</v>
      </c>
      <c r="K140" t="b">
        <v>0</v>
      </c>
      <c r="L140" t="b">
        <v>0</v>
      </c>
      <c r="M140" t="s">
        <v>851</v>
      </c>
      <c r="N140">
        <v>1.6999999999999999E-3</v>
      </c>
      <c r="O140" s="3">
        <v>2.2999999999999999E-12</v>
      </c>
      <c r="P140">
        <v>793122</v>
      </c>
      <c r="Q140" t="s">
        <v>762</v>
      </c>
      <c r="R140" t="b">
        <v>1</v>
      </c>
      <c r="S140" t="s">
        <v>849</v>
      </c>
      <c r="T140">
        <v>4.8149499999999998E-2</v>
      </c>
      <c r="U140">
        <v>1.9784100000000001E-4</v>
      </c>
      <c r="V140">
        <v>1194</v>
      </c>
      <c r="W140" t="s">
        <v>763</v>
      </c>
      <c r="X140" t="b">
        <v>1</v>
      </c>
      <c r="Y140" t="s">
        <v>849</v>
      </c>
      <c r="Z140" t="s">
        <v>852</v>
      </c>
      <c r="AA140">
        <v>2</v>
      </c>
      <c r="AB140" t="b">
        <v>1</v>
      </c>
      <c r="AC140" t="s">
        <v>113</v>
      </c>
      <c r="AD140" t="s">
        <v>113</v>
      </c>
      <c r="AE140">
        <v>1.15578668162695E-2</v>
      </c>
      <c r="AF140" s="3">
        <v>6.2041981707561798E-5</v>
      </c>
      <c r="AG140" t="b">
        <v>1</v>
      </c>
      <c r="AH140">
        <v>5.6028405497556097E-4</v>
      </c>
    </row>
    <row r="141" spans="1:34" x14ac:dyDescent="0.2">
      <c r="A141" t="s">
        <v>195</v>
      </c>
      <c r="B141" t="s">
        <v>515</v>
      </c>
      <c r="C141" t="s">
        <v>513</v>
      </c>
      <c r="D141" t="s">
        <v>515</v>
      </c>
      <c r="E141" t="s">
        <v>513</v>
      </c>
      <c r="F141">
        <v>-7.3518700000000006E-2</v>
      </c>
      <c r="G141">
        <v>1.09E-2</v>
      </c>
      <c r="H141">
        <v>0.4965</v>
      </c>
      <c r="I141">
        <v>0.49170000000000003</v>
      </c>
      <c r="J141" t="b">
        <v>0</v>
      </c>
      <c r="K141" t="b">
        <v>1</v>
      </c>
      <c r="L141" t="b">
        <v>1</v>
      </c>
      <c r="M141" t="s">
        <v>851</v>
      </c>
      <c r="N141">
        <v>1.6999999999999999E-3</v>
      </c>
      <c r="O141" s="3">
        <v>2.3000000000000001E-10</v>
      </c>
      <c r="P141">
        <v>691704</v>
      </c>
      <c r="Q141" t="s">
        <v>762</v>
      </c>
      <c r="R141" t="b">
        <v>1</v>
      </c>
      <c r="S141" t="s">
        <v>849</v>
      </c>
      <c r="T141">
        <v>4.5504599999999999E-2</v>
      </c>
      <c r="U141">
        <v>0.106174</v>
      </c>
      <c r="V141">
        <v>1194</v>
      </c>
      <c r="W141" t="s">
        <v>763</v>
      </c>
      <c r="X141" t="b">
        <v>1</v>
      </c>
      <c r="Y141" t="s">
        <v>849</v>
      </c>
      <c r="Z141" t="s">
        <v>852</v>
      </c>
      <c r="AA141">
        <v>2</v>
      </c>
      <c r="AB141" t="b">
        <v>0</v>
      </c>
      <c r="AC141" t="s">
        <v>113</v>
      </c>
      <c r="AD141" t="s">
        <v>113</v>
      </c>
      <c r="AE141">
        <v>2.1883377498092401E-3</v>
      </c>
      <c r="AF141" s="3">
        <v>5.8104890380387798E-5</v>
      </c>
      <c r="AG141" t="b">
        <v>1</v>
      </c>
      <c r="AH141">
        <v>0.17658213448228599</v>
      </c>
    </row>
    <row r="142" spans="1:34" x14ac:dyDescent="0.2">
      <c r="A142" t="s">
        <v>175</v>
      </c>
      <c r="B142" t="s">
        <v>512</v>
      </c>
      <c r="C142" t="s">
        <v>513</v>
      </c>
      <c r="D142" t="s">
        <v>512</v>
      </c>
      <c r="E142" t="s">
        <v>513</v>
      </c>
      <c r="F142">
        <v>0.54562999999999995</v>
      </c>
      <c r="G142">
        <v>-2.93415E-2</v>
      </c>
      <c r="H142">
        <v>0.46110000000000001</v>
      </c>
      <c r="I142">
        <v>0.49489100000000003</v>
      </c>
      <c r="J142" t="b">
        <v>0</v>
      </c>
      <c r="K142" t="b">
        <v>0</v>
      </c>
      <c r="L142" t="b">
        <v>0</v>
      </c>
      <c r="M142" t="s">
        <v>851</v>
      </c>
      <c r="N142">
        <v>1.9627899999999998E-3</v>
      </c>
      <c r="O142" s="3">
        <v>1.6E-50</v>
      </c>
      <c r="P142">
        <v>463005</v>
      </c>
      <c r="Q142" t="s">
        <v>762</v>
      </c>
      <c r="R142" t="b">
        <v>1</v>
      </c>
      <c r="S142" t="s">
        <v>849</v>
      </c>
      <c r="T142">
        <v>1.5240699999999999E-2</v>
      </c>
      <c r="U142" s="3">
        <v>9.9999999999999998E-201</v>
      </c>
      <c r="V142">
        <v>1194</v>
      </c>
      <c r="W142" t="s">
        <v>763</v>
      </c>
      <c r="X142" t="b">
        <v>1</v>
      </c>
      <c r="Y142" t="s">
        <v>849</v>
      </c>
      <c r="Z142" t="s">
        <v>852</v>
      </c>
      <c r="AA142">
        <v>2</v>
      </c>
      <c r="AB142" t="b">
        <v>1</v>
      </c>
      <c r="AC142" t="s">
        <v>113</v>
      </c>
      <c r="AD142" t="s">
        <v>113</v>
      </c>
      <c r="AE142">
        <v>0.53545018212133599</v>
      </c>
      <c r="AF142">
        <v>4.8237505565202699E-4</v>
      </c>
      <c r="AG142" t="b">
        <v>1</v>
      </c>
      <c r="AH142" s="3">
        <v>3.5604080221728898E-216</v>
      </c>
    </row>
    <row r="143" spans="1:34" x14ac:dyDescent="0.2">
      <c r="A143" t="s">
        <v>467</v>
      </c>
      <c r="B143" t="s">
        <v>515</v>
      </c>
      <c r="C143" t="s">
        <v>514</v>
      </c>
      <c r="D143" t="s">
        <v>515</v>
      </c>
      <c r="E143" t="s">
        <v>514</v>
      </c>
      <c r="F143">
        <v>-3.5419300000000001E-2</v>
      </c>
      <c r="G143">
        <v>0.01</v>
      </c>
      <c r="H143">
        <v>0.56669999999999998</v>
      </c>
      <c r="I143">
        <v>0.55930000000000002</v>
      </c>
      <c r="J143" t="b">
        <v>0</v>
      </c>
      <c r="K143" t="b">
        <v>0</v>
      </c>
      <c r="L143" t="b">
        <v>0</v>
      </c>
      <c r="M143" t="s">
        <v>851</v>
      </c>
      <c r="N143">
        <v>1.8E-3</v>
      </c>
      <c r="O143" s="3">
        <v>1.2E-8</v>
      </c>
      <c r="P143">
        <v>682666</v>
      </c>
      <c r="Q143" t="s">
        <v>762</v>
      </c>
      <c r="R143" t="b">
        <v>1</v>
      </c>
      <c r="S143" t="s">
        <v>849</v>
      </c>
      <c r="T143">
        <v>5.03119E-2</v>
      </c>
      <c r="U143">
        <v>0.481437</v>
      </c>
      <c r="V143">
        <v>1194</v>
      </c>
      <c r="W143" t="s">
        <v>763</v>
      </c>
      <c r="X143" t="b">
        <v>1</v>
      </c>
      <c r="Y143" t="s">
        <v>849</v>
      </c>
      <c r="Z143" t="s">
        <v>852</v>
      </c>
      <c r="AA143">
        <v>2</v>
      </c>
      <c r="AB143" t="b">
        <v>1</v>
      </c>
      <c r="AC143" t="s">
        <v>113</v>
      </c>
      <c r="AD143" t="s">
        <v>113</v>
      </c>
      <c r="AE143">
        <v>4.1586493774936698E-4</v>
      </c>
      <c r="AF143" s="3">
        <v>4.7586122704226203E-5</v>
      </c>
      <c r="AG143" t="b">
        <v>1</v>
      </c>
      <c r="AH143">
        <v>0.641648741780805</v>
      </c>
    </row>
    <row r="144" spans="1:34" x14ac:dyDescent="0.2">
      <c r="A144" t="s">
        <v>485</v>
      </c>
      <c r="B144" t="s">
        <v>513</v>
      </c>
      <c r="C144" t="s">
        <v>512</v>
      </c>
      <c r="D144" t="s">
        <v>513</v>
      </c>
      <c r="E144" t="s">
        <v>512</v>
      </c>
      <c r="F144">
        <v>-0.21037900000000001</v>
      </c>
      <c r="G144">
        <v>9.7000000000000003E-3</v>
      </c>
      <c r="H144">
        <v>0.60489999999999999</v>
      </c>
      <c r="I144">
        <v>0.57099999999999995</v>
      </c>
      <c r="J144" t="b">
        <v>0</v>
      </c>
      <c r="K144" t="b">
        <v>0</v>
      </c>
      <c r="L144" t="b">
        <v>0</v>
      </c>
      <c r="M144" t="s">
        <v>851</v>
      </c>
      <c r="N144">
        <v>1.6999999999999999E-3</v>
      </c>
      <c r="O144" s="3">
        <v>2.4999999999999999E-8</v>
      </c>
      <c r="P144">
        <v>692261</v>
      </c>
      <c r="Q144" t="s">
        <v>762</v>
      </c>
      <c r="R144" t="b">
        <v>1</v>
      </c>
      <c r="S144" t="s">
        <v>849</v>
      </c>
      <c r="T144">
        <v>5.01355E-2</v>
      </c>
      <c r="U144" s="3">
        <v>2.71424E-5</v>
      </c>
      <c r="V144">
        <v>1194</v>
      </c>
      <c r="W144" t="s">
        <v>763</v>
      </c>
      <c r="X144" t="b">
        <v>1</v>
      </c>
      <c r="Y144" t="s">
        <v>849</v>
      </c>
      <c r="Z144" t="s">
        <v>852</v>
      </c>
      <c r="AA144">
        <v>2</v>
      </c>
      <c r="AB144" t="b">
        <v>1</v>
      </c>
      <c r="AC144" t="s">
        <v>113</v>
      </c>
      <c r="AD144" t="s">
        <v>113</v>
      </c>
      <c r="AE144">
        <v>1.4669364591957701E-2</v>
      </c>
      <c r="AF144" s="3">
        <v>4.4867538930346302E-5</v>
      </c>
      <c r="AG144" t="b">
        <v>1</v>
      </c>
      <c r="AH144" s="3">
        <v>7.3119537816157402E-5</v>
      </c>
    </row>
    <row r="145" spans="1:34" x14ac:dyDescent="0.2">
      <c r="A145" t="s">
        <v>274</v>
      </c>
      <c r="B145" t="s">
        <v>512</v>
      </c>
      <c r="C145" t="s">
        <v>513</v>
      </c>
      <c r="D145" t="s">
        <v>512</v>
      </c>
      <c r="E145" t="s">
        <v>513</v>
      </c>
      <c r="F145">
        <v>-0.40373300000000001</v>
      </c>
      <c r="G145">
        <v>1.7100000000000001E-2</v>
      </c>
      <c r="H145">
        <v>0.83109999999999995</v>
      </c>
      <c r="I145">
        <v>0.84219999999999995</v>
      </c>
      <c r="J145" t="b">
        <v>0</v>
      </c>
      <c r="K145" t="b">
        <v>0</v>
      </c>
      <c r="L145" t="b">
        <v>0</v>
      </c>
      <c r="M145" t="s">
        <v>851</v>
      </c>
      <c r="N145">
        <v>2.2000000000000001E-3</v>
      </c>
      <c r="O145" s="3">
        <v>2E-14</v>
      </c>
      <c r="P145">
        <v>793852</v>
      </c>
      <c r="Q145" t="s">
        <v>762</v>
      </c>
      <c r="R145" t="b">
        <v>1</v>
      </c>
      <c r="S145" t="s">
        <v>849</v>
      </c>
      <c r="T145">
        <v>6.0133399999999997E-2</v>
      </c>
      <c r="U145" s="3">
        <v>1.8941199999999999E-11</v>
      </c>
      <c r="V145">
        <v>1194</v>
      </c>
      <c r="W145" t="s">
        <v>763</v>
      </c>
      <c r="X145" t="b">
        <v>1</v>
      </c>
      <c r="Y145" t="s">
        <v>849</v>
      </c>
      <c r="Z145" t="s">
        <v>852</v>
      </c>
      <c r="AA145">
        <v>2</v>
      </c>
      <c r="AB145" t="b">
        <v>1</v>
      </c>
      <c r="AC145" t="s">
        <v>113</v>
      </c>
      <c r="AD145" t="s">
        <v>113</v>
      </c>
      <c r="AE145">
        <v>3.7125025560286802E-2</v>
      </c>
      <c r="AF145" s="3">
        <v>7.3726516152689903E-5</v>
      </c>
      <c r="AG145" t="b">
        <v>1</v>
      </c>
      <c r="AH145" s="3">
        <v>1.2550598065211701E-10</v>
      </c>
    </row>
  </sheetData>
  <mergeCells count="1">
    <mergeCell ref="A1:S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17D37-35B5-184A-BF7F-0EEB59E2B749}">
  <dimension ref="A1:S29"/>
  <sheetViews>
    <sheetView workbookViewId="0">
      <selection activeCell="A2" sqref="A2"/>
    </sheetView>
  </sheetViews>
  <sheetFormatPr baseColWidth="10" defaultColWidth="11" defaultRowHeight="16" x14ac:dyDescent="0.2"/>
  <cols>
    <col min="1" max="1" width="22.33203125" bestFit="1" customWidth="1"/>
    <col min="2" max="2" width="20" bestFit="1" customWidth="1"/>
    <col min="3" max="3" width="9.6640625" bestFit="1" customWidth="1"/>
    <col min="4" max="4" width="9.83203125" customWidth="1"/>
    <col min="5" max="5" width="12.1640625" bestFit="1" customWidth="1"/>
    <col min="11" max="11" width="8.6640625" customWidth="1"/>
  </cols>
  <sheetData>
    <row r="1" spans="1:19" ht="26" x14ac:dyDescent="0.3">
      <c r="A1" s="129" t="s">
        <v>887</v>
      </c>
      <c r="B1" s="129"/>
      <c r="C1" s="129"/>
      <c r="D1" s="129"/>
      <c r="E1" s="129"/>
      <c r="F1" s="129"/>
      <c r="G1" s="129"/>
      <c r="H1" s="129"/>
      <c r="I1" s="129"/>
      <c r="J1" s="129"/>
      <c r="K1" s="129"/>
      <c r="L1" s="129"/>
      <c r="M1" s="129"/>
      <c r="N1" s="129"/>
      <c r="O1" s="129"/>
      <c r="P1" s="129"/>
      <c r="Q1" s="129"/>
      <c r="R1" s="129"/>
      <c r="S1" s="129"/>
    </row>
    <row r="2" spans="1:19" x14ac:dyDescent="0.2">
      <c r="A2" s="50" t="s">
        <v>853</v>
      </c>
    </row>
    <row r="3" spans="1:19" x14ac:dyDescent="0.2">
      <c r="A3" s="103" t="s">
        <v>854</v>
      </c>
      <c r="B3" s="103"/>
      <c r="C3" s="103"/>
      <c r="D3" s="103"/>
      <c r="E3" s="103"/>
      <c r="F3" s="103"/>
      <c r="G3" s="103"/>
      <c r="H3" s="103"/>
      <c r="I3" s="103"/>
      <c r="J3" s="103"/>
      <c r="K3" s="103"/>
      <c r="L3" s="103"/>
      <c r="M3" s="103"/>
    </row>
    <row r="4" spans="1:19" ht="20" thickBot="1" x14ac:dyDescent="0.3">
      <c r="K4" s="132"/>
      <c r="L4" s="132"/>
      <c r="M4" s="132"/>
      <c r="N4" s="132"/>
      <c r="O4" s="132"/>
      <c r="P4" s="132"/>
      <c r="Q4" s="132"/>
    </row>
    <row r="5" spans="1:19" ht="20" thickBot="1" x14ac:dyDescent="0.3">
      <c r="D5" s="121" t="s">
        <v>752</v>
      </c>
      <c r="E5" s="122"/>
      <c r="F5" s="122"/>
      <c r="G5" s="122"/>
      <c r="H5" s="122"/>
      <c r="I5" s="122"/>
      <c r="J5" s="123"/>
      <c r="K5" s="2"/>
      <c r="L5" s="2"/>
      <c r="M5" s="2"/>
      <c r="N5" s="2"/>
      <c r="O5" s="2"/>
      <c r="P5" s="2"/>
      <c r="Q5" s="2"/>
    </row>
    <row r="6" spans="1:19" ht="20" thickBot="1" x14ac:dyDescent="0.3">
      <c r="A6" s="43" t="s">
        <v>761</v>
      </c>
      <c r="B6" s="77" t="s">
        <v>762</v>
      </c>
      <c r="C6" s="77" t="s">
        <v>763</v>
      </c>
      <c r="D6" s="43" t="s">
        <v>765</v>
      </c>
      <c r="E6" s="77" t="s">
        <v>766</v>
      </c>
      <c r="F6" s="77" t="s">
        <v>743</v>
      </c>
      <c r="G6" s="77" t="s">
        <v>767</v>
      </c>
      <c r="H6" s="77" t="s">
        <v>747</v>
      </c>
      <c r="I6" s="77" t="s">
        <v>808</v>
      </c>
      <c r="J6" s="78" t="s">
        <v>809</v>
      </c>
    </row>
    <row r="7" spans="1:19" x14ac:dyDescent="0.2">
      <c r="A7" s="29" t="s">
        <v>101</v>
      </c>
      <c r="B7" s="30" t="s">
        <v>751</v>
      </c>
      <c r="C7" s="30" t="s">
        <v>804</v>
      </c>
      <c r="D7" s="29">
        <v>80</v>
      </c>
      <c r="E7" s="30">
        <v>0.383442031427005</v>
      </c>
      <c r="F7" s="30">
        <v>0.13130545107561301</v>
      </c>
      <c r="G7" s="30">
        <v>3.4977387210135902E-3</v>
      </c>
      <c r="H7" s="30">
        <v>1.4673264911605199</v>
      </c>
      <c r="I7" s="30">
        <v>1.13437671160043</v>
      </c>
      <c r="J7" s="31">
        <v>1.8980000291295001</v>
      </c>
    </row>
    <row r="8" spans="1:19" x14ac:dyDescent="0.2">
      <c r="A8" s="4" t="s">
        <v>101</v>
      </c>
      <c r="B8" t="s">
        <v>751</v>
      </c>
      <c r="C8" t="s">
        <v>803</v>
      </c>
      <c r="D8" s="4">
        <v>133</v>
      </c>
      <c r="E8">
        <v>0.415647540450997</v>
      </c>
      <c r="F8">
        <v>8.6351065717921893E-2</v>
      </c>
      <c r="G8" s="3">
        <v>1.4833810237986701E-6</v>
      </c>
      <c r="H8">
        <v>1.5153516745673601</v>
      </c>
      <c r="I8">
        <v>1.2794105341239601</v>
      </c>
      <c r="J8" s="5">
        <v>1.79480365087537</v>
      </c>
    </row>
    <row r="9" spans="1:19" x14ac:dyDescent="0.2">
      <c r="A9" s="4" t="s">
        <v>98</v>
      </c>
      <c r="B9" t="s">
        <v>755</v>
      </c>
      <c r="C9" t="s">
        <v>804</v>
      </c>
      <c r="D9" s="4">
        <v>77</v>
      </c>
      <c r="E9">
        <v>0.41133009658203401</v>
      </c>
      <c r="F9">
        <v>0.21305402682171301</v>
      </c>
      <c r="G9">
        <v>5.3527895322006802E-2</v>
      </c>
      <c r="H9">
        <v>1.50882333178829</v>
      </c>
      <c r="I9">
        <v>0.99376373076352398</v>
      </c>
      <c r="J9" s="5">
        <v>2.2908341048023702</v>
      </c>
    </row>
    <row r="10" spans="1:19" x14ac:dyDescent="0.2">
      <c r="A10" s="4" t="s">
        <v>98</v>
      </c>
      <c r="B10" t="s">
        <v>755</v>
      </c>
      <c r="C10" t="s">
        <v>803</v>
      </c>
      <c r="D10" s="4">
        <v>120</v>
      </c>
      <c r="E10">
        <v>0.73958335695869903</v>
      </c>
      <c r="F10">
        <v>0.15049543827162001</v>
      </c>
      <c r="G10" s="3">
        <v>8.9089276276526803E-7</v>
      </c>
      <c r="H10">
        <v>2.09506243944019</v>
      </c>
      <c r="I10">
        <v>1.5598853078447401</v>
      </c>
      <c r="J10" s="5">
        <v>2.81385214866705</v>
      </c>
    </row>
    <row r="11" spans="1:19" x14ac:dyDescent="0.2">
      <c r="A11" s="4" t="s">
        <v>105</v>
      </c>
      <c r="B11" t="s">
        <v>754</v>
      </c>
      <c r="C11" t="s">
        <v>804</v>
      </c>
      <c r="D11" s="4">
        <v>79</v>
      </c>
      <c r="E11">
        <v>0.27297670089679099</v>
      </c>
      <c r="F11">
        <v>0.106700354203906</v>
      </c>
      <c r="G11">
        <v>1.05170607464504E-2</v>
      </c>
      <c r="H11">
        <v>1.3138696324839501</v>
      </c>
      <c r="I11">
        <v>1.0659261084148499</v>
      </c>
      <c r="J11" s="5">
        <v>1.6194869396065701</v>
      </c>
    </row>
    <row r="12" spans="1:19" x14ac:dyDescent="0.2">
      <c r="A12" s="4" t="s">
        <v>105</v>
      </c>
      <c r="B12" t="s">
        <v>754</v>
      </c>
      <c r="C12" t="s">
        <v>803</v>
      </c>
      <c r="D12" s="4">
        <v>133</v>
      </c>
      <c r="E12">
        <v>0.29891708633380099</v>
      </c>
      <c r="F12">
        <v>8.3904664570404505E-2</v>
      </c>
      <c r="G12">
        <v>3.6722784089689701E-4</v>
      </c>
      <c r="H12">
        <v>1.3483978182312799</v>
      </c>
      <c r="I12">
        <v>1.1439234126997799</v>
      </c>
      <c r="J12" s="5">
        <v>1.58942168332737</v>
      </c>
    </row>
    <row r="13" spans="1:19" x14ac:dyDescent="0.2">
      <c r="A13" s="4" t="s">
        <v>108</v>
      </c>
      <c r="B13" t="s">
        <v>772</v>
      </c>
      <c r="C13" t="s">
        <v>804</v>
      </c>
      <c r="D13" s="4">
        <v>77</v>
      </c>
      <c r="E13">
        <v>0.52777880743059002</v>
      </c>
      <c r="F13">
        <v>0.10843591937883799</v>
      </c>
      <c r="G13" s="3">
        <v>1.1319310323406199E-6</v>
      </c>
      <c r="H13">
        <v>1.6951628407055599</v>
      </c>
      <c r="I13">
        <v>1.3705942507267399</v>
      </c>
      <c r="J13" s="5">
        <v>2.0965920840433001</v>
      </c>
    </row>
    <row r="14" spans="1:19" x14ac:dyDescent="0.2">
      <c r="A14" s="4" t="s">
        <v>108</v>
      </c>
      <c r="B14" t="s">
        <v>772</v>
      </c>
      <c r="C14" t="s">
        <v>803</v>
      </c>
      <c r="D14" s="4">
        <v>121</v>
      </c>
      <c r="E14" s="3">
        <v>0.55958977917360497</v>
      </c>
      <c r="F14">
        <v>7.6386535791960503E-2</v>
      </c>
      <c r="G14" s="3">
        <v>2.3754045407122199E-13</v>
      </c>
      <c r="H14">
        <v>1.7499544852587099</v>
      </c>
      <c r="I14">
        <v>1.5066251794315</v>
      </c>
      <c r="J14" s="5">
        <v>2.0325829823397799</v>
      </c>
    </row>
    <row r="15" spans="1:19" x14ac:dyDescent="0.2">
      <c r="A15" s="4" t="s">
        <v>773</v>
      </c>
      <c r="B15" t="s">
        <v>756</v>
      </c>
      <c r="C15" t="s">
        <v>804</v>
      </c>
      <c r="D15" s="4">
        <v>79</v>
      </c>
      <c r="E15">
        <v>0.14741504161434901</v>
      </c>
      <c r="F15">
        <v>0.12803929243248199</v>
      </c>
      <c r="G15">
        <v>0.249597903063772</v>
      </c>
      <c r="H15">
        <v>1.1588348279112199</v>
      </c>
      <c r="I15">
        <v>0.90163817879278296</v>
      </c>
      <c r="J15" s="5">
        <v>1.4893980645075</v>
      </c>
    </row>
    <row r="16" spans="1:19" x14ac:dyDescent="0.2">
      <c r="A16" s="4" t="s">
        <v>773</v>
      </c>
      <c r="B16" t="s">
        <v>756</v>
      </c>
      <c r="C16" t="s">
        <v>803</v>
      </c>
      <c r="D16" s="4">
        <v>133</v>
      </c>
      <c r="E16">
        <v>0.13115631888634699</v>
      </c>
      <c r="F16">
        <v>7.8885897932351901E-2</v>
      </c>
      <c r="G16">
        <v>9.6390944185026597E-2</v>
      </c>
      <c r="H16">
        <v>1.1401459937346601</v>
      </c>
      <c r="I16">
        <v>0.97681300630027901</v>
      </c>
      <c r="J16" s="5">
        <v>1.33078990415242</v>
      </c>
    </row>
    <row r="17" spans="1:10" x14ac:dyDescent="0.2">
      <c r="A17" s="4" t="s">
        <v>774</v>
      </c>
      <c r="B17" t="s">
        <v>757</v>
      </c>
      <c r="C17" t="s">
        <v>804</v>
      </c>
      <c r="D17" s="4">
        <v>76</v>
      </c>
      <c r="E17">
        <v>0.25593130774452499</v>
      </c>
      <c r="F17">
        <v>0.19895848855043899</v>
      </c>
      <c r="G17">
        <v>0.198319088388443</v>
      </c>
      <c r="H17">
        <v>1.29166399757888</v>
      </c>
      <c r="I17">
        <v>0.87456616254586905</v>
      </c>
      <c r="J17" s="5">
        <v>1.9076840084742701</v>
      </c>
    </row>
    <row r="18" spans="1:10" ht="17" thickBot="1" x14ac:dyDescent="0.25">
      <c r="A18" s="6" t="s">
        <v>774</v>
      </c>
      <c r="B18" s="7" t="s">
        <v>757</v>
      </c>
      <c r="C18" s="7" t="s">
        <v>803</v>
      </c>
      <c r="D18" s="6">
        <v>120</v>
      </c>
      <c r="E18" s="7">
        <v>0.41225872686686299</v>
      </c>
      <c r="F18" s="7">
        <v>0.14638984580502101</v>
      </c>
      <c r="G18" s="7">
        <v>4.8599906698861099E-3</v>
      </c>
      <c r="H18" s="7">
        <v>1.5102251216001501</v>
      </c>
      <c r="I18" s="7">
        <v>1.1335277009515501</v>
      </c>
      <c r="J18" s="8">
        <v>2.01210779057058</v>
      </c>
    </row>
    <row r="19" spans="1:10" ht="17" thickBot="1" x14ac:dyDescent="0.25"/>
    <row r="20" spans="1:10" ht="20" thickBot="1" x14ac:dyDescent="0.3">
      <c r="D20" s="121" t="s">
        <v>752</v>
      </c>
      <c r="E20" s="122"/>
      <c r="F20" s="122"/>
      <c r="G20" s="122"/>
      <c r="H20" s="122"/>
      <c r="I20" s="123"/>
      <c r="J20" s="2"/>
    </row>
    <row r="21" spans="1:10" ht="20" thickBot="1" x14ac:dyDescent="0.3">
      <c r="A21" s="9" t="s">
        <v>761</v>
      </c>
      <c r="B21" s="10" t="s">
        <v>762</v>
      </c>
      <c r="C21" s="10" t="s">
        <v>763</v>
      </c>
      <c r="D21" s="9" t="s">
        <v>765</v>
      </c>
      <c r="E21" s="10" t="s">
        <v>766</v>
      </c>
      <c r="F21" s="10" t="s">
        <v>743</v>
      </c>
      <c r="G21" s="10" t="s">
        <v>767</v>
      </c>
      <c r="H21" s="10" t="s">
        <v>808</v>
      </c>
      <c r="I21" s="28" t="s">
        <v>809</v>
      </c>
    </row>
    <row r="22" spans="1:10" x14ac:dyDescent="0.2">
      <c r="A22" s="29" t="s">
        <v>111</v>
      </c>
      <c r="B22" s="30" t="s">
        <v>775</v>
      </c>
      <c r="C22" s="31" t="s">
        <v>804</v>
      </c>
      <c r="D22" s="29">
        <v>80</v>
      </c>
      <c r="E22" s="46">
        <v>0.27093079171978801</v>
      </c>
      <c r="F22" s="30">
        <v>6.9261585074958998E-2</v>
      </c>
      <c r="G22" s="46">
        <v>9.1647347368573506E-5</v>
      </c>
      <c r="H22" s="46">
        <f>E22-(1.96*F22)</f>
        <v>0.13517808497286837</v>
      </c>
      <c r="I22" s="71">
        <f>E22+(1.96*F22)</f>
        <v>0.40668349846670765</v>
      </c>
    </row>
    <row r="23" spans="1:10" x14ac:dyDescent="0.2">
      <c r="A23" s="4" t="s">
        <v>111</v>
      </c>
      <c r="B23" t="s">
        <v>775</v>
      </c>
      <c r="C23" s="5" t="s">
        <v>803</v>
      </c>
      <c r="D23" s="4">
        <v>133</v>
      </c>
      <c r="E23" s="3">
        <v>0.16570736873879599</v>
      </c>
      <c r="F23">
        <v>4.9709652932021203E-2</v>
      </c>
      <c r="G23">
        <v>8.5759178942320996E-4</v>
      </c>
      <c r="H23" s="3">
        <f>E23-(1.96*F23)</f>
        <v>6.827644899203443E-2</v>
      </c>
      <c r="I23" s="47">
        <f t="shared" ref="I23:I29" si="0">E23+(1.96*F23)</f>
        <v>0.26313828848555754</v>
      </c>
    </row>
    <row r="24" spans="1:10" x14ac:dyDescent="0.2">
      <c r="A24" s="4" t="s">
        <v>111</v>
      </c>
      <c r="B24" t="s">
        <v>776</v>
      </c>
      <c r="C24" s="5" t="s">
        <v>804</v>
      </c>
      <c r="D24" s="4">
        <v>80</v>
      </c>
      <c r="E24">
        <v>-3.1380906620265103E-2</v>
      </c>
      <c r="F24">
        <v>7.7849672844394299E-2</v>
      </c>
      <c r="G24">
        <v>0.68687746235599301</v>
      </c>
      <c r="H24" s="3">
        <f t="shared" ref="H24:H29" si="1">E24-(1.96*F24)</f>
        <v>-0.18396626539527794</v>
      </c>
      <c r="I24" s="47">
        <f t="shared" si="0"/>
        <v>0.12120445215474773</v>
      </c>
    </row>
    <row r="25" spans="1:10" x14ac:dyDescent="0.2">
      <c r="A25" s="4" t="s">
        <v>111</v>
      </c>
      <c r="B25" t="s">
        <v>776</v>
      </c>
      <c r="C25" s="5" t="s">
        <v>803</v>
      </c>
      <c r="D25" s="4">
        <v>133</v>
      </c>
      <c r="E25">
        <v>-1.4521739964907099E-2</v>
      </c>
      <c r="F25">
        <v>5.5379208707472802E-2</v>
      </c>
      <c r="G25">
        <v>0.79314899710831299</v>
      </c>
      <c r="H25" s="3">
        <f t="shared" si="1"/>
        <v>-0.12306498903155379</v>
      </c>
      <c r="I25" s="47">
        <f t="shared" si="0"/>
        <v>9.4021509101739578E-2</v>
      </c>
    </row>
    <row r="26" spans="1:10" x14ac:dyDescent="0.2">
      <c r="A26" s="4" t="s">
        <v>111</v>
      </c>
      <c r="B26" t="s">
        <v>777</v>
      </c>
      <c r="C26" s="5" t="s">
        <v>804</v>
      </c>
      <c r="D26" s="4">
        <v>80</v>
      </c>
      <c r="E26">
        <v>0.19387217470700199</v>
      </c>
      <c r="F26">
        <v>6.9338067638088904E-2</v>
      </c>
      <c r="G26">
        <v>5.1732618393328499E-3</v>
      </c>
      <c r="H26" s="3">
        <f t="shared" si="1"/>
        <v>5.7969562136347741E-2</v>
      </c>
      <c r="I26" s="47">
        <f t="shared" si="0"/>
        <v>0.32977478727765624</v>
      </c>
    </row>
    <row r="27" spans="1:10" x14ac:dyDescent="0.2">
      <c r="A27" s="4" t="s">
        <v>111</v>
      </c>
      <c r="B27" t="s">
        <v>777</v>
      </c>
      <c r="C27" s="5" t="s">
        <v>803</v>
      </c>
      <c r="D27" s="4">
        <v>133</v>
      </c>
      <c r="E27">
        <v>0.11847897278858401</v>
      </c>
      <c r="F27">
        <v>4.9145713324843597E-2</v>
      </c>
      <c r="G27">
        <v>1.59189179102814E-2</v>
      </c>
      <c r="H27" s="3">
        <f t="shared" si="1"/>
        <v>2.2153374671890561E-2</v>
      </c>
      <c r="I27" s="47">
        <f t="shared" si="0"/>
        <v>0.21480457090527744</v>
      </c>
    </row>
    <row r="28" spans="1:10" x14ac:dyDescent="0.2">
      <c r="A28" s="4" t="s">
        <v>111</v>
      </c>
      <c r="B28" t="s">
        <v>855</v>
      </c>
      <c r="C28" s="5" t="s">
        <v>804</v>
      </c>
      <c r="D28" s="4">
        <v>80</v>
      </c>
      <c r="E28">
        <v>0.28489249999999999</v>
      </c>
      <c r="F28">
        <v>7.5701160000000003E-2</v>
      </c>
      <c r="G28">
        <v>1.6763030000000001E-4</v>
      </c>
      <c r="H28" s="3">
        <f t="shared" si="1"/>
        <v>0.1365182264</v>
      </c>
      <c r="I28" s="47">
        <f t="shared" si="0"/>
        <v>0.43326677359999999</v>
      </c>
    </row>
    <row r="29" spans="1:10" ht="17" thickBot="1" x14ac:dyDescent="0.25">
      <c r="A29" s="6" t="s">
        <v>111</v>
      </c>
      <c r="B29" s="7" t="s">
        <v>855</v>
      </c>
      <c r="C29" s="8" t="s">
        <v>803</v>
      </c>
      <c r="D29" s="6">
        <v>133</v>
      </c>
      <c r="E29" s="7">
        <v>0.18133949999999999</v>
      </c>
      <c r="F29" s="7">
        <v>5.4016109999999999E-2</v>
      </c>
      <c r="G29" s="7">
        <v>7.8754110000000003E-4</v>
      </c>
      <c r="H29" s="38">
        <f t="shared" si="1"/>
        <v>7.5467924399999997E-2</v>
      </c>
      <c r="I29" s="48">
        <f t="shared" si="0"/>
        <v>0.28721107559999998</v>
      </c>
    </row>
  </sheetData>
  <mergeCells count="5">
    <mergeCell ref="A1:S1"/>
    <mergeCell ref="D5:J5"/>
    <mergeCell ref="K4:Q4"/>
    <mergeCell ref="A3:M3"/>
    <mergeCell ref="D20:I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EAAB8-A7B7-FB4A-99FA-34CB69BB1912}">
  <dimension ref="A1:S30"/>
  <sheetViews>
    <sheetView zoomScale="109" workbookViewId="0">
      <selection activeCell="B47" sqref="B47"/>
    </sheetView>
  </sheetViews>
  <sheetFormatPr baseColWidth="10" defaultColWidth="11" defaultRowHeight="16" x14ac:dyDescent="0.2"/>
  <cols>
    <col min="1" max="1" width="53.5" customWidth="1"/>
    <col min="2" max="2" width="18" bestFit="1" customWidth="1"/>
    <col min="3" max="3" width="22" customWidth="1"/>
    <col min="4" max="4" width="18" bestFit="1" customWidth="1"/>
    <col min="5" max="5" width="28.5" customWidth="1"/>
    <col min="6" max="6" width="22.33203125" bestFit="1" customWidth="1"/>
    <col min="7" max="8" width="15.83203125" bestFit="1" customWidth="1"/>
    <col min="9" max="9" width="16.5" bestFit="1" customWidth="1"/>
    <col min="13" max="13" width="13.5" bestFit="1" customWidth="1"/>
  </cols>
  <sheetData>
    <row r="1" spans="1:19" ht="26" x14ac:dyDescent="0.3">
      <c r="A1" s="108" t="s">
        <v>2</v>
      </c>
      <c r="B1" s="108"/>
      <c r="C1" s="108"/>
      <c r="D1" s="108"/>
      <c r="E1" s="108"/>
      <c r="F1" s="108"/>
      <c r="G1" s="108"/>
      <c r="H1" s="108"/>
      <c r="I1" s="108"/>
      <c r="J1" s="108"/>
      <c r="K1" s="108"/>
      <c r="L1" s="108"/>
      <c r="M1" s="108"/>
      <c r="N1" s="108"/>
      <c r="O1" s="108"/>
      <c r="P1" s="108"/>
      <c r="Q1" s="108"/>
      <c r="R1" s="108"/>
      <c r="S1" s="108"/>
    </row>
    <row r="2" spans="1:19" ht="25" customHeight="1" x14ac:dyDescent="0.25">
      <c r="A2" s="109" t="s">
        <v>32</v>
      </c>
      <c r="B2" s="109"/>
      <c r="C2" s="109"/>
      <c r="D2" s="109"/>
      <c r="E2" s="109"/>
      <c r="F2" s="109"/>
      <c r="G2" s="109"/>
      <c r="H2" s="109"/>
      <c r="I2" s="109"/>
      <c r="J2" s="2"/>
      <c r="K2" s="2"/>
      <c r="L2" s="2"/>
    </row>
    <row r="4" spans="1:19" x14ac:dyDescent="0.2">
      <c r="A4" s="35" t="s">
        <v>33</v>
      </c>
    </row>
    <row r="5" spans="1:19" ht="17" thickBot="1" x14ac:dyDescent="0.25"/>
    <row r="6" spans="1:19" ht="20" thickBot="1" x14ac:dyDescent="0.3">
      <c r="A6" s="32" t="s">
        <v>34</v>
      </c>
      <c r="B6" s="33" t="s">
        <v>35</v>
      </c>
      <c r="C6" s="33" t="s">
        <v>36</v>
      </c>
      <c r="D6" s="33" t="s">
        <v>37</v>
      </c>
      <c r="E6" s="33" t="s">
        <v>38</v>
      </c>
      <c r="F6" s="34"/>
    </row>
    <row r="7" spans="1:19" x14ac:dyDescent="0.2">
      <c r="A7" s="106" t="s">
        <v>39</v>
      </c>
      <c r="B7" s="110" t="s">
        <v>40</v>
      </c>
      <c r="C7" s="30">
        <v>14780</v>
      </c>
      <c r="D7" s="44" t="s">
        <v>41</v>
      </c>
      <c r="E7" s="30" t="s">
        <v>42</v>
      </c>
      <c r="F7" s="31"/>
    </row>
    <row r="8" spans="1:19" ht="17" thickBot="1" x14ac:dyDescent="0.25">
      <c r="A8" s="107"/>
      <c r="B8" s="111"/>
      <c r="C8" s="7"/>
      <c r="D8" s="7"/>
      <c r="E8" s="7"/>
      <c r="F8" s="8"/>
    </row>
    <row r="9" spans="1:19" x14ac:dyDescent="0.2">
      <c r="A9" s="106" t="s">
        <v>43</v>
      </c>
      <c r="B9" s="110" t="s">
        <v>1119</v>
      </c>
      <c r="C9" s="30">
        <v>32860</v>
      </c>
      <c r="D9" s="75" t="s">
        <v>1120</v>
      </c>
      <c r="E9" s="30" t="s">
        <v>1121</v>
      </c>
      <c r="F9" s="31"/>
    </row>
    <row r="10" spans="1:19" ht="17" thickBot="1" x14ac:dyDescent="0.25">
      <c r="A10" s="107"/>
      <c r="B10" s="111"/>
      <c r="C10" s="7"/>
      <c r="D10" s="7"/>
      <c r="E10" s="7"/>
      <c r="F10" s="8"/>
    </row>
    <row r="11" spans="1:19" x14ac:dyDescent="0.2">
      <c r="A11" s="106" t="s">
        <v>44</v>
      </c>
      <c r="B11" s="110" t="s">
        <v>1119</v>
      </c>
      <c r="C11" s="30">
        <v>32860</v>
      </c>
      <c r="D11" s="75" t="s">
        <v>1120</v>
      </c>
      <c r="E11" s="30" t="s">
        <v>1121</v>
      </c>
      <c r="F11" s="31"/>
    </row>
    <row r="12" spans="1:19" ht="17" thickBot="1" x14ac:dyDescent="0.25">
      <c r="A12" s="107"/>
      <c r="B12" s="111"/>
      <c r="C12" s="7"/>
      <c r="D12" s="7"/>
      <c r="E12" s="7"/>
      <c r="F12" s="8"/>
    </row>
    <row r="13" spans="1:19" x14ac:dyDescent="0.2">
      <c r="A13" s="106" t="s">
        <v>45</v>
      </c>
      <c r="B13" s="110" t="s">
        <v>40</v>
      </c>
      <c r="C13" s="30">
        <v>11478</v>
      </c>
      <c r="D13" s="44" t="s">
        <v>41</v>
      </c>
      <c r="E13" s="30" t="s">
        <v>42</v>
      </c>
      <c r="F13" s="31"/>
    </row>
    <row r="14" spans="1:19" ht="17" thickBot="1" x14ac:dyDescent="0.25">
      <c r="A14" s="107"/>
      <c r="B14" s="111"/>
      <c r="C14" s="7"/>
      <c r="D14" s="7"/>
      <c r="E14" s="7"/>
      <c r="F14" s="8"/>
    </row>
    <row r="15" spans="1:19" x14ac:dyDescent="0.2">
      <c r="A15" s="106" t="s">
        <v>46</v>
      </c>
      <c r="B15" s="110" t="s">
        <v>40</v>
      </c>
      <c r="C15" s="30">
        <v>11662</v>
      </c>
      <c r="D15" s="44" t="s">
        <v>41</v>
      </c>
      <c r="E15" s="30" t="s">
        <v>42</v>
      </c>
      <c r="F15" s="31"/>
    </row>
    <row r="16" spans="1:19" ht="17" thickBot="1" x14ac:dyDescent="0.25">
      <c r="A16" s="107"/>
      <c r="B16" s="111"/>
      <c r="C16" s="7"/>
      <c r="D16" s="7"/>
      <c r="E16" s="7"/>
      <c r="F16" s="8"/>
    </row>
    <row r="17" spans="1:6" x14ac:dyDescent="0.2">
      <c r="A17" s="106" t="s">
        <v>47</v>
      </c>
      <c r="B17" s="110" t="s">
        <v>48</v>
      </c>
      <c r="C17" s="30">
        <v>697734</v>
      </c>
      <c r="D17" s="44" t="s">
        <v>49</v>
      </c>
      <c r="E17" s="30" t="s">
        <v>50</v>
      </c>
      <c r="F17" s="31"/>
    </row>
    <row r="18" spans="1:6" ht="17" thickBot="1" x14ac:dyDescent="0.25">
      <c r="A18" s="107"/>
      <c r="B18" s="111"/>
      <c r="C18" s="7"/>
      <c r="D18" s="7"/>
      <c r="E18" s="7"/>
      <c r="F18" s="8"/>
    </row>
    <row r="19" spans="1:6" x14ac:dyDescent="0.2">
      <c r="A19" s="106" t="s">
        <v>51</v>
      </c>
      <c r="B19" s="110" t="s">
        <v>52</v>
      </c>
      <c r="C19" s="30">
        <v>454633</v>
      </c>
      <c r="D19" s="30"/>
      <c r="E19" s="30" t="s">
        <v>53</v>
      </c>
      <c r="F19" s="31"/>
    </row>
    <row r="20" spans="1:6" ht="17" thickBot="1" x14ac:dyDescent="0.25">
      <c r="A20" s="107"/>
      <c r="B20" s="111"/>
      <c r="C20" s="7"/>
      <c r="D20" s="7"/>
      <c r="E20" s="7" t="s">
        <v>54</v>
      </c>
      <c r="F20" s="8"/>
    </row>
    <row r="21" spans="1:6" x14ac:dyDescent="0.2">
      <c r="A21" s="106" t="s">
        <v>55</v>
      </c>
      <c r="B21" s="110" t="s">
        <v>52</v>
      </c>
      <c r="C21" s="30">
        <v>454613</v>
      </c>
      <c r="D21" s="30"/>
      <c r="E21" s="30" t="s">
        <v>56</v>
      </c>
      <c r="F21" s="31"/>
    </row>
    <row r="22" spans="1:6" ht="17" thickBot="1" x14ac:dyDescent="0.25">
      <c r="A22" s="107"/>
      <c r="B22" s="111"/>
      <c r="C22" s="7"/>
      <c r="D22" s="7"/>
      <c r="E22" s="7" t="s">
        <v>57</v>
      </c>
      <c r="F22" s="8"/>
    </row>
    <row r="23" spans="1:6" x14ac:dyDescent="0.2">
      <c r="A23" s="106" t="s">
        <v>58</v>
      </c>
      <c r="B23" s="110" t="s">
        <v>52</v>
      </c>
      <c r="C23" s="30">
        <v>454826</v>
      </c>
      <c r="D23" s="30"/>
      <c r="E23" s="30" t="s">
        <v>59</v>
      </c>
      <c r="F23" s="31"/>
    </row>
    <row r="24" spans="1:6" ht="17" thickBot="1" x14ac:dyDescent="0.25">
      <c r="A24" s="107"/>
      <c r="B24" s="111"/>
      <c r="C24" s="7"/>
      <c r="D24" s="7"/>
      <c r="E24" s="7" t="s">
        <v>60</v>
      </c>
      <c r="F24" s="8"/>
    </row>
    <row r="25" spans="1:6" x14ac:dyDescent="0.2">
      <c r="A25" s="106" t="s">
        <v>61</v>
      </c>
      <c r="B25" s="110" t="s">
        <v>52</v>
      </c>
      <c r="C25" s="30">
        <v>454854</v>
      </c>
      <c r="D25" s="30"/>
      <c r="E25" s="30" t="s">
        <v>62</v>
      </c>
      <c r="F25" s="31"/>
    </row>
    <row r="26" spans="1:6" ht="17" thickBot="1" x14ac:dyDescent="0.25">
      <c r="A26" s="107"/>
      <c r="B26" s="111"/>
      <c r="C26" s="7"/>
      <c r="D26" s="7"/>
      <c r="E26" s="7" t="s">
        <v>63</v>
      </c>
      <c r="F26" s="8"/>
    </row>
    <row r="27" spans="1:6" x14ac:dyDescent="0.2">
      <c r="A27" s="106" t="s">
        <v>64</v>
      </c>
      <c r="B27" s="110" t="s">
        <v>52</v>
      </c>
      <c r="C27" s="30">
        <v>462117</v>
      </c>
      <c r="D27" s="30"/>
      <c r="E27" s="30" t="s">
        <v>65</v>
      </c>
      <c r="F27" s="31"/>
    </row>
    <row r="28" spans="1:6" ht="17" thickBot="1" x14ac:dyDescent="0.25">
      <c r="A28" s="112"/>
      <c r="B28" s="113"/>
      <c r="E28" t="s">
        <v>66</v>
      </c>
      <c r="F28" s="5"/>
    </row>
    <row r="29" spans="1:6" x14ac:dyDescent="0.2">
      <c r="A29" s="106" t="s">
        <v>67</v>
      </c>
      <c r="B29" s="110" t="s">
        <v>68</v>
      </c>
      <c r="C29" s="55">
        <v>408196</v>
      </c>
      <c r="D29" s="56" t="s">
        <v>69</v>
      </c>
      <c r="E29" s="30" t="s">
        <v>70</v>
      </c>
      <c r="F29" s="31"/>
    </row>
    <row r="30" spans="1:6" ht="17" thickBot="1" x14ac:dyDescent="0.25">
      <c r="A30" s="107"/>
      <c r="B30" s="111"/>
      <c r="C30" s="57"/>
      <c r="D30" s="58"/>
      <c r="E30" s="7"/>
      <c r="F30" s="8"/>
    </row>
  </sheetData>
  <mergeCells count="26">
    <mergeCell ref="A29:A30"/>
    <mergeCell ref="B29:B30"/>
    <mergeCell ref="A27:A28"/>
    <mergeCell ref="B7:B8"/>
    <mergeCell ref="B9:B10"/>
    <mergeCell ref="B11:B12"/>
    <mergeCell ref="B13:B14"/>
    <mergeCell ref="B15:B16"/>
    <mergeCell ref="B17:B18"/>
    <mergeCell ref="B19:B20"/>
    <mergeCell ref="B21:B22"/>
    <mergeCell ref="B23:B24"/>
    <mergeCell ref="B25:B26"/>
    <mergeCell ref="B27:B28"/>
    <mergeCell ref="A17:A18"/>
    <mergeCell ref="A19:A20"/>
    <mergeCell ref="A21:A22"/>
    <mergeCell ref="A23:A24"/>
    <mergeCell ref="A25:A26"/>
    <mergeCell ref="A1:S1"/>
    <mergeCell ref="A15:A16"/>
    <mergeCell ref="A7:A8"/>
    <mergeCell ref="A9:A10"/>
    <mergeCell ref="A11:A12"/>
    <mergeCell ref="A13:A14"/>
    <mergeCell ref="A2:I2"/>
  </mergeCells>
  <hyperlinks>
    <hyperlink ref="D7" r:id="rId1" display="https://doi.org/10.1038/ng.3738" xr:uid="{BD93C5B3-90A1-EB47-B611-2DA6004E9C86}"/>
    <hyperlink ref="D13" r:id="rId2" display="https://doi.org/10.1038/ng.3738" xr:uid="{BAFED0C6-5EAB-7140-97E8-436E7FDFEEF0}"/>
    <hyperlink ref="D15" r:id="rId3" display="https://doi.org/10.1038/ng.3738" xr:uid="{DBB03B86-7231-C24B-A83B-D711BDE76565}"/>
    <hyperlink ref="D17" r:id="rId4" display="https://dx.doi.org/10.1093%2Fhmg%2Fddy327" xr:uid="{FDA5D175-ACC4-9C49-9359-8FBA3809CDBF}"/>
    <hyperlink ref="D29" r:id="rId5" xr:uid="{30FBFA84-0E9F-5A44-BACB-0855F7EE9A42}"/>
    <hyperlink ref="D9" r:id="rId6" display="https://doi.org/10.7554/eLife.65554" xr:uid="{5CB9A95A-EB79-704F-BAAF-A59BD00EC0C0}"/>
    <hyperlink ref="D11" r:id="rId7" display="https://doi.org/10.7554/eLife.65554" xr:uid="{5A80048B-D72D-124A-A118-ED4E54EAE67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46568-133E-E147-869D-22873C15C3F4}">
  <dimension ref="A1:S29"/>
  <sheetViews>
    <sheetView workbookViewId="0">
      <selection sqref="A1:S1"/>
    </sheetView>
  </sheetViews>
  <sheetFormatPr baseColWidth="10" defaultColWidth="11" defaultRowHeight="16" x14ac:dyDescent="0.2"/>
  <cols>
    <col min="1" max="1" width="53.6640625" bestFit="1" customWidth="1"/>
    <col min="2" max="2" width="30.1640625" bestFit="1" customWidth="1"/>
    <col min="3" max="3" width="28.5" customWidth="1"/>
    <col min="5" max="5" width="15" bestFit="1" customWidth="1"/>
    <col min="6" max="6" width="10.5" bestFit="1" customWidth="1"/>
    <col min="7" max="7" width="54" bestFit="1" customWidth="1"/>
  </cols>
  <sheetData>
    <row r="1" spans="1:19" ht="26" x14ac:dyDescent="0.3">
      <c r="A1" s="108" t="s">
        <v>3</v>
      </c>
      <c r="B1" s="108"/>
      <c r="C1" s="108"/>
      <c r="D1" s="108"/>
      <c r="E1" s="108"/>
      <c r="F1" s="108"/>
      <c r="G1" s="108"/>
      <c r="H1" s="108"/>
      <c r="I1" s="108"/>
      <c r="J1" s="108"/>
      <c r="K1" s="108"/>
      <c r="L1" s="108"/>
      <c r="M1" s="108"/>
      <c r="N1" s="108"/>
      <c r="O1" s="108"/>
      <c r="P1" s="108"/>
      <c r="Q1" s="108"/>
      <c r="R1" s="108"/>
      <c r="S1" s="108"/>
    </row>
    <row r="2" spans="1:19" ht="23" customHeight="1" x14ac:dyDescent="0.2">
      <c r="A2" s="114" t="s">
        <v>71</v>
      </c>
      <c r="B2" s="114"/>
      <c r="C2" s="114"/>
      <c r="D2" s="114"/>
      <c r="E2" s="114"/>
      <c r="F2" s="114"/>
      <c r="G2" s="114"/>
      <c r="H2" s="114"/>
      <c r="I2" s="114"/>
    </row>
    <row r="4" spans="1:19" ht="20" thickBot="1" x14ac:dyDescent="0.3">
      <c r="A4" s="59" t="s">
        <v>72</v>
      </c>
    </row>
    <row r="5" spans="1:19" ht="20" thickBot="1" x14ac:dyDescent="0.3">
      <c r="A5" s="43" t="s">
        <v>73</v>
      </c>
      <c r="B5" s="77" t="s">
        <v>74</v>
      </c>
      <c r="C5" s="78" t="s">
        <v>75</v>
      </c>
    </row>
    <row r="6" spans="1:19" x14ac:dyDescent="0.2">
      <c r="A6" s="96" t="s">
        <v>76</v>
      </c>
      <c r="B6" s="63" t="s">
        <v>77</v>
      </c>
      <c r="C6" s="97" t="s">
        <v>78</v>
      </c>
    </row>
    <row r="7" spans="1:19" x14ac:dyDescent="0.2">
      <c r="A7" s="64" t="s">
        <v>79</v>
      </c>
      <c r="B7" s="91" t="s">
        <v>80</v>
      </c>
      <c r="C7" s="66" t="s">
        <v>81</v>
      </c>
    </row>
    <row r="8" spans="1:19" x14ac:dyDescent="0.2">
      <c r="A8" s="64" t="s">
        <v>82</v>
      </c>
      <c r="B8" s="92" t="s">
        <v>83</v>
      </c>
      <c r="C8" s="66" t="s">
        <v>84</v>
      </c>
      <c r="F8" s="65"/>
    </row>
    <row r="9" spans="1:19" x14ac:dyDescent="0.2">
      <c r="A9" s="64" t="s">
        <v>85</v>
      </c>
      <c r="B9" s="91" t="s">
        <v>86</v>
      </c>
      <c r="C9" s="66" t="s">
        <v>87</v>
      </c>
    </row>
    <row r="10" spans="1:19" x14ac:dyDescent="0.2">
      <c r="A10" s="67">
        <v>22420</v>
      </c>
      <c r="B10" s="91" t="s">
        <v>88</v>
      </c>
      <c r="C10" s="5">
        <v>26389</v>
      </c>
    </row>
    <row r="11" spans="1:19" x14ac:dyDescent="0.2">
      <c r="A11" s="67">
        <v>22421</v>
      </c>
      <c r="B11" s="91" t="s">
        <v>89</v>
      </c>
      <c r="C11" s="5">
        <v>26389</v>
      </c>
    </row>
    <row r="12" spans="1:19" x14ac:dyDescent="0.2">
      <c r="A12" s="67">
        <v>22422</v>
      </c>
      <c r="B12" s="91" t="s">
        <v>90</v>
      </c>
      <c r="C12" s="5">
        <v>26389</v>
      </c>
    </row>
    <row r="13" spans="1:19" x14ac:dyDescent="0.2">
      <c r="A13" s="67">
        <v>22423</v>
      </c>
      <c r="B13" s="91" t="s">
        <v>91</v>
      </c>
      <c r="C13" s="5">
        <v>26389</v>
      </c>
    </row>
    <row r="14" spans="1:19" x14ac:dyDescent="0.2">
      <c r="A14" s="4" t="s">
        <v>869</v>
      </c>
      <c r="B14" s="98" t="s">
        <v>756</v>
      </c>
      <c r="C14" s="99" t="s">
        <v>1117</v>
      </c>
      <c r="D14" s="45"/>
      <c r="E14" s="45"/>
    </row>
    <row r="15" spans="1:19" ht="17" thickBot="1" x14ac:dyDescent="0.25">
      <c r="A15" s="6" t="s">
        <v>870</v>
      </c>
      <c r="B15" s="7" t="s">
        <v>1113</v>
      </c>
      <c r="C15" s="100" t="s">
        <v>1118</v>
      </c>
    </row>
    <row r="18" spans="1:7" ht="20" thickBot="1" x14ac:dyDescent="0.3">
      <c r="A18" s="59" t="s">
        <v>92</v>
      </c>
    </row>
    <row r="19" spans="1:7" ht="20" thickBot="1" x14ac:dyDescent="0.3">
      <c r="A19" s="9" t="s">
        <v>93</v>
      </c>
      <c r="B19" s="10" t="s">
        <v>74</v>
      </c>
      <c r="C19" s="10" t="s">
        <v>35</v>
      </c>
      <c r="D19" s="10" t="s">
        <v>94</v>
      </c>
      <c r="E19" s="10" t="s">
        <v>95</v>
      </c>
      <c r="F19" s="10" t="s">
        <v>96</v>
      </c>
      <c r="G19" s="28" t="s">
        <v>97</v>
      </c>
    </row>
    <row r="20" spans="1:7" x14ac:dyDescent="0.2">
      <c r="A20" s="4" t="s">
        <v>98</v>
      </c>
      <c r="B20" s="92" t="s">
        <v>77</v>
      </c>
      <c r="C20" s="91" t="s">
        <v>99</v>
      </c>
      <c r="D20" s="92">
        <v>12171</v>
      </c>
      <c r="E20" s="92">
        <v>56862</v>
      </c>
      <c r="F20" s="11">
        <v>22885922</v>
      </c>
      <c r="G20" s="61" t="s">
        <v>100</v>
      </c>
    </row>
    <row r="21" spans="1:7" x14ac:dyDescent="0.2">
      <c r="A21" s="4" t="s">
        <v>101</v>
      </c>
      <c r="B21" s="91" t="s">
        <v>80</v>
      </c>
      <c r="C21" s="91" t="s">
        <v>102</v>
      </c>
      <c r="D21" s="93" t="s">
        <v>103</v>
      </c>
      <c r="E21" s="92">
        <v>123504</v>
      </c>
      <c r="F21" s="11">
        <v>26343387</v>
      </c>
      <c r="G21" s="61" t="s">
        <v>104</v>
      </c>
    </row>
    <row r="22" spans="1:7" x14ac:dyDescent="0.2">
      <c r="A22" s="64" t="s">
        <v>105</v>
      </c>
      <c r="B22" s="92" t="s">
        <v>83</v>
      </c>
      <c r="C22" s="92" t="s">
        <v>106</v>
      </c>
      <c r="D22" s="92">
        <v>60620</v>
      </c>
      <c r="E22" s="92">
        <v>970216</v>
      </c>
      <c r="F22" s="92">
        <v>30061737</v>
      </c>
      <c r="G22" s="5" t="s">
        <v>107</v>
      </c>
    </row>
    <row r="23" spans="1:7" x14ac:dyDescent="0.2">
      <c r="A23" s="64" t="s">
        <v>108</v>
      </c>
      <c r="B23" s="91" t="s">
        <v>86</v>
      </c>
      <c r="C23" s="91" t="s">
        <v>109</v>
      </c>
      <c r="D23" s="91">
        <v>47309</v>
      </c>
      <c r="E23" s="92">
        <v>930014</v>
      </c>
      <c r="F23" s="91">
        <v>31919418</v>
      </c>
      <c r="G23" s="5" t="s">
        <v>110</v>
      </c>
    </row>
    <row r="24" spans="1:7" x14ac:dyDescent="0.2">
      <c r="A24" s="64" t="s">
        <v>111</v>
      </c>
      <c r="B24" s="91" t="s">
        <v>88</v>
      </c>
      <c r="C24" s="92" t="s">
        <v>112</v>
      </c>
      <c r="D24" s="94" t="s">
        <v>113</v>
      </c>
      <c r="E24" s="93" t="s">
        <v>113</v>
      </c>
      <c r="F24" s="91">
        <v>32382064</v>
      </c>
      <c r="G24" s="5" t="s">
        <v>114</v>
      </c>
    </row>
    <row r="25" spans="1:7" x14ac:dyDescent="0.2">
      <c r="A25" s="64" t="s">
        <v>111</v>
      </c>
      <c r="B25" s="91" t="s">
        <v>89</v>
      </c>
      <c r="C25" s="92" t="s">
        <v>112</v>
      </c>
      <c r="D25" s="94" t="s">
        <v>113</v>
      </c>
      <c r="E25" s="93" t="s">
        <v>113</v>
      </c>
      <c r="F25" s="91">
        <v>32382064</v>
      </c>
      <c r="G25" s="5" t="s">
        <v>114</v>
      </c>
    </row>
    <row r="26" spans="1:7" x14ac:dyDescent="0.2">
      <c r="A26" s="64" t="s">
        <v>111</v>
      </c>
      <c r="B26" s="91" t="s">
        <v>90</v>
      </c>
      <c r="C26" s="91" t="s">
        <v>112</v>
      </c>
      <c r="D26" s="94" t="s">
        <v>113</v>
      </c>
      <c r="E26" s="93" t="s">
        <v>113</v>
      </c>
      <c r="F26" s="91">
        <v>32382064</v>
      </c>
      <c r="G26" s="5" t="s">
        <v>114</v>
      </c>
    </row>
    <row r="27" spans="1:7" x14ac:dyDescent="0.2">
      <c r="A27" s="4" t="s">
        <v>111</v>
      </c>
      <c r="B27" s="91" t="s">
        <v>91</v>
      </c>
      <c r="C27" s="91" t="s">
        <v>112</v>
      </c>
      <c r="D27" s="93" t="s">
        <v>113</v>
      </c>
      <c r="E27" s="93" t="s">
        <v>113</v>
      </c>
      <c r="F27" s="91">
        <v>32382064</v>
      </c>
      <c r="G27" s="5" t="s">
        <v>114</v>
      </c>
    </row>
    <row r="28" spans="1:7" x14ac:dyDescent="0.2">
      <c r="A28" s="4" t="s">
        <v>773</v>
      </c>
      <c r="B28" s="91" t="s">
        <v>756</v>
      </c>
      <c r="C28" s="91" t="s">
        <v>1115</v>
      </c>
      <c r="D28" s="91">
        <v>40585</v>
      </c>
      <c r="E28" s="91">
        <v>406111</v>
      </c>
      <c r="F28" s="91">
        <v>29531354</v>
      </c>
      <c r="G28" s="61" t="s">
        <v>1116</v>
      </c>
    </row>
    <row r="29" spans="1:7" ht="17" thickBot="1" x14ac:dyDescent="0.25">
      <c r="A29" s="6" t="s">
        <v>1114</v>
      </c>
      <c r="B29" s="95" t="s">
        <v>1113</v>
      </c>
      <c r="C29" s="7" t="s">
        <v>113</v>
      </c>
      <c r="D29" s="7">
        <v>7098</v>
      </c>
      <c r="E29" s="7">
        <v>206541</v>
      </c>
      <c r="F29" s="7" t="s">
        <v>113</v>
      </c>
      <c r="G29" s="8" t="s">
        <v>113</v>
      </c>
    </row>
  </sheetData>
  <mergeCells count="2">
    <mergeCell ref="A1:S1"/>
    <mergeCell ref="A2:I2"/>
  </mergeCells>
  <hyperlinks>
    <hyperlink ref="F20" r:id="rId1" display="https://www.ncbi.nlm.nih.gov/pubmed/22885922" xr:uid="{2405F898-94A5-1940-86C2-CF9E8A80A2FE}"/>
    <hyperlink ref="G20" r:id="rId2" display="https://dx.doi.org/10.1038%2Fng.2383" xr:uid="{C7455F9D-03D3-A946-AEA5-E6FDDD63AD07}"/>
    <hyperlink ref="G21" r:id="rId3" display="https://dx.doi.org/10.1038%2Fng.3396" xr:uid="{1BDA0D78-CA49-8349-A3AF-EFDAF0684093}"/>
    <hyperlink ref="F21" r:id="rId4" display="https://www.ncbi.nlm.nih.gov/pubmed/26343387" xr:uid="{C596F11F-5FEA-624A-BB84-60380AE21D5A}"/>
    <hyperlink ref="G28" r:id="rId5" display="https://doi.org/10.1038/s41588-018-0058-3" xr:uid="{291C6B08-C962-174F-93DE-6CA1F48BF14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08D01-665C-A54C-ABC1-B97179663D3A}">
  <dimension ref="A1:P112"/>
  <sheetViews>
    <sheetView workbookViewId="0"/>
  </sheetViews>
  <sheetFormatPr baseColWidth="10" defaultColWidth="11" defaultRowHeight="16" x14ac:dyDescent="0.2"/>
  <sheetData>
    <row r="1" spans="1:16" ht="26" x14ac:dyDescent="0.3">
      <c r="A1" s="1" t="s">
        <v>4</v>
      </c>
      <c r="B1" s="1"/>
      <c r="C1" s="1"/>
      <c r="D1" s="1"/>
      <c r="E1" s="1"/>
      <c r="F1" s="1"/>
      <c r="G1" s="1"/>
      <c r="H1" s="1"/>
      <c r="I1" s="1"/>
      <c r="J1" s="1"/>
      <c r="K1" s="1"/>
      <c r="L1" s="1"/>
      <c r="M1" s="1"/>
    </row>
    <row r="2" spans="1:16" ht="19" x14ac:dyDescent="0.25">
      <c r="A2" s="49" t="s">
        <v>856</v>
      </c>
      <c r="B2" s="2"/>
      <c r="C2" s="2"/>
      <c r="D2" s="2"/>
      <c r="E2" s="2"/>
      <c r="F2" s="2"/>
      <c r="G2" s="2"/>
      <c r="H2" s="2"/>
      <c r="I2" s="2"/>
      <c r="J2" s="2"/>
      <c r="K2" s="2"/>
      <c r="L2" s="2"/>
      <c r="M2" s="2"/>
      <c r="N2" s="2"/>
      <c r="O2" s="2"/>
      <c r="P2" s="2"/>
    </row>
    <row r="3" spans="1:16" x14ac:dyDescent="0.2">
      <c r="A3" s="50" t="s">
        <v>115</v>
      </c>
    </row>
    <row r="4" spans="1:16" ht="17" thickBot="1" x14ac:dyDescent="0.25">
      <c r="A4" s="50"/>
    </row>
    <row r="5" spans="1:16" ht="20" thickBot="1" x14ac:dyDescent="0.3">
      <c r="A5" s="9" t="s">
        <v>116</v>
      </c>
      <c r="B5" s="10" t="s">
        <v>117</v>
      </c>
      <c r="C5" s="10" t="s">
        <v>118</v>
      </c>
      <c r="D5" s="10" t="s">
        <v>119</v>
      </c>
      <c r="E5" s="10" t="s">
        <v>120</v>
      </c>
      <c r="F5" s="10" t="s">
        <v>121</v>
      </c>
      <c r="G5" s="28" t="s">
        <v>122</v>
      </c>
      <c r="H5" s="2"/>
    </row>
    <row r="6" spans="1:16" x14ac:dyDescent="0.2">
      <c r="A6" t="s">
        <v>123</v>
      </c>
      <c r="B6" t="s">
        <v>124</v>
      </c>
      <c r="C6" s="3">
        <v>6.5665714728421303E-9</v>
      </c>
      <c r="D6">
        <v>9.1163775513605702E-2</v>
      </c>
      <c r="E6" s="3">
        <v>7.82157075106099E-9</v>
      </c>
      <c r="F6">
        <v>0.107785892360416</v>
      </c>
      <c r="G6">
        <v>0.80105031773783597</v>
      </c>
    </row>
    <row r="7" spans="1:16" x14ac:dyDescent="0.2">
      <c r="A7" t="s">
        <v>125</v>
      </c>
      <c r="B7" t="s">
        <v>126</v>
      </c>
      <c r="C7" s="3">
        <v>2.18170669340527E-9</v>
      </c>
      <c r="D7">
        <v>6.2634223312768198E-4</v>
      </c>
      <c r="E7" s="3">
        <v>1.15726835495958E-7</v>
      </c>
      <c r="F7">
        <v>3.22566912812874E-2</v>
      </c>
      <c r="G7">
        <v>0.96711684857704305</v>
      </c>
    </row>
    <row r="8" spans="1:16" x14ac:dyDescent="0.2">
      <c r="A8" t="s">
        <v>127</v>
      </c>
      <c r="B8" t="s">
        <v>128</v>
      </c>
      <c r="C8" s="3">
        <v>1.7078337767338001E-16</v>
      </c>
      <c r="D8" s="3">
        <v>2.0331127175074799E-13</v>
      </c>
      <c r="E8" s="3">
        <v>4.2243788604140303E-6</v>
      </c>
      <c r="F8">
        <v>4.0330034549237899E-3</v>
      </c>
      <c r="G8">
        <v>0.99596277216601403</v>
      </c>
    </row>
    <row r="9" spans="1:16" x14ac:dyDescent="0.2">
      <c r="A9" t="s">
        <v>129</v>
      </c>
      <c r="B9" t="s">
        <v>130</v>
      </c>
      <c r="C9" s="3">
        <v>3.7111928389367298E-111</v>
      </c>
      <c r="D9" s="3">
        <v>5.3801978672857002E-98</v>
      </c>
      <c r="E9" s="3">
        <v>5.0738991646222199E-16</v>
      </c>
      <c r="F9">
        <v>6.3621052986766501E-3</v>
      </c>
      <c r="G9">
        <v>0.99363789470130903</v>
      </c>
    </row>
    <row r="10" spans="1:16" x14ac:dyDescent="0.2">
      <c r="A10" t="s">
        <v>131</v>
      </c>
      <c r="B10" t="s">
        <v>132</v>
      </c>
      <c r="C10" s="3">
        <v>1.43660253083716E-20</v>
      </c>
      <c r="D10" s="3">
        <v>1.5918626542387901E-13</v>
      </c>
      <c r="E10" s="3">
        <v>9.7234876001416703E-10</v>
      </c>
      <c r="F10">
        <v>9.7841329516166597E-3</v>
      </c>
      <c r="G10">
        <v>0.99021586607587397</v>
      </c>
    </row>
    <row r="11" spans="1:16" x14ac:dyDescent="0.2">
      <c r="A11" t="s">
        <v>133</v>
      </c>
      <c r="B11" t="s">
        <v>134</v>
      </c>
      <c r="C11" s="3">
        <v>2.0164534972556401E-15</v>
      </c>
      <c r="D11" s="3">
        <v>1.4656104690153901E-9</v>
      </c>
      <c r="E11" s="3">
        <v>9.8162347261599496E-9</v>
      </c>
      <c r="F11">
        <v>6.1408337107355998E-3</v>
      </c>
      <c r="G11">
        <v>0.99385915500741595</v>
      </c>
    </row>
    <row r="12" spans="1:16" x14ac:dyDescent="0.2">
      <c r="A12" t="s">
        <v>135</v>
      </c>
      <c r="B12" t="s">
        <v>136</v>
      </c>
      <c r="C12" s="3">
        <v>8.3987204175334399E-24</v>
      </c>
      <c r="D12" s="3">
        <v>3.4254343781703901E-19</v>
      </c>
      <c r="E12" s="3">
        <v>4.1758410069136104E-6</v>
      </c>
      <c r="F12">
        <v>0.16948196985444999</v>
      </c>
      <c r="G12">
        <v>0.83051385430454305</v>
      </c>
    </row>
    <row r="13" spans="1:16" x14ac:dyDescent="0.2">
      <c r="A13" t="s">
        <v>137</v>
      </c>
      <c r="B13" t="s">
        <v>138</v>
      </c>
      <c r="C13" s="3">
        <v>1.21716201736433E-39</v>
      </c>
      <c r="D13" s="3">
        <v>4.4171085821030903E-9</v>
      </c>
      <c r="E13" s="3">
        <v>9.7906894142627805E-34</v>
      </c>
      <c r="F13">
        <v>2.5556190299188802E-3</v>
      </c>
      <c r="G13">
        <v>0.99744437655297402</v>
      </c>
    </row>
    <row r="14" spans="1:16" x14ac:dyDescent="0.2">
      <c r="A14" t="s">
        <v>139</v>
      </c>
      <c r="B14" t="s">
        <v>140</v>
      </c>
      <c r="C14" s="3">
        <v>8.1750478974103598E-13</v>
      </c>
      <c r="D14">
        <v>3.7002098443049099E-4</v>
      </c>
      <c r="E14" s="3">
        <v>2.0456372825890001E-10</v>
      </c>
      <c r="F14">
        <v>9.1682178960272295E-2</v>
      </c>
      <c r="G14">
        <v>0.90794779984991403</v>
      </c>
    </row>
    <row r="15" spans="1:16" x14ac:dyDescent="0.2">
      <c r="A15" t="s">
        <v>141</v>
      </c>
      <c r="B15" t="s">
        <v>142</v>
      </c>
      <c r="C15" s="3">
        <v>1.3318204140409101E-8</v>
      </c>
      <c r="D15">
        <v>2.8058587568726202E-3</v>
      </c>
      <c r="E15" s="3">
        <v>8.5670420770834401E-7</v>
      </c>
      <c r="F15">
        <v>0.179671602683798</v>
      </c>
      <c r="G15">
        <v>0.81752166853691899</v>
      </c>
    </row>
    <row r="16" spans="1:16" x14ac:dyDescent="0.2">
      <c r="A16" t="s">
        <v>143</v>
      </c>
      <c r="B16" t="s">
        <v>144</v>
      </c>
      <c r="C16" s="3">
        <v>7.4514371933545303E-8</v>
      </c>
      <c r="D16" s="3">
        <v>1.01510873802857E-5</v>
      </c>
      <c r="E16">
        <v>1.40819180151159E-3</v>
      </c>
      <c r="F16">
        <v>0.191030313755299</v>
      </c>
      <c r="G16">
        <v>0.80755126884143702</v>
      </c>
    </row>
    <row r="17" spans="1:7" x14ac:dyDescent="0.2">
      <c r="A17" t="s">
        <v>145</v>
      </c>
      <c r="B17" t="s">
        <v>146</v>
      </c>
      <c r="C17" s="3">
        <v>3.0366129971120798E-13</v>
      </c>
      <c r="D17">
        <v>3.9757618339359103E-3</v>
      </c>
      <c r="E17" s="3">
        <v>3.2727375072500298E-13</v>
      </c>
      <c r="F17">
        <v>3.2921817228864802E-3</v>
      </c>
      <c r="G17">
        <v>0.99273205644254603</v>
      </c>
    </row>
    <row r="18" spans="1:7" x14ac:dyDescent="0.2">
      <c r="A18" t="s">
        <v>147</v>
      </c>
      <c r="B18" t="s">
        <v>148</v>
      </c>
      <c r="C18" s="3">
        <v>1.20945985592481E-10</v>
      </c>
      <c r="D18">
        <v>0.14548862882531199</v>
      </c>
      <c r="E18" s="3">
        <v>1.9336446017657399E-11</v>
      </c>
      <c r="F18">
        <v>2.24281598111674E-2</v>
      </c>
      <c r="G18">
        <v>0.83208321122323803</v>
      </c>
    </row>
    <row r="19" spans="1:7" x14ac:dyDescent="0.2">
      <c r="A19" t="s">
        <v>149</v>
      </c>
      <c r="B19" t="s">
        <v>150</v>
      </c>
      <c r="C19" s="3">
        <v>1.00260531631552E-5</v>
      </c>
      <c r="D19">
        <v>1.33324756744721E-3</v>
      </c>
      <c r="E19">
        <v>3.8353148546572702E-4</v>
      </c>
      <c r="F19">
        <v>5.0053147261662198E-2</v>
      </c>
      <c r="G19">
        <v>0.94822004763226198</v>
      </c>
    </row>
    <row r="20" spans="1:7" x14ac:dyDescent="0.2">
      <c r="A20" t="s">
        <v>151</v>
      </c>
      <c r="B20" t="s">
        <v>152</v>
      </c>
      <c r="C20" s="3">
        <v>2.2120305880866601E-13</v>
      </c>
      <c r="D20" s="3">
        <v>2.7973560289714101E-5</v>
      </c>
      <c r="E20" s="3">
        <v>4.0243339940030702E-11</v>
      </c>
      <c r="F20">
        <v>4.0933343691946103E-3</v>
      </c>
      <c r="G20">
        <v>0.99587869203004997</v>
      </c>
    </row>
    <row r="21" spans="1:7" x14ac:dyDescent="0.2">
      <c r="A21" t="s">
        <v>153</v>
      </c>
      <c r="B21" t="s">
        <v>154</v>
      </c>
      <c r="C21" s="3">
        <v>7.6136215849784804E-7</v>
      </c>
      <c r="D21">
        <v>9.1258753798279801E-2</v>
      </c>
      <c r="E21" s="3">
        <v>9.7793690019136204E-8</v>
      </c>
      <c r="F21">
        <v>1.0823877357884299E-2</v>
      </c>
      <c r="G21">
        <v>0.89791650968798797</v>
      </c>
    </row>
    <row r="22" spans="1:7" x14ac:dyDescent="0.2">
      <c r="A22" t="s">
        <v>155</v>
      </c>
      <c r="B22" t="s">
        <v>156</v>
      </c>
      <c r="C22" s="3">
        <v>3.6624714579192999E-6</v>
      </c>
      <c r="D22">
        <v>2.6428997600354401E-4</v>
      </c>
      <c r="E22">
        <v>1.72423128929198E-3</v>
      </c>
      <c r="F22">
        <v>0.12354891239263301</v>
      </c>
      <c r="G22">
        <v>0.87445890387061298</v>
      </c>
    </row>
    <row r="23" spans="1:7" x14ac:dyDescent="0.2">
      <c r="A23" t="s">
        <v>157</v>
      </c>
      <c r="B23" t="s">
        <v>158</v>
      </c>
      <c r="C23" s="3">
        <v>2.0871209953986001E-15</v>
      </c>
      <c r="D23">
        <v>7.6302515824178296E-2</v>
      </c>
      <c r="E23" s="3">
        <v>9.4337671596141393E-16</v>
      </c>
      <c r="F23">
        <v>3.3598566068974899E-2</v>
      </c>
      <c r="G23">
        <v>0.89009891810684305</v>
      </c>
    </row>
    <row r="24" spans="1:7" x14ac:dyDescent="0.2">
      <c r="A24" t="s">
        <v>159</v>
      </c>
      <c r="B24" t="s">
        <v>160</v>
      </c>
      <c r="C24" s="3">
        <v>5.3078565442650798E-19</v>
      </c>
      <c r="D24" s="3">
        <v>1.8393853961871001E-12</v>
      </c>
      <c r="E24" s="3">
        <v>3.5201746303898899E-9</v>
      </c>
      <c r="F24">
        <v>1.1210028430998499E-2</v>
      </c>
      <c r="G24">
        <v>0.98878996804698505</v>
      </c>
    </row>
    <row r="25" spans="1:7" x14ac:dyDescent="0.2">
      <c r="A25" t="s">
        <v>161</v>
      </c>
      <c r="B25" t="s">
        <v>162</v>
      </c>
      <c r="C25" s="3">
        <v>3.0254094053733E-14</v>
      </c>
      <c r="D25">
        <v>3.29176642189037E-2</v>
      </c>
      <c r="E25" s="3">
        <v>4.3542351701490397E-14</v>
      </c>
      <c r="F25">
        <v>4.6455192806067802E-2</v>
      </c>
      <c r="G25">
        <v>0.92062714297495396</v>
      </c>
    </row>
    <row r="26" spans="1:7" x14ac:dyDescent="0.2">
      <c r="A26" t="s">
        <v>163</v>
      </c>
      <c r="B26" t="s">
        <v>164</v>
      </c>
      <c r="C26" s="3">
        <v>2.0723376749722502E-12</v>
      </c>
      <c r="D26" s="3">
        <v>2.1547851134185399E-7</v>
      </c>
      <c r="E26" s="3">
        <v>6.9073224201193498E-7</v>
      </c>
      <c r="F26">
        <v>7.0892178313318302E-2</v>
      </c>
      <c r="G26">
        <v>0.92910691547385604</v>
      </c>
    </row>
    <row r="27" spans="1:7" x14ac:dyDescent="0.2">
      <c r="A27" t="s">
        <v>165</v>
      </c>
      <c r="B27" t="s">
        <v>166</v>
      </c>
      <c r="C27" s="3">
        <v>1.01128306144823E-8</v>
      </c>
      <c r="D27">
        <v>3.5866523280616E-2</v>
      </c>
      <c r="E27" s="3">
        <v>1.21020814261774E-8</v>
      </c>
      <c r="F27">
        <v>4.1999536756167501E-2</v>
      </c>
      <c r="G27">
        <v>0.922133917748305</v>
      </c>
    </row>
    <row r="28" spans="1:7" x14ac:dyDescent="0.2">
      <c r="A28" t="s">
        <v>167</v>
      </c>
      <c r="B28" t="s">
        <v>168</v>
      </c>
      <c r="C28" s="3">
        <v>4.8203090527486399E-5</v>
      </c>
      <c r="D28">
        <v>0.11921726813931501</v>
      </c>
      <c r="E28" s="3">
        <v>1.492650899458E-5</v>
      </c>
      <c r="F28">
        <v>3.60720232343524E-2</v>
      </c>
      <c r="G28">
        <v>0.84464757902681098</v>
      </c>
    </row>
    <row r="29" spans="1:7" x14ac:dyDescent="0.2">
      <c r="A29" t="s">
        <v>169</v>
      </c>
      <c r="B29" t="s">
        <v>170</v>
      </c>
      <c r="C29" s="3">
        <v>3.2340032692569202E-13</v>
      </c>
      <c r="D29" s="3">
        <v>9.0886230542816496E-8</v>
      </c>
      <c r="E29" s="3">
        <v>5.2628824611838001E-8</v>
      </c>
      <c r="F29">
        <v>1.38042516787183E-2</v>
      </c>
      <c r="G29">
        <v>0.98619560480590196</v>
      </c>
    </row>
    <row r="30" spans="1:7" x14ac:dyDescent="0.2">
      <c r="A30" t="s">
        <v>171</v>
      </c>
      <c r="B30" t="s">
        <v>172</v>
      </c>
      <c r="C30" s="3">
        <v>2.21605935979382E-22</v>
      </c>
      <c r="D30" s="3">
        <v>5.9373592958951599E-12</v>
      </c>
      <c r="E30" s="3">
        <v>1.2733539449215699E-12</v>
      </c>
      <c r="F30">
        <v>3.3149382995753103E-2</v>
      </c>
      <c r="G30">
        <v>0.96685061699703401</v>
      </c>
    </row>
    <row r="31" spans="1:7" x14ac:dyDescent="0.2">
      <c r="A31" t="s">
        <v>173</v>
      </c>
      <c r="B31" t="s">
        <v>174</v>
      </c>
      <c r="C31" s="3">
        <v>9.74213313934808E-5</v>
      </c>
      <c r="D31">
        <v>7.2216235861171504E-3</v>
      </c>
      <c r="E31">
        <v>3.1359488827508803E-4</v>
      </c>
      <c r="F31">
        <v>2.2275990461218999E-2</v>
      </c>
      <c r="G31">
        <v>0.97009136973299603</v>
      </c>
    </row>
    <row r="32" spans="1:7" x14ac:dyDescent="0.2">
      <c r="A32" t="s">
        <v>175</v>
      </c>
      <c r="B32" t="s">
        <v>176</v>
      </c>
      <c r="C32" s="3">
        <v>2.5570567043804802E-53</v>
      </c>
      <c r="D32" s="3">
        <v>9.1450868005300008E-9</v>
      </c>
      <c r="E32" s="3">
        <v>1.91768937842615E-46</v>
      </c>
      <c r="F32">
        <v>6.7652114063839294E-2</v>
      </c>
      <c r="G32">
        <v>0.93234787679107001</v>
      </c>
    </row>
    <row r="33" spans="1:7" x14ac:dyDescent="0.2">
      <c r="A33" t="s">
        <v>177</v>
      </c>
      <c r="B33" t="s">
        <v>178</v>
      </c>
      <c r="C33" s="3">
        <v>3.2990649459446899E-21</v>
      </c>
      <c r="D33" s="3">
        <v>8.6122626795941204E-18</v>
      </c>
      <c r="E33" s="3">
        <v>3.5758135711569402E-5</v>
      </c>
      <c r="F33">
        <v>9.2439670080799299E-2</v>
      </c>
      <c r="G33">
        <v>0.907524571783491</v>
      </c>
    </row>
    <row r="34" spans="1:7" x14ac:dyDescent="0.2">
      <c r="A34" t="s">
        <v>179</v>
      </c>
      <c r="B34" t="s">
        <v>180</v>
      </c>
      <c r="C34" s="3">
        <v>7.3784372910350495E-12</v>
      </c>
      <c r="D34" s="3">
        <v>1.13624255839673E-9</v>
      </c>
      <c r="E34">
        <v>4.04713583959364E-4</v>
      </c>
      <c r="F34">
        <v>6.1385664652138197E-2</v>
      </c>
      <c r="G34">
        <v>0.93820962062028102</v>
      </c>
    </row>
    <row r="35" spans="1:7" x14ac:dyDescent="0.2">
      <c r="A35" t="s">
        <v>181</v>
      </c>
      <c r="B35" t="s">
        <v>182</v>
      </c>
      <c r="C35" s="3">
        <v>4.9169850538507601E-5</v>
      </c>
      <c r="D35">
        <v>0.133047098522348</v>
      </c>
      <c r="E35" s="3">
        <v>1.6061092348597201E-5</v>
      </c>
      <c r="F35">
        <v>4.2634934401457103E-2</v>
      </c>
      <c r="G35">
        <v>0.82425273613330796</v>
      </c>
    </row>
    <row r="36" spans="1:7" x14ac:dyDescent="0.2">
      <c r="A36" t="s">
        <v>183</v>
      </c>
      <c r="B36" t="s">
        <v>184</v>
      </c>
      <c r="C36" s="3">
        <v>1.9340361203496399E-9</v>
      </c>
      <c r="D36">
        <v>6.4349032940294298E-3</v>
      </c>
      <c r="E36" s="3">
        <v>1.59888172375804E-8</v>
      </c>
      <c r="F36">
        <v>5.2256504862541998E-2</v>
      </c>
      <c r="G36">
        <v>0.94130857392057399</v>
      </c>
    </row>
    <row r="37" spans="1:7" x14ac:dyDescent="0.2">
      <c r="A37" t="s">
        <v>185</v>
      </c>
      <c r="B37" t="s">
        <v>186</v>
      </c>
      <c r="C37" s="3">
        <v>5.7232850431749798E-7</v>
      </c>
      <c r="D37">
        <v>1.8667876857176801E-4</v>
      </c>
      <c r="E37">
        <v>1.65481917576544E-4</v>
      </c>
      <c r="F37">
        <v>5.3029307336825503E-2</v>
      </c>
      <c r="G37">
        <v>0.94661795964852102</v>
      </c>
    </row>
    <row r="38" spans="1:7" x14ac:dyDescent="0.2">
      <c r="A38" t="s">
        <v>187</v>
      </c>
      <c r="B38" t="s">
        <v>188</v>
      </c>
      <c r="C38" s="3">
        <v>3.9448429461496502E-5</v>
      </c>
      <c r="D38">
        <v>3.5889902592629898E-3</v>
      </c>
      <c r="E38" s="3">
        <v>8.3455181486485799E-5</v>
      </c>
      <c r="F38">
        <v>6.6030083891411798E-3</v>
      </c>
      <c r="G38">
        <v>0.98968509774064795</v>
      </c>
    </row>
    <row r="39" spans="1:7" x14ac:dyDescent="0.2">
      <c r="A39" t="s">
        <v>189</v>
      </c>
      <c r="B39" t="s">
        <v>190</v>
      </c>
      <c r="C39" s="3">
        <v>2.9326406157640601E-5</v>
      </c>
      <c r="D39">
        <v>0.106659840977886</v>
      </c>
      <c r="E39" s="3">
        <v>9.3979210353617801E-6</v>
      </c>
      <c r="F39">
        <v>3.33201619663114E-2</v>
      </c>
      <c r="G39">
        <v>0.85998127272860903</v>
      </c>
    </row>
    <row r="40" spans="1:7" x14ac:dyDescent="0.2">
      <c r="A40" t="s">
        <v>191</v>
      </c>
      <c r="B40" t="s">
        <v>192</v>
      </c>
      <c r="C40" s="3">
        <v>5.8225119977879998E-15</v>
      </c>
      <c r="D40" s="3">
        <v>1.2954348697107099E-10</v>
      </c>
      <c r="E40" s="3">
        <v>8.9800306247469201E-6</v>
      </c>
      <c r="F40">
        <v>0.19899326298123399</v>
      </c>
      <c r="G40">
        <v>0.80099775685859198</v>
      </c>
    </row>
    <row r="41" spans="1:7" x14ac:dyDescent="0.2">
      <c r="A41" t="s">
        <v>193</v>
      </c>
      <c r="B41" t="s">
        <v>194</v>
      </c>
      <c r="C41" s="3">
        <v>1.1051205157032E-6</v>
      </c>
      <c r="D41">
        <v>2.90577403019644E-2</v>
      </c>
      <c r="E41" s="3">
        <v>3.1087322496676902E-6</v>
      </c>
      <c r="F41">
        <v>8.0850078010085993E-2</v>
      </c>
      <c r="G41">
        <v>0.89008796783518396</v>
      </c>
    </row>
    <row r="42" spans="1:7" x14ac:dyDescent="0.2">
      <c r="A42" t="s">
        <v>195</v>
      </c>
      <c r="B42" t="s">
        <v>196</v>
      </c>
      <c r="C42" s="3">
        <v>2.7795574076076798E-7</v>
      </c>
      <c r="D42">
        <v>0.13553877605100401</v>
      </c>
      <c r="E42" s="3">
        <v>9.4713271282316597E-8</v>
      </c>
      <c r="F42">
        <v>4.5365670891562702E-2</v>
      </c>
      <c r="G42">
        <v>0.819095180388421</v>
      </c>
    </row>
    <row r="43" spans="1:7" x14ac:dyDescent="0.2">
      <c r="A43" t="s">
        <v>197</v>
      </c>
      <c r="B43" t="s">
        <v>198</v>
      </c>
      <c r="C43" s="3">
        <v>1.65125236421915E-13</v>
      </c>
      <c r="D43">
        <v>1.06670751089574E-2</v>
      </c>
      <c r="E43" s="3">
        <v>1.5884273546915001E-12</v>
      </c>
      <c r="F43">
        <v>0.101724652971561</v>
      </c>
      <c r="G43">
        <v>0.88760827191772795</v>
      </c>
    </row>
    <row r="44" spans="1:7" x14ac:dyDescent="0.2">
      <c r="A44" t="s">
        <v>199</v>
      </c>
      <c r="B44" t="s">
        <v>200</v>
      </c>
      <c r="C44" s="3">
        <v>3.4415422020223798E-30</v>
      </c>
      <c r="D44">
        <v>1.5679859103558E-2</v>
      </c>
      <c r="E44" s="3">
        <v>6.4705968133856406E-30</v>
      </c>
      <c r="F44">
        <v>2.8524606097410799E-2</v>
      </c>
      <c r="G44">
        <v>0.95579553479903701</v>
      </c>
    </row>
    <row r="45" spans="1:7" x14ac:dyDescent="0.2">
      <c r="A45" t="s">
        <v>201</v>
      </c>
      <c r="B45" t="s">
        <v>202</v>
      </c>
      <c r="C45">
        <v>4.6510163059824202E-4</v>
      </c>
      <c r="D45">
        <v>3.0229821803204202E-2</v>
      </c>
      <c r="E45">
        <v>2.22636284349702E-3</v>
      </c>
      <c r="F45">
        <v>0.143881847365849</v>
      </c>
      <c r="G45">
        <v>0.82319686635685196</v>
      </c>
    </row>
    <row r="46" spans="1:7" x14ac:dyDescent="0.2">
      <c r="A46" t="s">
        <v>203</v>
      </c>
      <c r="B46" t="s">
        <v>204</v>
      </c>
      <c r="C46" s="3">
        <v>1.31330707297474E-11</v>
      </c>
      <c r="D46" s="3">
        <v>1.40443015665417E-9</v>
      </c>
      <c r="E46">
        <v>7.6729367441984598E-4</v>
      </c>
      <c r="F46">
        <v>8.1135094483055198E-2</v>
      </c>
      <c r="G46">
        <v>0.91809761042496096</v>
      </c>
    </row>
    <row r="47" spans="1:7" x14ac:dyDescent="0.2">
      <c r="A47" t="s">
        <v>205</v>
      </c>
      <c r="B47" t="s">
        <v>206</v>
      </c>
      <c r="C47" s="3">
        <v>4.7687127345523299E-9</v>
      </c>
      <c r="D47" s="3">
        <v>1.4108634387620199E-6</v>
      </c>
      <c r="E47" s="3">
        <v>7.59473853815002E-5</v>
      </c>
      <c r="F47">
        <v>2.1491236047882101E-2</v>
      </c>
      <c r="G47">
        <v>0.97843140093458403</v>
      </c>
    </row>
    <row r="48" spans="1:7" x14ac:dyDescent="0.2">
      <c r="A48" t="s">
        <v>207</v>
      </c>
      <c r="B48" t="s">
        <v>208</v>
      </c>
      <c r="C48" s="3">
        <v>3.7762957976898498E-14</v>
      </c>
      <c r="D48">
        <v>5.7692741487206198E-2</v>
      </c>
      <c r="E48" s="3">
        <v>4.7352500543916899E-14</v>
      </c>
      <c r="F48">
        <v>7.1472427429363106E-2</v>
      </c>
      <c r="G48">
        <v>0.87083483108334703</v>
      </c>
    </row>
    <row r="49" spans="1:7" x14ac:dyDescent="0.2">
      <c r="A49" t="s">
        <v>209</v>
      </c>
      <c r="B49" t="s">
        <v>210</v>
      </c>
      <c r="C49" s="3">
        <v>5.7802127365409504E-17</v>
      </c>
      <c r="D49" s="3">
        <v>9.9181705935872303E-7</v>
      </c>
      <c r="E49" s="3">
        <v>6.8676755997883702E-13</v>
      </c>
      <c r="F49">
        <v>1.07949258943674E-2</v>
      </c>
      <c r="G49">
        <v>0.98920408228788703</v>
      </c>
    </row>
    <row r="50" spans="1:7" x14ac:dyDescent="0.2">
      <c r="A50" t="s">
        <v>211</v>
      </c>
      <c r="B50" t="s">
        <v>208</v>
      </c>
      <c r="C50" s="3">
        <v>7.31969757391221E-21</v>
      </c>
      <c r="D50">
        <v>5.7703048606590798E-2</v>
      </c>
      <c r="E50" s="3">
        <v>7.3757127333160102E-21</v>
      </c>
      <c r="F50">
        <v>5.7259593080469698E-2</v>
      </c>
      <c r="G50">
        <v>0.88503735831294195</v>
      </c>
    </row>
    <row r="51" spans="1:7" x14ac:dyDescent="0.2">
      <c r="A51" t="s">
        <v>212</v>
      </c>
      <c r="B51" t="s">
        <v>213</v>
      </c>
      <c r="C51" s="3">
        <v>6.0700459271213702E-6</v>
      </c>
      <c r="D51">
        <v>3.57164718035409E-2</v>
      </c>
      <c r="E51" s="3">
        <v>8.3855729097601296E-6</v>
      </c>
      <c r="F51">
        <v>4.8425311476255797E-2</v>
      </c>
      <c r="G51">
        <v>0.915843761101367</v>
      </c>
    </row>
    <row r="52" spans="1:7" x14ac:dyDescent="0.2">
      <c r="A52" t="s">
        <v>214</v>
      </c>
      <c r="B52" t="s">
        <v>215</v>
      </c>
      <c r="C52" s="3">
        <v>2.9810951448484003E-8</v>
      </c>
      <c r="D52">
        <v>0.13531175750063701</v>
      </c>
      <c r="E52" s="3">
        <v>9.15796937491863E-9</v>
      </c>
      <c r="F52">
        <v>4.0744032396090202E-2</v>
      </c>
      <c r="G52">
        <v>0.82394417113435403</v>
      </c>
    </row>
    <row r="53" spans="1:7" x14ac:dyDescent="0.2">
      <c r="A53" t="s">
        <v>216</v>
      </c>
      <c r="B53" t="s">
        <v>217</v>
      </c>
      <c r="C53" s="3">
        <v>6.0763125346825498E-6</v>
      </c>
      <c r="D53">
        <v>3.2698735089310399E-2</v>
      </c>
      <c r="E53" s="3">
        <v>5.1849367818571902E-6</v>
      </c>
      <c r="F53">
        <v>2.6961606092643801E-2</v>
      </c>
      <c r="G53">
        <v>0.94032839756872899</v>
      </c>
    </row>
    <row r="54" spans="1:7" x14ac:dyDescent="0.2">
      <c r="A54" t="s">
        <v>218</v>
      </c>
      <c r="B54" t="s">
        <v>219</v>
      </c>
      <c r="C54" s="3">
        <v>9.3125594748079898E-11</v>
      </c>
      <c r="D54">
        <v>1.7532858872085701E-2</v>
      </c>
      <c r="E54" s="3">
        <v>1.7160758771835699E-10</v>
      </c>
      <c r="F54">
        <v>3.1357641118001302E-2</v>
      </c>
      <c r="G54">
        <v>0.951109499745181</v>
      </c>
    </row>
    <row r="55" spans="1:7" x14ac:dyDescent="0.2">
      <c r="A55" t="s">
        <v>220</v>
      </c>
      <c r="B55" t="s">
        <v>221</v>
      </c>
      <c r="C55" s="3">
        <v>8.4235876899683206E-15</v>
      </c>
      <c r="D55">
        <v>4.7154324055507603E-2</v>
      </c>
      <c r="E55" s="3">
        <v>2.0506365208359099E-14</v>
      </c>
      <c r="F55">
        <v>0.113953501021994</v>
      </c>
      <c r="G55">
        <v>0.83889217492247004</v>
      </c>
    </row>
    <row r="56" spans="1:7" x14ac:dyDescent="0.2">
      <c r="A56" t="s">
        <v>222</v>
      </c>
      <c r="B56" t="s">
        <v>223</v>
      </c>
      <c r="C56" s="3">
        <v>9.3312139288058299E-20</v>
      </c>
      <c r="D56" s="3">
        <v>2.1764204381565599E-17</v>
      </c>
      <c r="E56">
        <v>3.05847951646712E-4</v>
      </c>
      <c r="F56">
        <v>7.0406954583180401E-2</v>
      </c>
      <c r="G56">
        <v>0.92928719746517097</v>
      </c>
    </row>
    <row r="57" spans="1:7" x14ac:dyDescent="0.2">
      <c r="A57" t="s">
        <v>224</v>
      </c>
      <c r="B57" t="s">
        <v>221</v>
      </c>
      <c r="C57" s="3">
        <v>1.6047895726339799E-12</v>
      </c>
      <c r="D57">
        <v>9.0283442737909503E-2</v>
      </c>
      <c r="E57" s="3">
        <v>8.5768572754670302E-13</v>
      </c>
      <c r="F57">
        <v>4.7389993610009902E-2</v>
      </c>
      <c r="G57">
        <v>0.86232656364961602</v>
      </c>
    </row>
    <row r="58" spans="1:7" x14ac:dyDescent="0.2">
      <c r="A58" t="s">
        <v>225</v>
      </c>
      <c r="B58" t="s">
        <v>226</v>
      </c>
      <c r="C58" s="3">
        <v>3.4979598519517101E-29</v>
      </c>
      <c r="D58" s="3">
        <v>1.05180406830585E-14</v>
      </c>
      <c r="E58" s="3">
        <v>3.3550349036235799E-18</v>
      </c>
      <c r="F58" s="3">
        <v>8.8366993091309203E-6</v>
      </c>
      <c r="G58">
        <v>0.99999116330068405</v>
      </c>
    </row>
    <row r="59" spans="1:7" x14ac:dyDescent="0.2">
      <c r="A59" t="s">
        <v>227</v>
      </c>
      <c r="B59" t="s">
        <v>228</v>
      </c>
      <c r="C59" s="3">
        <v>3.51786904978158E-20</v>
      </c>
      <c r="D59" s="3">
        <v>1.00566639845792E-13</v>
      </c>
      <c r="E59" s="3">
        <v>6.3557821487249003E-9</v>
      </c>
      <c r="F59">
        <v>1.71866991360019E-2</v>
      </c>
      <c r="G59">
        <v>0.98281329450811605</v>
      </c>
    </row>
    <row r="60" spans="1:7" x14ac:dyDescent="0.2">
      <c r="A60" t="s">
        <v>229</v>
      </c>
      <c r="B60" t="s">
        <v>230</v>
      </c>
      <c r="C60" s="3">
        <v>7.8517713343285804E-19</v>
      </c>
      <c r="D60">
        <v>1.9694892549235198E-3</v>
      </c>
      <c r="E60" s="3">
        <v>1.13706176650072E-17</v>
      </c>
      <c r="F60">
        <v>2.7550867144946201E-2</v>
      </c>
      <c r="G60">
        <v>0.97047964360012795</v>
      </c>
    </row>
    <row r="61" spans="1:7" x14ac:dyDescent="0.2">
      <c r="A61" t="s">
        <v>231</v>
      </c>
      <c r="B61" t="s">
        <v>232</v>
      </c>
      <c r="C61" s="3">
        <v>4.7752648040904897E-53</v>
      </c>
      <c r="D61">
        <v>1.0404884600695E-2</v>
      </c>
      <c r="E61" s="3">
        <v>9.9769227672507798E-53</v>
      </c>
      <c r="F61">
        <v>2.0770017525967601E-2</v>
      </c>
      <c r="G61">
        <v>0.96882509787333104</v>
      </c>
    </row>
    <row r="62" spans="1:7" x14ac:dyDescent="0.2">
      <c r="A62" t="s">
        <v>233</v>
      </c>
      <c r="B62" t="s">
        <v>234</v>
      </c>
      <c r="C62" s="3">
        <v>1.29400320193844E-7</v>
      </c>
      <c r="D62">
        <v>4.5035070323339199E-2</v>
      </c>
      <c r="E62" s="3">
        <v>5.55462460558289E-8</v>
      </c>
      <c r="F62">
        <v>1.8395137559971599E-2</v>
      </c>
      <c r="G62">
        <v>0.93656960717012205</v>
      </c>
    </row>
    <row r="63" spans="1:7" x14ac:dyDescent="0.2">
      <c r="A63" t="s">
        <v>235</v>
      </c>
      <c r="B63" t="s">
        <v>236</v>
      </c>
      <c r="C63" s="3">
        <v>5.3053111059406101E-11</v>
      </c>
      <c r="D63" s="3">
        <v>3.7112529245447902E-9</v>
      </c>
      <c r="E63" s="3">
        <v>2.9400994746297899E-5</v>
      </c>
      <c r="F63">
        <v>1.0577908564912001E-3</v>
      </c>
      <c r="G63">
        <v>0.99891280438445695</v>
      </c>
    </row>
    <row r="64" spans="1:7" x14ac:dyDescent="0.2">
      <c r="A64" t="s">
        <v>237</v>
      </c>
      <c r="B64" t="s">
        <v>238</v>
      </c>
      <c r="C64" s="3">
        <v>4.0829434148995403E-11</v>
      </c>
      <c r="D64">
        <v>4.2955211543296699E-4</v>
      </c>
      <c r="E64" s="3">
        <v>4.28712632890372E-9</v>
      </c>
      <c r="F64">
        <v>4.4147925644807497E-2</v>
      </c>
      <c r="G64">
        <v>0.95542251791180499</v>
      </c>
    </row>
    <row r="65" spans="1:7" x14ac:dyDescent="0.2">
      <c r="A65" t="s">
        <v>239</v>
      </c>
      <c r="B65" t="s">
        <v>240</v>
      </c>
      <c r="C65" s="3">
        <v>1.53820659069359E-11</v>
      </c>
      <c r="D65" s="3">
        <v>4.3119944473187201E-6</v>
      </c>
      <c r="E65" s="3">
        <v>1.17132279215295E-7</v>
      </c>
      <c r="F65">
        <v>3.1867105802820199E-2</v>
      </c>
      <c r="G65">
        <v>0.968128465055072</v>
      </c>
    </row>
    <row r="66" spans="1:7" x14ac:dyDescent="0.2">
      <c r="A66" t="s">
        <v>241</v>
      </c>
      <c r="B66" t="s">
        <v>242</v>
      </c>
      <c r="C66" s="3">
        <v>8.2142514410269203E-23</v>
      </c>
      <c r="D66" s="3">
        <v>3.4110511886304301E-20</v>
      </c>
      <c r="E66">
        <v>1.2371409986631701E-4</v>
      </c>
      <c r="F66">
        <v>5.0424082004181602E-2</v>
      </c>
      <c r="G66">
        <v>0.94945220389595097</v>
      </c>
    </row>
    <row r="67" spans="1:7" x14ac:dyDescent="0.2">
      <c r="A67" t="s">
        <v>243</v>
      </c>
      <c r="B67" t="s">
        <v>244</v>
      </c>
      <c r="C67" s="3">
        <v>5.1594389994934196E-16</v>
      </c>
      <c r="D67" s="3">
        <v>4.9010979158516904E-12</v>
      </c>
      <c r="E67" s="3">
        <v>1.8570574960102E-5</v>
      </c>
      <c r="F67">
        <v>0.175582777093059</v>
      </c>
      <c r="G67">
        <v>0.82439865232707799</v>
      </c>
    </row>
    <row r="68" spans="1:7" x14ac:dyDescent="0.2">
      <c r="A68" t="s">
        <v>245</v>
      </c>
      <c r="B68" t="s">
        <v>246</v>
      </c>
      <c r="C68" s="3">
        <v>2.21462638230275E-6</v>
      </c>
      <c r="D68">
        <v>3.7526995399986302E-2</v>
      </c>
      <c r="E68" s="3">
        <v>9.03309834616701E-6</v>
      </c>
      <c r="F68">
        <v>0.15225626332172301</v>
      </c>
      <c r="G68">
        <v>0.81020549355356197</v>
      </c>
    </row>
    <row r="69" spans="1:7" x14ac:dyDescent="0.2">
      <c r="A69" t="s">
        <v>247</v>
      </c>
      <c r="B69" t="s">
        <v>248</v>
      </c>
      <c r="C69" s="3">
        <v>5.1981091750676798E-10</v>
      </c>
      <c r="D69">
        <v>6.3992832138882599E-3</v>
      </c>
      <c r="E69" s="3">
        <v>1.2521612169381299E-8</v>
      </c>
      <c r="F69">
        <v>0.15331065189195001</v>
      </c>
      <c r="G69">
        <v>0.84029005185273797</v>
      </c>
    </row>
    <row r="70" spans="1:7" x14ac:dyDescent="0.2">
      <c r="A70" t="s">
        <v>249</v>
      </c>
      <c r="B70" t="s">
        <v>250</v>
      </c>
      <c r="C70" s="3">
        <v>1.39252337030033E-55</v>
      </c>
      <c r="D70">
        <v>4.7311125589465999E-3</v>
      </c>
      <c r="E70" s="3">
        <v>4.65067150050829E-54</v>
      </c>
      <c r="F70">
        <v>0.15716894548985699</v>
      </c>
      <c r="G70">
        <v>0.83809994195119897</v>
      </c>
    </row>
    <row r="71" spans="1:7" x14ac:dyDescent="0.2">
      <c r="A71" t="s">
        <v>251</v>
      </c>
      <c r="B71" t="s">
        <v>252</v>
      </c>
      <c r="C71">
        <v>7.7691368494762602E-4</v>
      </c>
      <c r="D71">
        <v>3.1405903907195602E-2</v>
      </c>
      <c r="E71">
        <v>8.8786501903546998E-4</v>
      </c>
      <c r="F71">
        <v>3.4959022502167897E-2</v>
      </c>
      <c r="G71">
        <v>0.93197029488665395</v>
      </c>
    </row>
    <row r="72" spans="1:7" x14ac:dyDescent="0.2">
      <c r="A72" t="s">
        <v>253</v>
      </c>
      <c r="B72" t="s">
        <v>254</v>
      </c>
      <c r="C72" s="3">
        <v>2.9460192753541599E-32</v>
      </c>
      <c r="D72" s="3">
        <v>3.5295476684353098E-20</v>
      </c>
      <c r="E72" s="3">
        <v>1.41490076764263E-14</v>
      </c>
      <c r="F72">
        <v>1.5967518879316502E-2</v>
      </c>
      <c r="G72">
        <v>0.98403248112067498</v>
      </c>
    </row>
    <row r="73" spans="1:7" x14ac:dyDescent="0.2">
      <c r="A73" t="s">
        <v>255</v>
      </c>
      <c r="B73" t="s">
        <v>256</v>
      </c>
      <c r="C73" s="3">
        <v>1.1106493340294E-9</v>
      </c>
      <c r="D73" s="3">
        <v>5.3527930076387398E-5</v>
      </c>
      <c r="E73" s="3">
        <v>3.5866945808185101E-6</v>
      </c>
      <c r="F73">
        <v>0.172033434671402</v>
      </c>
      <c r="G73">
        <v>0.82790944959329205</v>
      </c>
    </row>
    <row r="74" spans="1:7" x14ac:dyDescent="0.2">
      <c r="A74" t="s">
        <v>257</v>
      </c>
      <c r="B74" t="s">
        <v>258</v>
      </c>
      <c r="C74" s="3">
        <v>6.2744685218059301E-12</v>
      </c>
      <c r="D74">
        <v>0.117404333645047</v>
      </c>
      <c r="E74" s="3">
        <v>2.8625226550500601E-12</v>
      </c>
      <c r="F74">
        <v>5.2732053813945599E-2</v>
      </c>
      <c r="G74">
        <v>0.82986361253187202</v>
      </c>
    </row>
    <row r="75" spans="1:7" x14ac:dyDescent="0.2">
      <c r="A75" t="s">
        <v>259</v>
      </c>
      <c r="B75" t="s">
        <v>260</v>
      </c>
      <c r="C75" s="3">
        <v>4.5582182663732696E-37</v>
      </c>
      <c r="D75" s="3">
        <v>6.3204697880987296E-22</v>
      </c>
      <c r="E75" s="3">
        <v>1.08715650554963E-17</v>
      </c>
      <c r="F75">
        <v>1.40887065653731E-2</v>
      </c>
      <c r="G75">
        <v>0.98591129343463002</v>
      </c>
    </row>
    <row r="76" spans="1:7" x14ac:dyDescent="0.2">
      <c r="A76" t="s">
        <v>261</v>
      </c>
      <c r="B76" t="s">
        <v>260</v>
      </c>
      <c r="C76" s="3">
        <v>4.5586230072382102E-37</v>
      </c>
      <c r="D76" s="3">
        <v>6.2884325392532402E-22</v>
      </c>
      <c r="E76" s="3">
        <v>1.08648913074788E-17</v>
      </c>
      <c r="F76">
        <v>1.4001671396424199E-2</v>
      </c>
      <c r="G76">
        <v>0.98599832860358305</v>
      </c>
    </row>
    <row r="77" spans="1:7" x14ac:dyDescent="0.2">
      <c r="A77" t="s">
        <v>262</v>
      </c>
      <c r="B77" t="s">
        <v>263</v>
      </c>
      <c r="C77" s="3">
        <v>1.6789894347749E-14</v>
      </c>
      <c r="D77" s="3">
        <v>3.1247904836407197E-5</v>
      </c>
      <c r="E77" s="3">
        <v>2.5395760239765001E-11</v>
      </c>
      <c r="F77">
        <v>4.6310742992158399E-2</v>
      </c>
      <c r="G77">
        <v>0.95365800907759102</v>
      </c>
    </row>
    <row r="78" spans="1:7" x14ac:dyDescent="0.2">
      <c r="A78" t="s">
        <v>264</v>
      </c>
      <c r="B78" t="s">
        <v>265</v>
      </c>
      <c r="C78" s="3">
        <v>5.7186352148937202E-12</v>
      </c>
      <c r="D78" s="3">
        <v>6.9280067961776005E-5</v>
      </c>
      <c r="E78" s="3">
        <v>1.0234945520030501E-8</v>
      </c>
      <c r="F78">
        <v>0.123117408145916</v>
      </c>
      <c r="G78">
        <v>0.876813301545459</v>
      </c>
    </row>
    <row r="79" spans="1:7" x14ac:dyDescent="0.2">
      <c r="A79" t="s">
        <v>266</v>
      </c>
      <c r="B79" t="s">
        <v>267</v>
      </c>
      <c r="C79" s="3">
        <v>1.93309533235142E-8</v>
      </c>
      <c r="D79" s="3">
        <v>4.8898029956346701E-5</v>
      </c>
      <c r="E79" s="3">
        <v>9.8443076464587496E-6</v>
      </c>
      <c r="F79">
        <v>2.3925355619255802E-2</v>
      </c>
      <c r="G79">
        <v>0.97601588271218698</v>
      </c>
    </row>
    <row r="80" spans="1:7" x14ac:dyDescent="0.2">
      <c r="A80" t="s">
        <v>268</v>
      </c>
      <c r="B80" t="s">
        <v>269</v>
      </c>
      <c r="C80" s="3">
        <v>1.3578718058602299E-19</v>
      </c>
      <c r="D80" s="3">
        <v>1.0786992155002E-12</v>
      </c>
      <c r="E80" s="3">
        <v>6.06840831047932E-9</v>
      </c>
      <c r="F80">
        <v>4.7254952147289399E-2</v>
      </c>
      <c r="G80">
        <v>0.95274504178322605</v>
      </c>
    </row>
    <row r="81" spans="1:7" x14ac:dyDescent="0.2">
      <c r="A81" t="s">
        <v>270</v>
      </c>
      <c r="B81" t="s">
        <v>271</v>
      </c>
      <c r="C81" s="3">
        <v>1.1156749345941E-47</v>
      </c>
      <c r="D81">
        <v>3.9161717093894703E-3</v>
      </c>
      <c r="E81" s="3">
        <v>1.6715538037554101E-46</v>
      </c>
      <c r="F81">
        <v>5.7735477815306399E-2</v>
      </c>
      <c r="G81">
        <v>0.93834835047530296</v>
      </c>
    </row>
    <row r="82" spans="1:7" x14ac:dyDescent="0.2">
      <c r="A82" t="s">
        <v>272</v>
      </c>
      <c r="B82" t="s">
        <v>273</v>
      </c>
      <c r="C82" s="3">
        <v>1.35744036601263E-10</v>
      </c>
      <c r="D82">
        <v>8.4361650342134206E-2</v>
      </c>
      <c r="E82" s="3">
        <v>3.3431912273583499E-11</v>
      </c>
      <c r="F82">
        <v>1.9881371536190399E-2</v>
      </c>
      <c r="G82">
        <v>0.89575697795249998</v>
      </c>
    </row>
    <row r="83" spans="1:7" x14ac:dyDescent="0.2">
      <c r="A83" t="s">
        <v>274</v>
      </c>
      <c r="B83" t="s">
        <v>275</v>
      </c>
      <c r="C83" s="3">
        <v>1.25476098274225E-17</v>
      </c>
      <c r="D83" s="3">
        <v>8.32929965832488E-10</v>
      </c>
      <c r="E83" s="3">
        <v>1.08193383578968E-9</v>
      </c>
      <c r="F83">
        <v>7.0891351606263697E-2</v>
      </c>
      <c r="G83">
        <v>0.92910864647887004</v>
      </c>
    </row>
    <row r="84" spans="1:7" x14ac:dyDescent="0.2">
      <c r="A84" t="s">
        <v>276</v>
      </c>
      <c r="B84" t="s">
        <v>277</v>
      </c>
      <c r="C84" s="3">
        <v>6.0738440726664499E-7</v>
      </c>
      <c r="D84" s="3">
        <v>6.4874441233774401E-5</v>
      </c>
      <c r="E84">
        <v>1.56956555029125E-3</v>
      </c>
      <c r="F84">
        <v>0.16681300203649699</v>
      </c>
      <c r="G84">
        <v>0.83155195058757103</v>
      </c>
    </row>
    <row r="85" spans="1:7" x14ac:dyDescent="0.2">
      <c r="A85" t="s">
        <v>278</v>
      </c>
      <c r="B85" t="s">
        <v>279</v>
      </c>
      <c r="C85" s="3">
        <v>4.6873275531880502E-27</v>
      </c>
      <c r="D85" s="3">
        <v>1.3559770310603899E-24</v>
      </c>
      <c r="E85" s="3">
        <v>9.5155688904999499E-5</v>
      </c>
      <c r="F85">
        <v>2.6553833096528999E-2</v>
      </c>
      <c r="G85">
        <v>0.97335101121456802</v>
      </c>
    </row>
    <row r="86" spans="1:7" x14ac:dyDescent="0.2">
      <c r="A86" t="s">
        <v>280</v>
      </c>
      <c r="B86" t="s">
        <v>281</v>
      </c>
      <c r="C86">
        <v>1.2564267422813E-3</v>
      </c>
      <c r="D86">
        <v>1.8755409840389099E-2</v>
      </c>
      <c r="E86">
        <v>3.0936049935278102E-3</v>
      </c>
      <c r="F86">
        <v>4.5248387718526899E-2</v>
      </c>
      <c r="G86">
        <v>0.931646170705275</v>
      </c>
    </row>
    <row r="87" spans="1:7" x14ac:dyDescent="0.2">
      <c r="A87" t="s">
        <v>282</v>
      </c>
      <c r="B87" t="s">
        <v>283</v>
      </c>
      <c r="C87" s="3">
        <v>1.3615744784459499E-6</v>
      </c>
      <c r="D87">
        <v>5.8319654786385698E-2</v>
      </c>
      <c r="E87" s="3">
        <v>2.05407514469596E-6</v>
      </c>
      <c r="F87">
        <v>8.7126647397663196E-2</v>
      </c>
      <c r="G87">
        <v>0.854550282166327</v>
      </c>
    </row>
    <row r="88" spans="1:7" x14ac:dyDescent="0.2">
      <c r="A88" t="s">
        <v>284</v>
      </c>
      <c r="B88" t="s">
        <v>285</v>
      </c>
      <c r="C88" s="3">
        <v>3.2984404892005E-15</v>
      </c>
      <c r="D88" s="3">
        <v>2.7752174049541798E-6</v>
      </c>
      <c r="E88" s="3">
        <v>6.6529815307342399E-11</v>
      </c>
      <c r="F88">
        <v>5.5031396939367302E-2</v>
      </c>
      <c r="G88">
        <v>0.94496582777669502</v>
      </c>
    </row>
    <row r="89" spans="1:7" x14ac:dyDescent="0.2">
      <c r="A89" t="s">
        <v>286</v>
      </c>
      <c r="B89" t="s">
        <v>287</v>
      </c>
      <c r="C89">
        <v>3.5590405354928798E-4</v>
      </c>
      <c r="D89">
        <v>9.4897440501863994E-2</v>
      </c>
      <c r="E89">
        <v>3.4961214533819998E-4</v>
      </c>
      <c r="F89">
        <v>9.2407791276175696E-2</v>
      </c>
      <c r="G89">
        <v>0.81198925202307304</v>
      </c>
    </row>
    <row r="90" spans="1:7" x14ac:dyDescent="0.2">
      <c r="A90" t="s">
        <v>288</v>
      </c>
      <c r="B90" t="s">
        <v>289</v>
      </c>
      <c r="C90" s="3">
        <v>4.2786635380685701E-16</v>
      </c>
      <c r="D90" s="3">
        <v>6.5664971400162495E-14</v>
      </c>
      <c r="E90">
        <v>2.36105904699561E-4</v>
      </c>
      <c r="F90">
        <v>3.5270857889529203E-2</v>
      </c>
      <c r="G90">
        <v>0.96449303620570204</v>
      </c>
    </row>
    <row r="91" spans="1:7" x14ac:dyDescent="0.2">
      <c r="A91" t="s">
        <v>290</v>
      </c>
      <c r="B91" t="s">
        <v>291</v>
      </c>
      <c r="C91" s="3">
        <v>9.3834167602437397E-7</v>
      </c>
      <c r="D91" s="3">
        <v>6.7018452026728698E-5</v>
      </c>
      <c r="E91">
        <v>1.65958933843661E-4</v>
      </c>
      <c r="F91">
        <v>1.08642547875506E-2</v>
      </c>
      <c r="G91">
        <v>0.98890182948490302</v>
      </c>
    </row>
    <row r="94" spans="1:7" x14ac:dyDescent="0.2">
      <c r="D94" s="3"/>
      <c r="E94" s="3"/>
      <c r="F94" s="3"/>
    </row>
    <row r="95" spans="1:7" x14ac:dyDescent="0.2">
      <c r="D95" s="3"/>
      <c r="E95" s="3"/>
      <c r="F95" s="3"/>
    </row>
    <row r="96" spans="1:7" x14ac:dyDescent="0.2">
      <c r="D96" s="3"/>
      <c r="E96" s="3"/>
      <c r="F96" s="3"/>
    </row>
    <row r="97" spans="4:6" x14ac:dyDescent="0.2">
      <c r="D97" s="3"/>
      <c r="E97" s="3"/>
      <c r="F97" s="3"/>
    </row>
    <row r="98" spans="4:6" x14ac:dyDescent="0.2">
      <c r="D98" s="3"/>
      <c r="F98" s="3"/>
    </row>
    <row r="99" spans="4:6" x14ac:dyDescent="0.2">
      <c r="D99" s="3"/>
      <c r="F99" s="3"/>
    </row>
    <row r="100" spans="4:6" x14ac:dyDescent="0.2">
      <c r="D100" s="3"/>
      <c r="F100" s="3"/>
    </row>
    <row r="101" spans="4:6" x14ac:dyDescent="0.2">
      <c r="D101" s="3"/>
      <c r="E101" s="3"/>
      <c r="F101" s="3"/>
    </row>
    <row r="102" spans="4:6" x14ac:dyDescent="0.2">
      <c r="D102" s="3"/>
      <c r="F102" s="3"/>
    </row>
    <row r="103" spans="4:6" x14ac:dyDescent="0.2">
      <c r="D103" s="3"/>
      <c r="E103" s="3"/>
      <c r="F103" s="3"/>
    </row>
    <row r="104" spans="4:6" x14ac:dyDescent="0.2">
      <c r="D104" s="3"/>
      <c r="E104" s="3"/>
    </row>
    <row r="105" spans="4:6" x14ac:dyDescent="0.2">
      <c r="D105" s="3"/>
      <c r="E105" s="3"/>
      <c r="F105" s="3"/>
    </row>
    <row r="107" spans="4:6" x14ac:dyDescent="0.2">
      <c r="D107" s="3"/>
      <c r="F107" s="3"/>
    </row>
    <row r="108" spans="4:6" x14ac:dyDescent="0.2">
      <c r="D108" s="3"/>
      <c r="E108" s="3"/>
      <c r="F108" s="3"/>
    </row>
    <row r="110" spans="4:6" x14ac:dyDescent="0.2">
      <c r="D110" s="3"/>
      <c r="E110" s="3"/>
    </row>
    <row r="111" spans="4:6" x14ac:dyDescent="0.2">
      <c r="D111" s="3"/>
      <c r="E111" s="3"/>
    </row>
    <row r="112" spans="4:6" x14ac:dyDescent="0.2">
      <c r="D112"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8ED1-970E-DC43-B65F-6B419727901C}">
  <dimension ref="A1:Q216"/>
  <sheetViews>
    <sheetView zoomScale="193" zoomScaleNormal="193" workbookViewId="0"/>
  </sheetViews>
  <sheetFormatPr baseColWidth="10" defaultColWidth="11" defaultRowHeight="16" x14ac:dyDescent="0.2"/>
  <sheetData>
    <row r="1" spans="1:17" ht="26" x14ac:dyDescent="0.3">
      <c r="A1" s="1" t="s">
        <v>5</v>
      </c>
      <c r="B1" s="1"/>
      <c r="C1" s="1"/>
      <c r="D1" s="1"/>
      <c r="E1" s="1"/>
      <c r="F1" s="1"/>
      <c r="G1" s="1"/>
      <c r="H1" s="1"/>
      <c r="I1" s="1"/>
      <c r="J1" s="1"/>
      <c r="K1" s="1"/>
      <c r="L1" s="1"/>
    </row>
    <row r="2" spans="1:17" ht="19" x14ac:dyDescent="0.25">
      <c r="A2" s="49" t="s">
        <v>856</v>
      </c>
      <c r="B2" s="2"/>
      <c r="C2" s="2"/>
      <c r="D2" s="2"/>
      <c r="E2" s="2"/>
      <c r="F2" s="2"/>
      <c r="G2" s="2"/>
      <c r="H2" s="2"/>
      <c r="I2" s="2"/>
      <c r="J2" s="2"/>
      <c r="K2" s="2"/>
      <c r="L2" s="2"/>
      <c r="M2" s="2"/>
      <c r="N2" s="2"/>
      <c r="O2" s="2"/>
      <c r="P2" s="2"/>
      <c r="Q2" s="2"/>
    </row>
    <row r="3" spans="1:17" x14ac:dyDescent="0.2">
      <c r="A3" s="50" t="s">
        <v>115</v>
      </c>
    </row>
    <row r="4" spans="1:17" ht="17" thickBot="1" x14ac:dyDescent="0.25"/>
    <row r="5" spans="1:17" ht="20" thickBot="1" x14ac:dyDescent="0.3">
      <c r="A5" s="9" t="s">
        <v>116</v>
      </c>
      <c r="B5" s="10" t="s">
        <v>117</v>
      </c>
      <c r="C5" s="10" t="s">
        <v>118</v>
      </c>
      <c r="D5" s="10" t="s">
        <v>119</v>
      </c>
      <c r="E5" s="10" t="s">
        <v>120</v>
      </c>
      <c r="F5" s="10" t="s">
        <v>121</v>
      </c>
      <c r="G5" s="28" t="s">
        <v>122</v>
      </c>
      <c r="H5" s="2"/>
    </row>
    <row r="6" spans="1:17" x14ac:dyDescent="0.2">
      <c r="A6" t="s">
        <v>292</v>
      </c>
      <c r="B6" t="s">
        <v>293</v>
      </c>
      <c r="C6" s="3">
        <v>1.1496459092863799E-9</v>
      </c>
      <c r="D6">
        <v>8.6164175132672494E-2</v>
      </c>
      <c r="E6" s="3">
        <v>9.8490146372649092E-10</v>
      </c>
      <c r="F6">
        <v>7.2975974991110498E-2</v>
      </c>
      <c r="G6">
        <v>0.84085984774167</v>
      </c>
    </row>
    <row r="7" spans="1:17" x14ac:dyDescent="0.2">
      <c r="A7" t="s">
        <v>129</v>
      </c>
      <c r="B7" t="s">
        <v>130</v>
      </c>
      <c r="C7" s="3">
        <v>9.2851132572257999E-35</v>
      </c>
      <c r="D7" s="3">
        <v>2.24003746184263E-21</v>
      </c>
      <c r="E7" s="3">
        <v>2.4962479660294699E-16</v>
      </c>
      <c r="F7">
        <v>5.02723590805645E-3</v>
      </c>
      <c r="G7">
        <v>0.99497276409194702</v>
      </c>
    </row>
    <row r="8" spans="1:17" x14ac:dyDescent="0.2">
      <c r="A8" t="s">
        <v>294</v>
      </c>
      <c r="B8" t="s">
        <v>295</v>
      </c>
      <c r="C8" s="3">
        <v>8.4438714946780303E-6</v>
      </c>
      <c r="D8">
        <v>1.5851896611603099E-2</v>
      </c>
      <c r="E8" s="3">
        <v>2.7958905532406701E-5</v>
      </c>
      <c r="F8">
        <v>5.1555414445343499E-2</v>
      </c>
      <c r="G8">
        <v>0.93255628616602604</v>
      </c>
    </row>
    <row r="9" spans="1:17" x14ac:dyDescent="0.2">
      <c r="A9" t="s">
        <v>131</v>
      </c>
      <c r="B9" t="s">
        <v>296</v>
      </c>
      <c r="C9" s="3">
        <v>1.6237849828694801E-23</v>
      </c>
      <c r="D9" s="3">
        <v>1.5508986744477199E-16</v>
      </c>
      <c r="E9" s="3">
        <v>5.3851057879569697E-9</v>
      </c>
      <c r="F9">
        <v>5.04843473112285E-2</v>
      </c>
      <c r="G9">
        <v>0.949515647303665</v>
      </c>
    </row>
    <row r="10" spans="1:17" x14ac:dyDescent="0.2">
      <c r="A10" t="s">
        <v>297</v>
      </c>
      <c r="B10" t="s">
        <v>298</v>
      </c>
      <c r="C10" s="3">
        <v>1.3955286293447899E-17</v>
      </c>
      <c r="D10" s="3">
        <v>2.53830803830493E-15</v>
      </c>
      <c r="E10">
        <v>3.7166372455819902E-4</v>
      </c>
      <c r="F10">
        <v>6.6668449339283106E-2</v>
      </c>
      <c r="G10">
        <v>0.93295988693615695</v>
      </c>
    </row>
    <row r="11" spans="1:17" x14ac:dyDescent="0.2">
      <c r="A11" t="s">
        <v>135</v>
      </c>
      <c r="B11" t="s">
        <v>136</v>
      </c>
      <c r="C11" s="3">
        <v>3.4004732306950402E-32</v>
      </c>
      <c r="D11" s="3">
        <v>1.4209826429098399E-27</v>
      </c>
      <c r="E11" s="3">
        <v>3.1827410029262601E-7</v>
      </c>
      <c r="F11">
        <v>1.23122841511243E-2</v>
      </c>
      <c r="G11">
        <v>0.98768739757476998</v>
      </c>
    </row>
    <row r="12" spans="1:17" x14ac:dyDescent="0.2">
      <c r="A12" t="s">
        <v>299</v>
      </c>
      <c r="B12" t="s">
        <v>300</v>
      </c>
      <c r="C12" s="3">
        <v>7.9979459985512105E-63</v>
      </c>
      <c r="D12" s="3">
        <v>1.3820584024868801E-12</v>
      </c>
      <c r="E12" s="3">
        <v>4.0274999050276103E-52</v>
      </c>
      <c r="F12">
        <v>6.8664534346007597E-2</v>
      </c>
      <c r="G12">
        <v>0.93133546565261105</v>
      </c>
    </row>
    <row r="13" spans="1:17" x14ac:dyDescent="0.2">
      <c r="A13" t="s">
        <v>301</v>
      </c>
      <c r="B13" t="s">
        <v>302</v>
      </c>
      <c r="C13" s="3">
        <v>1.7408584083920001E-8</v>
      </c>
      <c r="D13">
        <v>2.0152209325274902E-2</v>
      </c>
      <c r="E13" s="3">
        <v>8.8359354862075899E-8</v>
      </c>
      <c r="F13">
        <v>0.101406512413798</v>
      </c>
      <c r="G13">
        <v>0.87844117249298703</v>
      </c>
    </row>
    <row r="14" spans="1:17" x14ac:dyDescent="0.2">
      <c r="A14" t="s">
        <v>303</v>
      </c>
      <c r="B14" t="s">
        <v>304</v>
      </c>
      <c r="C14" s="3">
        <v>2.96080118515467E-19</v>
      </c>
      <c r="D14">
        <v>9.1717798963505395E-4</v>
      </c>
      <c r="E14" s="3">
        <v>4.6198194086929299E-17</v>
      </c>
      <c r="F14">
        <v>0.14225297093484299</v>
      </c>
      <c r="G14">
        <v>0.85682985107552301</v>
      </c>
    </row>
    <row r="15" spans="1:17" x14ac:dyDescent="0.2">
      <c r="A15" t="s">
        <v>305</v>
      </c>
      <c r="B15" t="s">
        <v>306</v>
      </c>
      <c r="C15" s="3">
        <v>4.8920516673202901E-12</v>
      </c>
      <c r="D15" s="3">
        <v>2.9175664298424499E-7</v>
      </c>
      <c r="E15" s="3">
        <v>8.6253226757827601E-7</v>
      </c>
      <c r="F15">
        <v>5.0490978858852197E-2</v>
      </c>
      <c r="G15">
        <v>0.949507866847346</v>
      </c>
    </row>
    <row r="16" spans="1:17" x14ac:dyDescent="0.2">
      <c r="A16" t="s">
        <v>141</v>
      </c>
      <c r="B16" t="s">
        <v>142</v>
      </c>
      <c r="C16" s="3">
        <v>3.3846513570999198E-11</v>
      </c>
      <c r="D16" s="3">
        <v>7.2876391885987402E-6</v>
      </c>
      <c r="E16" s="3">
        <v>3.9934239061007401E-7</v>
      </c>
      <c r="F16">
        <v>8.5069213771305496E-2</v>
      </c>
      <c r="G16">
        <v>0.91492309921326798</v>
      </c>
    </row>
    <row r="17" spans="1:7" x14ac:dyDescent="0.2">
      <c r="A17" t="s">
        <v>145</v>
      </c>
      <c r="B17" t="s">
        <v>307</v>
      </c>
      <c r="C17" s="3">
        <v>1.74110576757174E-12</v>
      </c>
      <c r="D17">
        <v>2.0965403986532301E-2</v>
      </c>
      <c r="E17" s="3">
        <v>4.7507734794233802E-12</v>
      </c>
      <c r="F17">
        <v>5.6283357143354799E-2</v>
      </c>
      <c r="G17">
        <v>0.92275123886361998</v>
      </c>
    </row>
    <row r="18" spans="1:7" x14ac:dyDescent="0.2">
      <c r="A18" t="s">
        <v>308</v>
      </c>
      <c r="B18" t="s">
        <v>309</v>
      </c>
      <c r="C18" s="3">
        <v>5.9204795710083E-13</v>
      </c>
      <c r="D18">
        <v>1.1007857396069499E-2</v>
      </c>
      <c r="E18" s="3">
        <v>6.7883496198514102E-12</v>
      </c>
      <c r="F18">
        <v>0.125351108419406</v>
      </c>
      <c r="G18">
        <v>0.863641034177143</v>
      </c>
    </row>
    <row r="19" spans="1:7" x14ac:dyDescent="0.2">
      <c r="A19" t="s">
        <v>149</v>
      </c>
      <c r="B19" t="s">
        <v>150</v>
      </c>
      <c r="C19" s="3">
        <v>1.25532725670511E-13</v>
      </c>
      <c r="D19" s="3">
        <v>1.12114323394025E-11</v>
      </c>
      <c r="E19">
        <v>1.5749620891202299E-4</v>
      </c>
      <c r="F19">
        <v>1.3079354514459801E-2</v>
      </c>
      <c r="G19">
        <v>0.98676314926528896</v>
      </c>
    </row>
    <row r="20" spans="1:7" x14ac:dyDescent="0.2">
      <c r="A20" t="s">
        <v>310</v>
      </c>
      <c r="B20" t="s">
        <v>311</v>
      </c>
      <c r="C20" s="3">
        <v>1.44719942399963E-29</v>
      </c>
      <c r="D20" s="3">
        <v>7.1458494565972E-7</v>
      </c>
      <c r="E20" s="3">
        <v>1.6950447597866398E-24</v>
      </c>
      <c r="F20">
        <v>8.2779155606396398E-2</v>
      </c>
      <c r="G20">
        <v>0.91722012980865797</v>
      </c>
    </row>
    <row r="21" spans="1:7" x14ac:dyDescent="0.2">
      <c r="A21" t="s">
        <v>312</v>
      </c>
      <c r="B21" t="s">
        <v>313</v>
      </c>
      <c r="C21" s="3">
        <v>3.6886342580536601E-6</v>
      </c>
      <c r="D21">
        <v>1.29481604220707E-2</v>
      </c>
      <c r="E21" s="3">
        <v>9.3669871597512504E-6</v>
      </c>
      <c r="F21">
        <v>3.1925688830715601E-2</v>
      </c>
      <c r="G21">
        <v>0.95511309512579601</v>
      </c>
    </row>
    <row r="22" spans="1:7" x14ac:dyDescent="0.2">
      <c r="A22" t="s">
        <v>314</v>
      </c>
      <c r="B22" t="s">
        <v>315</v>
      </c>
      <c r="C22" s="3">
        <v>1.15175653903047E-11</v>
      </c>
      <c r="D22" s="3">
        <v>4.2377990796135201E-8</v>
      </c>
      <c r="E22" s="3">
        <v>3.44596529273136E-6</v>
      </c>
      <c r="F22">
        <v>1.1690857042585E-2</v>
      </c>
      <c r="G22">
        <v>0.98830565460261199</v>
      </c>
    </row>
    <row r="23" spans="1:7" x14ac:dyDescent="0.2">
      <c r="A23" t="s">
        <v>151</v>
      </c>
      <c r="B23" t="s">
        <v>152</v>
      </c>
      <c r="C23" s="3">
        <v>2.2274185061659399E-10</v>
      </c>
      <c r="D23">
        <v>2.9113049246004101E-2</v>
      </c>
      <c r="E23" s="3">
        <v>1.1480563504396499E-10</v>
      </c>
      <c r="F23">
        <v>1.4048613478701901E-2</v>
      </c>
      <c r="G23">
        <v>0.956838336937747</v>
      </c>
    </row>
    <row r="24" spans="1:7" x14ac:dyDescent="0.2">
      <c r="A24" t="s">
        <v>316</v>
      </c>
      <c r="B24" t="s">
        <v>317</v>
      </c>
      <c r="C24" s="3">
        <v>4.4930189577747199E-36</v>
      </c>
      <c r="D24" s="3">
        <v>2.7910788415896701E-22</v>
      </c>
      <c r="E24" s="3">
        <v>5.0063278081680197E-16</v>
      </c>
      <c r="F24">
        <v>3.0129610272958799E-2</v>
      </c>
      <c r="G24">
        <v>0.96987038972704198</v>
      </c>
    </row>
    <row r="25" spans="1:7" x14ac:dyDescent="0.2">
      <c r="A25" t="s">
        <v>155</v>
      </c>
      <c r="B25" t="s">
        <v>318</v>
      </c>
      <c r="C25" s="3">
        <v>6.8827314247408105E-10</v>
      </c>
      <c r="D25" s="3">
        <v>5.0595164433755702E-8</v>
      </c>
      <c r="E25">
        <v>9.7543948550452995E-4</v>
      </c>
      <c r="F25">
        <v>7.0776600237304602E-2</v>
      </c>
      <c r="G25">
        <v>0.92824790899375398</v>
      </c>
    </row>
    <row r="26" spans="1:7" x14ac:dyDescent="0.2">
      <c r="A26" t="s">
        <v>319</v>
      </c>
      <c r="B26" t="s">
        <v>320</v>
      </c>
      <c r="C26" s="3">
        <v>2.0990122046841901E-12</v>
      </c>
      <c r="D26">
        <v>6.2820391292160604E-2</v>
      </c>
      <c r="E26" s="3">
        <v>1.635903269539E-12</v>
      </c>
      <c r="F26">
        <v>4.8071103960541997E-2</v>
      </c>
      <c r="G26">
        <v>0.88910850474356395</v>
      </c>
    </row>
    <row r="27" spans="1:7" x14ac:dyDescent="0.2">
      <c r="A27" t="s">
        <v>321</v>
      </c>
      <c r="B27" t="s">
        <v>322</v>
      </c>
      <c r="C27" s="3">
        <v>1.0455212664808201E-9</v>
      </c>
      <c r="D27">
        <v>0.100697277360303</v>
      </c>
      <c r="E27" s="3">
        <v>1.0060119011488101E-9</v>
      </c>
      <c r="F27">
        <v>9.6088798402659298E-2</v>
      </c>
      <c r="G27">
        <v>0.80321392218550502</v>
      </c>
    </row>
    <row r="28" spans="1:7" x14ac:dyDescent="0.2">
      <c r="A28" t="s">
        <v>159</v>
      </c>
      <c r="B28" t="s">
        <v>160</v>
      </c>
      <c r="C28" s="3">
        <v>2.3511591554780101E-25</v>
      </c>
      <c r="D28" s="3">
        <v>7.93027366639735E-19</v>
      </c>
      <c r="E28" s="3">
        <v>2.8207246044391499E-8</v>
      </c>
      <c r="F28">
        <v>9.4235042525746895E-2</v>
      </c>
      <c r="G28">
        <v>0.90576492926701102</v>
      </c>
    </row>
    <row r="29" spans="1:7" x14ac:dyDescent="0.2">
      <c r="A29" t="s">
        <v>161</v>
      </c>
      <c r="B29" t="s">
        <v>162</v>
      </c>
      <c r="C29" s="3">
        <v>4.0641124038463998E-15</v>
      </c>
      <c r="D29">
        <v>4.4683891592771797E-3</v>
      </c>
      <c r="E29" s="3">
        <v>7.8528989107739195E-14</v>
      </c>
      <c r="F29">
        <v>8.5430543272365905E-2</v>
      </c>
      <c r="G29">
        <v>0.91010106756827203</v>
      </c>
    </row>
    <row r="30" spans="1:7" x14ac:dyDescent="0.2">
      <c r="A30" t="s">
        <v>323</v>
      </c>
      <c r="B30" t="s">
        <v>324</v>
      </c>
      <c r="C30" s="3">
        <v>3.1103001907936999E-20</v>
      </c>
      <c r="D30" s="3">
        <v>1.01495323461928E-14</v>
      </c>
      <c r="E30" s="3">
        <v>4.2248885565681301E-7</v>
      </c>
      <c r="F30">
        <v>0.13700357775049099</v>
      </c>
      <c r="G30">
        <v>0.86299599976064301</v>
      </c>
    </row>
    <row r="31" spans="1:7" x14ac:dyDescent="0.2">
      <c r="A31" t="s">
        <v>325</v>
      </c>
      <c r="B31" t="s">
        <v>326</v>
      </c>
      <c r="C31" s="3">
        <v>7.9770740296410298E-11</v>
      </c>
      <c r="D31">
        <v>2.2908961529502499E-2</v>
      </c>
      <c r="E31" s="3">
        <v>2.44859888531104E-11</v>
      </c>
      <c r="F31">
        <v>6.0609791030357902E-3</v>
      </c>
      <c r="G31">
        <v>0.97103005926320596</v>
      </c>
    </row>
    <row r="32" spans="1:7" x14ac:dyDescent="0.2">
      <c r="A32" t="s">
        <v>165</v>
      </c>
      <c r="B32" t="s">
        <v>166</v>
      </c>
      <c r="C32" s="3">
        <v>5.3091308868088203E-11</v>
      </c>
      <c r="D32">
        <v>1.92099873202289E-4</v>
      </c>
      <c r="E32" s="3">
        <v>1.67307827133193E-8</v>
      </c>
      <c r="F32">
        <v>5.9596650757183602E-2</v>
      </c>
      <c r="G32">
        <v>0.94021123258574102</v>
      </c>
    </row>
    <row r="33" spans="1:7" x14ac:dyDescent="0.2">
      <c r="A33" t="s">
        <v>327</v>
      </c>
      <c r="B33" t="s">
        <v>328</v>
      </c>
      <c r="C33" s="3">
        <v>3.9023058116277202E-19</v>
      </c>
      <c r="D33" s="3">
        <v>4.48522246245852E-16</v>
      </c>
      <c r="E33" s="3">
        <v>7.3429782309608307E-5</v>
      </c>
      <c r="F33">
        <v>8.3482094471953594E-2</v>
      </c>
      <c r="G33">
        <v>0.91644447574573296</v>
      </c>
    </row>
    <row r="34" spans="1:7" x14ac:dyDescent="0.2">
      <c r="A34" t="s">
        <v>329</v>
      </c>
      <c r="B34" t="s">
        <v>330</v>
      </c>
      <c r="C34" s="3">
        <v>3.8702408370183597E-9</v>
      </c>
      <c r="D34">
        <v>4.7986840219958499E-2</v>
      </c>
      <c r="E34" s="3">
        <v>6.5858722134913497E-9</v>
      </c>
      <c r="F34">
        <v>8.0786533437451499E-2</v>
      </c>
      <c r="G34">
        <v>0.87122661588647698</v>
      </c>
    </row>
    <row r="35" spans="1:7" x14ac:dyDescent="0.2">
      <c r="A35" t="s">
        <v>167</v>
      </c>
      <c r="B35" t="s">
        <v>331</v>
      </c>
      <c r="C35" s="3">
        <v>2.2809818978822301E-270</v>
      </c>
      <c r="D35" s="3">
        <v>5.9218442081633896E-267</v>
      </c>
      <c r="E35" s="3">
        <v>2.9534246613152001E-5</v>
      </c>
      <c r="F35">
        <v>7.5752061846688104E-2</v>
      </c>
      <c r="G35">
        <v>0.92421840390667398</v>
      </c>
    </row>
    <row r="36" spans="1:7" x14ac:dyDescent="0.2">
      <c r="A36" t="s">
        <v>171</v>
      </c>
      <c r="B36" t="s">
        <v>332</v>
      </c>
      <c r="C36" s="3">
        <v>1.1573080046857001E-14</v>
      </c>
      <c r="D36">
        <v>3.0965761291620099E-4</v>
      </c>
      <c r="E36" s="3">
        <v>2.60521993160081E-13</v>
      </c>
      <c r="F36">
        <v>5.9769995691724802E-3</v>
      </c>
      <c r="G36">
        <v>0.99371334281764201</v>
      </c>
    </row>
    <row r="37" spans="1:7" x14ac:dyDescent="0.2">
      <c r="A37" t="s">
        <v>333</v>
      </c>
      <c r="B37" t="s">
        <v>326</v>
      </c>
      <c r="C37" s="3">
        <v>7.9785811319805805E-11</v>
      </c>
      <c r="D37">
        <v>2.2913314257407301E-2</v>
      </c>
      <c r="E37" s="3">
        <v>2.3832634890571901E-11</v>
      </c>
      <c r="F37">
        <v>5.8731695113363198E-3</v>
      </c>
      <c r="G37">
        <v>0.97121351612763795</v>
      </c>
    </row>
    <row r="38" spans="1:7" x14ac:dyDescent="0.2">
      <c r="A38" t="s">
        <v>334</v>
      </c>
      <c r="B38" t="s">
        <v>335</v>
      </c>
      <c r="C38" s="3">
        <v>1.0548613910405701E-9</v>
      </c>
      <c r="D38">
        <v>2.36053336488164E-4</v>
      </c>
      <c r="E38" s="3">
        <v>6.4547896460031399E-7</v>
      </c>
      <c r="F38">
        <v>0.14358693675172701</v>
      </c>
      <c r="G38">
        <v>0.85617636337795999</v>
      </c>
    </row>
    <row r="39" spans="1:7" x14ac:dyDescent="0.2">
      <c r="A39" t="s">
        <v>336</v>
      </c>
      <c r="B39" t="s">
        <v>337</v>
      </c>
      <c r="C39" s="3">
        <v>1.15886554505706E-34</v>
      </c>
      <c r="D39" s="3">
        <v>3.2922488391575001E-29</v>
      </c>
      <c r="E39" s="3">
        <v>5.8866062885321404E-7</v>
      </c>
      <c r="F39">
        <v>0.16640040672331399</v>
      </c>
      <c r="G39">
        <v>0.83359900461605996</v>
      </c>
    </row>
    <row r="40" spans="1:7" x14ac:dyDescent="0.2">
      <c r="A40" t="s">
        <v>338</v>
      </c>
      <c r="B40" t="s">
        <v>339</v>
      </c>
      <c r="C40" s="3">
        <v>1.47604267036706E-6</v>
      </c>
      <c r="D40">
        <v>1.9290860759289302E-2</v>
      </c>
      <c r="E40" s="3">
        <v>8.9977825656918597E-6</v>
      </c>
      <c r="F40">
        <v>0.116730851157987</v>
      </c>
      <c r="G40">
        <v>0.86396781425748803</v>
      </c>
    </row>
    <row r="41" spans="1:7" x14ac:dyDescent="0.2">
      <c r="A41" t="s">
        <v>340</v>
      </c>
      <c r="B41" t="s">
        <v>330</v>
      </c>
      <c r="C41" s="3">
        <v>3.8805371834810401E-9</v>
      </c>
      <c r="D41">
        <v>4.8114348203774998E-2</v>
      </c>
      <c r="E41" s="3">
        <v>6.3888704846480699E-9</v>
      </c>
      <c r="F41">
        <v>7.83413490567611E-2</v>
      </c>
      <c r="G41">
        <v>0.87354429247005705</v>
      </c>
    </row>
    <row r="42" spans="1:7" x14ac:dyDescent="0.2">
      <c r="A42" t="s">
        <v>341</v>
      </c>
      <c r="B42" t="s">
        <v>342</v>
      </c>
      <c r="C42" s="3">
        <v>4.41099068539687E-7</v>
      </c>
      <c r="D42" s="3">
        <v>5.2033455952598004E-6</v>
      </c>
      <c r="E42">
        <v>9.3533742511033406E-3</v>
      </c>
      <c r="F42">
        <v>0.10945420538761499</v>
      </c>
      <c r="G42">
        <v>0.88118677591661698</v>
      </c>
    </row>
    <row r="43" spans="1:7" x14ac:dyDescent="0.2">
      <c r="A43" t="s">
        <v>343</v>
      </c>
      <c r="B43" t="s">
        <v>344</v>
      </c>
      <c r="C43" s="3">
        <v>8.1697513685913905E-7</v>
      </c>
      <c r="D43">
        <v>1.41051435179888E-2</v>
      </c>
      <c r="E43" s="3">
        <v>6.3540204067551597E-6</v>
      </c>
      <c r="F43">
        <v>0.10882562742410699</v>
      </c>
      <c r="G43">
        <v>0.87706205806235904</v>
      </c>
    </row>
    <row r="44" spans="1:7" x14ac:dyDescent="0.2">
      <c r="A44" t="s">
        <v>175</v>
      </c>
      <c r="B44" t="s">
        <v>345</v>
      </c>
      <c r="C44" s="3">
        <v>8.9975293360345597E-301</v>
      </c>
      <c r="D44" s="3">
        <v>3.2254875635995102E-256</v>
      </c>
      <c r="E44" s="3">
        <v>2.8222532507096499E-46</v>
      </c>
      <c r="F44">
        <v>0.100274078814671</v>
      </c>
      <c r="G44">
        <v>0.899725921185352</v>
      </c>
    </row>
    <row r="45" spans="1:7" x14ac:dyDescent="0.2">
      <c r="A45" t="s">
        <v>346</v>
      </c>
      <c r="B45" t="s">
        <v>347</v>
      </c>
      <c r="C45" s="3">
        <v>4.4075780620283101E-8</v>
      </c>
      <c r="D45">
        <v>2.23096128824521E-4</v>
      </c>
      <c r="E45" s="3">
        <v>3.8250310304704903E-6</v>
      </c>
      <c r="F45">
        <v>1.8379570846239399E-2</v>
      </c>
      <c r="G45">
        <v>0.98139346391812599</v>
      </c>
    </row>
    <row r="46" spans="1:7" x14ac:dyDescent="0.2">
      <c r="A46" t="s">
        <v>348</v>
      </c>
      <c r="B46" t="s">
        <v>349</v>
      </c>
      <c r="C46" s="3">
        <v>1.04445644258833E-10</v>
      </c>
      <c r="D46">
        <v>6.8765755152333394E-2</v>
      </c>
      <c r="E46" s="3">
        <v>4.4637999820886701E-11</v>
      </c>
      <c r="F46">
        <v>2.8486373982619499E-2</v>
      </c>
      <c r="G46">
        <v>0.90274787071596296</v>
      </c>
    </row>
    <row r="47" spans="1:7" x14ac:dyDescent="0.2">
      <c r="A47" t="s">
        <v>177</v>
      </c>
      <c r="B47" t="s">
        <v>178</v>
      </c>
      <c r="C47" s="3">
        <v>9.6465456342966099E-8</v>
      </c>
      <c r="D47" s="3">
        <v>2.8905614249738701E-5</v>
      </c>
      <c r="E47">
        <v>2.19902229487264E-4</v>
      </c>
      <c r="F47">
        <v>6.4958318178364602E-2</v>
      </c>
      <c r="G47">
        <v>0.93479277751244305</v>
      </c>
    </row>
    <row r="48" spans="1:7" x14ac:dyDescent="0.2">
      <c r="A48" t="s">
        <v>185</v>
      </c>
      <c r="B48" t="s">
        <v>350</v>
      </c>
      <c r="C48" s="3">
        <v>1.8864527072913802E-5</v>
      </c>
      <c r="D48">
        <v>5.9595656490775799E-3</v>
      </c>
      <c r="E48" s="3">
        <v>3.18971507764646E-5</v>
      </c>
      <c r="F48">
        <v>9.0918543491771593E-3</v>
      </c>
      <c r="G48">
        <v>0.984897818323896</v>
      </c>
    </row>
    <row r="49" spans="1:7" x14ac:dyDescent="0.2">
      <c r="A49" t="s">
        <v>351</v>
      </c>
      <c r="B49" t="s">
        <v>352</v>
      </c>
      <c r="C49" s="3">
        <v>4.1331360803667101E-6</v>
      </c>
      <c r="D49">
        <v>0.116858038028155</v>
      </c>
      <c r="E49" s="3">
        <v>1.4832748448678499E-6</v>
      </c>
      <c r="F49">
        <v>4.1095263874504198E-2</v>
      </c>
      <c r="G49">
        <v>0.842041081686417</v>
      </c>
    </row>
    <row r="50" spans="1:7" x14ac:dyDescent="0.2">
      <c r="A50" t="s">
        <v>353</v>
      </c>
      <c r="B50" t="s">
        <v>354</v>
      </c>
      <c r="C50" s="3">
        <v>1.37851761031103E-6</v>
      </c>
      <c r="D50">
        <v>5.1392571364616097E-4</v>
      </c>
      <c r="E50">
        <v>2.75848190761321E-4</v>
      </c>
      <c r="F50">
        <v>0.10194180968817999</v>
      </c>
      <c r="G50">
        <v>0.897267037889803</v>
      </c>
    </row>
    <row r="51" spans="1:7" x14ac:dyDescent="0.2">
      <c r="A51" t="s">
        <v>191</v>
      </c>
      <c r="B51" t="s">
        <v>192</v>
      </c>
      <c r="C51" s="3">
        <v>9.8486996726754499E-32</v>
      </c>
      <c r="D51" s="3">
        <v>2.2196338456278399E-27</v>
      </c>
      <c r="E51" s="3">
        <v>1.6317830285788901E-6</v>
      </c>
      <c r="F51">
        <v>3.5811844417662803E-2</v>
      </c>
      <c r="G51">
        <v>0.96418652379931002</v>
      </c>
    </row>
    <row r="52" spans="1:7" x14ac:dyDescent="0.2">
      <c r="A52" t="s">
        <v>355</v>
      </c>
      <c r="B52" t="s">
        <v>356</v>
      </c>
      <c r="C52" s="3">
        <v>2.8280894815907399E-5</v>
      </c>
      <c r="D52">
        <v>6.1102435774921804E-3</v>
      </c>
      <c r="E52">
        <v>5.0772858936126101E-4</v>
      </c>
      <c r="F52">
        <v>0.10881302622150001</v>
      </c>
      <c r="G52">
        <v>0.88454072071682999</v>
      </c>
    </row>
    <row r="53" spans="1:7" x14ac:dyDescent="0.2">
      <c r="A53" t="s">
        <v>357</v>
      </c>
      <c r="B53" t="s">
        <v>358</v>
      </c>
      <c r="C53" s="3">
        <v>2.1735297730749999E-8</v>
      </c>
      <c r="D53">
        <v>3.4880329471915099E-2</v>
      </c>
      <c r="E53" s="3">
        <v>3.4532631611992601E-8</v>
      </c>
      <c r="F53">
        <v>5.4506597415681098E-2</v>
      </c>
      <c r="G53">
        <v>0.91061301684447404</v>
      </c>
    </row>
    <row r="54" spans="1:7" x14ac:dyDescent="0.2">
      <c r="A54" t="s">
        <v>359</v>
      </c>
      <c r="B54" t="s">
        <v>360</v>
      </c>
      <c r="C54" s="3">
        <v>7.8366805960778705E-6</v>
      </c>
      <c r="D54">
        <v>1.2929240082102099E-4</v>
      </c>
      <c r="E54">
        <v>2.4778173531195798E-3</v>
      </c>
      <c r="F54">
        <v>3.9922467436942E-2</v>
      </c>
      <c r="G54">
        <v>0.95746258612852098</v>
      </c>
    </row>
    <row r="55" spans="1:7" x14ac:dyDescent="0.2">
      <c r="A55" t="s">
        <v>361</v>
      </c>
      <c r="B55" t="s">
        <v>362</v>
      </c>
      <c r="C55" s="3">
        <v>6.7572361790229497E-23</v>
      </c>
      <c r="D55" s="3">
        <v>4.2165411459837798E-20</v>
      </c>
      <c r="E55">
        <v>1.5604057616413301E-4</v>
      </c>
      <c r="F55">
        <v>9.6466537200801603E-2</v>
      </c>
      <c r="G55">
        <v>0.90337742222303596</v>
      </c>
    </row>
    <row r="56" spans="1:7" x14ac:dyDescent="0.2">
      <c r="A56" t="s">
        <v>363</v>
      </c>
      <c r="B56" t="s">
        <v>364</v>
      </c>
      <c r="C56" s="3">
        <v>3.4153479702572397E-20</v>
      </c>
      <c r="D56" s="3">
        <v>2.2117855342646501E-16</v>
      </c>
      <c r="E56" s="3">
        <v>1.4593356313457699E-5</v>
      </c>
      <c r="F56">
        <v>9.3600454970833205E-2</v>
      </c>
      <c r="G56">
        <v>0.90638495167285404</v>
      </c>
    </row>
    <row r="57" spans="1:7" x14ac:dyDescent="0.2">
      <c r="A57" t="s">
        <v>365</v>
      </c>
      <c r="B57" t="s">
        <v>366</v>
      </c>
      <c r="C57" s="3">
        <v>1.9262094363301701E-10</v>
      </c>
      <c r="D57" s="3">
        <v>5.3994165094180902E-8</v>
      </c>
      <c r="E57" s="3">
        <v>6.4412404867503095E-5</v>
      </c>
      <c r="F57">
        <v>1.7072775205835802E-2</v>
      </c>
      <c r="G57">
        <v>0.98286275820251101</v>
      </c>
    </row>
    <row r="58" spans="1:7" x14ac:dyDescent="0.2">
      <c r="A58" t="s">
        <v>195</v>
      </c>
      <c r="B58" t="s">
        <v>367</v>
      </c>
      <c r="C58" s="3">
        <v>7.6573931018420104E-9</v>
      </c>
      <c r="D58">
        <v>3.75315207383562E-3</v>
      </c>
      <c r="E58" s="3">
        <v>8.7703225588538496E-9</v>
      </c>
      <c r="F58">
        <v>3.3056959936313998E-3</v>
      </c>
      <c r="G58">
        <v>0.992941135504817</v>
      </c>
    </row>
    <row r="59" spans="1:7" x14ac:dyDescent="0.2">
      <c r="A59" t="s">
        <v>368</v>
      </c>
      <c r="B59" t="s">
        <v>369</v>
      </c>
      <c r="C59" s="3">
        <v>3.6772398152909698E-279</v>
      </c>
      <c r="D59" s="3">
        <v>4.9606246053212201E-276</v>
      </c>
      <c r="E59" s="3">
        <v>3.6789958719076498E-6</v>
      </c>
      <c r="F59">
        <v>3.9669641822914197E-3</v>
      </c>
      <c r="G59">
        <v>0.996029356821867</v>
      </c>
    </row>
    <row r="60" spans="1:7" x14ac:dyDescent="0.2">
      <c r="A60" t="s">
        <v>197</v>
      </c>
      <c r="B60" t="s">
        <v>370</v>
      </c>
      <c r="C60" s="3">
        <v>9.7396556751535001E-18</v>
      </c>
      <c r="D60" s="3">
        <v>5.2446281189490302E-7</v>
      </c>
      <c r="E60" s="3">
        <v>6.73307332681352E-13</v>
      </c>
      <c r="F60">
        <v>3.5291672169938101E-2</v>
      </c>
      <c r="G60">
        <v>0.96470780336657602</v>
      </c>
    </row>
    <row r="61" spans="1:7" x14ac:dyDescent="0.2">
      <c r="A61" t="s">
        <v>199</v>
      </c>
      <c r="B61" t="s">
        <v>371</v>
      </c>
      <c r="C61" s="3">
        <v>9.7869696870987299E-307</v>
      </c>
      <c r="D61" s="3">
        <v>4.5520568713890902E-279</v>
      </c>
      <c r="E61" s="3">
        <v>1.0238659375807799E-30</v>
      </c>
      <c r="F61">
        <v>3.7659099909006901E-3</v>
      </c>
      <c r="G61">
        <v>0.99623409000909402</v>
      </c>
    </row>
    <row r="62" spans="1:7" x14ac:dyDescent="0.2">
      <c r="A62" t="s">
        <v>372</v>
      </c>
      <c r="B62" t="s">
        <v>373</v>
      </c>
      <c r="C62" s="3">
        <v>8.0570385134487802E-10</v>
      </c>
      <c r="D62" s="3">
        <v>2.37091184835576E-7</v>
      </c>
      <c r="E62" s="3">
        <v>1.7305046849612902E-5</v>
      </c>
      <c r="F62">
        <v>4.0963994693611998E-3</v>
      </c>
      <c r="G62">
        <v>0.99588605758689996</v>
      </c>
    </row>
    <row r="63" spans="1:7" x14ac:dyDescent="0.2">
      <c r="A63" t="s">
        <v>374</v>
      </c>
      <c r="B63" t="s">
        <v>375</v>
      </c>
      <c r="C63" s="3">
        <v>1.9502721480438298E-8</v>
      </c>
      <c r="D63">
        <v>3.3678519230444901E-3</v>
      </c>
      <c r="E63" s="3">
        <v>7.32058462182679E-7</v>
      </c>
      <c r="F63">
        <v>0.125545347786715</v>
      </c>
      <c r="G63">
        <v>0.87108604872905704</v>
      </c>
    </row>
    <row r="64" spans="1:7" x14ac:dyDescent="0.2">
      <c r="A64" t="s">
        <v>376</v>
      </c>
      <c r="B64" t="s">
        <v>377</v>
      </c>
      <c r="C64" s="3">
        <v>1.1960400619757401E-10</v>
      </c>
      <c r="D64" s="3">
        <v>3.7062384148637502E-8</v>
      </c>
      <c r="E64">
        <v>4.9532853170585704E-4</v>
      </c>
      <c r="F64">
        <v>0.15264345160447801</v>
      </c>
      <c r="G64">
        <v>0.84686118268182797</v>
      </c>
    </row>
    <row r="65" spans="1:7" x14ac:dyDescent="0.2">
      <c r="A65" t="s">
        <v>378</v>
      </c>
      <c r="B65" t="s">
        <v>375</v>
      </c>
      <c r="C65" s="3">
        <v>1.95000922474115E-8</v>
      </c>
      <c r="D65">
        <v>3.3673984082568699E-3</v>
      </c>
      <c r="E65" s="3">
        <v>7.3274033572192298E-7</v>
      </c>
      <c r="F65">
        <v>0.125663234858475</v>
      </c>
      <c r="G65">
        <v>0.87096861449284102</v>
      </c>
    </row>
    <row r="66" spans="1:7" x14ac:dyDescent="0.2">
      <c r="A66" t="s">
        <v>205</v>
      </c>
      <c r="B66" t="s">
        <v>206</v>
      </c>
      <c r="C66" s="3">
        <v>1.08870253372895E-7</v>
      </c>
      <c r="D66" s="3">
        <v>3.4826331019536199E-5</v>
      </c>
      <c r="E66">
        <v>1.3840988808169399E-4</v>
      </c>
      <c r="F66">
        <v>4.3319210020373998E-2</v>
      </c>
      <c r="G66">
        <v>0.95650744489027295</v>
      </c>
    </row>
    <row r="67" spans="1:7" x14ac:dyDescent="0.2">
      <c r="A67" t="s">
        <v>379</v>
      </c>
      <c r="B67" t="s">
        <v>380</v>
      </c>
      <c r="C67" s="3">
        <v>1.72765051114278E-8</v>
      </c>
      <c r="D67">
        <v>9.4486131972970899E-3</v>
      </c>
      <c r="E67" s="3">
        <v>1.5287429514690101E-7</v>
      </c>
      <c r="F67">
        <v>8.2699919680797096E-2</v>
      </c>
      <c r="G67">
        <v>0.907851296971104</v>
      </c>
    </row>
    <row r="68" spans="1:7" x14ac:dyDescent="0.2">
      <c r="A68" t="s">
        <v>381</v>
      </c>
      <c r="B68" t="s">
        <v>382</v>
      </c>
      <c r="C68" s="3">
        <v>2.0191927117309301E-6</v>
      </c>
      <c r="D68">
        <v>1.58952899494357E-3</v>
      </c>
      <c r="E68" s="3">
        <v>8.7654427257920502E-5</v>
      </c>
      <c r="F68">
        <v>6.80722061284805E-2</v>
      </c>
      <c r="G68">
        <v>0.93024859125660597</v>
      </c>
    </row>
    <row r="69" spans="1:7" x14ac:dyDescent="0.2">
      <c r="A69" t="s">
        <v>383</v>
      </c>
      <c r="B69" t="s">
        <v>384</v>
      </c>
      <c r="C69" s="3">
        <v>1.7359561809023701E-29</v>
      </c>
      <c r="D69" s="3">
        <v>6.5610381827835803E-26</v>
      </c>
      <c r="E69" s="3">
        <v>8.0804177266977001E-6</v>
      </c>
      <c r="F69">
        <v>2.95694781741398E-2</v>
      </c>
      <c r="G69">
        <v>0.97042244140813605</v>
      </c>
    </row>
    <row r="70" spans="1:7" x14ac:dyDescent="0.2">
      <c r="A70" t="s">
        <v>385</v>
      </c>
      <c r="B70" t="s">
        <v>386</v>
      </c>
      <c r="C70" s="3">
        <v>2.9722509744537699E-7</v>
      </c>
      <c r="D70">
        <v>1.87633382482935E-3</v>
      </c>
      <c r="E70" s="3">
        <v>2.58928999335668E-5</v>
      </c>
      <c r="F70">
        <v>0.16262220170463701</v>
      </c>
      <c r="G70">
        <v>0.83547527434550295</v>
      </c>
    </row>
    <row r="71" spans="1:7" x14ac:dyDescent="0.2">
      <c r="A71" t="s">
        <v>387</v>
      </c>
      <c r="B71" t="s">
        <v>388</v>
      </c>
      <c r="C71" s="3">
        <v>1.08431043274842E-33</v>
      </c>
      <c r="D71" s="3">
        <v>2.3112668211501202E-28</v>
      </c>
      <c r="E71" s="3">
        <v>6.6845094480715799E-8</v>
      </c>
      <c r="F71">
        <v>1.32616581587002E-2</v>
      </c>
      <c r="G71">
        <v>0.98673827499620703</v>
      </c>
    </row>
    <row r="72" spans="1:7" x14ac:dyDescent="0.2">
      <c r="A72" t="s">
        <v>209</v>
      </c>
      <c r="B72" t="s">
        <v>389</v>
      </c>
      <c r="C72" s="3">
        <v>1.5855931016815199E-13</v>
      </c>
      <c r="D72">
        <v>2.7239882384895299E-3</v>
      </c>
      <c r="E72" s="3">
        <v>2.81575386428995E-12</v>
      </c>
      <c r="F72">
        <v>4.7423720983939703E-2</v>
      </c>
      <c r="G72">
        <v>0.94985229077459699</v>
      </c>
    </row>
    <row r="73" spans="1:7" x14ac:dyDescent="0.2">
      <c r="A73" t="s">
        <v>390</v>
      </c>
      <c r="B73" t="s">
        <v>391</v>
      </c>
      <c r="C73" s="3">
        <v>5.1204183122351203E-7</v>
      </c>
      <c r="D73">
        <v>0.107043905288914</v>
      </c>
      <c r="E73" s="3">
        <v>4.78443780183651E-8</v>
      </c>
      <c r="F73">
        <v>9.1181756735872494E-3</v>
      </c>
      <c r="G73">
        <v>0.88383735915128903</v>
      </c>
    </row>
    <row r="74" spans="1:7" x14ac:dyDescent="0.2">
      <c r="A74" t="s">
        <v>212</v>
      </c>
      <c r="B74" t="s">
        <v>213</v>
      </c>
      <c r="C74" s="3">
        <v>5.0727664566237E-8</v>
      </c>
      <c r="D74">
        <v>3.0141033238887099E-4</v>
      </c>
      <c r="E74" s="3">
        <v>5.4550347350924797E-6</v>
      </c>
      <c r="F74">
        <v>3.1444121028060698E-2</v>
      </c>
      <c r="G74">
        <v>0.96824896287714901</v>
      </c>
    </row>
    <row r="75" spans="1:7" x14ac:dyDescent="0.2">
      <c r="A75" t="s">
        <v>214</v>
      </c>
      <c r="B75" t="s">
        <v>392</v>
      </c>
      <c r="C75" s="3">
        <v>4.64852577648703E-17</v>
      </c>
      <c r="D75" s="3">
        <v>2.30148584456595E-10</v>
      </c>
      <c r="E75" s="3">
        <v>1.7505856952077601E-8</v>
      </c>
      <c r="F75">
        <v>8.5757282660100007E-2</v>
      </c>
      <c r="G75">
        <v>0.91424269960389304</v>
      </c>
    </row>
    <row r="76" spans="1:7" x14ac:dyDescent="0.2">
      <c r="A76" t="s">
        <v>393</v>
      </c>
      <c r="B76" t="s">
        <v>394</v>
      </c>
      <c r="C76" s="3">
        <v>2.7708993013973401E-8</v>
      </c>
      <c r="D76">
        <v>1.48589136469763E-4</v>
      </c>
      <c r="E76" s="3">
        <v>1.98082344554789E-5</v>
      </c>
      <c r="F76">
        <v>0.105326910572428</v>
      </c>
      <c r="G76">
        <v>0.89450466434765197</v>
      </c>
    </row>
    <row r="77" spans="1:7" x14ac:dyDescent="0.2">
      <c r="A77" t="s">
        <v>395</v>
      </c>
      <c r="B77" t="s">
        <v>396</v>
      </c>
      <c r="C77" s="3">
        <v>2.1959338398320998E-6</v>
      </c>
      <c r="D77">
        <v>7.5394854361079703E-3</v>
      </c>
      <c r="E77" s="3">
        <v>2.69859757507048E-6</v>
      </c>
      <c r="F77">
        <v>8.2811488943033799E-3</v>
      </c>
      <c r="G77">
        <v>0.98417447113817402</v>
      </c>
    </row>
    <row r="78" spans="1:7" x14ac:dyDescent="0.2">
      <c r="A78" t="s">
        <v>397</v>
      </c>
      <c r="B78" t="s">
        <v>398</v>
      </c>
      <c r="C78" s="3">
        <v>5.8221487844154605E-10</v>
      </c>
      <c r="D78">
        <v>1.09296684196669E-2</v>
      </c>
      <c r="E78" s="3">
        <v>4.2592368503965203E-9</v>
      </c>
      <c r="F78">
        <v>7.9046790037471296E-2</v>
      </c>
      <c r="G78">
        <v>0.91002353670141001</v>
      </c>
    </row>
    <row r="79" spans="1:7" x14ac:dyDescent="0.2">
      <c r="A79" t="s">
        <v>399</v>
      </c>
      <c r="B79" t="s">
        <v>400</v>
      </c>
      <c r="C79" s="3">
        <v>7.6638038085740897E-9</v>
      </c>
      <c r="D79">
        <v>2.65587941314135E-3</v>
      </c>
      <c r="E79" s="3">
        <v>2.8465265589787101E-8</v>
      </c>
      <c r="F79">
        <v>8.8761260157586199E-3</v>
      </c>
      <c r="G79">
        <v>0.98846795844202995</v>
      </c>
    </row>
    <row r="80" spans="1:7" x14ac:dyDescent="0.2">
      <c r="A80" t="s">
        <v>220</v>
      </c>
      <c r="B80" t="s">
        <v>401</v>
      </c>
      <c r="C80" s="3">
        <v>1.16269598130519E-15</v>
      </c>
      <c r="D80">
        <v>6.5158479103820596E-3</v>
      </c>
      <c r="E80" s="3">
        <v>9.0454058464224294E-15</v>
      </c>
      <c r="F80">
        <v>4.97474928027846E-2</v>
      </c>
      <c r="G80">
        <v>0.94373665928682204</v>
      </c>
    </row>
    <row r="81" spans="1:7" x14ac:dyDescent="0.2">
      <c r="A81" t="s">
        <v>402</v>
      </c>
      <c r="B81" t="s">
        <v>403</v>
      </c>
      <c r="C81" s="3">
        <v>5.4734142949007497E-14</v>
      </c>
      <c r="D81" s="3">
        <v>4.2828058536940897E-9</v>
      </c>
      <c r="E81" s="3">
        <v>8.2341522427579497E-7</v>
      </c>
      <c r="F81">
        <v>6.3493617080198905E-2</v>
      </c>
      <c r="G81">
        <v>0.93650555522171697</v>
      </c>
    </row>
    <row r="82" spans="1:7" x14ac:dyDescent="0.2">
      <c r="A82" t="s">
        <v>224</v>
      </c>
      <c r="B82" t="s">
        <v>404</v>
      </c>
      <c r="C82" s="3">
        <v>5.5888848870378002E-13</v>
      </c>
      <c r="D82">
        <v>3.0482364754951301E-2</v>
      </c>
      <c r="E82" s="3">
        <v>1.02708527387687E-13</v>
      </c>
      <c r="F82">
        <v>4.6369501963439801E-3</v>
      </c>
      <c r="G82">
        <v>0.96488068504804303</v>
      </c>
    </row>
    <row r="83" spans="1:7" x14ac:dyDescent="0.2">
      <c r="A83" t="s">
        <v>405</v>
      </c>
      <c r="B83" t="s">
        <v>406</v>
      </c>
      <c r="C83" s="3">
        <v>7.4696530048466202E-9</v>
      </c>
      <c r="D83">
        <v>1.2644973346013499E-3</v>
      </c>
      <c r="E83" s="3">
        <v>1.15591954315643E-7</v>
      </c>
      <c r="F83">
        <v>1.85877919188293E-2</v>
      </c>
      <c r="G83">
        <v>0.98014758768496302</v>
      </c>
    </row>
    <row r="84" spans="1:7" x14ac:dyDescent="0.2">
      <c r="A84" t="s">
        <v>407</v>
      </c>
      <c r="B84" t="s">
        <v>408</v>
      </c>
      <c r="C84" s="3">
        <v>9.79412058809574E-77</v>
      </c>
      <c r="D84" s="3">
        <v>7.4409780765658896E-58</v>
      </c>
      <c r="E84" s="3">
        <v>1.4047529934668E-22</v>
      </c>
      <c r="F84" s="3">
        <v>6.7313334389243397E-5</v>
      </c>
      <c r="G84">
        <v>0.99993268666560997</v>
      </c>
    </row>
    <row r="85" spans="1:7" x14ac:dyDescent="0.2">
      <c r="A85" t="s">
        <v>409</v>
      </c>
      <c r="B85" t="s">
        <v>410</v>
      </c>
      <c r="C85" s="3">
        <v>1.8157151986494199E-8</v>
      </c>
      <c r="D85">
        <v>0.11450609895162001</v>
      </c>
      <c r="E85" s="3">
        <v>6.5226478424057799E-9</v>
      </c>
      <c r="F85">
        <v>4.0289162604670102E-2</v>
      </c>
      <c r="G85">
        <v>0.84520471376391104</v>
      </c>
    </row>
    <row r="86" spans="1:7" x14ac:dyDescent="0.2">
      <c r="A86" t="s">
        <v>411</v>
      </c>
      <c r="B86" t="s">
        <v>412</v>
      </c>
      <c r="C86" s="3">
        <v>1.12869618929839E-7</v>
      </c>
      <c r="D86">
        <v>3.5060065058919601E-3</v>
      </c>
      <c r="E86" s="3">
        <v>1.53444511477171E-6</v>
      </c>
      <c r="F86">
        <v>4.6713840866591798E-2</v>
      </c>
      <c r="G86">
        <v>0.94977850531278196</v>
      </c>
    </row>
    <row r="87" spans="1:7" x14ac:dyDescent="0.2">
      <c r="A87" t="s">
        <v>413</v>
      </c>
      <c r="B87" t="s">
        <v>414</v>
      </c>
      <c r="C87" s="3">
        <v>9.5835647638221798E-43</v>
      </c>
      <c r="D87" s="3">
        <v>1.6363528182621601E-35</v>
      </c>
      <c r="E87" s="3">
        <v>6.20830736023531E-9</v>
      </c>
      <c r="F87">
        <v>0.105109310215749</v>
      </c>
      <c r="G87">
        <v>0.89489068357594403</v>
      </c>
    </row>
    <row r="88" spans="1:7" x14ac:dyDescent="0.2">
      <c r="A88" t="s">
        <v>415</v>
      </c>
      <c r="B88" t="s">
        <v>416</v>
      </c>
      <c r="C88" s="3">
        <v>9.5807406595477297E-9</v>
      </c>
      <c r="D88">
        <v>1.44465870059978E-2</v>
      </c>
      <c r="E88" s="3">
        <v>6.8533351181044503E-8</v>
      </c>
      <c r="F88">
        <v>0.102456828435883</v>
      </c>
      <c r="G88">
        <v>0.88309650644402904</v>
      </c>
    </row>
    <row r="89" spans="1:7" x14ac:dyDescent="0.2">
      <c r="A89" t="s">
        <v>417</v>
      </c>
      <c r="B89" t="s">
        <v>418</v>
      </c>
      <c r="C89">
        <v>1.0793142802584699E-3</v>
      </c>
      <c r="D89">
        <v>2.94122218026719E-2</v>
      </c>
      <c r="E89">
        <v>5.5222454619427196E-3</v>
      </c>
      <c r="F89">
        <v>0.14967151815327701</v>
      </c>
      <c r="G89">
        <v>0.81431470030185005</v>
      </c>
    </row>
    <row r="90" spans="1:7" x14ac:dyDescent="0.2">
      <c r="A90" t="s">
        <v>231</v>
      </c>
      <c r="B90" t="s">
        <v>419</v>
      </c>
      <c r="C90" s="3">
        <v>1.22847671501169E-57</v>
      </c>
      <c r="D90" s="3">
        <v>2.67121199716325E-7</v>
      </c>
      <c r="E90" s="3">
        <v>7.1839401205178598E-52</v>
      </c>
      <c r="F90">
        <v>0.15536367299746201</v>
      </c>
      <c r="G90">
        <v>0.84463605988133805</v>
      </c>
    </row>
    <row r="91" spans="1:7" x14ac:dyDescent="0.2">
      <c r="A91" t="s">
        <v>420</v>
      </c>
      <c r="B91" t="s">
        <v>421</v>
      </c>
      <c r="C91" s="3">
        <v>4.9693879250808596E-274</v>
      </c>
      <c r="D91" s="3">
        <v>2.7453531968540801E-272</v>
      </c>
      <c r="E91" s="3">
        <v>5.7311285286985198E-5</v>
      </c>
      <c r="F91">
        <v>2.1684047838034402E-3</v>
      </c>
      <c r="G91">
        <v>0.99777428393095502</v>
      </c>
    </row>
    <row r="92" spans="1:7" x14ac:dyDescent="0.2">
      <c r="A92" t="s">
        <v>422</v>
      </c>
      <c r="B92" t="s">
        <v>423</v>
      </c>
      <c r="C92" s="3">
        <v>2.7784966682077802E-17</v>
      </c>
      <c r="D92" s="3">
        <v>8.5312368375124702E-10</v>
      </c>
      <c r="E92" s="3">
        <v>3.4761834103153701E-10</v>
      </c>
      <c r="F92">
        <v>9.6831326662578706E-3</v>
      </c>
      <c r="G92">
        <v>0.99031686613299696</v>
      </c>
    </row>
    <row r="93" spans="1:7" x14ac:dyDescent="0.2">
      <c r="A93" t="s">
        <v>424</v>
      </c>
      <c r="B93" t="s">
        <v>425</v>
      </c>
      <c r="C93" s="3">
        <v>4.1181558551386797E-10</v>
      </c>
      <c r="D93">
        <v>1.0822793793453199E-3</v>
      </c>
      <c r="E93" s="3">
        <v>2.72550043726317E-8</v>
      </c>
      <c r="F93">
        <v>7.06997880620472E-2</v>
      </c>
      <c r="G93">
        <v>0.92821790489178602</v>
      </c>
    </row>
    <row r="94" spans="1:7" x14ac:dyDescent="0.2">
      <c r="A94" t="s">
        <v>426</v>
      </c>
      <c r="B94" t="s">
        <v>427</v>
      </c>
      <c r="C94" s="3">
        <v>1.7964088771882799E-9</v>
      </c>
      <c r="D94">
        <v>4.9240580581424401E-2</v>
      </c>
      <c r="E94" s="3">
        <v>1.0448522796374E-9</v>
      </c>
      <c r="F94">
        <v>2.7716947861156999E-2</v>
      </c>
      <c r="G94">
        <v>0.92304246871615903</v>
      </c>
    </row>
    <row r="95" spans="1:7" x14ac:dyDescent="0.2">
      <c r="A95" t="s">
        <v>239</v>
      </c>
      <c r="B95" t="s">
        <v>428</v>
      </c>
      <c r="C95" s="3">
        <v>4.59806427527101E-18</v>
      </c>
      <c r="D95" s="3">
        <v>1.23131702122752E-12</v>
      </c>
      <c r="E95" s="3">
        <v>1.58835704038148E-7</v>
      </c>
      <c r="F95">
        <v>4.1576237560807298E-2</v>
      </c>
      <c r="G95">
        <v>0.95842360360225798</v>
      </c>
    </row>
    <row r="96" spans="1:7" x14ac:dyDescent="0.2">
      <c r="A96" t="s">
        <v>241</v>
      </c>
      <c r="B96" t="s">
        <v>242</v>
      </c>
      <c r="C96" s="3">
        <v>7.8741931801006506E-6</v>
      </c>
      <c r="D96">
        <v>3.6290819139494601E-3</v>
      </c>
      <c r="E96">
        <v>1.0546175928566999E-4</v>
      </c>
      <c r="F96">
        <v>4.7656933211249697E-2</v>
      </c>
      <c r="G96">
        <v>0.94860064892233498</v>
      </c>
    </row>
    <row r="97" spans="1:7" x14ac:dyDescent="0.2">
      <c r="A97" t="s">
        <v>429</v>
      </c>
      <c r="B97" t="s">
        <v>430</v>
      </c>
      <c r="C97" s="3">
        <v>3.4145677395301502E-6</v>
      </c>
      <c r="D97">
        <v>3.5219387650685101E-2</v>
      </c>
      <c r="E97" s="3">
        <v>3.5394310005327801E-6</v>
      </c>
      <c r="F97">
        <v>3.5578087921850098E-2</v>
      </c>
      <c r="G97">
        <v>0.92919557042872503</v>
      </c>
    </row>
    <row r="98" spans="1:7" x14ac:dyDescent="0.2">
      <c r="A98" t="s">
        <v>431</v>
      </c>
      <c r="B98" t="s">
        <v>432</v>
      </c>
      <c r="C98" s="3">
        <v>1.20183841338495E-9</v>
      </c>
      <c r="D98" s="3">
        <v>2.7960736431461299E-7</v>
      </c>
      <c r="E98">
        <v>3.5334641475048801E-4</v>
      </c>
      <c r="F98">
        <v>8.1287583888663306E-2</v>
      </c>
      <c r="G98">
        <v>0.91835878888738498</v>
      </c>
    </row>
    <row r="99" spans="1:7" x14ac:dyDescent="0.2">
      <c r="A99" t="s">
        <v>433</v>
      </c>
      <c r="B99" t="s">
        <v>434</v>
      </c>
      <c r="C99" s="3">
        <v>1.4336657540395201E-259</v>
      </c>
      <c r="D99" s="3">
        <v>1.8294509873272301E-251</v>
      </c>
      <c r="E99" s="3">
        <v>3.1240859280553301E-10</v>
      </c>
      <c r="F99">
        <v>3.8904277845681103E-2</v>
      </c>
      <c r="G99">
        <v>0.96109572184191705</v>
      </c>
    </row>
    <row r="100" spans="1:7" x14ac:dyDescent="0.2">
      <c r="A100" t="s">
        <v>243</v>
      </c>
      <c r="B100" t="s">
        <v>435</v>
      </c>
      <c r="C100" s="3">
        <v>1.8272587714461901E-7</v>
      </c>
      <c r="D100">
        <v>1.7148211402812101E-3</v>
      </c>
      <c r="E100" s="3">
        <v>5.17849669455756E-6</v>
      </c>
      <c r="F100">
        <v>4.76478245883111E-2</v>
      </c>
      <c r="G100">
        <v>0.95063199304883705</v>
      </c>
    </row>
    <row r="101" spans="1:7" x14ac:dyDescent="0.2">
      <c r="A101" t="s">
        <v>436</v>
      </c>
      <c r="B101" t="s">
        <v>437</v>
      </c>
      <c r="C101">
        <v>1.9886838858373299E-3</v>
      </c>
      <c r="D101">
        <v>5.7093560251301897E-2</v>
      </c>
      <c r="E101">
        <v>1.88527671971329E-3</v>
      </c>
      <c r="F101">
        <v>5.3239027870950001E-2</v>
      </c>
      <c r="G101">
        <v>0.885793451272198</v>
      </c>
    </row>
    <row r="102" spans="1:7" x14ac:dyDescent="0.2">
      <c r="A102" t="s">
        <v>438</v>
      </c>
      <c r="B102" t="s">
        <v>439</v>
      </c>
      <c r="C102" s="3">
        <v>7.9232749313992599E-24</v>
      </c>
      <c r="D102" s="3">
        <v>1.6430845916422001E-10</v>
      </c>
      <c r="E102" s="3">
        <v>6.6847468046324699E-15</v>
      </c>
      <c r="F102">
        <v>0.137762315531614</v>
      </c>
      <c r="G102">
        <v>0.86223768430407299</v>
      </c>
    </row>
    <row r="103" spans="1:7" x14ac:dyDescent="0.2">
      <c r="A103" t="s">
        <v>440</v>
      </c>
      <c r="B103" t="s">
        <v>441</v>
      </c>
      <c r="C103" s="3">
        <v>4.2238462519320902E-23</v>
      </c>
      <c r="D103" s="3">
        <v>2.5723630296031399E-7</v>
      </c>
      <c r="E103" s="3">
        <v>2.2101180405024099E-18</v>
      </c>
      <c r="F103">
        <v>1.2472304192010999E-2</v>
      </c>
      <c r="G103">
        <v>0.98752743857168301</v>
      </c>
    </row>
    <row r="104" spans="1:7" x14ac:dyDescent="0.2">
      <c r="A104" t="s">
        <v>442</v>
      </c>
      <c r="B104" t="s">
        <v>443</v>
      </c>
      <c r="C104" s="3">
        <v>1.09613559045335E-7</v>
      </c>
      <c r="D104">
        <v>5.7748503338915597E-2</v>
      </c>
      <c r="E104" s="3">
        <v>8.3245755247252201E-8</v>
      </c>
      <c r="F104">
        <v>4.2957669105270997E-2</v>
      </c>
      <c r="G104">
        <v>0.89929363469650003</v>
      </c>
    </row>
    <row r="105" spans="1:7" x14ac:dyDescent="0.2">
      <c r="A105" t="s">
        <v>444</v>
      </c>
      <c r="B105" t="s">
        <v>445</v>
      </c>
      <c r="C105" s="3">
        <v>2.3361006520541502E-10</v>
      </c>
      <c r="D105">
        <v>0.106974657852625</v>
      </c>
      <c r="E105" s="3">
        <v>1.3561053678229501E-10</v>
      </c>
      <c r="F105">
        <v>6.1266981952329901E-2</v>
      </c>
      <c r="G105">
        <v>0.83175835982582402</v>
      </c>
    </row>
    <row r="106" spans="1:7" x14ac:dyDescent="0.2">
      <c r="A106" t="s">
        <v>446</v>
      </c>
      <c r="B106" t="s">
        <v>447</v>
      </c>
      <c r="C106" s="3">
        <v>7.8452935545586994E-8</v>
      </c>
      <c r="D106">
        <v>1.4988710697882301E-4</v>
      </c>
      <c r="E106" s="3">
        <v>4.7445665973558402E-5</v>
      </c>
      <c r="F106">
        <v>8.9736556200292694E-2</v>
      </c>
      <c r="G106">
        <v>0.91006603257382102</v>
      </c>
    </row>
    <row r="107" spans="1:7" x14ac:dyDescent="0.2">
      <c r="A107" t="s">
        <v>448</v>
      </c>
      <c r="B107" t="s">
        <v>449</v>
      </c>
      <c r="C107" s="3">
        <v>1.6304302191247399E-10</v>
      </c>
      <c r="D107" s="3">
        <v>1.3606968738822201E-5</v>
      </c>
      <c r="E107" s="3">
        <v>3.1459171284459802E-7</v>
      </c>
      <c r="F107">
        <v>2.5279956923759998E-2</v>
      </c>
      <c r="G107">
        <v>0.97470612135274604</v>
      </c>
    </row>
    <row r="108" spans="1:7" x14ac:dyDescent="0.2">
      <c r="A108" t="s">
        <v>450</v>
      </c>
      <c r="B108" t="s">
        <v>451</v>
      </c>
      <c r="C108" s="3">
        <v>1.5829947235877901E-5</v>
      </c>
      <c r="D108">
        <v>5.3029460369668196E-3</v>
      </c>
      <c r="E108">
        <v>4.1885923327826698E-4</v>
      </c>
      <c r="F108">
        <v>0.139460758392807</v>
      </c>
      <c r="G108">
        <v>0.85480160638971103</v>
      </c>
    </row>
    <row r="109" spans="1:7" x14ac:dyDescent="0.2">
      <c r="A109" t="s">
        <v>452</v>
      </c>
      <c r="B109" t="s">
        <v>453</v>
      </c>
      <c r="C109" s="3">
        <v>4.9235588320219999E-7</v>
      </c>
      <c r="D109">
        <v>8.1035847865267394E-2</v>
      </c>
      <c r="E109" s="3">
        <v>1.2786003932242801E-7</v>
      </c>
      <c r="F109">
        <v>2.01454042490215E-2</v>
      </c>
      <c r="G109">
        <v>0.89881812766978897</v>
      </c>
    </row>
    <row r="110" spans="1:7" x14ac:dyDescent="0.2">
      <c r="A110" t="s">
        <v>454</v>
      </c>
      <c r="B110" t="s">
        <v>455</v>
      </c>
      <c r="C110" s="3">
        <v>4.5090311043700599E-16</v>
      </c>
      <c r="D110" s="3">
        <v>7.5503570968352702E-7</v>
      </c>
      <c r="E110" s="3">
        <v>2.71976449331746E-11</v>
      </c>
      <c r="F110">
        <v>4.45869507290537E-2</v>
      </c>
      <c r="G110">
        <v>0.95541229420804097</v>
      </c>
    </row>
    <row r="111" spans="1:7" x14ac:dyDescent="0.2">
      <c r="A111" t="s">
        <v>456</v>
      </c>
      <c r="B111" t="s">
        <v>457</v>
      </c>
      <c r="C111" s="3">
        <v>4.42600650187314E-16</v>
      </c>
      <c r="D111" s="3">
        <v>2.0724457050709201E-12</v>
      </c>
      <c r="E111" s="3">
        <v>2.26785149220717E-6</v>
      </c>
      <c r="F111">
        <v>9.6286824197511604E-3</v>
      </c>
      <c r="G111">
        <v>0.99036904972668705</v>
      </c>
    </row>
    <row r="112" spans="1:7" x14ac:dyDescent="0.2">
      <c r="A112" t="s">
        <v>458</v>
      </c>
      <c r="B112" t="s">
        <v>459</v>
      </c>
      <c r="C112" s="3">
        <v>6.5663452769677895E-35</v>
      </c>
      <c r="D112">
        <v>4.9137929425696801E-2</v>
      </c>
      <c r="E112" s="3">
        <v>5.2590389309027902E-35</v>
      </c>
      <c r="F112">
        <v>3.8442544755472999E-2</v>
      </c>
      <c r="G112">
        <v>0.91241952581883101</v>
      </c>
    </row>
    <row r="113" spans="1:7" x14ac:dyDescent="0.2">
      <c r="A113" t="s">
        <v>249</v>
      </c>
      <c r="B113" t="s">
        <v>460</v>
      </c>
      <c r="C113" s="3">
        <v>1.9004786640201801E-59</v>
      </c>
      <c r="D113" s="3">
        <v>6.5315293729124297E-7</v>
      </c>
      <c r="E113" s="3">
        <v>1.6887990917760501E-54</v>
      </c>
      <c r="F113">
        <v>5.7097428034431498E-2</v>
      </c>
      <c r="G113">
        <v>0.94290191881263397</v>
      </c>
    </row>
    <row r="114" spans="1:7" x14ac:dyDescent="0.2">
      <c r="A114" t="s">
        <v>461</v>
      </c>
      <c r="B114" t="s">
        <v>462</v>
      </c>
      <c r="C114" s="3">
        <v>2.4985255473505601E-28</v>
      </c>
      <c r="D114">
        <v>1.7147894913710899E-2</v>
      </c>
      <c r="E114" s="3">
        <v>8.4357969989257993E-28</v>
      </c>
      <c r="F114">
        <v>5.6970729128734798E-2</v>
      </c>
      <c r="G114">
        <v>0.92588137595755204</v>
      </c>
    </row>
    <row r="115" spans="1:7" x14ac:dyDescent="0.2">
      <c r="A115" t="s">
        <v>253</v>
      </c>
      <c r="B115" t="s">
        <v>463</v>
      </c>
      <c r="C115" s="3">
        <v>5.1637889184729501E-273</v>
      </c>
      <c r="D115" s="3">
        <v>6.16831115556558E-261</v>
      </c>
      <c r="E115" s="3">
        <v>8.3714809978673801E-16</v>
      </c>
      <c r="F115" s="3">
        <v>2.0243807960575301E-10</v>
      </c>
      <c r="G115">
        <v>0.99999999979752396</v>
      </c>
    </row>
    <row r="116" spans="1:7" x14ac:dyDescent="0.2">
      <c r="A116" t="s">
        <v>255</v>
      </c>
      <c r="B116" t="s">
        <v>256</v>
      </c>
      <c r="C116" s="3">
        <v>1.22366265964378E-9</v>
      </c>
      <c r="D116" s="3">
        <v>5.4017197203387099E-5</v>
      </c>
      <c r="E116" s="3">
        <v>1.7013454382263399E-6</v>
      </c>
      <c r="F116">
        <v>7.4178194408081002E-2</v>
      </c>
      <c r="G116">
        <v>0.92576608582561604</v>
      </c>
    </row>
    <row r="117" spans="1:7" x14ac:dyDescent="0.2">
      <c r="A117" t="s">
        <v>464</v>
      </c>
      <c r="B117" t="s">
        <v>465</v>
      </c>
      <c r="C117" s="3">
        <v>2.1661066834971899E-8</v>
      </c>
      <c r="D117" s="3">
        <v>4.8300118783977402E-7</v>
      </c>
      <c r="E117">
        <v>5.5020555243551997E-4</v>
      </c>
      <c r="F117">
        <v>1.12803835804779E-2</v>
      </c>
      <c r="G117">
        <v>0.988168906204833</v>
      </c>
    </row>
    <row r="118" spans="1:7" x14ac:dyDescent="0.2">
      <c r="A118" t="s">
        <v>466</v>
      </c>
      <c r="B118" t="s">
        <v>463</v>
      </c>
      <c r="C118" s="3">
        <v>5.7947380708295497E-31</v>
      </c>
      <c r="D118" s="3">
        <v>1.7349455924104002E-5</v>
      </c>
      <c r="E118" s="3">
        <v>1.18554189110843E-27</v>
      </c>
      <c r="F118">
        <v>3.4529692006694798E-2</v>
      </c>
      <c r="G118">
        <v>0.965452958537387</v>
      </c>
    </row>
    <row r="119" spans="1:7" x14ac:dyDescent="0.2">
      <c r="A119" t="s">
        <v>467</v>
      </c>
      <c r="B119" t="s">
        <v>457</v>
      </c>
      <c r="C119" s="3">
        <v>4.42600765149729E-16</v>
      </c>
      <c r="D119" s="3">
        <v>2.0723955511633401E-12</v>
      </c>
      <c r="E119" s="3">
        <v>2.26785208126081E-6</v>
      </c>
      <c r="F119">
        <v>9.6284251777442997E-3</v>
      </c>
      <c r="G119">
        <v>0.99036930696810299</v>
      </c>
    </row>
    <row r="120" spans="1:7" x14ac:dyDescent="0.2">
      <c r="A120" t="s">
        <v>257</v>
      </c>
      <c r="B120" t="s">
        <v>468</v>
      </c>
      <c r="C120" s="3">
        <v>5.7991167368262603E-18</v>
      </c>
      <c r="D120" s="3">
        <v>1.09293799732881E-7</v>
      </c>
      <c r="E120" s="3">
        <v>7.3925233867202399E-13</v>
      </c>
      <c r="F120">
        <v>1.29453597869043E-2</v>
      </c>
      <c r="G120">
        <v>0.98705453091855599</v>
      </c>
    </row>
    <row r="121" spans="1:7" x14ac:dyDescent="0.2">
      <c r="A121" t="s">
        <v>469</v>
      </c>
      <c r="B121" t="s">
        <v>470</v>
      </c>
      <c r="C121" s="3">
        <v>2.39057040331147E-12</v>
      </c>
      <c r="D121" s="3">
        <v>8.8156622719588203E-7</v>
      </c>
      <c r="E121" s="3">
        <v>3.1434805519373501E-7</v>
      </c>
      <c r="F121">
        <v>0.115036588833669</v>
      </c>
      <c r="G121">
        <v>0.88496221524965801</v>
      </c>
    </row>
    <row r="122" spans="1:7" x14ac:dyDescent="0.2">
      <c r="A122" t="s">
        <v>471</v>
      </c>
      <c r="B122" t="s">
        <v>472</v>
      </c>
      <c r="C122" s="3">
        <v>4.1797419769151701E-10</v>
      </c>
      <c r="D122">
        <v>3.5117193841972798E-3</v>
      </c>
      <c r="E122" s="3">
        <v>1.37453060987372E-8</v>
      </c>
      <c r="F122">
        <v>0.114602893676398</v>
      </c>
      <c r="G122">
        <v>0.881885372776124</v>
      </c>
    </row>
    <row r="123" spans="1:7" x14ac:dyDescent="0.2">
      <c r="A123" t="s">
        <v>259</v>
      </c>
      <c r="B123" t="s">
        <v>260</v>
      </c>
      <c r="C123" s="3">
        <v>3.5086766927441297E-291</v>
      </c>
      <c r="D123" s="3">
        <v>5.0007649032886203E-276</v>
      </c>
      <c r="E123" s="3">
        <v>7.4976169997005305E-18</v>
      </c>
      <c r="F123">
        <v>9.6957244565803492E-3</v>
      </c>
      <c r="G123">
        <v>0.99030427554342704</v>
      </c>
    </row>
    <row r="124" spans="1:7" x14ac:dyDescent="0.2">
      <c r="A124" t="s">
        <v>473</v>
      </c>
      <c r="B124" t="s">
        <v>474</v>
      </c>
      <c r="C124" s="3">
        <v>7.5966025178240605E-20</v>
      </c>
      <c r="D124">
        <v>0.106458629708514</v>
      </c>
      <c r="E124" s="3">
        <v>4.6418485788909501E-20</v>
      </c>
      <c r="F124">
        <v>6.4221449533569605E-2</v>
      </c>
      <c r="G124">
        <v>0.82931992075792005</v>
      </c>
    </row>
    <row r="125" spans="1:7" x14ac:dyDescent="0.2">
      <c r="A125" t="s">
        <v>261</v>
      </c>
      <c r="B125" t="s">
        <v>260</v>
      </c>
      <c r="C125" s="3">
        <v>3.5088697316246502E-291</v>
      </c>
      <c r="D125" s="3">
        <v>4.9754141523268599E-276</v>
      </c>
      <c r="E125" s="3">
        <v>7.4978963604604407E-18</v>
      </c>
      <c r="F125">
        <v>9.64130977220886E-3</v>
      </c>
      <c r="G125">
        <v>0.99035869022780798</v>
      </c>
    </row>
    <row r="126" spans="1:7" x14ac:dyDescent="0.2">
      <c r="A126" t="s">
        <v>475</v>
      </c>
      <c r="B126" t="s">
        <v>476</v>
      </c>
      <c r="C126" s="3">
        <v>8.3706248419927503E-6</v>
      </c>
      <c r="D126">
        <v>1.00359481993315E-2</v>
      </c>
      <c r="E126">
        <v>1.5808291940195901E-4</v>
      </c>
      <c r="F126">
        <v>0.18873221561666301</v>
      </c>
      <c r="G126">
        <v>0.80106538263976101</v>
      </c>
    </row>
    <row r="127" spans="1:7" x14ac:dyDescent="0.2">
      <c r="A127" t="s">
        <v>477</v>
      </c>
      <c r="B127" t="s">
        <v>478</v>
      </c>
      <c r="C127" s="3">
        <v>2.1378478739979399E-5</v>
      </c>
      <c r="D127">
        <v>8.7221343591584705E-2</v>
      </c>
      <c r="E127" s="3">
        <v>2.07687894466304E-5</v>
      </c>
      <c r="F127">
        <v>8.3905061095872896E-2</v>
      </c>
      <c r="G127">
        <v>0.82883144804435505</v>
      </c>
    </row>
    <row r="128" spans="1:7" x14ac:dyDescent="0.2">
      <c r="A128" t="s">
        <v>479</v>
      </c>
      <c r="B128" t="s">
        <v>480</v>
      </c>
      <c r="C128" s="3">
        <v>4.8594571368068797E-10</v>
      </c>
      <c r="D128">
        <v>1.6870313019379201E-3</v>
      </c>
      <c r="E128" s="3">
        <v>3.2046387384068702E-8</v>
      </c>
      <c r="F128">
        <v>0.110365752785413</v>
      </c>
      <c r="G128">
        <v>0.88794718338031697</v>
      </c>
    </row>
    <row r="129" spans="1:7" x14ac:dyDescent="0.2">
      <c r="A129" t="s">
        <v>262</v>
      </c>
      <c r="B129" t="s">
        <v>481</v>
      </c>
      <c r="C129" s="3">
        <v>2.0318476351506001E-22</v>
      </c>
      <c r="D129" s="3">
        <v>9.4288596539946305E-13</v>
      </c>
      <c r="E129" s="3">
        <v>7.8356508720316702E-12</v>
      </c>
      <c r="F129">
        <v>3.53970075397338E-2</v>
      </c>
      <c r="G129">
        <v>0.96460299245148895</v>
      </c>
    </row>
    <row r="130" spans="1:7" x14ac:dyDescent="0.2">
      <c r="A130" t="s">
        <v>482</v>
      </c>
      <c r="B130" t="s">
        <v>483</v>
      </c>
      <c r="C130" s="3">
        <v>5.3817741487365101E-55</v>
      </c>
      <c r="D130" s="3">
        <v>4.1443445216579303E-30</v>
      </c>
      <c r="E130" s="3">
        <v>6.1701773651243E-27</v>
      </c>
      <c r="F130">
        <v>4.6561265625367401E-2</v>
      </c>
      <c r="G130">
        <v>0.953438734374631</v>
      </c>
    </row>
    <row r="131" spans="1:7" x14ac:dyDescent="0.2">
      <c r="A131" t="s">
        <v>264</v>
      </c>
      <c r="B131" t="s">
        <v>484</v>
      </c>
      <c r="C131" s="3">
        <v>1.2371884108394E-8</v>
      </c>
      <c r="D131">
        <v>0.14807452319227399</v>
      </c>
      <c r="E131" s="3">
        <v>3.6001486770711902E-9</v>
      </c>
      <c r="F131">
        <v>4.2279206996647299E-2</v>
      </c>
      <c r="G131">
        <v>0.80964625383904498</v>
      </c>
    </row>
    <row r="132" spans="1:7" x14ac:dyDescent="0.2">
      <c r="A132" t="s">
        <v>485</v>
      </c>
      <c r="B132" t="s">
        <v>486</v>
      </c>
      <c r="C132" s="3">
        <v>4.1941282909083703E-5</v>
      </c>
      <c r="D132">
        <v>7.0912825817817998E-3</v>
      </c>
      <c r="E132">
        <v>8.2026569779163104E-4</v>
      </c>
      <c r="F132">
        <v>0.137833386580516</v>
      </c>
      <c r="G132">
        <v>0.85421312385700099</v>
      </c>
    </row>
    <row r="133" spans="1:7" x14ac:dyDescent="0.2">
      <c r="A133" t="s">
        <v>268</v>
      </c>
      <c r="B133" t="s">
        <v>487</v>
      </c>
      <c r="C133" s="3">
        <v>2.9367379295648902E-14</v>
      </c>
      <c r="D133" s="3">
        <v>2.28121048721452E-7</v>
      </c>
      <c r="E133" s="3">
        <v>4.9955342477062804E-9</v>
      </c>
      <c r="F133">
        <v>3.7842343994762002E-2</v>
      </c>
      <c r="G133">
        <v>0.96215742288862605</v>
      </c>
    </row>
    <row r="134" spans="1:7" x14ac:dyDescent="0.2">
      <c r="A134" t="s">
        <v>272</v>
      </c>
      <c r="B134" t="s">
        <v>488</v>
      </c>
      <c r="C134" s="3">
        <v>5.2809849534900503E-13</v>
      </c>
      <c r="D134">
        <v>3.26907555143829E-4</v>
      </c>
      <c r="E134" s="3">
        <v>2.9333624542766599E-10</v>
      </c>
      <c r="F134">
        <v>0.180764329349731</v>
      </c>
      <c r="G134">
        <v>0.81890876280126201</v>
      </c>
    </row>
    <row r="135" spans="1:7" x14ac:dyDescent="0.2">
      <c r="A135" t="s">
        <v>489</v>
      </c>
      <c r="B135" t="s">
        <v>490</v>
      </c>
      <c r="C135" s="3">
        <v>1.9722942379328201E-19</v>
      </c>
      <c r="D135" s="3">
        <v>1.32356547969384E-6</v>
      </c>
      <c r="E135" s="3">
        <v>2.1632033572480999E-14</v>
      </c>
      <c r="F135">
        <v>0.14431237402779501</v>
      </c>
      <c r="G135">
        <v>0.85568630240670296</v>
      </c>
    </row>
    <row r="136" spans="1:7" x14ac:dyDescent="0.2">
      <c r="A136" t="s">
        <v>274</v>
      </c>
      <c r="B136" t="s">
        <v>487</v>
      </c>
      <c r="C136" s="3">
        <v>6.2990434197216503E-16</v>
      </c>
      <c r="D136" s="3">
        <v>4.36937205990581E-8</v>
      </c>
      <c r="E136" s="3">
        <v>7.9941492312142604E-10</v>
      </c>
      <c r="F136">
        <v>5.4506437777464903E-2</v>
      </c>
      <c r="G136">
        <v>0.94549351772940204</v>
      </c>
    </row>
    <row r="137" spans="1:7" x14ac:dyDescent="0.2">
      <c r="A137" t="s">
        <v>276</v>
      </c>
      <c r="B137" t="s">
        <v>277</v>
      </c>
      <c r="C137" s="3">
        <v>2.15365081019888E-274</v>
      </c>
      <c r="D137" s="3">
        <v>2.36292701682609E-272</v>
      </c>
      <c r="E137">
        <v>7.90462388931253E-4</v>
      </c>
      <c r="F137">
        <v>8.5813985030436996E-2</v>
      </c>
      <c r="G137">
        <v>0.91339555258063099</v>
      </c>
    </row>
    <row r="138" spans="1:7" x14ac:dyDescent="0.2">
      <c r="A138" t="s">
        <v>491</v>
      </c>
      <c r="B138" t="s">
        <v>492</v>
      </c>
      <c r="C138" s="3">
        <v>1.0242000144002601E-12</v>
      </c>
      <c r="D138" s="3">
        <v>3.4315894018942498E-6</v>
      </c>
      <c r="E138" s="3">
        <v>4.43834048182407E-8</v>
      </c>
      <c r="F138">
        <v>0.14785477042452599</v>
      </c>
      <c r="G138">
        <v>0.85214175360164301</v>
      </c>
    </row>
    <row r="139" spans="1:7" x14ac:dyDescent="0.2">
      <c r="A139" t="s">
        <v>493</v>
      </c>
      <c r="B139" t="s">
        <v>494</v>
      </c>
      <c r="C139" s="3">
        <v>4.18370443478047E-15</v>
      </c>
      <c r="D139" s="3">
        <v>4.9189495045572799E-10</v>
      </c>
      <c r="E139" s="3">
        <v>9.5221379454116996E-8</v>
      </c>
      <c r="F139">
        <v>1.02057662700089E-2</v>
      </c>
      <c r="G139">
        <v>0.98979413801671101</v>
      </c>
    </row>
    <row r="140" spans="1:7" x14ac:dyDescent="0.2">
      <c r="A140" t="s">
        <v>286</v>
      </c>
      <c r="B140" t="s">
        <v>495</v>
      </c>
      <c r="C140">
        <v>3.4170641610632501E-4</v>
      </c>
      <c r="D140">
        <v>9.2043816647598906E-2</v>
      </c>
      <c r="E140">
        <v>2.7582435025752701E-4</v>
      </c>
      <c r="F140">
        <v>7.3463605847349303E-2</v>
      </c>
      <c r="G140">
        <v>0.83387504673868795</v>
      </c>
    </row>
    <row r="141" spans="1:7" x14ac:dyDescent="0.2">
      <c r="A141" t="s">
        <v>496</v>
      </c>
      <c r="B141" t="s">
        <v>497</v>
      </c>
      <c r="C141" s="3">
        <v>4.5593138012807499E-7</v>
      </c>
      <c r="D141">
        <v>2.3009013572410099E-3</v>
      </c>
      <c r="E141" s="3">
        <v>1.19328606094673E-5</v>
      </c>
      <c r="F141">
        <v>5.9281918636355201E-2</v>
      </c>
      <c r="G141">
        <v>0.938404791214415</v>
      </c>
    </row>
    <row r="142" spans="1:7" x14ac:dyDescent="0.2">
      <c r="A142" t="s">
        <v>498</v>
      </c>
      <c r="B142" t="s">
        <v>499</v>
      </c>
      <c r="C142" s="3">
        <v>1.35821549747944E-17</v>
      </c>
      <c r="D142">
        <v>2.4227737221130599E-2</v>
      </c>
      <c r="E142" s="3">
        <v>2.2264358564671001E-17</v>
      </c>
      <c r="F142">
        <v>3.87779868668384E-2</v>
      </c>
      <c r="G142">
        <v>0.93699427591203299</v>
      </c>
    </row>
    <row r="143" spans="1:7" x14ac:dyDescent="0.2">
      <c r="A143" t="s">
        <v>500</v>
      </c>
      <c r="B143" t="s">
        <v>501</v>
      </c>
      <c r="C143" s="3">
        <v>6.5559868517104004E-15</v>
      </c>
      <c r="D143" s="3">
        <v>9.1898342212248105E-12</v>
      </c>
      <c r="E143" s="3">
        <v>2.3978378527739701E-5</v>
      </c>
      <c r="F143">
        <v>3.2644285942638601E-2</v>
      </c>
      <c r="G143">
        <v>0.96733173566963504</v>
      </c>
    </row>
    <row r="144" spans="1:7" x14ac:dyDescent="0.2">
      <c r="A144" t="s">
        <v>502</v>
      </c>
      <c r="B144" t="s">
        <v>503</v>
      </c>
      <c r="C144" s="3">
        <v>2.3735125765410499E-9</v>
      </c>
      <c r="D144" s="3">
        <v>3.7303768552865399E-7</v>
      </c>
      <c r="E144">
        <v>1.6209654789063401E-4</v>
      </c>
      <c r="F144">
        <v>2.4500880185774399E-2</v>
      </c>
      <c r="G144">
        <v>0.97533664785513496</v>
      </c>
    </row>
    <row r="145" spans="1:7" x14ac:dyDescent="0.2">
      <c r="A145" t="s">
        <v>504</v>
      </c>
      <c r="B145" t="s">
        <v>505</v>
      </c>
      <c r="C145" s="3">
        <v>2.7661528896885801E-18</v>
      </c>
      <c r="D145" s="3">
        <v>1.06996711139806E-12</v>
      </c>
      <c r="E145" s="3">
        <v>3.0952397707677499E-9</v>
      </c>
      <c r="F145">
        <v>1.97457658829577E-4</v>
      </c>
      <c r="G145">
        <v>0.99980253924486395</v>
      </c>
    </row>
    <row r="147" spans="1:7" x14ac:dyDescent="0.2">
      <c r="D147" s="3"/>
      <c r="E147" s="3"/>
      <c r="F147" s="3"/>
    </row>
    <row r="148" spans="1:7" x14ac:dyDescent="0.2">
      <c r="D148" s="3"/>
      <c r="E148" s="3"/>
      <c r="F148" s="3"/>
    </row>
    <row r="149" spans="1:7" x14ac:dyDescent="0.2">
      <c r="D149" s="3"/>
    </row>
    <row r="150" spans="1:7" x14ac:dyDescent="0.2">
      <c r="D150" s="3"/>
      <c r="F150" s="3"/>
    </row>
    <row r="151" spans="1:7" x14ac:dyDescent="0.2">
      <c r="D151" s="3"/>
      <c r="E151" s="3"/>
      <c r="F151" s="3"/>
    </row>
    <row r="152" spans="1:7" x14ac:dyDescent="0.2">
      <c r="D152" s="3"/>
      <c r="E152" s="3"/>
      <c r="F152" s="3"/>
    </row>
    <row r="153" spans="1:7" x14ac:dyDescent="0.2">
      <c r="D153" s="3"/>
      <c r="F153" s="3"/>
    </row>
    <row r="154" spans="1:7" x14ac:dyDescent="0.2">
      <c r="D154" s="3"/>
      <c r="F154" s="3"/>
    </row>
    <row r="155" spans="1:7" x14ac:dyDescent="0.2">
      <c r="D155" s="3"/>
      <c r="F155" s="3"/>
    </row>
    <row r="156" spans="1:7" x14ac:dyDescent="0.2">
      <c r="D156" s="3"/>
      <c r="F156" s="3"/>
    </row>
    <row r="157" spans="1:7" x14ac:dyDescent="0.2">
      <c r="D157" s="3"/>
      <c r="E157" s="3"/>
      <c r="F157" s="3"/>
    </row>
    <row r="158" spans="1:7" x14ac:dyDescent="0.2">
      <c r="D158" s="3"/>
      <c r="F158" s="3"/>
    </row>
    <row r="159" spans="1:7" x14ac:dyDescent="0.2">
      <c r="D159" s="3"/>
      <c r="F159" s="3"/>
    </row>
    <row r="160" spans="1:7" x14ac:dyDescent="0.2">
      <c r="D160" s="3"/>
      <c r="F160" s="3"/>
    </row>
    <row r="161" spans="4:7" x14ac:dyDescent="0.2">
      <c r="D161" s="3"/>
      <c r="E161" s="3"/>
      <c r="F161" s="3"/>
    </row>
    <row r="162" spans="4:7" x14ac:dyDescent="0.2">
      <c r="D162" s="3"/>
      <c r="E162" s="3"/>
      <c r="F162" s="3"/>
    </row>
    <row r="163" spans="4:7" x14ac:dyDescent="0.2">
      <c r="D163" s="3"/>
      <c r="E163" s="3"/>
      <c r="F163" s="3"/>
      <c r="G163" s="3"/>
    </row>
    <row r="164" spans="4:7" x14ac:dyDescent="0.2">
      <c r="D164" s="3"/>
      <c r="E164" s="3"/>
      <c r="F164" s="3"/>
      <c r="G164" s="3"/>
    </row>
    <row r="165" spans="4:7" x14ac:dyDescent="0.2">
      <c r="D165" s="3"/>
      <c r="E165" s="3"/>
      <c r="F165" s="3"/>
    </row>
    <row r="166" spans="4:7" x14ac:dyDescent="0.2">
      <c r="D166" s="3"/>
      <c r="E166" s="3"/>
      <c r="F166" s="3"/>
    </row>
    <row r="167" spans="4:7" x14ac:dyDescent="0.2">
      <c r="D167" s="3"/>
    </row>
    <row r="169" spans="4:7" x14ac:dyDescent="0.2">
      <c r="D169" s="3"/>
      <c r="E169" s="3"/>
    </row>
    <row r="170" spans="4:7" x14ac:dyDescent="0.2">
      <c r="D170" s="3"/>
      <c r="E170" s="3"/>
    </row>
    <row r="171" spans="4:7" x14ac:dyDescent="0.2">
      <c r="D171" s="3"/>
      <c r="F171" s="3"/>
    </row>
    <row r="172" spans="4:7" x14ac:dyDescent="0.2">
      <c r="D172" s="3"/>
      <c r="E172" s="3"/>
      <c r="F172" s="3"/>
    </row>
    <row r="173" spans="4:7" x14ac:dyDescent="0.2">
      <c r="D173" s="3"/>
      <c r="E173" s="3"/>
      <c r="F173" s="3"/>
    </row>
    <row r="174" spans="4:7" x14ac:dyDescent="0.2">
      <c r="D174" s="3"/>
      <c r="E174" s="3"/>
      <c r="F174" s="3"/>
    </row>
    <row r="175" spans="4:7" x14ac:dyDescent="0.2">
      <c r="D175" s="3"/>
      <c r="E175" s="3"/>
      <c r="F175" s="3"/>
    </row>
    <row r="176" spans="4:7" x14ac:dyDescent="0.2">
      <c r="D176" s="3"/>
      <c r="F176" s="3"/>
    </row>
    <row r="177" spans="4:6" x14ac:dyDescent="0.2">
      <c r="D177" s="3"/>
      <c r="E177" s="3"/>
      <c r="F177" s="3"/>
    </row>
    <row r="178" spans="4:6" x14ac:dyDescent="0.2">
      <c r="D178" s="3"/>
      <c r="F178" s="3"/>
    </row>
    <row r="179" spans="4:6" x14ac:dyDescent="0.2">
      <c r="D179" s="3"/>
      <c r="F179" s="3"/>
    </row>
    <row r="180" spans="4:6" x14ac:dyDescent="0.2">
      <c r="D180" s="3"/>
      <c r="E180" s="3"/>
      <c r="F180" s="3"/>
    </row>
    <row r="181" spans="4:6" x14ac:dyDescent="0.2">
      <c r="D181" s="3"/>
      <c r="F181" s="3"/>
    </row>
    <row r="182" spans="4:6" x14ac:dyDescent="0.2">
      <c r="D182" s="3"/>
      <c r="E182" s="3"/>
      <c r="F182" s="3"/>
    </row>
    <row r="183" spans="4:6" x14ac:dyDescent="0.2">
      <c r="D183" s="3"/>
      <c r="F183" s="3"/>
    </row>
    <row r="184" spans="4:6" x14ac:dyDescent="0.2">
      <c r="D184" s="3"/>
      <c r="F184" s="3"/>
    </row>
    <row r="185" spans="4:6" x14ac:dyDescent="0.2">
      <c r="D185" s="3"/>
      <c r="F185" s="3"/>
    </row>
    <row r="186" spans="4:6" x14ac:dyDescent="0.2">
      <c r="D186" s="3"/>
      <c r="E186" s="3"/>
      <c r="F186" s="3"/>
    </row>
    <row r="187" spans="4:6" x14ac:dyDescent="0.2">
      <c r="D187" s="3"/>
    </row>
    <row r="188" spans="4:6" x14ac:dyDescent="0.2">
      <c r="D188" s="3"/>
      <c r="F188" s="3"/>
    </row>
    <row r="189" spans="4:6" x14ac:dyDescent="0.2">
      <c r="D189" s="3"/>
      <c r="F189" s="3"/>
    </row>
    <row r="190" spans="4:6" x14ac:dyDescent="0.2">
      <c r="D190" s="3"/>
      <c r="F190" s="3"/>
    </row>
    <row r="191" spans="4:6" x14ac:dyDescent="0.2">
      <c r="D191" s="3"/>
      <c r="E191" s="3"/>
      <c r="F191" s="3"/>
    </row>
    <row r="192" spans="4:6" x14ac:dyDescent="0.2">
      <c r="D192" s="3"/>
      <c r="E192" s="3"/>
      <c r="F192" s="3"/>
    </row>
    <row r="193" spans="4:6" x14ac:dyDescent="0.2">
      <c r="D193" s="3"/>
      <c r="E193" s="3"/>
      <c r="F193" s="3"/>
    </row>
    <row r="194" spans="4:6" x14ac:dyDescent="0.2">
      <c r="D194" s="3"/>
      <c r="E194" s="3"/>
      <c r="F194" s="3"/>
    </row>
    <row r="195" spans="4:6" x14ac:dyDescent="0.2">
      <c r="D195" s="3"/>
      <c r="F195" s="3"/>
    </row>
    <row r="196" spans="4:6" x14ac:dyDescent="0.2">
      <c r="D196" s="3"/>
    </row>
    <row r="197" spans="4:6" x14ac:dyDescent="0.2">
      <c r="D197" s="3"/>
      <c r="E197" s="3"/>
      <c r="F197" s="3"/>
    </row>
    <row r="198" spans="4:6" x14ac:dyDescent="0.2">
      <c r="D198" s="3"/>
      <c r="F198" s="3"/>
    </row>
    <row r="199" spans="4:6" x14ac:dyDescent="0.2">
      <c r="D199" s="3"/>
      <c r="F199" s="3"/>
    </row>
    <row r="200" spans="4:6" x14ac:dyDescent="0.2">
      <c r="D200" s="3"/>
      <c r="F200" s="3"/>
    </row>
    <row r="201" spans="4:6" x14ac:dyDescent="0.2">
      <c r="D201" s="3"/>
      <c r="E201" s="3"/>
      <c r="F201" s="3"/>
    </row>
    <row r="202" spans="4:6" x14ac:dyDescent="0.2">
      <c r="D202" s="3"/>
      <c r="E202" s="3"/>
      <c r="F202" s="3"/>
    </row>
    <row r="203" spans="4:6" x14ac:dyDescent="0.2">
      <c r="D203" s="3"/>
      <c r="F203" s="3"/>
    </row>
    <row r="204" spans="4:6" x14ac:dyDescent="0.2">
      <c r="D204" s="3"/>
      <c r="E204" s="3"/>
    </row>
    <row r="205" spans="4:6" x14ac:dyDescent="0.2">
      <c r="D205" s="3"/>
      <c r="E205" s="3"/>
    </row>
    <row r="206" spans="4:6" x14ac:dyDescent="0.2">
      <c r="D206" s="3"/>
      <c r="E206" s="3"/>
      <c r="F206" s="3"/>
    </row>
    <row r="207" spans="4:6" x14ac:dyDescent="0.2">
      <c r="D207" s="3"/>
      <c r="E207" s="3"/>
      <c r="F207" s="3"/>
    </row>
    <row r="209" spans="4:6" x14ac:dyDescent="0.2">
      <c r="D209" s="3"/>
      <c r="F209" s="3"/>
    </row>
    <row r="210" spans="4:6" x14ac:dyDescent="0.2">
      <c r="D210" s="3"/>
      <c r="F210" s="3"/>
    </row>
    <row r="211" spans="4:6" x14ac:dyDescent="0.2">
      <c r="D211" s="3"/>
      <c r="F211" s="3"/>
    </row>
    <row r="212" spans="4:6" x14ac:dyDescent="0.2">
      <c r="D212" s="3"/>
      <c r="E212" s="3"/>
      <c r="F212" s="3"/>
    </row>
    <row r="213" spans="4:6" x14ac:dyDescent="0.2">
      <c r="D213" s="3"/>
      <c r="E213" s="3"/>
    </row>
    <row r="214" spans="4:6" x14ac:dyDescent="0.2">
      <c r="D214" s="3"/>
      <c r="F214" s="3"/>
    </row>
    <row r="215" spans="4:6" x14ac:dyDescent="0.2">
      <c r="D215" s="3"/>
      <c r="E215" s="3"/>
      <c r="F215" s="3"/>
    </row>
    <row r="216" spans="4:6" x14ac:dyDescent="0.2">
      <c r="D216" s="3"/>
      <c r="E216" s="3"/>
      <c r="F216"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E7E92-12CE-6A49-BD44-E4454A6551BE}">
  <dimension ref="A1:S103"/>
  <sheetViews>
    <sheetView topLeftCell="F1" zoomScale="156" zoomScaleNormal="156" workbookViewId="0">
      <selection activeCell="K10" sqref="K10"/>
    </sheetView>
  </sheetViews>
  <sheetFormatPr baseColWidth="10" defaultColWidth="11" defaultRowHeight="16" x14ac:dyDescent="0.2"/>
  <cols>
    <col min="1" max="1" width="13.33203125" customWidth="1"/>
    <col min="2" max="2" width="21.1640625" customWidth="1"/>
    <col min="3" max="3" width="16.6640625" customWidth="1"/>
    <col min="4" max="4" width="14.6640625" customWidth="1"/>
    <col min="5" max="5" width="13.1640625" bestFit="1" customWidth="1"/>
    <col min="7" max="7" width="13.1640625" customWidth="1"/>
    <col min="8" max="8" width="20" customWidth="1"/>
    <col min="9" max="9" width="17.1640625" customWidth="1"/>
    <col min="10" max="10" width="16" customWidth="1"/>
    <col min="11" max="11" width="14.33203125" bestFit="1" customWidth="1"/>
    <col min="12" max="13" width="14.6640625" bestFit="1" customWidth="1"/>
    <col min="14" max="14" width="21.83203125" customWidth="1"/>
    <col min="15" max="15" width="21.5" customWidth="1"/>
    <col min="16" max="16" width="20.83203125" customWidth="1"/>
    <col min="17" max="17" width="19.5" customWidth="1"/>
  </cols>
  <sheetData>
    <row r="1" spans="1:19" ht="26" x14ac:dyDescent="0.3">
      <c r="A1" s="108" t="s">
        <v>866</v>
      </c>
      <c r="B1" s="108"/>
      <c r="C1" s="108"/>
      <c r="D1" s="108"/>
      <c r="E1" s="108"/>
      <c r="F1" s="108"/>
      <c r="G1" s="108"/>
      <c r="H1" s="108"/>
      <c r="I1" s="108"/>
      <c r="J1" s="108"/>
      <c r="K1" s="108"/>
      <c r="L1" s="108"/>
      <c r="M1" s="108"/>
      <c r="N1" s="108"/>
      <c r="O1" s="108"/>
      <c r="P1" s="108"/>
      <c r="Q1" s="108"/>
      <c r="R1" s="108"/>
      <c r="S1" s="108"/>
    </row>
    <row r="2" spans="1:19" ht="35" customHeight="1" x14ac:dyDescent="0.2">
      <c r="A2" s="119" t="s">
        <v>867</v>
      </c>
      <c r="B2" s="119"/>
      <c r="C2" s="119"/>
      <c r="D2" s="119"/>
      <c r="E2" s="119"/>
      <c r="F2" s="119"/>
      <c r="G2" s="119"/>
      <c r="H2" s="119"/>
      <c r="I2" s="119"/>
      <c r="J2" s="119"/>
      <c r="K2" s="119"/>
      <c r="L2" s="119"/>
    </row>
    <row r="3" spans="1:19" ht="36" customHeight="1" x14ac:dyDescent="0.2">
      <c r="A3" s="120" t="s">
        <v>868</v>
      </c>
      <c r="B3" s="120"/>
      <c r="C3" s="120"/>
      <c r="D3" s="120"/>
      <c r="E3" s="120"/>
      <c r="F3" s="120"/>
      <c r="G3" s="120"/>
      <c r="H3" s="120"/>
      <c r="I3" s="120"/>
      <c r="J3" s="120"/>
      <c r="K3" s="120"/>
      <c r="L3" s="120"/>
    </row>
    <row r="5" spans="1:19" x14ac:dyDescent="0.2">
      <c r="A5" s="115" t="s">
        <v>857</v>
      </c>
      <c r="B5" s="116"/>
      <c r="C5" s="116"/>
      <c r="D5" s="116"/>
      <c r="G5" s="117" t="s">
        <v>858</v>
      </c>
      <c r="H5" s="117"/>
      <c r="I5" s="117"/>
      <c r="J5" s="117"/>
      <c r="M5" s="118" t="s">
        <v>859</v>
      </c>
      <c r="N5" s="118"/>
      <c r="O5" s="118"/>
      <c r="P5" s="118"/>
      <c r="Q5" s="118"/>
    </row>
    <row r="6" spans="1:19" x14ac:dyDescent="0.2">
      <c r="A6" t="s">
        <v>116</v>
      </c>
      <c r="B6" t="s">
        <v>860</v>
      </c>
      <c r="C6" t="s">
        <v>861</v>
      </c>
      <c r="D6" t="s">
        <v>862</v>
      </c>
      <c r="G6" t="s">
        <v>116</v>
      </c>
      <c r="H6" t="s">
        <v>863</v>
      </c>
      <c r="I6" t="s">
        <v>861</v>
      </c>
      <c r="J6" t="s">
        <v>862</v>
      </c>
      <c r="M6" t="s">
        <v>116</v>
      </c>
      <c r="N6" t="s">
        <v>860</v>
      </c>
      <c r="O6" t="s">
        <v>864</v>
      </c>
      <c r="P6" t="s">
        <v>863</v>
      </c>
      <c r="Q6" t="s">
        <v>865</v>
      </c>
    </row>
    <row r="7" spans="1:19" x14ac:dyDescent="0.2">
      <c r="A7" t="s">
        <v>157</v>
      </c>
      <c r="B7" t="s">
        <v>158</v>
      </c>
      <c r="C7">
        <v>0.89009891799999996</v>
      </c>
      <c r="D7" s="3">
        <v>6.0218374814694697E-9</v>
      </c>
      <c r="G7" t="s">
        <v>292</v>
      </c>
      <c r="H7" t="s">
        <v>293</v>
      </c>
      <c r="I7">
        <v>7.1914493059171997E-2</v>
      </c>
      <c r="J7">
        <v>0.84085984800000002</v>
      </c>
      <c r="M7" t="s">
        <v>257</v>
      </c>
      <c r="N7" t="s">
        <v>258</v>
      </c>
      <c r="O7">
        <v>0.829863613</v>
      </c>
      <c r="P7" t="s">
        <v>468</v>
      </c>
      <c r="Q7">
        <v>0.98705453099999996</v>
      </c>
    </row>
    <row r="8" spans="1:19" x14ac:dyDescent="0.2">
      <c r="A8" t="s">
        <v>233</v>
      </c>
      <c r="B8" t="s">
        <v>234</v>
      </c>
      <c r="C8">
        <v>0.93656960700000003</v>
      </c>
      <c r="D8" s="3">
        <v>1.2429966322111799E-7</v>
      </c>
      <c r="G8" t="s">
        <v>294</v>
      </c>
      <c r="H8" t="s">
        <v>295</v>
      </c>
      <c r="I8">
        <v>3.9384268592143098E-2</v>
      </c>
      <c r="J8">
        <v>0.93255628599999996</v>
      </c>
      <c r="M8" t="s">
        <v>214</v>
      </c>
      <c r="N8" t="s">
        <v>215</v>
      </c>
      <c r="O8">
        <v>0.82394417099999995</v>
      </c>
      <c r="P8" t="s">
        <v>392</v>
      </c>
      <c r="Q8">
        <v>0.91424269999999996</v>
      </c>
    </row>
    <row r="9" spans="1:19" x14ac:dyDescent="0.2">
      <c r="A9" t="s">
        <v>127</v>
      </c>
      <c r="B9" t="s">
        <v>128</v>
      </c>
      <c r="C9">
        <v>0.99596277200000005</v>
      </c>
      <c r="D9" s="3">
        <v>9.7715555750043098E-6</v>
      </c>
      <c r="E9" s="3"/>
      <c r="G9" t="s">
        <v>297</v>
      </c>
      <c r="H9" t="s">
        <v>298</v>
      </c>
      <c r="I9">
        <v>0.103821897906865</v>
      </c>
      <c r="J9">
        <v>0.93295988699999999</v>
      </c>
      <c r="M9" t="s">
        <v>276</v>
      </c>
      <c r="N9" t="s">
        <v>277</v>
      </c>
      <c r="O9">
        <v>0.83155195058757103</v>
      </c>
      <c r="P9" t="s">
        <v>277</v>
      </c>
      <c r="Q9">
        <v>0.91339555299999997</v>
      </c>
    </row>
    <row r="10" spans="1:19" x14ac:dyDescent="0.2">
      <c r="A10" t="s">
        <v>288</v>
      </c>
      <c r="B10" t="s">
        <v>289</v>
      </c>
      <c r="C10">
        <v>0.96449303600000003</v>
      </c>
      <c r="D10" s="3">
        <v>1.35540477902558E-5</v>
      </c>
      <c r="G10" t="s">
        <v>299</v>
      </c>
      <c r="H10" t="s">
        <v>300</v>
      </c>
      <c r="I10">
        <v>3.6941070307053001E-2</v>
      </c>
      <c r="J10">
        <v>0.93133546599999995</v>
      </c>
      <c r="M10" t="s">
        <v>165</v>
      </c>
      <c r="N10" t="s">
        <v>166</v>
      </c>
      <c r="O10">
        <v>0.922133917748305</v>
      </c>
      <c r="P10" t="s">
        <v>166</v>
      </c>
      <c r="Q10">
        <v>0.94021123299999998</v>
      </c>
    </row>
    <row r="11" spans="1:19" x14ac:dyDescent="0.2">
      <c r="A11" t="s">
        <v>169</v>
      </c>
      <c r="B11" t="s">
        <v>170</v>
      </c>
      <c r="C11">
        <v>0.98619560500000003</v>
      </c>
      <c r="D11" s="3">
        <v>4.6707852415698301E-5</v>
      </c>
      <c r="G11" t="s">
        <v>301</v>
      </c>
      <c r="H11" t="s">
        <v>302</v>
      </c>
      <c r="I11">
        <v>5.5526349244145297E-2</v>
      </c>
      <c r="J11">
        <v>0.87844117200000005</v>
      </c>
      <c r="M11" t="s">
        <v>129</v>
      </c>
      <c r="N11" t="s">
        <v>130</v>
      </c>
      <c r="O11">
        <v>0.99363789470130903</v>
      </c>
      <c r="P11" t="s">
        <v>130</v>
      </c>
      <c r="Q11">
        <v>0.99497276400000001</v>
      </c>
    </row>
    <row r="12" spans="1:19" x14ac:dyDescent="0.2">
      <c r="A12" t="s">
        <v>193</v>
      </c>
      <c r="B12" t="s">
        <v>194</v>
      </c>
      <c r="C12">
        <v>0.89008796800000001</v>
      </c>
      <c r="D12">
        <v>2.8547839124511398E-4</v>
      </c>
      <c r="G12" t="s">
        <v>303</v>
      </c>
      <c r="H12" t="s">
        <v>304</v>
      </c>
      <c r="I12" s="3">
        <v>2.3291140051403199E-16</v>
      </c>
      <c r="J12">
        <v>0.85682985099999998</v>
      </c>
      <c r="M12" t="s">
        <v>259</v>
      </c>
      <c r="N12" t="s">
        <v>260</v>
      </c>
      <c r="O12">
        <v>0.98591129343463002</v>
      </c>
      <c r="P12" t="s">
        <v>260</v>
      </c>
      <c r="Q12">
        <v>0.99030427600000004</v>
      </c>
    </row>
    <row r="13" spans="1:19" x14ac:dyDescent="0.2">
      <c r="A13" t="s">
        <v>201</v>
      </c>
      <c r="B13" t="s">
        <v>202</v>
      </c>
      <c r="C13">
        <v>0.82319686599999997</v>
      </c>
      <c r="D13">
        <v>1.4647570940526499E-3</v>
      </c>
      <c r="G13" t="s">
        <v>305</v>
      </c>
      <c r="H13" t="s">
        <v>306</v>
      </c>
      <c r="I13">
        <v>0.59582135627728305</v>
      </c>
      <c r="J13">
        <v>0.94950786700000001</v>
      </c>
      <c r="M13" t="s">
        <v>220</v>
      </c>
      <c r="N13" t="s">
        <v>221</v>
      </c>
      <c r="O13">
        <v>0.83889217500000002</v>
      </c>
      <c r="P13" t="s">
        <v>401</v>
      </c>
      <c r="Q13">
        <v>0.94373665900000003</v>
      </c>
    </row>
    <row r="14" spans="1:19" x14ac:dyDescent="0.2">
      <c r="A14" t="s">
        <v>227</v>
      </c>
      <c r="B14" t="s">
        <v>228</v>
      </c>
      <c r="C14">
        <v>0.98281329500000003</v>
      </c>
      <c r="D14">
        <v>1.56861934606232E-2</v>
      </c>
      <c r="G14" t="s">
        <v>308</v>
      </c>
      <c r="H14" t="s">
        <v>309</v>
      </c>
      <c r="I14">
        <v>1.34408795879979E-4</v>
      </c>
      <c r="J14">
        <v>0.86364103400000003</v>
      </c>
      <c r="M14" t="s">
        <v>131</v>
      </c>
      <c r="N14" t="s">
        <v>132</v>
      </c>
      <c r="O14">
        <v>0.990215866</v>
      </c>
      <c r="P14" t="s">
        <v>296</v>
      </c>
      <c r="Q14">
        <v>0.94951564700000002</v>
      </c>
    </row>
    <row r="15" spans="1:19" x14ac:dyDescent="0.2">
      <c r="A15" t="s">
        <v>179</v>
      </c>
      <c r="B15" t="s">
        <v>180</v>
      </c>
      <c r="C15">
        <v>0.93820962100000005</v>
      </c>
      <c r="D15">
        <v>1.7048640584636999E-2</v>
      </c>
      <c r="G15" t="s">
        <v>310</v>
      </c>
      <c r="H15" t="s">
        <v>311</v>
      </c>
      <c r="I15" s="62" t="s">
        <v>113</v>
      </c>
      <c r="J15">
        <v>0.91722013000000002</v>
      </c>
      <c r="M15" t="s">
        <v>191</v>
      </c>
      <c r="N15" t="s">
        <v>192</v>
      </c>
      <c r="O15">
        <v>0.80099775685859198</v>
      </c>
      <c r="P15" t="s">
        <v>192</v>
      </c>
      <c r="Q15">
        <v>0.96418652400000004</v>
      </c>
    </row>
    <row r="16" spans="1:19" x14ac:dyDescent="0.2">
      <c r="A16" t="s">
        <v>284</v>
      </c>
      <c r="B16" t="s">
        <v>285</v>
      </c>
      <c r="C16">
        <v>0.94496582799999995</v>
      </c>
      <c r="D16">
        <v>2.4674290034879202E-2</v>
      </c>
      <c r="E16" s="3"/>
      <c r="G16" t="s">
        <v>312</v>
      </c>
      <c r="H16" t="s">
        <v>313</v>
      </c>
      <c r="I16">
        <v>5.9193620608336203E-2</v>
      </c>
      <c r="J16">
        <v>0.95511309499999997</v>
      </c>
      <c r="M16" t="s">
        <v>197</v>
      </c>
      <c r="N16" t="s">
        <v>198</v>
      </c>
      <c r="O16">
        <v>0.88760827200000003</v>
      </c>
      <c r="P16" t="s">
        <v>370</v>
      </c>
      <c r="Q16">
        <v>0.96470780300000003</v>
      </c>
    </row>
    <row r="17" spans="1:17" x14ac:dyDescent="0.2">
      <c r="A17" t="s">
        <v>245</v>
      </c>
      <c r="B17" t="s">
        <v>246</v>
      </c>
      <c r="C17">
        <v>0.81020549399999997</v>
      </c>
      <c r="D17">
        <v>2.5637377657087401E-2</v>
      </c>
      <c r="G17" t="s">
        <v>314</v>
      </c>
      <c r="H17" t="s">
        <v>315</v>
      </c>
      <c r="I17">
        <v>6.7285119431253204E-3</v>
      </c>
      <c r="J17">
        <v>0.98830565500000001</v>
      </c>
      <c r="M17" t="s">
        <v>155</v>
      </c>
      <c r="N17" t="s">
        <v>318</v>
      </c>
      <c r="O17">
        <v>0.82146042358798299</v>
      </c>
      <c r="P17" t="s">
        <v>318</v>
      </c>
      <c r="Q17">
        <v>0.92824790899999998</v>
      </c>
    </row>
    <row r="18" spans="1:17" x14ac:dyDescent="0.2">
      <c r="A18" t="s">
        <v>173</v>
      </c>
      <c r="B18" t="s">
        <v>174</v>
      </c>
      <c r="C18">
        <v>0.97009137000000001</v>
      </c>
      <c r="D18">
        <v>2.6775379266375899E-2</v>
      </c>
      <c r="E18" s="3"/>
      <c r="G18" t="s">
        <v>316</v>
      </c>
      <c r="H18" t="s">
        <v>317</v>
      </c>
      <c r="I18">
        <v>6.4232788469464397E-2</v>
      </c>
      <c r="J18">
        <v>0.96987038999999997</v>
      </c>
      <c r="M18" t="s">
        <v>155</v>
      </c>
      <c r="N18" t="s">
        <v>156</v>
      </c>
      <c r="O18">
        <v>0.87445890400000004</v>
      </c>
      <c r="P18" t="s">
        <v>156</v>
      </c>
      <c r="Q18">
        <v>0.67226883068457199</v>
      </c>
    </row>
    <row r="19" spans="1:17" x14ac:dyDescent="0.2">
      <c r="A19" t="s">
        <v>187</v>
      </c>
      <c r="B19" t="s">
        <v>188</v>
      </c>
      <c r="C19">
        <v>0.98968509800000004</v>
      </c>
      <c r="D19">
        <v>2.74442805585749E-2</v>
      </c>
      <c r="G19" t="s">
        <v>319</v>
      </c>
      <c r="H19" t="s">
        <v>320</v>
      </c>
      <c r="I19">
        <v>3.84465120546841E-2</v>
      </c>
      <c r="J19">
        <v>0.88910850500000005</v>
      </c>
      <c r="M19" t="s">
        <v>199</v>
      </c>
      <c r="N19" t="s">
        <v>200</v>
      </c>
      <c r="O19">
        <v>0.95579553500000003</v>
      </c>
      <c r="P19" t="s">
        <v>371</v>
      </c>
      <c r="Q19">
        <v>0.99623408999999996</v>
      </c>
    </row>
    <row r="20" spans="1:17" x14ac:dyDescent="0.2">
      <c r="A20" t="s">
        <v>153</v>
      </c>
      <c r="B20" t="s">
        <v>154</v>
      </c>
      <c r="C20">
        <v>0.89791650999999995</v>
      </c>
      <c r="D20">
        <v>2.7578114169918601E-2</v>
      </c>
      <c r="G20" t="s">
        <v>321</v>
      </c>
      <c r="H20" t="s">
        <v>322</v>
      </c>
      <c r="I20">
        <v>4.1195528500337801E-2</v>
      </c>
      <c r="J20">
        <v>0.80321392199999997</v>
      </c>
      <c r="M20" t="s">
        <v>135</v>
      </c>
      <c r="N20" t="s">
        <v>136</v>
      </c>
      <c r="O20">
        <v>0.83051385430454305</v>
      </c>
      <c r="P20" t="s">
        <v>136</v>
      </c>
      <c r="Q20">
        <v>0.98768739800000005</v>
      </c>
    </row>
    <row r="21" spans="1:17" x14ac:dyDescent="0.2">
      <c r="A21" t="s">
        <v>147</v>
      </c>
      <c r="B21" t="s">
        <v>148</v>
      </c>
      <c r="C21">
        <v>0.83208321100000004</v>
      </c>
      <c r="D21">
        <v>2.7988753009702501E-2</v>
      </c>
      <c r="G21" t="s">
        <v>323</v>
      </c>
      <c r="H21" t="s">
        <v>324</v>
      </c>
      <c r="I21">
        <v>0.23639022419129599</v>
      </c>
      <c r="J21">
        <v>0.86299599999999999</v>
      </c>
      <c r="M21" t="s">
        <v>177</v>
      </c>
      <c r="N21" t="s">
        <v>178</v>
      </c>
      <c r="O21">
        <v>0.907524571783491</v>
      </c>
      <c r="P21" t="s">
        <v>178</v>
      </c>
      <c r="Q21">
        <v>0.93479277800000005</v>
      </c>
    </row>
    <row r="22" spans="1:17" x14ac:dyDescent="0.2">
      <c r="A22" t="s">
        <v>247</v>
      </c>
      <c r="B22" t="s">
        <v>248</v>
      </c>
      <c r="C22">
        <v>0.84029005199999995</v>
      </c>
      <c r="D22">
        <v>2.92173136414953E-2</v>
      </c>
      <c r="G22" t="s">
        <v>325</v>
      </c>
      <c r="H22" t="s">
        <v>326</v>
      </c>
      <c r="I22">
        <v>4.5623114396011799E-2</v>
      </c>
      <c r="J22">
        <v>0.97103005899999995</v>
      </c>
      <c r="M22" t="s">
        <v>167</v>
      </c>
      <c r="N22" t="s">
        <v>168</v>
      </c>
      <c r="O22">
        <v>0.84464757899999998</v>
      </c>
      <c r="P22" t="s">
        <v>331</v>
      </c>
      <c r="Q22">
        <v>0.92421840399999999</v>
      </c>
    </row>
    <row r="23" spans="1:17" x14ac:dyDescent="0.2">
      <c r="A23" t="s">
        <v>207</v>
      </c>
      <c r="B23" t="s">
        <v>208</v>
      </c>
      <c r="C23">
        <v>0.87083483100000003</v>
      </c>
      <c r="D23">
        <v>3.1761128630982398E-2</v>
      </c>
      <c r="G23" t="s">
        <v>327</v>
      </c>
      <c r="H23" t="s">
        <v>328</v>
      </c>
      <c r="I23">
        <v>0.464194297018652</v>
      </c>
      <c r="J23">
        <v>0.91644447600000001</v>
      </c>
      <c r="M23" t="s">
        <v>268</v>
      </c>
      <c r="N23" t="s">
        <v>269</v>
      </c>
      <c r="O23">
        <v>0.95274504199999999</v>
      </c>
      <c r="P23" t="s">
        <v>487</v>
      </c>
      <c r="Q23">
        <v>0.96215742299999996</v>
      </c>
    </row>
    <row r="24" spans="1:17" x14ac:dyDescent="0.2">
      <c r="A24" t="s">
        <v>125</v>
      </c>
      <c r="B24" t="s">
        <v>126</v>
      </c>
      <c r="C24">
        <v>0.96711684899999995</v>
      </c>
      <c r="D24">
        <v>3.1948760375099597E-2</v>
      </c>
      <c r="G24" t="s">
        <v>329</v>
      </c>
      <c r="H24" t="s">
        <v>330</v>
      </c>
      <c r="I24">
        <v>4.0640335257039403E-2</v>
      </c>
      <c r="J24">
        <v>0.87122661599999995</v>
      </c>
      <c r="M24" t="s">
        <v>171</v>
      </c>
      <c r="N24" t="s">
        <v>172</v>
      </c>
      <c r="O24">
        <v>0.96685061699999997</v>
      </c>
      <c r="P24" t="s">
        <v>332</v>
      </c>
      <c r="Q24">
        <v>0.99371334300000003</v>
      </c>
    </row>
    <row r="25" spans="1:17" x14ac:dyDescent="0.2">
      <c r="A25" t="s">
        <v>218</v>
      </c>
      <c r="B25" t="s">
        <v>219</v>
      </c>
      <c r="C25">
        <v>0.95110950000000005</v>
      </c>
      <c r="D25">
        <v>3.28616313358365E-2</v>
      </c>
      <c r="G25" t="s">
        <v>333</v>
      </c>
      <c r="H25" t="s">
        <v>326</v>
      </c>
      <c r="I25">
        <v>4.5252471946729503E-2</v>
      </c>
      <c r="J25">
        <v>0.97121351600000005</v>
      </c>
      <c r="M25" t="s">
        <v>185</v>
      </c>
      <c r="N25" t="s">
        <v>186</v>
      </c>
      <c r="O25">
        <v>0.94661795999999998</v>
      </c>
      <c r="P25" t="s">
        <v>350</v>
      </c>
      <c r="Q25">
        <v>0.98489781799999998</v>
      </c>
    </row>
    <row r="26" spans="1:17" x14ac:dyDescent="0.2">
      <c r="A26" t="s">
        <v>183</v>
      </c>
      <c r="B26" t="s">
        <v>184</v>
      </c>
      <c r="C26">
        <v>0.94130857400000001</v>
      </c>
      <c r="D26">
        <v>3.36835512961167E-2</v>
      </c>
      <c r="G26" t="s">
        <v>334</v>
      </c>
      <c r="H26" t="s">
        <v>335</v>
      </c>
      <c r="I26">
        <v>5.8007019354851599E-2</v>
      </c>
      <c r="J26">
        <v>0.856176363</v>
      </c>
      <c r="M26" t="s">
        <v>249</v>
      </c>
      <c r="N26" t="s">
        <v>250</v>
      </c>
      <c r="O26">
        <v>0.83809994200000004</v>
      </c>
      <c r="P26" t="s">
        <v>460</v>
      </c>
      <c r="Q26">
        <v>0.94290191899999998</v>
      </c>
    </row>
    <row r="27" spans="1:17" x14ac:dyDescent="0.2">
      <c r="A27" t="s">
        <v>211</v>
      </c>
      <c r="B27" t="s">
        <v>208</v>
      </c>
      <c r="C27">
        <v>0.88503735800000005</v>
      </c>
      <c r="D27">
        <v>3.5188909563566503E-2</v>
      </c>
      <c r="G27" t="s">
        <v>336</v>
      </c>
      <c r="H27" t="s">
        <v>337</v>
      </c>
      <c r="I27">
        <v>0.40012585537123502</v>
      </c>
      <c r="J27">
        <v>0.83359900499999995</v>
      </c>
      <c r="M27" t="s">
        <v>272</v>
      </c>
      <c r="N27" t="s">
        <v>273</v>
      </c>
      <c r="O27">
        <v>0.89575697799999998</v>
      </c>
      <c r="P27" t="s">
        <v>488</v>
      </c>
      <c r="Q27">
        <v>0.81890876300000004</v>
      </c>
    </row>
    <row r="28" spans="1:17" x14ac:dyDescent="0.2">
      <c r="A28" t="s">
        <v>203</v>
      </c>
      <c r="B28" t="s">
        <v>204</v>
      </c>
      <c r="C28">
        <v>0.91809761000000001</v>
      </c>
      <c r="D28">
        <v>3.6140160343916497E-2</v>
      </c>
      <c r="G28" t="s">
        <v>338</v>
      </c>
      <c r="H28" t="s">
        <v>339</v>
      </c>
      <c r="I28">
        <v>9.9356917442697298E-2</v>
      </c>
      <c r="J28">
        <v>0.863967814</v>
      </c>
      <c r="M28" t="s">
        <v>224</v>
      </c>
      <c r="N28" t="s">
        <v>221</v>
      </c>
      <c r="O28">
        <v>0.86232656399999996</v>
      </c>
      <c r="P28" t="s">
        <v>404</v>
      </c>
      <c r="Q28">
        <v>0.96488068500000002</v>
      </c>
    </row>
    <row r="29" spans="1:17" x14ac:dyDescent="0.2">
      <c r="A29" t="s">
        <v>216</v>
      </c>
      <c r="B29" t="s">
        <v>217</v>
      </c>
      <c r="C29">
        <v>0.94032839800000001</v>
      </c>
      <c r="D29">
        <v>4.13088831799448E-2</v>
      </c>
      <c r="G29" t="s">
        <v>340</v>
      </c>
      <c r="H29" t="s">
        <v>330</v>
      </c>
      <c r="I29">
        <v>4.2129173315119901E-2</v>
      </c>
      <c r="J29">
        <v>0.87354429200000006</v>
      </c>
      <c r="M29" t="s">
        <v>261</v>
      </c>
      <c r="N29" t="s">
        <v>260</v>
      </c>
      <c r="O29">
        <v>0.98599832860358305</v>
      </c>
      <c r="P29" t="s">
        <v>260</v>
      </c>
      <c r="Q29">
        <v>0.99035868999999999</v>
      </c>
    </row>
    <row r="30" spans="1:17" x14ac:dyDescent="0.2">
      <c r="A30" t="s">
        <v>282</v>
      </c>
      <c r="B30" t="s">
        <v>283</v>
      </c>
      <c r="C30">
        <v>0.85455028200000005</v>
      </c>
      <c r="D30">
        <v>4.1714598109280701E-2</v>
      </c>
      <c r="G30" t="s">
        <v>341</v>
      </c>
      <c r="H30" t="s">
        <v>342</v>
      </c>
      <c r="I30">
        <v>5.39751770658084E-2</v>
      </c>
      <c r="J30">
        <v>0.88118677599999995</v>
      </c>
      <c r="M30" t="s">
        <v>209</v>
      </c>
      <c r="N30" t="s">
        <v>210</v>
      </c>
      <c r="O30">
        <v>0.98920408199999998</v>
      </c>
      <c r="P30" t="s">
        <v>389</v>
      </c>
      <c r="Q30">
        <v>0.94985229100000002</v>
      </c>
    </row>
    <row r="31" spans="1:17" x14ac:dyDescent="0.2">
      <c r="A31" t="s">
        <v>290</v>
      </c>
      <c r="B31" t="s">
        <v>291</v>
      </c>
      <c r="C31">
        <v>0.98890182900000001</v>
      </c>
      <c r="D31">
        <v>4.2449535363451099E-2</v>
      </c>
      <c r="G31" t="s">
        <v>343</v>
      </c>
      <c r="H31" t="s">
        <v>344</v>
      </c>
      <c r="I31">
        <v>0.35994124409536699</v>
      </c>
      <c r="J31">
        <v>0.87706205800000003</v>
      </c>
      <c r="M31" t="s">
        <v>141</v>
      </c>
      <c r="N31" t="s">
        <v>142</v>
      </c>
      <c r="O31">
        <v>0.81752166853691899</v>
      </c>
      <c r="P31" t="s">
        <v>142</v>
      </c>
      <c r="Q31">
        <v>0.91492309900000002</v>
      </c>
    </row>
    <row r="32" spans="1:17" x14ac:dyDescent="0.2">
      <c r="A32" t="s">
        <v>237</v>
      </c>
      <c r="B32" t="s">
        <v>238</v>
      </c>
      <c r="C32">
        <v>0.955422518</v>
      </c>
      <c r="D32">
        <v>4.9269745711859297E-2</v>
      </c>
      <c r="G32" t="s">
        <v>346</v>
      </c>
      <c r="H32" t="s">
        <v>347</v>
      </c>
      <c r="I32">
        <v>4.1327185867877099E-2</v>
      </c>
      <c r="J32">
        <v>0.98139346400000005</v>
      </c>
      <c r="M32" t="s">
        <v>253</v>
      </c>
      <c r="N32" t="s">
        <v>254</v>
      </c>
      <c r="O32">
        <v>0.98403248099999996</v>
      </c>
      <c r="P32" t="s">
        <v>463</v>
      </c>
      <c r="Q32">
        <v>1</v>
      </c>
    </row>
    <row r="33" spans="1:17" x14ac:dyDescent="0.2">
      <c r="A33" t="s">
        <v>137</v>
      </c>
      <c r="B33" t="s">
        <v>138</v>
      </c>
      <c r="C33">
        <v>0.99744437699999999</v>
      </c>
      <c r="D33">
        <v>8.2465328567774401E-2</v>
      </c>
      <c r="G33" t="s">
        <v>348</v>
      </c>
      <c r="H33" t="s">
        <v>349</v>
      </c>
      <c r="I33">
        <v>4.6714133354980703E-2</v>
      </c>
      <c r="J33">
        <v>0.90274787099999998</v>
      </c>
      <c r="M33" t="s">
        <v>264</v>
      </c>
      <c r="N33" t="s">
        <v>265</v>
      </c>
      <c r="O33">
        <v>0.87681330199999996</v>
      </c>
      <c r="P33" t="s">
        <v>484</v>
      </c>
      <c r="Q33">
        <v>0.80964625400000001</v>
      </c>
    </row>
    <row r="34" spans="1:17" x14ac:dyDescent="0.2">
      <c r="A34" t="s">
        <v>280</v>
      </c>
      <c r="B34" t="s">
        <v>281</v>
      </c>
      <c r="C34">
        <v>0.93164617100000002</v>
      </c>
      <c r="D34">
        <v>8.2905754711115998E-2</v>
      </c>
      <c r="G34" t="s">
        <v>351</v>
      </c>
      <c r="H34" t="s">
        <v>352</v>
      </c>
      <c r="I34">
        <v>3.8390862808409101E-2</v>
      </c>
      <c r="J34">
        <v>0.84204108200000005</v>
      </c>
      <c r="M34" t="s">
        <v>205</v>
      </c>
      <c r="N34" t="s">
        <v>206</v>
      </c>
      <c r="O34">
        <v>0.97843140093458403</v>
      </c>
      <c r="P34" t="s">
        <v>206</v>
      </c>
      <c r="Q34">
        <v>0.95650744499999996</v>
      </c>
    </row>
    <row r="35" spans="1:17" x14ac:dyDescent="0.2">
      <c r="A35" t="s">
        <v>181</v>
      </c>
      <c r="B35" t="s">
        <v>182</v>
      </c>
      <c r="C35">
        <v>0.82425273600000004</v>
      </c>
      <c r="D35">
        <v>8.6733461038087906E-2</v>
      </c>
      <c r="G35" t="s">
        <v>353</v>
      </c>
      <c r="H35" t="s">
        <v>354</v>
      </c>
      <c r="I35">
        <v>0.31001338113759802</v>
      </c>
      <c r="J35">
        <v>0.89726703799999996</v>
      </c>
      <c r="M35" t="s">
        <v>145</v>
      </c>
      <c r="N35" t="s">
        <v>146</v>
      </c>
      <c r="O35">
        <v>0.99273205600000003</v>
      </c>
      <c r="P35" t="s">
        <v>307</v>
      </c>
      <c r="Q35">
        <v>0.922751239</v>
      </c>
    </row>
    <row r="36" spans="1:17" x14ac:dyDescent="0.2">
      <c r="A36" t="s">
        <v>189</v>
      </c>
      <c r="B36" t="s">
        <v>190</v>
      </c>
      <c r="C36">
        <v>0.85998127300000005</v>
      </c>
      <c r="D36">
        <v>9.3554208787751295E-2</v>
      </c>
      <c r="E36" s="3"/>
      <c r="G36" t="s">
        <v>355</v>
      </c>
      <c r="H36" t="s">
        <v>356</v>
      </c>
      <c r="I36">
        <v>0.56136033830870902</v>
      </c>
      <c r="J36">
        <v>0.88454072100000003</v>
      </c>
      <c r="M36" t="s">
        <v>286</v>
      </c>
      <c r="N36" t="s">
        <v>287</v>
      </c>
      <c r="O36">
        <v>0.81198925200000005</v>
      </c>
      <c r="P36" t="s">
        <v>495</v>
      </c>
      <c r="Q36">
        <v>0.83387504700000004</v>
      </c>
    </row>
    <row r="37" spans="1:17" x14ac:dyDescent="0.2">
      <c r="A37" t="s">
        <v>270</v>
      </c>
      <c r="B37" t="s">
        <v>271</v>
      </c>
      <c r="C37">
        <v>0.93834835000000005</v>
      </c>
      <c r="D37">
        <v>0.11102424646034301</v>
      </c>
      <c r="G37" t="s">
        <v>357</v>
      </c>
      <c r="H37" t="s">
        <v>358</v>
      </c>
      <c r="I37">
        <v>6.6442373811375494E-2</v>
      </c>
      <c r="J37">
        <v>0.91061301699999997</v>
      </c>
      <c r="M37" t="s">
        <v>231</v>
      </c>
      <c r="N37" t="s">
        <v>232</v>
      </c>
      <c r="O37">
        <v>0.96882509800000005</v>
      </c>
      <c r="P37" t="s">
        <v>419</v>
      </c>
      <c r="Q37">
        <v>0.84463606000000002</v>
      </c>
    </row>
    <row r="38" spans="1:17" x14ac:dyDescent="0.2">
      <c r="A38" t="s">
        <v>222</v>
      </c>
      <c r="B38" t="s">
        <v>223</v>
      </c>
      <c r="C38">
        <v>0.92928719699999995</v>
      </c>
      <c r="D38">
        <v>0.127119834174515</v>
      </c>
      <c r="G38" t="s">
        <v>359</v>
      </c>
      <c r="H38" t="s">
        <v>360</v>
      </c>
      <c r="I38">
        <v>2.0691311279435898E-3</v>
      </c>
      <c r="J38">
        <v>0.957462586</v>
      </c>
      <c r="M38" t="s">
        <v>239</v>
      </c>
      <c r="N38" t="s">
        <v>240</v>
      </c>
      <c r="O38">
        <v>0.96812846500000005</v>
      </c>
      <c r="P38" t="s">
        <v>428</v>
      </c>
      <c r="Q38">
        <v>0.95842360400000004</v>
      </c>
    </row>
    <row r="39" spans="1:17" x14ac:dyDescent="0.2">
      <c r="A39" t="s">
        <v>143</v>
      </c>
      <c r="B39" t="s">
        <v>144</v>
      </c>
      <c r="C39">
        <v>0.80755126899999996</v>
      </c>
      <c r="D39">
        <v>0.155190806816765</v>
      </c>
      <c r="G39" t="s">
        <v>361</v>
      </c>
      <c r="H39" t="s">
        <v>362</v>
      </c>
      <c r="I39">
        <v>7.44277982136997E-2</v>
      </c>
      <c r="J39">
        <v>0.90337742200000004</v>
      </c>
      <c r="M39" t="s">
        <v>241</v>
      </c>
      <c r="N39" t="s">
        <v>242</v>
      </c>
      <c r="O39">
        <v>0.94945220389595097</v>
      </c>
      <c r="P39" t="s">
        <v>242</v>
      </c>
      <c r="Q39">
        <v>0.94860064899999996</v>
      </c>
    </row>
    <row r="40" spans="1:17" x14ac:dyDescent="0.2">
      <c r="A40" t="s">
        <v>225</v>
      </c>
      <c r="B40" t="s">
        <v>226</v>
      </c>
      <c r="C40">
        <v>0.99999116300000002</v>
      </c>
      <c r="D40">
        <v>0.185590771558795</v>
      </c>
      <c r="G40" t="s">
        <v>363</v>
      </c>
      <c r="H40" t="s">
        <v>364</v>
      </c>
      <c r="I40">
        <v>4.63593722268619E-2</v>
      </c>
      <c r="J40">
        <v>0.90638495200000002</v>
      </c>
      <c r="M40" t="s">
        <v>255</v>
      </c>
      <c r="N40" t="s">
        <v>256</v>
      </c>
      <c r="O40">
        <v>0.82790944959329205</v>
      </c>
      <c r="P40" t="s">
        <v>256</v>
      </c>
      <c r="Q40">
        <v>0.92576608599999999</v>
      </c>
    </row>
    <row r="41" spans="1:17" x14ac:dyDescent="0.2">
      <c r="A41" t="s">
        <v>266</v>
      </c>
      <c r="B41" t="s">
        <v>267</v>
      </c>
      <c r="C41">
        <v>0.97601588299999997</v>
      </c>
      <c r="D41">
        <v>0.19457690275297501</v>
      </c>
      <c r="G41" t="s">
        <v>365</v>
      </c>
      <c r="H41" t="s">
        <v>366</v>
      </c>
      <c r="I41">
        <v>0.289160601975331</v>
      </c>
      <c r="J41">
        <v>0.982862758</v>
      </c>
      <c r="M41" t="s">
        <v>243</v>
      </c>
      <c r="N41" t="s">
        <v>244</v>
      </c>
      <c r="O41">
        <v>0.82439865199999995</v>
      </c>
      <c r="P41" t="s">
        <v>435</v>
      </c>
      <c r="Q41">
        <v>0.95063199300000001</v>
      </c>
    </row>
    <row r="42" spans="1:17" x14ac:dyDescent="0.2">
      <c r="A42" t="s">
        <v>278</v>
      </c>
      <c r="B42" t="s">
        <v>279</v>
      </c>
      <c r="C42">
        <v>0.97335101099999999</v>
      </c>
      <c r="D42">
        <v>0.19614270912235299</v>
      </c>
      <c r="G42" t="s">
        <v>368</v>
      </c>
      <c r="H42" t="s">
        <v>369</v>
      </c>
      <c r="I42">
        <v>5.4757238978786399E-2</v>
      </c>
      <c r="J42">
        <v>0.99602935699999995</v>
      </c>
      <c r="M42" t="s">
        <v>149</v>
      </c>
      <c r="N42" t="s">
        <v>150</v>
      </c>
      <c r="O42">
        <v>0.94822004763226198</v>
      </c>
      <c r="P42" t="s">
        <v>150</v>
      </c>
      <c r="Q42">
        <v>0.98676314899999995</v>
      </c>
    </row>
    <row r="43" spans="1:17" x14ac:dyDescent="0.2">
      <c r="A43" t="s">
        <v>139</v>
      </c>
      <c r="B43" t="s">
        <v>140</v>
      </c>
      <c r="C43">
        <v>0.90794779999999997</v>
      </c>
      <c r="D43">
        <v>0.38451348880007902</v>
      </c>
      <c r="G43" t="s">
        <v>372</v>
      </c>
      <c r="H43" t="s">
        <v>373</v>
      </c>
      <c r="I43">
        <v>9.6828795232334394E-3</v>
      </c>
      <c r="J43">
        <v>0.99588605799999996</v>
      </c>
      <c r="M43" t="s">
        <v>161</v>
      </c>
      <c r="N43" t="s">
        <v>162</v>
      </c>
      <c r="O43">
        <v>0.92062714297495396</v>
      </c>
      <c r="P43" t="s">
        <v>162</v>
      </c>
      <c r="Q43">
        <v>0.91010106800000001</v>
      </c>
    </row>
    <row r="44" spans="1:17" x14ac:dyDescent="0.2">
      <c r="A44" t="s">
        <v>229</v>
      </c>
      <c r="B44" t="s">
        <v>230</v>
      </c>
      <c r="C44">
        <v>0.97047964399999997</v>
      </c>
      <c r="D44">
        <v>0.40831326819680402</v>
      </c>
      <c r="G44" t="s">
        <v>374</v>
      </c>
      <c r="H44" t="s">
        <v>375</v>
      </c>
      <c r="I44">
        <v>3.3853875678534803E-2</v>
      </c>
      <c r="J44">
        <v>0.87108604899999997</v>
      </c>
      <c r="M44" t="s">
        <v>212</v>
      </c>
      <c r="N44" t="s">
        <v>213</v>
      </c>
      <c r="O44">
        <v>0.915843761101367</v>
      </c>
      <c r="P44" t="s">
        <v>213</v>
      </c>
      <c r="Q44">
        <v>0.96824896299999996</v>
      </c>
    </row>
    <row r="45" spans="1:17" x14ac:dyDescent="0.2">
      <c r="A45" t="s">
        <v>133</v>
      </c>
      <c r="B45" t="s">
        <v>134</v>
      </c>
      <c r="C45">
        <v>0.99385915499999999</v>
      </c>
      <c r="D45">
        <v>0.62707758855812501</v>
      </c>
      <c r="G45" t="s">
        <v>376</v>
      </c>
      <c r="H45" t="s">
        <v>377</v>
      </c>
      <c r="I45">
        <v>0.44256983838631198</v>
      </c>
      <c r="J45">
        <v>0.84686118300000002</v>
      </c>
      <c r="M45" t="s">
        <v>151</v>
      </c>
      <c r="N45" t="s">
        <v>152</v>
      </c>
      <c r="O45">
        <v>0.99587869203004997</v>
      </c>
      <c r="P45" t="s">
        <v>152</v>
      </c>
      <c r="Q45">
        <v>0.95683833699999998</v>
      </c>
    </row>
    <row r="46" spans="1:17" x14ac:dyDescent="0.2">
      <c r="A46" t="s">
        <v>123</v>
      </c>
      <c r="B46" t="s">
        <v>124</v>
      </c>
      <c r="C46">
        <v>0.80105031800000004</v>
      </c>
      <c r="D46">
        <v>0.71770603115686105</v>
      </c>
      <c r="G46" t="s">
        <v>378</v>
      </c>
      <c r="H46" t="s">
        <v>375</v>
      </c>
      <c r="I46">
        <v>3.3694807424527497E-2</v>
      </c>
      <c r="J46">
        <v>0.87096861400000003</v>
      </c>
      <c r="M46" s="4" t="s">
        <v>458</v>
      </c>
      <c r="N46" t="s">
        <v>263</v>
      </c>
      <c r="O46">
        <v>0.95365800899999997</v>
      </c>
      <c r="P46" t="s">
        <v>481</v>
      </c>
      <c r="Q46">
        <v>0.96460299199999999</v>
      </c>
    </row>
    <row r="47" spans="1:17" x14ac:dyDescent="0.2">
      <c r="A47" t="s">
        <v>163</v>
      </c>
      <c r="B47" t="s">
        <v>164</v>
      </c>
      <c r="C47">
        <v>0.92910691499999998</v>
      </c>
      <c r="D47">
        <v>0.76263901279417401</v>
      </c>
      <c r="G47" t="s">
        <v>379</v>
      </c>
      <c r="H47" t="s">
        <v>380</v>
      </c>
      <c r="I47">
        <v>5.3173680067237397E-2</v>
      </c>
      <c r="J47">
        <v>0.907851297</v>
      </c>
      <c r="M47" t="s">
        <v>195</v>
      </c>
      <c r="N47" t="s">
        <v>196</v>
      </c>
      <c r="O47">
        <v>0.81909518000000003</v>
      </c>
      <c r="P47" t="s">
        <v>367</v>
      </c>
      <c r="Q47">
        <v>0.992941136</v>
      </c>
    </row>
    <row r="48" spans="1:17" x14ac:dyDescent="0.2">
      <c r="A48" t="s">
        <v>235</v>
      </c>
      <c r="B48" t="s">
        <v>236</v>
      </c>
      <c r="C48">
        <v>0.99891280400000004</v>
      </c>
      <c r="D48" s="62" t="s">
        <v>113</v>
      </c>
      <c r="E48" s="3"/>
      <c r="G48" t="s">
        <v>381</v>
      </c>
      <c r="H48" t="s">
        <v>382</v>
      </c>
      <c r="I48">
        <v>4.1290553728278799E-2</v>
      </c>
      <c r="J48">
        <v>0.93024859100000001</v>
      </c>
      <c r="M48" t="s">
        <v>175</v>
      </c>
      <c r="N48" t="s">
        <v>176</v>
      </c>
      <c r="O48">
        <v>0.93234787699999999</v>
      </c>
      <c r="P48" t="s">
        <v>345</v>
      </c>
      <c r="Q48">
        <v>0.89972592100000004</v>
      </c>
    </row>
    <row r="49" spans="1:17" x14ac:dyDescent="0.2">
      <c r="A49" t="s">
        <v>251</v>
      </c>
      <c r="B49" t="s">
        <v>252</v>
      </c>
      <c r="C49">
        <v>0.93197029499999995</v>
      </c>
      <c r="D49" s="62" t="s">
        <v>113</v>
      </c>
      <c r="G49" t="s">
        <v>383</v>
      </c>
      <c r="H49" t="s">
        <v>384</v>
      </c>
      <c r="I49">
        <v>0.126160881460988</v>
      </c>
      <c r="J49">
        <v>0.97042244099999997</v>
      </c>
      <c r="M49" t="s">
        <v>274</v>
      </c>
      <c r="N49" t="s">
        <v>275</v>
      </c>
      <c r="O49">
        <v>2.38568048867544E-4</v>
      </c>
      <c r="P49" t="s">
        <v>487</v>
      </c>
      <c r="Q49">
        <v>0.94549351800000003</v>
      </c>
    </row>
    <row r="50" spans="1:17" x14ac:dyDescent="0.2">
      <c r="G50" t="s">
        <v>385</v>
      </c>
      <c r="H50" t="s">
        <v>386</v>
      </c>
      <c r="I50">
        <v>4.19920441445275E-2</v>
      </c>
      <c r="J50">
        <v>0.83547527399999999</v>
      </c>
    </row>
    <row r="51" spans="1:17" x14ac:dyDescent="0.2">
      <c r="G51" t="s">
        <v>387</v>
      </c>
      <c r="H51" t="s">
        <v>388</v>
      </c>
      <c r="I51">
        <v>0.73124006641973605</v>
      </c>
      <c r="J51">
        <v>0.986738275</v>
      </c>
    </row>
    <row r="52" spans="1:17" x14ac:dyDescent="0.2">
      <c r="G52" t="s">
        <v>390</v>
      </c>
      <c r="H52" t="s">
        <v>391</v>
      </c>
      <c r="I52">
        <v>0.12584310366434001</v>
      </c>
      <c r="J52">
        <v>0.88383735900000004</v>
      </c>
    </row>
    <row r="53" spans="1:17" x14ac:dyDescent="0.2">
      <c r="G53" t="s">
        <v>393</v>
      </c>
      <c r="H53" t="s">
        <v>394</v>
      </c>
      <c r="I53">
        <v>6.7426042722635499E-2</v>
      </c>
      <c r="J53">
        <v>0.89450466399999995</v>
      </c>
    </row>
    <row r="54" spans="1:17" x14ac:dyDescent="0.2">
      <c r="G54" t="s">
        <v>395</v>
      </c>
      <c r="H54" t="s">
        <v>396</v>
      </c>
      <c r="I54">
        <v>3.2576407037124E-2</v>
      </c>
      <c r="J54">
        <v>0.984174471</v>
      </c>
    </row>
    <row r="55" spans="1:17" x14ac:dyDescent="0.2">
      <c r="G55" t="s">
        <v>397</v>
      </c>
      <c r="H55" t="s">
        <v>398</v>
      </c>
      <c r="I55">
        <v>0.110636396997848</v>
      </c>
      <c r="J55">
        <v>0.91002353700000005</v>
      </c>
    </row>
    <row r="56" spans="1:17" x14ac:dyDescent="0.2">
      <c r="G56" t="s">
        <v>399</v>
      </c>
      <c r="H56" t="s">
        <v>400</v>
      </c>
      <c r="I56">
        <v>0.40027369921814399</v>
      </c>
      <c r="J56">
        <v>0.98846795799999998</v>
      </c>
    </row>
    <row r="57" spans="1:17" x14ac:dyDescent="0.2">
      <c r="G57" t="s">
        <v>402</v>
      </c>
      <c r="H57" t="s">
        <v>403</v>
      </c>
      <c r="I57">
        <v>3.1156131933643801E-2</v>
      </c>
      <c r="J57">
        <v>0.93650555499999999</v>
      </c>
    </row>
    <row r="58" spans="1:17" x14ac:dyDescent="0.2">
      <c r="G58" t="s">
        <v>405</v>
      </c>
      <c r="H58" t="s">
        <v>406</v>
      </c>
      <c r="I58">
        <v>0.116570809683452</v>
      </c>
      <c r="J58">
        <v>0.98014758800000001</v>
      </c>
    </row>
    <row r="59" spans="1:17" x14ac:dyDescent="0.2">
      <c r="G59" t="s">
        <v>407</v>
      </c>
      <c r="H59" t="s">
        <v>408</v>
      </c>
      <c r="I59">
        <v>1.3359715870474401E-4</v>
      </c>
      <c r="J59">
        <v>0.99993268700000004</v>
      </c>
    </row>
    <row r="60" spans="1:17" x14ac:dyDescent="0.2">
      <c r="G60" t="s">
        <v>409</v>
      </c>
      <c r="H60" t="s">
        <v>410</v>
      </c>
      <c r="I60" s="62" t="s">
        <v>113</v>
      </c>
      <c r="J60">
        <v>0.84520471399999997</v>
      </c>
    </row>
    <row r="61" spans="1:17" x14ac:dyDescent="0.2">
      <c r="G61" t="s">
        <v>411</v>
      </c>
      <c r="H61" t="s">
        <v>412</v>
      </c>
      <c r="I61" s="3">
        <v>2.6303928815701402E-6</v>
      </c>
      <c r="J61">
        <v>0.94977850500000005</v>
      </c>
    </row>
    <row r="62" spans="1:17" x14ac:dyDescent="0.2">
      <c r="G62" t="s">
        <v>413</v>
      </c>
      <c r="H62" t="s">
        <v>414</v>
      </c>
      <c r="I62">
        <v>0.665020956646586</v>
      </c>
      <c r="J62">
        <v>0.89489068400000005</v>
      </c>
    </row>
    <row r="63" spans="1:17" x14ac:dyDescent="0.2">
      <c r="G63" t="s">
        <v>415</v>
      </c>
      <c r="H63" t="s">
        <v>416</v>
      </c>
      <c r="I63">
        <v>5.0994977727022897E-2</v>
      </c>
      <c r="J63">
        <v>0.883096506</v>
      </c>
    </row>
    <row r="64" spans="1:17" x14ac:dyDescent="0.2">
      <c r="G64" t="s">
        <v>417</v>
      </c>
      <c r="H64" t="s">
        <v>418</v>
      </c>
      <c r="I64">
        <v>4.9347286884393902E-2</v>
      </c>
      <c r="J64">
        <v>0.81431469999999995</v>
      </c>
    </row>
    <row r="65" spans="7:10" x14ac:dyDescent="0.2">
      <c r="G65" t="s">
        <v>420</v>
      </c>
      <c r="H65" t="s">
        <v>421</v>
      </c>
      <c r="I65">
        <v>0.333699948799834</v>
      </c>
      <c r="J65">
        <v>0.99777428400000001</v>
      </c>
    </row>
    <row r="66" spans="7:10" x14ac:dyDescent="0.2">
      <c r="G66" t="s">
        <v>422</v>
      </c>
      <c r="H66" t="s">
        <v>423</v>
      </c>
      <c r="I66" s="62" t="s">
        <v>113</v>
      </c>
      <c r="J66">
        <v>0.99031686600000002</v>
      </c>
    </row>
    <row r="67" spans="7:10" x14ac:dyDescent="0.2">
      <c r="G67" t="s">
        <v>424</v>
      </c>
      <c r="H67" t="s">
        <v>425</v>
      </c>
      <c r="I67">
        <v>0.174829533381683</v>
      </c>
      <c r="J67">
        <v>0.92821790500000001</v>
      </c>
    </row>
    <row r="68" spans="7:10" x14ac:dyDescent="0.2">
      <c r="G68" t="s">
        <v>426</v>
      </c>
      <c r="H68" t="s">
        <v>427</v>
      </c>
      <c r="I68">
        <v>4.2063895112993702E-2</v>
      </c>
      <c r="J68">
        <v>0.92304246899999998</v>
      </c>
    </row>
    <row r="69" spans="7:10" x14ac:dyDescent="0.2">
      <c r="G69" t="s">
        <v>429</v>
      </c>
      <c r="H69" t="s">
        <v>430</v>
      </c>
      <c r="I69">
        <v>3.4328058256749297E-2</v>
      </c>
      <c r="J69">
        <v>0.92919556999999997</v>
      </c>
    </row>
    <row r="70" spans="7:10" x14ac:dyDescent="0.2">
      <c r="G70" t="s">
        <v>431</v>
      </c>
      <c r="H70" t="s">
        <v>432</v>
      </c>
      <c r="I70">
        <v>7.4333008483695895E-2</v>
      </c>
      <c r="J70">
        <v>0.91835878900000001</v>
      </c>
    </row>
    <row r="71" spans="7:10" x14ac:dyDescent="0.2">
      <c r="G71" t="s">
        <v>433</v>
      </c>
      <c r="H71" t="s">
        <v>434</v>
      </c>
      <c r="I71">
        <v>5.1475306260180598E-2</v>
      </c>
      <c r="J71">
        <v>0.96109572200000004</v>
      </c>
    </row>
    <row r="72" spans="7:10" x14ac:dyDescent="0.2">
      <c r="G72" t="s">
        <v>436</v>
      </c>
      <c r="H72" t="s">
        <v>437</v>
      </c>
      <c r="I72">
        <v>0.58520501384700596</v>
      </c>
      <c r="J72">
        <v>0.88579345099999995</v>
      </c>
    </row>
    <row r="73" spans="7:10" x14ac:dyDescent="0.2">
      <c r="G73" t="s">
        <v>438</v>
      </c>
      <c r="H73" t="s">
        <v>439</v>
      </c>
      <c r="I73">
        <v>4.03684943486697E-3</v>
      </c>
      <c r="J73">
        <v>0.862237684</v>
      </c>
    </row>
    <row r="74" spans="7:10" x14ac:dyDescent="0.2">
      <c r="G74" t="s">
        <v>440</v>
      </c>
      <c r="H74" t="s">
        <v>441</v>
      </c>
      <c r="I74">
        <v>6.6551753292327806E-2</v>
      </c>
      <c r="J74">
        <v>0.98752743899999995</v>
      </c>
    </row>
    <row r="75" spans="7:10" x14ac:dyDescent="0.2">
      <c r="G75" t="s">
        <v>442</v>
      </c>
      <c r="H75" t="s">
        <v>443</v>
      </c>
      <c r="I75">
        <v>2.8871367941497601E-2</v>
      </c>
      <c r="J75">
        <v>0.89929363500000004</v>
      </c>
    </row>
    <row r="76" spans="7:10" x14ac:dyDescent="0.2">
      <c r="G76" t="s">
        <v>444</v>
      </c>
      <c r="H76" t="s">
        <v>445</v>
      </c>
      <c r="I76">
        <v>3.9804615955683402E-2</v>
      </c>
      <c r="J76">
        <v>0.83175836000000003</v>
      </c>
    </row>
    <row r="77" spans="7:10" x14ac:dyDescent="0.2">
      <c r="G77" t="s">
        <v>446</v>
      </c>
      <c r="H77" t="s">
        <v>447</v>
      </c>
      <c r="I77" s="3">
        <v>2.7938125616817701E-5</v>
      </c>
      <c r="J77">
        <v>0.910066033</v>
      </c>
    </row>
    <row r="78" spans="7:10" x14ac:dyDescent="0.2">
      <c r="G78" t="s">
        <v>448</v>
      </c>
      <c r="H78" t="s">
        <v>449</v>
      </c>
      <c r="I78">
        <v>3.0885555636958901E-2</v>
      </c>
      <c r="J78">
        <v>0.97470612099999998</v>
      </c>
    </row>
    <row r="79" spans="7:10" x14ac:dyDescent="0.2">
      <c r="G79" t="s">
        <v>450</v>
      </c>
      <c r="H79" t="s">
        <v>451</v>
      </c>
      <c r="I79">
        <v>0.63680344994680205</v>
      </c>
      <c r="J79">
        <v>0.85480160599999999</v>
      </c>
    </row>
    <row r="80" spans="7:10" x14ac:dyDescent="0.2">
      <c r="G80" t="s">
        <v>452</v>
      </c>
      <c r="H80" t="s">
        <v>453</v>
      </c>
      <c r="I80">
        <v>4.9250945772528402E-4</v>
      </c>
      <c r="J80">
        <v>0.89881812800000005</v>
      </c>
    </row>
    <row r="81" spans="7:10" x14ac:dyDescent="0.2">
      <c r="G81" t="s">
        <v>454</v>
      </c>
      <c r="H81" t="s">
        <v>455</v>
      </c>
      <c r="I81">
        <v>4.05125298059213E-2</v>
      </c>
      <c r="J81">
        <v>0.95541229400000005</v>
      </c>
    </row>
    <row r="82" spans="7:10" x14ac:dyDescent="0.2">
      <c r="G82" t="s">
        <v>456</v>
      </c>
      <c r="H82" t="s">
        <v>457</v>
      </c>
      <c r="I82">
        <v>6.2764203297168697E-2</v>
      </c>
      <c r="J82">
        <v>0.99036904999999997</v>
      </c>
    </row>
    <row r="83" spans="7:10" x14ac:dyDescent="0.2">
      <c r="G83" t="s">
        <v>458</v>
      </c>
      <c r="H83" t="s">
        <v>459</v>
      </c>
      <c r="I83">
        <v>5.3275142592783299E-2</v>
      </c>
      <c r="J83">
        <v>0.91241952599999998</v>
      </c>
    </row>
    <row r="84" spans="7:10" x14ac:dyDescent="0.2">
      <c r="G84" t="s">
        <v>461</v>
      </c>
      <c r="H84" t="s">
        <v>462</v>
      </c>
      <c r="I84" s="3">
        <v>4.4444501869812699E-5</v>
      </c>
      <c r="J84">
        <v>0.92588137599999998</v>
      </c>
    </row>
    <row r="85" spans="7:10" x14ac:dyDescent="0.2">
      <c r="G85" t="s">
        <v>464</v>
      </c>
      <c r="H85" t="s">
        <v>465</v>
      </c>
      <c r="I85">
        <v>0.32537652166276299</v>
      </c>
      <c r="J85">
        <v>0.98816890599999996</v>
      </c>
    </row>
    <row r="86" spans="7:10" x14ac:dyDescent="0.2">
      <c r="G86" t="s">
        <v>466</v>
      </c>
      <c r="H86" t="s">
        <v>463</v>
      </c>
      <c r="I86" s="3">
        <v>2.2384198028144799E-6</v>
      </c>
      <c r="J86">
        <v>0.96545295900000005</v>
      </c>
    </row>
    <row r="87" spans="7:10" x14ac:dyDescent="0.2">
      <c r="G87" t="s">
        <v>467</v>
      </c>
      <c r="H87" t="s">
        <v>457</v>
      </c>
      <c r="I87">
        <v>6.4268914389204193E-2</v>
      </c>
      <c r="J87">
        <v>0.99036930700000003</v>
      </c>
    </row>
    <row r="88" spans="7:10" x14ac:dyDescent="0.2">
      <c r="G88" t="s">
        <v>469</v>
      </c>
      <c r="H88" t="s">
        <v>470</v>
      </c>
      <c r="I88">
        <v>0.52452050793258298</v>
      </c>
      <c r="J88">
        <v>0.88496221500000005</v>
      </c>
    </row>
    <row r="89" spans="7:10" x14ac:dyDescent="0.2">
      <c r="G89" t="s">
        <v>471</v>
      </c>
      <c r="H89" t="s">
        <v>472</v>
      </c>
      <c r="I89">
        <v>0.51584865327801299</v>
      </c>
      <c r="J89">
        <v>0.88188537300000003</v>
      </c>
    </row>
    <row r="90" spans="7:10" x14ac:dyDescent="0.2">
      <c r="G90" t="s">
        <v>473</v>
      </c>
      <c r="H90" t="s">
        <v>474</v>
      </c>
      <c r="I90">
        <v>6.1563939865826603E-2</v>
      </c>
      <c r="J90">
        <v>0.82931992099999996</v>
      </c>
    </row>
    <row r="91" spans="7:10" x14ac:dyDescent="0.2">
      <c r="G91" t="s">
        <v>475</v>
      </c>
      <c r="H91" t="s">
        <v>476</v>
      </c>
      <c r="I91">
        <v>4.8910027784211003E-2</v>
      </c>
      <c r="J91">
        <v>0.80106538299999996</v>
      </c>
    </row>
    <row r="92" spans="7:10" x14ac:dyDescent="0.2">
      <c r="G92" t="s">
        <v>477</v>
      </c>
      <c r="H92" t="s">
        <v>478</v>
      </c>
      <c r="I92">
        <v>4.3533424902694601E-2</v>
      </c>
      <c r="J92">
        <v>0.82883144799999997</v>
      </c>
    </row>
    <row r="93" spans="7:10" x14ac:dyDescent="0.2">
      <c r="G93" t="s">
        <v>479</v>
      </c>
      <c r="H93" t="s">
        <v>480</v>
      </c>
      <c r="I93">
        <v>7.9334547082270696E-2</v>
      </c>
      <c r="J93">
        <v>0.88794718299999997</v>
      </c>
    </row>
    <row r="94" spans="7:10" x14ac:dyDescent="0.2">
      <c r="G94" t="s">
        <v>482</v>
      </c>
      <c r="H94" t="s">
        <v>483</v>
      </c>
      <c r="I94">
        <v>0.768283603822428</v>
      </c>
      <c r="J94">
        <v>0.95343873400000001</v>
      </c>
    </row>
    <row r="95" spans="7:10" x14ac:dyDescent="0.2">
      <c r="G95" t="s">
        <v>485</v>
      </c>
      <c r="H95" t="s">
        <v>486</v>
      </c>
      <c r="I95">
        <v>0.65415043265162498</v>
      </c>
      <c r="J95">
        <v>0.85421312400000005</v>
      </c>
    </row>
    <row r="96" spans="7:10" x14ac:dyDescent="0.2">
      <c r="G96" t="s">
        <v>489</v>
      </c>
      <c r="H96" t="s">
        <v>490</v>
      </c>
      <c r="I96">
        <v>8.2427020862929107E-2</v>
      </c>
      <c r="J96">
        <v>0.85568630199999995</v>
      </c>
    </row>
    <row r="97" spans="7:10" x14ac:dyDescent="0.2">
      <c r="G97" t="s">
        <v>491</v>
      </c>
      <c r="H97" t="s">
        <v>492</v>
      </c>
      <c r="I97">
        <v>1.7225546920062899E-2</v>
      </c>
      <c r="J97">
        <v>0.85214175400000003</v>
      </c>
    </row>
    <row r="98" spans="7:10" x14ac:dyDescent="0.2">
      <c r="G98" t="s">
        <v>493</v>
      </c>
      <c r="H98" t="s">
        <v>494</v>
      </c>
      <c r="I98">
        <v>1.6759032886557601E-4</v>
      </c>
      <c r="J98">
        <v>0.98979413800000005</v>
      </c>
    </row>
    <row r="99" spans="7:10" x14ac:dyDescent="0.2">
      <c r="G99" t="s">
        <v>496</v>
      </c>
      <c r="H99" t="s">
        <v>497</v>
      </c>
      <c r="I99">
        <v>6.0238515656632102E-2</v>
      </c>
      <c r="J99">
        <v>0.93840479099999996</v>
      </c>
    </row>
    <row r="100" spans="7:10" x14ac:dyDescent="0.2">
      <c r="G100" t="s">
        <v>498</v>
      </c>
      <c r="H100" t="s">
        <v>499</v>
      </c>
      <c r="I100">
        <v>3.4181836676200799E-3</v>
      </c>
      <c r="J100">
        <v>0.93699427599999996</v>
      </c>
    </row>
    <row r="101" spans="7:10" x14ac:dyDescent="0.2">
      <c r="G101" t="s">
        <v>500</v>
      </c>
      <c r="H101" t="s">
        <v>501</v>
      </c>
      <c r="I101">
        <v>1.1059089970587199E-3</v>
      </c>
      <c r="J101">
        <v>0.967331736</v>
      </c>
    </row>
    <row r="102" spans="7:10" x14ac:dyDescent="0.2">
      <c r="G102" t="s">
        <v>502</v>
      </c>
      <c r="H102" t="s">
        <v>503</v>
      </c>
      <c r="I102">
        <v>4.9708064639588899E-2</v>
      </c>
      <c r="J102">
        <v>0.97533664799999997</v>
      </c>
    </row>
    <row r="103" spans="7:10" x14ac:dyDescent="0.2">
      <c r="G103" t="s">
        <v>504</v>
      </c>
      <c r="H103" t="s">
        <v>505</v>
      </c>
      <c r="I103">
        <v>9.4147764770196596E-2</v>
      </c>
      <c r="J103">
        <v>0.99980253900000005</v>
      </c>
    </row>
  </sheetData>
  <mergeCells count="6">
    <mergeCell ref="A1:S1"/>
    <mergeCell ref="A5:D5"/>
    <mergeCell ref="G5:J5"/>
    <mergeCell ref="M5:Q5"/>
    <mergeCell ref="A2:L2"/>
    <mergeCell ref="A3:L3"/>
  </mergeCells>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BB6AE-F291-E74D-BF4A-3E8EDE291432}">
  <dimension ref="A1:S119"/>
  <sheetViews>
    <sheetView tabSelected="1" zoomScale="154" zoomScaleNormal="154" workbookViewId="0">
      <selection activeCell="J5" sqref="J5"/>
    </sheetView>
  </sheetViews>
  <sheetFormatPr baseColWidth="10" defaultRowHeight="16" x14ac:dyDescent="0.2"/>
  <sheetData>
    <row r="1" spans="1:19" ht="26" x14ac:dyDescent="0.3">
      <c r="A1" s="108" t="s">
        <v>1122</v>
      </c>
      <c r="B1" s="108"/>
      <c r="C1" s="108"/>
      <c r="D1" s="108"/>
      <c r="E1" s="108"/>
      <c r="F1" s="108"/>
      <c r="G1" s="108"/>
      <c r="H1" s="108"/>
      <c r="I1" s="108"/>
      <c r="J1" s="108"/>
      <c r="K1" s="108"/>
      <c r="L1" s="108"/>
      <c r="M1" s="108"/>
      <c r="N1" s="108"/>
      <c r="O1" s="108"/>
      <c r="P1" s="108"/>
      <c r="Q1" s="108"/>
      <c r="R1" s="108"/>
      <c r="S1" s="108"/>
    </row>
    <row r="2" spans="1:19" ht="39" customHeight="1" x14ac:dyDescent="0.2">
      <c r="A2" s="119" t="s">
        <v>867</v>
      </c>
      <c r="B2" s="119"/>
      <c r="C2" s="119"/>
      <c r="D2" s="119"/>
      <c r="E2" s="119"/>
      <c r="F2" s="119"/>
      <c r="G2" s="119"/>
      <c r="H2" s="119"/>
      <c r="I2" s="119"/>
      <c r="J2" s="119"/>
      <c r="K2" s="119"/>
      <c r="L2" s="119"/>
      <c r="M2" s="119"/>
      <c r="N2" s="119"/>
      <c r="O2" s="119"/>
      <c r="P2" s="119"/>
      <c r="Q2" s="119"/>
    </row>
    <row r="4" spans="1:19" ht="17" thickBot="1" x14ac:dyDescent="0.25"/>
    <row r="5" spans="1:19" ht="20" thickBot="1" x14ac:dyDescent="0.3">
      <c r="A5" s="121" t="s">
        <v>891</v>
      </c>
      <c r="B5" s="122"/>
      <c r="C5" s="122"/>
      <c r="D5" s="122"/>
      <c r="E5" s="122"/>
      <c r="F5" s="122"/>
      <c r="G5" s="123"/>
      <c r="K5" s="121" t="s">
        <v>721</v>
      </c>
      <c r="L5" s="122"/>
      <c r="M5" s="122"/>
      <c r="N5" s="122"/>
      <c r="O5" s="122"/>
      <c r="P5" s="122"/>
      <c r="Q5" s="123"/>
    </row>
    <row r="6" spans="1:19" ht="20" thickBot="1" x14ac:dyDescent="0.3">
      <c r="A6" s="133" t="s">
        <v>116</v>
      </c>
      <c r="B6" s="134" t="s">
        <v>117</v>
      </c>
      <c r="C6" s="134" t="s">
        <v>118</v>
      </c>
      <c r="D6" s="134" t="s">
        <v>119</v>
      </c>
      <c r="E6" s="134" t="s">
        <v>120</v>
      </c>
      <c r="F6" s="134" t="s">
        <v>121</v>
      </c>
      <c r="G6" s="135" t="s">
        <v>122</v>
      </c>
      <c r="K6" s="43" t="s">
        <v>116</v>
      </c>
      <c r="L6" s="77" t="s">
        <v>117</v>
      </c>
      <c r="M6" s="77" t="s">
        <v>118</v>
      </c>
      <c r="N6" s="77" t="s">
        <v>119</v>
      </c>
      <c r="O6" s="77" t="s">
        <v>120</v>
      </c>
      <c r="P6" s="77" t="s">
        <v>121</v>
      </c>
      <c r="Q6" s="78" t="s">
        <v>122</v>
      </c>
    </row>
    <row r="7" spans="1:19" x14ac:dyDescent="0.2">
      <c r="A7" s="96" t="s">
        <v>892</v>
      </c>
      <c r="B7" s="63" t="s">
        <v>893</v>
      </c>
      <c r="C7" s="137">
        <v>1.25E-11</v>
      </c>
      <c r="D7" s="137">
        <v>0.21000436</v>
      </c>
      <c r="E7" s="137">
        <v>2.8200000000000001E-12</v>
      </c>
      <c r="F7" s="63">
        <v>4.6537340000000003E-2</v>
      </c>
      <c r="G7" s="138">
        <v>0.74345828999999997</v>
      </c>
      <c r="K7" s="29" t="s">
        <v>980</v>
      </c>
      <c r="L7" s="30" t="s">
        <v>981</v>
      </c>
      <c r="M7" s="46">
        <v>5.0500000000000001E-5</v>
      </c>
      <c r="N7" s="30">
        <v>0.10750145699999999</v>
      </c>
      <c r="O7" s="46">
        <v>6.1199999999999997E-5</v>
      </c>
      <c r="P7" s="30">
        <v>0.129448755</v>
      </c>
      <c r="Q7" s="31">
        <v>0.76293805199999998</v>
      </c>
    </row>
    <row r="8" spans="1:19" x14ac:dyDescent="0.2">
      <c r="A8" s="64" t="s">
        <v>894</v>
      </c>
      <c r="B8" s="92" t="s">
        <v>895</v>
      </c>
      <c r="C8" s="136">
        <v>1.0499999999999999E-6</v>
      </c>
      <c r="D8" s="92">
        <v>0.17753931000000001</v>
      </c>
      <c r="E8" s="136">
        <v>6.5600000000000005E-7</v>
      </c>
      <c r="F8" s="92">
        <v>0.10993234</v>
      </c>
      <c r="G8" s="86">
        <v>0.71252663999999999</v>
      </c>
      <c r="K8" s="4" t="s">
        <v>982</v>
      </c>
      <c r="L8" s="91" t="s">
        <v>983</v>
      </c>
      <c r="M8" s="91">
        <v>2.9429599999999999E-4</v>
      </c>
      <c r="N8" s="91">
        <v>7.0787577000000004E-2</v>
      </c>
      <c r="O8" s="91">
        <v>7.7391199999999997E-4</v>
      </c>
      <c r="P8" s="91">
        <v>0.185407935</v>
      </c>
      <c r="Q8" s="5">
        <v>0.74273628000000003</v>
      </c>
    </row>
    <row r="9" spans="1:19" x14ac:dyDescent="0.2">
      <c r="A9" s="64" t="s">
        <v>896</v>
      </c>
      <c r="B9" s="92" t="s">
        <v>897</v>
      </c>
      <c r="C9" s="136">
        <v>1.37E-33</v>
      </c>
      <c r="D9" s="136">
        <v>9.97E-31</v>
      </c>
      <c r="E9" s="136">
        <v>3.5865000000000002E-4</v>
      </c>
      <c r="F9" s="92">
        <v>0.25988387000000002</v>
      </c>
      <c r="G9" s="86">
        <v>0.73975747999999997</v>
      </c>
      <c r="K9" s="4" t="s">
        <v>984</v>
      </c>
      <c r="L9" s="91" t="s">
        <v>985</v>
      </c>
      <c r="M9" s="139">
        <v>1.5899999999999999E-10</v>
      </c>
      <c r="N9" s="139">
        <v>1.1600000000000001E-7</v>
      </c>
      <c r="O9" s="139">
        <v>3.5874600000000001E-4</v>
      </c>
      <c r="P9" s="91">
        <v>0.26085006900000002</v>
      </c>
      <c r="Q9" s="5">
        <v>0.73879106900000002</v>
      </c>
    </row>
    <row r="10" spans="1:19" x14ac:dyDescent="0.2">
      <c r="A10" s="64" t="s">
        <v>471</v>
      </c>
      <c r="B10" s="92" t="s">
        <v>898</v>
      </c>
      <c r="C10" s="136">
        <v>1.2499999999999999E-8</v>
      </c>
      <c r="D10" s="136">
        <v>0.11040136</v>
      </c>
      <c r="E10" s="136">
        <v>1.63E-8</v>
      </c>
      <c r="F10" s="92">
        <v>0.14261364000000001</v>
      </c>
      <c r="G10" s="86">
        <v>0.74698496000000003</v>
      </c>
      <c r="K10" s="4" t="s">
        <v>894</v>
      </c>
      <c r="L10" s="91" t="s">
        <v>986</v>
      </c>
      <c r="M10" s="139">
        <v>1.6899999999999999E-6</v>
      </c>
      <c r="N10" s="139">
        <v>0.209002771</v>
      </c>
      <c r="O10" s="139">
        <v>3.3700000000000001E-7</v>
      </c>
      <c r="P10" s="91">
        <v>4.0967223999999997E-2</v>
      </c>
      <c r="Q10" s="5">
        <v>0.75002797899999996</v>
      </c>
    </row>
    <row r="11" spans="1:19" x14ac:dyDescent="0.2">
      <c r="A11" s="64" t="s">
        <v>899</v>
      </c>
      <c r="B11" s="92" t="s">
        <v>900</v>
      </c>
      <c r="C11" s="136">
        <v>2.23E-5</v>
      </c>
      <c r="D11" s="92">
        <v>2.0431689999999999E-2</v>
      </c>
      <c r="E11" s="136">
        <v>2.5574000000000001E-4</v>
      </c>
      <c r="F11" s="92">
        <v>0.23322019999999999</v>
      </c>
      <c r="G11" s="86">
        <v>0.74607003000000005</v>
      </c>
      <c r="K11" s="4" t="s">
        <v>896</v>
      </c>
      <c r="L11" s="91" t="s">
        <v>987</v>
      </c>
      <c r="M11" s="139">
        <v>1.6000000000000001E-30</v>
      </c>
      <c r="N11" s="139">
        <v>1.2799999999999999E-27</v>
      </c>
      <c r="O11" s="139">
        <v>3.3723E-4</v>
      </c>
      <c r="P11" s="91">
        <v>0.26949071000000002</v>
      </c>
      <c r="Q11" s="5">
        <v>0.73017206000000001</v>
      </c>
    </row>
    <row r="12" spans="1:19" x14ac:dyDescent="0.2">
      <c r="A12" s="64" t="s">
        <v>901</v>
      </c>
      <c r="B12" s="92" t="s">
        <v>208</v>
      </c>
      <c r="C12" s="136">
        <v>9.9999999999999998E-20</v>
      </c>
      <c r="D12" s="92">
        <v>3.2923130000000002E-2</v>
      </c>
      <c r="E12" s="136">
        <v>5.4900000000000003E-19</v>
      </c>
      <c r="F12" s="92">
        <v>0.17911362</v>
      </c>
      <c r="G12" s="86">
        <v>0.78796323999999995</v>
      </c>
      <c r="K12" s="4" t="s">
        <v>988</v>
      </c>
      <c r="L12" s="91" t="s">
        <v>989</v>
      </c>
      <c r="M12" s="139">
        <v>9.3299999999999995E-8</v>
      </c>
      <c r="N12" s="139">
        <v>2.4986963000000001E-2</v>
      </c>
      <c r="O12" s="139">
        <v>9.9900000000000009E-7</v>
      </c>
      <c r="P12" s="91">
        <v>0.26665454300000002</v>
      </c>
      <c r="Q12" s="5">
        <v>0.70835740300000005</v>
      </c>
    </row>
    <row r="13" spans="1:19" x14ac:dyDescent="0.2">
      <c r="A13" s="64" t="s">
        <v>902</v>
      </c>
      <c r="B13" s="92" t="s">
        <v>903</v>
      </c>
      <c r="C13" s="136">
        <v>1.3E-18</v>
      </c>
      <c r="D13" s="92">
        <v>0.18845836999999999</v>
      </c>
      <c r="E13" s="136">
        <v>3.38E-19</v>
      </c>
      <c r="F13" s="92">
        <v>4.8236469999999997E-2</v>
      </c>
      <c r="G13" s="86">
        <v>0.76330516000000004</v>
      </c>
      <c r="K13" s="4" t="s">
        <v>123</v>
      </c>
      <c r="L13" s="91" t="s">
        <v>124</v>
      </c>
      <c r="M13" s="139">
        <v>6.5599999999999998E-11</v>
      </c>
      <c r="N13" s="139">
        <v>8.5662399999999995E-4</v>
      </c>
      <c r="O13" s="139">
        <v>2.1600000000000002E-8</v>
      </c>
      <c r="P13" s="91">
        <v>0.28143732300000002</v>
      </c>
      <c r="Q13" s="5">
        <v>0.71770603099999997</v>
      </c>
    </row>
    <row r="14" spans="1:19" x14ac:dyDescent="0.2">
      <c r="A14" s="64" t="s">
        <v>904</v>
      </c>
      <c r="B14" s="92" t="s">
        <v>905</v>
      </c>
      <c r="C14" s="136">
        <v>5.3876799999999997E-3</v>
      </c>
      <c r="D14" s="92">
        <v>0.18806531000000001</v>
      </c>
      <c r="E14" s="136">
        <v>3.7783000000000001E-4</v>
      </c>
      <c r="F14" s="92">
        <v>1.239503E-2</v>
      </c>
      <c r="G14" s="86">
        <v>0.79377414000000002</v>
      </c>
      <c r="K14" s="4" t="s">
        <v>990</v>
      </c>
      <c r="L14" s="91" t="s">
        <v>991</v>
      </c>
      <c r="M14" s="139">
        <v>1.4600000000000001E-7</v>
      </c>
      <c r="N14" s="91">
        <v>0.22782571300000001</v>
      </c>
      <c r="O14" s="139">
        <v>4.0800000000000001E-8</v>
      </c>
      <c r="P14" s="91">
        <v>6.2806505999999998E-2</v>
      </c>
      <c r="Q14" s="5">
        <v>0.70936759400000005</v>
      </c>
    </row>
    <row r="15" spans="1:19" x14ac:dyDescent="0.2">
      <c r="A15" s="64" t="s">
        <v>906</v>
      </c>
      <c r="B15" s="92" t="s">
        <v>907</v>
      </c>
      <c r="C15" s="136">
        <v>3.7364000000000001E-4</v>
      </c>
      <c r="D15" s="92">
        <v>0.23454762000000001</v>
      </c>
      <c r="E15" s="136">
        <v>8.5799999999999998E-5</v>
      </c>
      <c r="F15" s="92">
        <v>5.3122339999999997E-2</v>
      </c>
      <c r="G15" s="86">
        <v>0.71187062999999995</v>
      </c>
      <c r="K15" s="4" t="s">
        <v>992</v>
      </c>
      <c r="L15" s="91" t="s">
        <v>993</v>
      </c>
      <c r="M15" s="139">
        <v>5.3299999999999998E-14</v>
      </c>
      <c r="N15" s="139">
        <v>4.7899999999999999E-5</v>
      </c>
      <c r="O15" s="139">
        <v>2.8799999999999999E-10</v>
      </c>
      <c r="P15" s="91">
        <v>0.25768463400000002</v>
      </c>
      <c r="Q15" s="5">
        <v>0.74226746399999999</v>
      </c>
    </row>
    <row r="16" spans="1:19" x14ac:dyDescent="0.2">
      <c r="A16" s="64" t="s">
        <v>908</v>
      </c>
      <c r="B16" s="92" t="s">
        <v>909</v>
      </c>
      <c r="C16" s="136">
        <v>1.39E-52</v>
      </c>
      <c r="D16" s="136">
        <v>1.4900000000000002E-14</v>
      </c>
      <c r="E16" s="136">
        <v>2.0300000000000001E-39</v>
      </c>
      <c r="F16" s="92">
        <v>0.21704559000000001</v>
      </c>
      <c r="G16" s="86">
        <v>0.78295440999999999</v>
      </c>
      <c r="K16" s="4" t="s">
        <v>994</v>
      </c>
      <c r="L16" s="91" t="s">
        <v>995</v>
      </c>
      <c r="M16" s="139">
        <v>6.6499999999999998E-53</v>
      </c>
      <c r="N16" s="91">
        <v>1.4160481000000001E-2</v>
      </c>
      <c r="O16" s="139">
        <v>1.25E-51</v>
      </c>
      <c r="P16" s="91">
        <v>0.26546102900000002</v>
      </c>
      <c r="Q16" s="5">
        <v>0.72037848999999998</v>
      </c>
    </row>
    <row r="17" spans="1:17" x14ac:dyDescent="0.2">
      <c r="A17" s="64" t="s">
        <v>910</v>
      </c>
      <c r="B17" s="92" t="s">
        <v>911</v>
      </c>
      <c r="C17" s="136">
        <v>1.38E-14</v>
      </c>
      <c r="D17" s="92">
        <v>4.5103379999999998E-2</v>
      </c>
      <c r="E17" s="136">
        <v>7.5199999999999998E-14</v>
      </c>
      <c r="F17" s="92">
        <v>0.24448450999999999</v>
      </c>
      <c r="G17" s="86">
        <v>0.71041209999999999</v>
      </c>
      <c r="K17" s="4" t="s">
        <v>996</v>
      </c>
      <c r="L17" s="91" t="s">
        <v>997</v>
      </c>
      <c r="M17" s="139">
        <v>1.0076244E-2</v>
      </c>
      <c r="N17" s="139">
        <v>0.25026579300000001</v>
      </c>
      <c r="O17" s="139">
        <v>2.8118300000000001E-4</v>
      </c>
      <c r="P17" s="91">
        <v>6.2506849999999997E-3</v>
      </c>
      <c r="Q17" s="5">
        <v>0.73312609500000003</v>
      </c>
    </row>
    <row r="18" spans="1:17" x14ac:dyDescent="0.2">
      <c r="A18" s="64" t="s">
        <v>292</v>
      </c>
      <c r="B18" s="92" t="s">
        <v>912</v>
      </c>
      <c r="C18" s="136">
        <v>5.3700000000000003E-9</v>
      </c>
      <c r="D18" s="92">
        <v>0.22999655999999999</v>
      </c>
      <c r="E18" s="136">
        <v>7.1000000000000003E-10</v>
      </c>
      <c r="F18" s="92">
        <v>2.9650760000000002E-2</v>
      </c>
      <c r="G18" s="86">
        <v>0.74035267000000005</v>
      </c>
      <c r="K18" s="4" t="s">
        <v>998</v>
      </c>
      <c r="L18" s="91" t="s">
        <v>999</v>
      </c>
      <c r="M18" s="139">
        <v>4.3090059999999998E-3</v>
      </c>
      <c r="N18" s="91">
        <v>0.20347838400000001</v>
      </c>
      <c r="O18" s="139">
        <v>3.5495699999999998E-4</v>
      </c>
      <c r="P18" s="91">
        <v>1.5985798999999998E-2</v>
      </c>
      <c r="Q18" s="5">
        <v>0.77587185400000003</v>
      </c>
    </row>
    <row r="19" spans="1:17" x14ac:dyDescent="0.2">
      <c r="A19" s="64" t="s">
        <v>381</v>
      </c>
      <c r="B19" s="92" t="s">
        <v>913</v>
      </c>
      <c r="C19" s="136">
        <v>3.5099999999999999E-6</v>
      </c>
      <c r="D19" s="136">
        <v>2.7719099999999998E-3</v>
      </c>
      <c r="E19" s="136">
        <v>2.7524E-4</v>
      </c>
      <c r="F19" s="92">
        <v>0.21670238</v>
      </c>
      <c r="G19" s="86">
        <v>0.78024694999999999</v>
      </c>
      <c r="K19" s="4" t="s">
        <v>1000</v>
      </c>
      <c r="L19" s="91" t="s">
        <v>1001</v>
      </c>
      <c r="M19" s="139">
        <v>7.9599999999999997E-21</v>
      </c>
      <c r="N19" s="91">
        <v>9.0588971000000004E-2</v>
      </c>
      <c r="O19" s="139">
        <v>1.1399999999999999E-20</v>
      </c>
      <c r="P19" s="91">
        <v>0.12849105599999999</v>
      </c>
      <c r="Q19" s="5">
        <v>0.78091997300000005</v>
      </c>
    </row>
    <row r="20" spans="1:17" x14ac:dyDescent="0.2">
      <c r="A20" s="64" t="s">
        <v>914</v>
      </c>
      <c r="B20" s="92" t="s">
        <v>911</v>
      </c>
      <c r="C20" s="136">
        <v>1.4500000000000001E-14</v>
      </c>
      <c r="D20" s="92">
        <v>4.7403050000000002E-2</v>
      </c>
      <c r="E20" s="136">
        <v>6.3600000000000002E-14</v>
      </c>
      <c r="F20" s="92">
        <v>0.20759069999999999</v>
      </c>
      <c r="G20" s="86">
        <v>0.74500624999999998</v>
      </c>
      <c r="K20" s="4" t="s">
        <v>1003</v>
      </c>
      <c r="L20" s="91" t="s">
        <v>1004</v>
      </c>
      <c r="M20" s="139">
        <v>3.18E-5</v>
      </c>
      <c r="N20" s="91">
        <v>0.208681161</v>
      </c>
      <c r="O20" s="139">
        <v>1.3699999999999999E-5</v>
      </c>
      <c r="P20" s="91">
        <v>8.9005259000000003E-2</v>
      </c>
      <c r="Q20" s="5">
        <v>0.70226810299999998</v>
      </c>
    </row>
    <row r="21" spans="1:17" x14ac:dyDescent="0.2">
      <c r="A21" s="64" t="s">
        <v>915</v>
      </c>
      <c r="B21" s="92" t="s">
        <v>916</v>
      </c>
      <c r="C21" s="136">
        <v>2.0854599999999999E-3</v>
      </c>
      <c r="D21" s="92">
        <v>0.13067089000000001</v>
      </c>
      <c r="E21" s="136">
        <v>1.4036299999999999E-3</v>
      </c>
      <c r="F21" s="92">
        <v>8.7170410000000004E-2</v>
      </c>
      <c r="G21" s="86">
        <v>0.77866961000000001</v>
      </c>
      <c r="K21" s="4" t="s">
        <v>1005</v>
      </c>
      <c r="L21" s="91" t="s">
        <v>1006</v>
      </c>
      <c r="M21" s="139">
        <v>2.4500000000000001E-17</v>
      </c>
      <c r="N21" s="91">
        <v>0.197446597</v>
      </c>
      <c r="O21" s="139">
        <v>2.89E-18</v>
      </c>
      <c r="P21" s="91">
        <v>2.2575785000000001E-2</v>
      </c>
      <c r="Q21" s="5">
        <v>0.77997761799999998</v>
      </c>
    </row>
    <row r="22" spans="1:17" x14ac:dyDescent="0.2">
      <c r="A22" s="64" t="s">
        <v>917</v>
      </c>
      <c r="B22" s="92" t="s">
        <v>918</v>
      </c>
      <c r="C22" s="136">
        <v>8.6699999999999998E-48</v>
      </c>
      <c r="D22" s="92">
        <v>3.1004399999999999E-3</v>
      </c>
      <c r="E22" s="136">
        <v>6.1299999999999998E-46</v>
      </c>
      <c r="F22" s="92">
        <v>0.21853749</v>
      </c>
      <c r="G22" s="86">
        <v>0.77836207000000002</v>
      </c>
      <c r="K22" s="4" t="s">
        <v>1007</v>
      </c>
      <c r="L22" s="91" t="s">
        <v>1008</v>
      </c>
      <c r="M22" s="139">
        <v>7.4700000000000001E-10</v>
      </c>
      <c r="N22" s="91">
        <v>5.4047311000000001E-2</v>
      </c>
      <c r="O22" s="139">
        <v>2.6299999999999998E-9</v>
      </c>
      <c r="P22" s="91">
        <v>0.189471787</v>
      </c>
      <c r="Q22" s="5">
        <v>0.75648089900000004</v>
      </c>
    </row>
    <row r="23" spans="1:17" x14ac:dyDescent="0.2">
      <c r="A23" s="64" t="s">
        <v>919</v>
      </c>
      <c r="B23" s="92" t="s">
        <v>138</v>
      </c>
      <c r="C23" s="136">
        <v>3.7700000000000003E-12</v>
      </c>
      <c r="D23" s="92">
        <v>8.9954E-4</v>
      </c>
      <c r="E23" s="136">
        <v>1.2E-9</v>
      </c>
      <c r="F23" s="92">
        <v>0.28638187999999998</v>
      </c>
      <c r="G23" s="86">
        <v>0.71271857000000005</v>
      </c>
      <c r="K23" s="4" t="s">
        <v>1010</v>
      </c>
      <c r="L23" s="91" t="s">
        <v>322</v>
      </c>
      <c r="M23" s="139">
        <v>8.5500000000000005E-10</v>
      </c>
      <c r="N23" s="91">
        <v>0.100395946</v>
      </c>
      <c r="O23" s="139">
        <v>1.14E-9</v>
      </c>
      <c r="P23" s="91">
        <v>0.132548</v>
      </c>
      <c r="Q23" s="5">
        <v>0.76705605200000004</v>
      </c>
    </row>
    <row r="24" spans="1:17" x14ac:dyDescent="0.2">
      <c r="A24" s="64" t="s">
        <v>920</v>
      </c>
      <c r="B24" s="92" t="s">
        <v>921</v>
      </c>
      <c r="C24" s="136">
        <v>2.1199999999999999E-11</v>
      </c>
      <c r="D24" s="92">
        <v>0.27758158999999999</v>
      </c>
      <c r="E24" s="136">
        <v>4.3999999999999999E-13</v>
      </c>
      <c r="F24" s="92">
        <v>5.0398300000000004E-3</v>
      </c>
      <c r="G24" s="86">
        <v>0.71737857000000005</v>
      </c>
      <c r="K24" s="4" t="s">
        <v>1011</v>
      </c>
      <c r="L24" s="91" t="s">
        <v>1012</v>
      </c>
      <c r="M24" s="139">
        <v>9.4700000000000003E-14</v>
      </c>
      <c r="N24" s="91">
        <v>9.3945129000000002E-2</v>
      </c>
      <c r="O24" s="139">
        <v>1.7600000000000001E-13</v>
      </c>
      <c r="P24" s="91">
        <v>0.17351254599999999</v>
      </c>
      <c r="Q24" s="5">
        <v>0.73254232500000005</v>
      </c>
    </row>
    <row r="25" spans="1:17" x14ac:dyDescent="0.2">
      <c r="A25" s="64" t="s">
        <v>482</v>
      </c>
      <c r="B25" s="92" t="s">
        <v>483</v>
      </c>
      <c r="C25" s="136">
        <v>2.84E-28</v>
      </c>
      <c r="D25" s="92">
        <v>2.1612799999999998E-3</v>
      </c>
      <c r="E25" s="136">
        <v>3.03E-26</v>
      </c>
      <c r="F25" s="92">
        <v>0.22955512</v>
      </c>
      <c r="G25" s="86">
        <v>0.76828359999999996</v>
      </c>
      <c r="K25" s="4" t="s">
        <v>1013</v>
      </c>
      <c r="L25" s="91" t="s">
        <v>1014</v>
      </c>
      <c r="M25" s="139">
        <v>2.38433E-4</v>
      </c>
      <c r="N25" s="91">
        <v>3.5115246000000003E-2</v>
      </c>
      <c r="O25" s="139">
        <v>1.4551810000000001E-3</v>
      </c>
      <c r="P25" s="91">
        <v>0.213562644</v>
      </c>
      <c r="Q25" s="5">
        <v>0.749628497</v>
      </c>
    </row>
    <row r="26" spans="1:17" x14ac:dyDescent="0.2">
      <c r="A26" s="64" t="s">
        <v>922</v>
      </c>
      <c r="B26" s="92" t="s">
        <v>923</v>
      </c>
      <c r="C26" s="136">
        <v>6.99E-6</v>
      </c>
      <c r="D26" s="92">
        <v>0.1935472</v>
      </c>
      <c r="E26" s="136">
        <v>5.7400000000000003E-7</v>
      </c>
      <c r="F26" s="92">
        <v>1.5109310000000001E-2</v>
      </c>
      <c r="G26" s="86">
        <v>0.79133593000000002</v>
      </c>
      <c r="K26" s="4" t="s">
        <v>1015</v>
      </c>
      <c r="L26" s="91" t="s">
        <v>1016</v>
      </c>
      <c r="M26" s="139">
        <v>2.36E-8</v>
      </c>
      <c r="N26" s="91">
        <v>0.10832517799999999</v>
      </c>
      <c r="O26" s="139">
        <v>3.9500000000000003E-8</v>
      </c>
      <c r="P26" s="91">
        <v>0.180783949</v>
      </c>
      <c r="Q26" s="5">
        <v>0.71089080999999998</v>
      </c>
    </row>
    <row r="27" spans="1:17" x14ac:dyDescent="0.2">
      <c r="A27" s="64" t="s">
        <v>924</v>
      </c>
      <c r="B27" s="92" t="s">
        <v>925</v>
      </c>
      <c r="C27" s="136">
        <v>4.5899999999999999E-41</v>
      </c>
      <c r="D27" s="92">
        <v>3.1447290000000003E-2</v>
      </c>
      <c r="E27" s="136">
        <v>2.7800000000000001E-40</v>
      </c>
      <c r="F27" s="92">
        <v>0.18945814</v>
      </c>
      <c r="G27" s="86">
        <v>0.77909455999999999</v>
      </c>
      <c r="K27" s="4" t="s">
        <v>920</v>
      </c>
      <c r="L27" s="91" t="s">
        <v>1017</v>
      </c>
      <c r="M27" s="139">
        <v>1.42E-11</v>
      </c>
      <c r="N27" s="91">
        <v>0.17033962</v>
      </c>
      <c r="O27" s="139">
        <v>4.7700000000000001E-12</v>
      </c>
      <c r="P27" s="91">
        <v>5.6683400000000002E-2</v>
      </c>
      <c r="Q27" s="5">
        <v>0.77297698000000004</v>
      </c>
    </row>
    <row r="28" spans="1:17" x14ac:dyDescent="0.2">
      <c r="A28" s="64" t="s">
        <v>926</v>
      </c>
      <c r="B28" s="92" t="s">
        <v>927</v>
      </c>
      <c r="C28" s="136">
        <v>3.4099E-4</v>
      </c>
      <c r="D28" s="92">
        <v>0.11754102</v>
      </c>
      <c r="E28" s="136">
        <v>4.2370999999999999E-4</v>
      </c>
      <c r="F28" s="92">
        <v>0.14532091999999999</v>
      </c>
      <c r="G28" s="86">
        <v>0.73637335999999998</v>
      </c>
      <c r="K28" s="4" t="s">
        <v>1018</v>
      </c>
      <c r="L28" s="91" t="s">
        <v>1019</v>
      </c>
      <c r="M28" s="139">
        <v>3.3299999999999998E-7</v>
      </c>
      <c r="N28" s="91">
        <v>0.20127459</v>
      </c>
      <c r="O28" s="139">
        <v>1.06E-7</v>
      </c>
      <c r="P28" s="91">
        <v>6.3201085000000004E-2</v>
      </c>
      <c r="Q28" s="5">
        <v>0.73552388599999996</v>
      </c>
    </row>
    <row r="29" spans="1:17" x14ac:dyDescent="0.2">
      <c r="A29" s="64" t="s">
        <v>928</v>
      </c>
      <c r="B29" s="92" t="s">
        <v>893</v>
      </c>
      <c r="C29" s="136">
        <v>1.26E-11</v>
      </c>
      <c r="D29" s="92">
        <v>0.21135430999999999</v>
      </c>
      <c r="E29" s="136">
        <v>2.46E-12</v>
      </c>
      <c r="F29" s="92">
        <v>4.0408289999999999E-2</v>
      </c>
      <c r="G29" s="86">
        <v>0.74823740000000005</v>
      </c>
      <c r="K29" s="4" t="s">
        <v>1020</v>
      </c>
      <c r="L29" s="91" t="s">
        <v>1021</v>
      </c>
      <c r="M29" s="139">
        <v>7.6599999999999999E-11</v>
      </c>
      <c r="N29" s="91">
        <v>0.25177949399999999</v>
      </c>
      <c r="O29" s="139">
        <v>1.1900000000000001E-11</v>
      </c>
      <c r="P29" s="91">
        <v>3.8513626000000002E-2</v>
      </c>
      <c r="Q29" s="5">
        <v>0.70970688000000004</v>
      </c>
    </row>
    <row r="30" spans="1:17" x14ac:dyDescent="0.2">
      <c r="A30" s="64" t="s">
        <v>929</v>
      </c>
      <c r="B30" s="92" t="s">
        <v>930</v>
      </c>
      <c r="C30" s="136">
        <v>3.46723E-3</v>
      </c>
      <c r="D30" s="92">
        <v>0.24685631</v>
      </c>
      <c r="E30" s="136">
        <v>3.5856000000000001E-4</v>
      </c>
      <c r="F30" s="92">
        <v>2.480392E-2</v>
      </c>
      <c r="G30" s="86">
        <v>0.72451398</v>
      </c>
      <c r="K30" s="4" t="s">
        <v>1022</v>
      </c>
      <c r="L30" s="91" t="s">
        <v>1004</v>
      </c>
      <c r="M30" s="139">
        <v>3.1699999999999998E-5</v>
      </c>
      <c r="N30" s="91">
        <v>0.208494613</v>
      </c>
      <c r="O30" s="139">
        <v>1.38E-5</v>
      </c>
      <c r="P30" s="91">
        <v>8.9704651999999996E-2</v>
      </c>
      <c r="Q30" s="5">
        <v>0.70175521799999996</v>
      </c>
    </row>
    <row r="31" spans="1:17" x14ac:dyDescent="0.2">
      <c r="A31" s="64" t="s">
        <v>931</v>
      </c>
      <c r="B31" s="92" t="s">
        <v>932</v>
      </c>
      <c r="C31" s="136">
        <v>8.3799999999999994E-6</v>
      </c>
      <c r="D31" s="92">
        <v>0.11203993</v>
      </c>
      <c r="E31" s="136">
        <v>9.5100000000000004E-6</v>
      </c>
      <c r="F31" s="92">
        <v>0.12631612</v>
      </c>
      <c r="G31" s="86">
        <v>0.76162605000000005</v>
      </c>
      <c r="K31" s="4" t="s">
        <v>1023</v>
      </c>
      <c r="L31" s="91" t="s">
        <v>1024</v>
      </c>
      <c r="M31" s="139">
        <v>6.2700000000000006E-45</v>
      </c>
      <c r="N31" s="91">
        <v>0.214569867</v>
      </c>
      <c r="O31" s="139">
        <v>2.4499999999999999E-45</v>
      </c>
      <c r="P31" s="91">
        <v>8.3030791000000007E-2</v>
      </c>
      <c r="Q31" s="5">
        <v>0.70239934299999995</v>
      </c>
    </row>
    <row r="32" spans="1:17" x14ac:dyDescent="0.2">
      <c r="A32" s="64" t="s">
        <v>933</v>
      </c>
      <c r="B32" s="92" t="s">
        <v>934</v>
      </c>
      <c r="C32" s="136">
        <v>3.4900000000000002E-50</v>
      </c>
      <c r="D32" s="92">
        <v>0.24375152</v>
      </c>
      <c r="E32" s="136">
        <v>1.12E-51</v>
      </c>
      <c r="F32" s="92">
        <v>7.04866E-3</v>
      </c>
      <c r="G32" s="86">
        <v>0.74919981999999996</v>
      </c>
      <c r="K32" s="4" t="s">
        <v>1025</v>
      </c>
      <c r="L32" s="91" t="s">
        <v>1021</v>
      </c>
      <c r="M32" s="139">
        <v>7.6599999999999999E-11</v>
      </c>
      <c r="N32" s="91">
        <v>0.25205566099999999</v>
      </c>
      <c r="O32" s="139">
        <v>1.1600000000000001E-11</v>
      </c>
      <c r="P32" s="91">
        <v>3.7459016999999997E-2</v>
      </c>
      <c r="Q32" s="5">
        <v>0.71048532200000003</v>
      </c>
    </row>
    <row r="33" spans="1:17" x14ac:dyDescent="0.2">
      <c r="A33" s="64" t="s">
        <v>935</v>
      </c>
      <c r="B33" s="92" t="s">
        <v>936</v>
      </c>
      <c r="C33" s="92">
        <v>1.9261899999999999E-3</v>
      </c>
      <c r="D33" s="92">
        <v>0.22529347999999999</v>
      </c>
      <c r="E33" s="136">
        <v>6.6099999999999994E-5</v>
      </c>
      <c r="F33" s="92">
        <v>6.9641499999999997E-3</v>
      </c>
      <c r="G33" s="86">
        <v>0.76575009000000005</v>
      </c>
      <c r="K33" s="4" t="s">
        <v>1026</v>
      </c>
      <c r="L33" s="91" t="s">
        <v>1012</v>
      </c>
      <c r="M33" s="139">
        <v>4.0300000000000001E-26</v>
      </c>
      <c r="N33" s="91">
        <v>4.8022354000000003E-2</v>
      </c>
      <c r="O33" s="139">
        <v>1.3600000000000001E-25</v>
      </c>
      <c r="P33" s="91">
        <v>0.16144077100000001</v>
      </c>
      <c r="Q33" s="5">
        <v>0.79053687500000003</v>
      </c>
    </row>
    <row r="34" spans="1:17" x14ac:dyDescent="0.2">
      <c r="A34" s="64" t="s">
        <v>438</v>
      </c>
      <c r="B34" s="92" t="s">
        <v>937</v>
      </c>
      <c r="C34" s="136">
        <v>3.52E-15</v>
      </c>
      <c r="D34" s="92">
        <v>7.146371E-2</v>
      </c>
      <c r="E34" s="136">
        <v>9.4199999999999992E-15</v>
      </c>
      <c r="F34" s="92">
        <v>0.19076604</v>
      </c>
      <c r="G34" s="86">
        <v>0.73777024999999996</v>
      </c>
      <c r="K34" s="4" t="s">
        <v>1027</v>
      </c>
      <c r="L34" s="91" t="s">
        <v>1028</v>
      </c>
      <c r="M34" s="139">
        <v>1.08E-9</v>
      </c>
      <c r="N34" s="91">
        <v>2.6005339999999998E-3</v>
      </c>
      <c r="O34" s="139">
        <v>8.28E-8</v>
      </c>
      <c r="P34" s="91">
        <v>0.19949777099999999</v>
      </c>
      <c r="Q34" s="5">
        <v>0.79790161100000001</v>
      </c>
    </row>
    <row r="35" spans="1:17" x14ac:dyDescent="0.2">
      <c r="A35" s="64" t="s">
        <v>938</v>
      </c>
      <c r="B35" s="92" t="s">
        <v>939</v>
      </c>
      <c r="C35" s="136">
        <v>4.3800000000000004E-6</v>
      </c>
      <c r="D35" s="92">
        <v>3.1972680000000003E-2</v>
      </c>
      <c r="E35" s="136">
        <v>3.54E-5</v>
      </c>
      <c r="F35" s="92">
        <v>0.25776076999999997</v>
      </c>
      <c r="G35" s="86">
        <v>0.71022680000000005</v>
      </c>
      <c r="K35" s="4" t="s">
        <v>1029</v>
      </c>
      <c r="L35" s="91" t="s">
        <v>1030</v>
      </c>
      <c r="M35" s="139">
        <v>2.7713E-4</v>
      </c>
      <c r="N35" s="91">
        <v>0.23137492400000001</v>
      </c>
      <c r="O35" s="139">
        <v>6.1299999999999999E-5</v>
      </c>
      <c r="P35" s="91">
        <v>5.0450845000000001E-2</v>
      </c>
      <c r="Q35" s="5">
        <v>0.71783581399999996</v>
      </c>
    </row>
    <row r="36" spans="1:17" x14ac:dyDescent="0.2">
      <c r="A36" s="64" t="s">
        <v>940</v>
      </c>
      <c r="B36" s="92" t="s">
        <v>941</v>
      </c>
      <c r="C36" s="136">
        <v>6.2300000000000001E-7</v>
      </c>
      <c r="D36" s="92">
        <v>0.18058642999999999</v>
      </c>
      <c r="E36" s="136">
        <v>3.8000000000000001E-7</v>
      </c>
      <c r="F36" s="92">
        <v>0.10949934</v>
      </c>
      <c r="G36" s="86">
        <v>0.70991322999999995</v>
      </c>
      <c r="K36" s="4" t="s">
        <v>1031</v>
      </c>
      <c r="L36" s="91" t="s">
        <v>1021</v>
      </c>
      <c r="M36" s="139">
        <v>7.6599999999999999E-11</v>
      </c>
      <c r="N36" s="91">
        <v>0.25205738900000002</v>
      </c>
      <c r="O36" s="139">
        <v>1.1600000000000001E-11</v>
      </c>
      <c r="P36" s="91">
        <v>3.7452419000000001E-2</v>
      </c>
      <c r="Q36" s="5">
        <v>0.71049019199999996</v>
      </c>
    </row>
    <row r="37" spans="1:17" x14ac:dyDescent="0.2">
      <c r="A37" s="64" t="s">
        <v>943</v>
      </c>
      <c r="B37" s="92" t="s">
        <v>911</v>
      </c>
      <c r="C37" s="136">
        <v>1.43E-14</v>
      </c>
      <c r="D37" s="92">
        <v>4.9723580000000003E-2</v>
      </c>
      <c r="E37" s="136">
        <v>6.1799999999999999E-14</v>
      </c>
      <c r="F37" s="92">
        <v>0.21463852</v>
      </c>
      <c r="G37" s="86">
        <v>0.73563789999999996</v>
      </c>
      <c r="K37" s="4" t="s">
        <v>1032</v>
      </c>
      <c r="L37" s="91" t="s">
        <v>1033</v>
      </c>
      <c r="M37" s="139">
        <v>8.7399999999999998E-10</v>
      </c>
      <c r="N37" s="91">
        <v>0.24091589299999999</v>
      </c>
      <c r="O37" s="139">
        <v>9.3800000000000002E-11</v>
      </c>
      <c r="P37" s="91">
        <v>2.5127211E-2</v>
      </c>
      <c r="Q37" s="5">
        <v>0.73395689399999997</v>
      </c>
    </row>
    <row r="38" spans="1:17" x14ac:dyDescent="0.2">
      <c r="A38" s="64" t="s">
        <v>944</v>
      </c>
      <c r="B38" s="92" t="s">
        <v>942</v>
      </c>
      <c r="C38" s="136">
        <v>1.17E-7</v>
      </c>
      <c r="D38" s="92">
        <v>0.18695512</v>
      </c>
      <c r="E38" s="136">
        <v>2.0599999999999999E-8</v>
      </c>
      <c r="F38" s="92">
        <v>3.2214949999999999E-2</v>
      </c>
      <c r="G38" s="86">
        <v>0.78082978999999997</v>
      </c>
      <c r="K38" s="4" t="s">
        <v>1034</v>
      </c>
      <c r="L38" s="91" t="s">
        <v>1035</v>
      </c>
      <c r="M38" s="139">
        <v>1.24E-11</v>
      </c>
      <c r="N38" s="91">
        <v>0.172548643</v>
      </c>
      <c r="O38" s="139">
        <v>9.1500000000000004E-12</v>
      </c>
      <c r="P38" s="91">
        <v>0.12693934900000001</v>
      </c>
      <c r="Q38" s="5">
        <v>0.70051200700000005</v>
      </c>
    </row>
    <row r="39" spans="1:17" x14ac:dyDescent="0.2">
      <c r="A39" s="64" t="s">
        <v>945</v>
      </c>
      <c r="B39" s="92" t="s">
        <v>893</v>
      </c>
      <c r="C39" s="136">
        <v>1.25E-11</v>
      </c>
      <c r="D39" s="92">
        <v>0.20930667</v>
      </c>
      <c r="E39" s="136">
        <v>3.0099999999999999E-12</v>
      </c>
      <c r="F39" s="92">
        <v>4.9705029999999997E-2</v>
      </c>
      <c r="G39" s="86">
        <v>0.74098830000000004</v>
      </c>
      <c r="K39" s="4" t="s">
        <v>1036</v>
      </c>
      <c r="L39" s="91" t="s">
        <v>1037</v>
      </c>
      <c r="M39" s="139">
        <v>6.3300000000000004E-6</v>
      </c>
      <c r="N39" s="91">
        <v>0.12798906199999999</v>
      </c>
      <c r="O39" s="139">
        <v>8.2800000000000003E-6</v>
      </c>
      <c r="P39" s="91">
        <v>0.166751592</v>
      </c>
      <c r="Q39" s="5">
        <v>0.70524474199999998</v>
      </c>
    </row>
    <row r="40" spans="1:17" x14ac:dyDescent="0.2">
      <c r="A40" s="64" t="s">
        <v>946</v>
      </c>
      <c r="B40" s="92" t="s">
        <v>947</v>
      </c>
      <c r="C40" s="136">
        <v>7.9085200000000005E-3</v>
      </c>
      <c r="D40" s="92">
        <v>0.23503144000000001</v>
      </c>
      <c r="E40" s="136">
        <v>1.12185E-3</v>
      </c>
      <c r="F40" s="92">
        <v>3.261675E-2</v>
      </c>
      <c r="G40" s="86">
        <v>0.72332145000000003</v>
      </c>
      <c r="K40" s="4" t="s">
        <v>1038</v>
      </c>
      <c r="L40" s="91" t="s">
        <v>1016</v>
      </c>
      <c r="M40" s="139">
        <v>2.36E-8</v>
      </c>
      <c r="N40" s="91">
        <v>0.108465704</v>
      </c>
      <c r="O40" s="139">
        <v>3.9300000000000001E-8</v>
      </c>
      <c r="P40" s="91">
        <v>0.179679754</v>
      </c>
      <c r="Q40" s="5">
        <v>0.71185447999999996</v>
      </c>
    </row>
    <row r="41" spans="1:17" x14ac:dyDescent="0.2">
      <c r="A41" s="64" t="s">
        <v>387</v>
      </c>
      <c r="B41" s="92" t="s">
        <v>388</v>
      </c>
      <c r="C41" s="136">
        <v>1.23E-29</v>
      </c>
      <c r="D41" s="136">
        <v>2.6E-24</v>
      </c>
      <c r="E41" s="136">
        <v>1.28E-6</v>
      </c>
      <c r="F41" s="92">
        <v>0.26875864999999999</v>
      </c>
      <c r="G41" s="86">
        <v>0.73124007000000002</v>
      </c>
      <c r="K41" s="4" t="s">
        <v>1039</v>
      </c>
      <c r="L41" s="91" t="s">
        <v>1040</v>
      </c>
      <c r="M41" s="139">
        <v>1.8299999999999999E-10</v>
      </c>
      <c r="N41" s="91">
        <v>8.1653242000000001E-2</v>
      </c>
      <c r="O41" s="139">
        <v>3.7200000000000001E-10</v>
      </c>
      <c r="P41" s="91">
        <v>0.165008039</v>
      </c>
      <c r="Q41" s="5">
        <v>0.75333871799999996</v>
      </c>
    </row>
    <row r="42" spans="1:17" x14ac:dyDescent="0.2">
      <c r="A42" s="64" t="s">
        <v>948</v>
      </c>
      <c r="B42" s="92" t="s">
        <v>949</v>
      </c>
      <c r="C42" s="136">
        <v>2.0200000000000001E-7</v>
      </c>
      <c r="D42" s="92">
        <v>1.4537999999999999E-4</v>
      </c>
      <c r="E42" s="136">
        <v>3.3808999999999998E-4</v>
      </c>
      <c r="F42" s="92">
        <v>0.24287417</v>
      </c>
      <c r="G42" s="86">
        <v>0.75664215999999995</v>
      </c>
      <c r="K42" s="4" t="s">
        <v>1041</v>
      </c>
      <c r="L42" s="91" t="s">
        <v>1042</v>
      </c>
      <c r="M42" s="139">
        <v>3.6400000000000001E-14</v>
      </c>
      <c r="N42" s="139">
        <v>2.26E-6</v>
      </c>
      <c r="O42" s="139">
        <v>3.58E-9</v>
      </c>
      <c r="P42" s="91">
        <v>0.22103430299999999</v>
      </c>
      <c r="Q42" s="5">
        <v>0.77896343800000001</v>
      </c>
    </row>
    <row r="43" spans="1:17" x14ac:dyDescent="0.2">
      <c r="A43" s="64" t="s">
        <v>950</v>
      </c>
      <c r="B43" s="92" t="s">
        <v>951</v>
      </c>
      <c r="C43" s="136">
        <v>6.3300000000000004E-33</v>
      </c>
      <c r="D43" s="92">
        <v>0.17324521000000001</v>
      </c>
      <c r="E43" s="136">
        <v>2.2999999999999999E-33</v>
      </c>
      <c r="F43" s="92">
        <v>6.2233360000000001E-2</v>
      </c>
      <c r="G43" s="86">
        <v>0.76452142999999995</v>
      </c>
      <c r="K43" s="4" t="s">
        <v>1043</v>
      </c>
      <c r="L43" s="91" t="s">
        <v>1012</v>
      </c>
      <c r="M43" s="139">
        <v>2.8599999999999999E-26</v>
      </c>
      <c r="N43" s="91">
        <v>6.4568530999999998E-2</v>
      </c>
      <c r="O43" s="139">
        <v>7.29E-26</v>
      </c>
      <c r="P43" s="91">
        <v>0.16378619</v>
      </c>
      <c r="Q43" s="5">
        <v>0.77164527900000002</v>
      </c>
    </row>
    <row r="44" spans="1:17" x14ac:dyDescent="0.2">
      <c r="A44" s="64" t="s">
        <v>952</v>
      </c>
      <c r="B44" s="92" t="s">
        <v>196</v>
      </c>
      <c r="C44" s="136">
        <v>6.41E-97</v>
      </c>
      <c r="D44" s="136">
        <v>8.2799999999999998E-59</v>
      </c>
      <c r="E44" s="136">
        <v>1.9500000000000001E-39</v>
      </c>
      <c r="F44" s="92">
        <v>0.25161609000000001</v>
      </c>
      <c r="G44" s="86">
        <v>0.74838391000000004</v>
      </c>
      <c r="K44" s="4" t="s">
        <v>1044</v>
      </c>
      <c r="L44" s="91" t="s">
        <v>1045</v>
      </c>
      <c r="M44" s="91">
        <v>1.3989460000000001E-3</v>
      </c>
      <c r="N44" s="91">
        <v>1.9412899000000001E-2</v>
      </c>
      <c r="O44" s="139">
        <v>1.2868355999999999E-2</v>
      </c>
      <c r="P44" s="91">
        <v>0.177783102</v>
      </c>
      <c r="Q44" s="5">
        <v>0.78853669800000004</v>
      </c>
    </row>
    <row r="45" spans="1:17" x14ac:dyDescent="0.2">
      <c r="A45" s="64" t="s">
        <v>953</v>
      </c>
      <c r="B45" s="92" t="s">
        <v>954</v>
      </c>
      <c r="C45" s="136">
        <v>7.1299999999999997E-8</v>
      </c>
      <c r="D45" s="92">
        <v>0.21377441</v>
      </c>
      <c r="E45" s="136">
        <v>7.8600000000000006E-9</v>
      </c>
      <c r="F45" s="92">
        <v>2.2816880000000001E-2</v>
      </c>
      <c r="G45" s="86">
        <v>0.76340863999999997</v>
      </c>
      <c r="K45" s="4" t="s">
        <v>1046</v>
      </c>
      <c r="L45" s="91" t="s">
        <v>1047</v>
      </c>
      <c r="M45" s="139">
        <v>1.32E-11</v>
      </c>
      <c r="N45" s="91">
        <v>3.6554799999999999E-4</v>
      </c>
      <c r="O45" s="139">
        <v>9.6799999999999997E-9</v>
      </c>
      <c r="P45" s="91">
        <v>0.26760714800000002</v>
      </c>
      <c r="Q45" s="5">
        <v>0.732027294</v>
      </c>
    </row>
    <row r="46" spans="1:17" x14ac:dyDescent="0.2">
      <c r="A46" s="64" t="s">
        <v>955</v>
      </c>
      <c r="B46" s="92" t="s">
        <v>903</v>
      </c>
      <c r="C46" s="136">
        <v>1.3499999999999999E-18</v>
      </c>
      <c r="D46" s="92">
        <v>0.18678444</v>
      </c>
      <c r="E46" s="136">
        <v>2.2899999999999999E-19</v>
      </c>
      <c r="F46" s="92">
        <v>3.097973E-2</v>
      </c>
      <c r="G46" s="86">
        <v>0.78223582999999997</v>
      </c>
      <c r="K46" s="4" t="s">
        <v>1048</v>
      </c>
      <c r="L46" s="91" t="s">
        <v>985</v>
      </c>
      <c r="M46" s="139">
        <v>1.5899999999999999E-10</v>
      </c>
      <c r="N46" s="139">
        <v>1.1600000000000001E-7</v>
      </c>
      <c r="O46" s="139">
        <v>3.58711E-4</v>
      </c>
      <c r="P46" s="91">
        <v>0.26092372600000002</v>
      </c>
      <c r="Q46" s="5">
        <v>0.73871744699999997</v>
      </c>
    </row>
    <row r="47" spans="1:17" x14ac:dyDescent="0.2">
      <c r="A47" s="64" t="s">
        <v>956</v>
      </c>
      <c r="B47" s="92" t="s">
        <v>957</v>
      </c>
      <c r="C47" s="136">
        <v>1.66E-15</v>
      </c>
      <c r="D47" s="136">
        <v>6.9499999999999997E-13</v>
      </c>
      <c r="E47" s="92">
        <v>5.2762999999999996E-4</v>
      </c>
      <c r="F47" s="92">
        <v>0.22010651000000001</v>
      </c>
      <c r="G47" s="86">
        <v>0.77936585999999997</v>
      </c>
      <c r="K47" s="4" t="s">
        <v>1049</v>
      </c>
      <c r="L47" s="91" t="s">
        <v>1050</v>
      </c>
      <c r="M47" s="139">
        <v>2.1999999999999999E-5</v>
      </c>
      <c r="N47" s="91">
        <v>8.0495483000000007E-2</v>
      </c>
      <c r="O47" s="139">
        <v>5.6100000000000002E-5</v>
      </c>
      <c r="P47" s="91">
        <v>0.204616199</v>
      </c>
      <c r="Q47" s="5">
        <v>0.714810261</v>
      </c>
    </row>
    <row r="48" spans="1:17" x14ac:dyDescent="0.2">
      <c r="A48" s="64" t="s">
        <v>958</v>
      </c>
      <c r="B48" s="92" t="s">
        <v>959</v>
      </c>
      <c r="C48" s="136">
        <v>1.17271E-3</v>
      </c>
      <c r="D48" s="136">
        <v>3.085036E-2</v>
      </c>
      <c r="E48" s="136">
        <v>6.5485099999999996E-3</v>
      </c>
      <c r="F48" s="92">
        <v>0.17148157</v>
      </c>
      <c r="G48" s="86">
        <v>0.78994684000000004</v>
      </c>
      <c r="K48" s="4" t="s">
        <v>1051</v>
      </c>
      <c r="L48" s="91" t="s">
        <v>1052</v>
      </c>
      <c r="M48" s="139">
        <v>6.1587830000000001E-3</v>
      </c>
      <c r="N48" s="91">
        <v>0.233160377</v>
      </c>
      <c r="O48" s="139">
        <v>8.3529299999999997E-4</v>
      </c>
      <c r="P48" s="91">
        <v>3.0893720999999999E-2</v>
      </c>
      <c r="Q48" s="5">
        <v>0.72895182599999997</v>
      </c>
    </row>
    <row r="49" spans="1:17" x14ac:dyDescent="0.2">
      <c r="A49" s="64" t="s">
        <v>960</v>
      </c>
      <c r="B49" s="92" t="s">
        <v>961</v>
      </c>
      <c r="C49" s="136">
        <v>2.8480999999999998E-4</v>
      </c>
      <c r="D49" s="92">
        <v>0.19080037999999999</v>
      </c>
      <c r="E49" s="92">
        <v>1.4222E-4</v>
      </c>
      <c r="F49" s="92">
        <v>9.4562850000000004E-2</v>
      </c>
      <c r="G49" s="86">
        <v>0.71420972999999999</v>
      </c>
      <c r="K49" s="4" t="s">
        <v>946</v>
      </c>
      <c r="L49" s="91" t="s">
        <v>1053</v>
      </c>
      <c r="M49" s="91">
        <v>5.3975810000000003E-3</v>
      </c>
      <c r="N49" s="91">
        <v>0.20357935599999999</v>
      </c>
      <c r="O49" s="139">
        <v>1.9298469999999999E-3</v>
      </c>
      <c r="P49" s="91">
        <v>7.2070578999999996E-2</v>
      </c>
      <c r="Q49" s="5">
        <v>0.71702263600000005</v>
      </c>
    </row>
    <row r="50" spans="1:17" x14ac:dyDescent="0.2">
      <c r="A50" s="64" t="s">
        <v>962</v>
      </c>
      <c r="B50" s="92" t="s">
        <v>140</v>
      </c>
      <c r="C50" s="136">
        <v>6.03E-12</v>
      </c>
      <c r="D50" s="92">
        <v>1.61239E-3</v>
      </c>
      <c r="E50" s="136">
        <v>8.1099999999999999E-10</v>
      </c>
      <c r="F50" s="92">
        <v>0.21597577000000001</v>
      </c>
      <c r="G50" s="86">
        <v>0.78241183999999997</v>
      </c>
      <c r="K50" s="4" t="s">
        <v>1054</v>
      </c>
      <c r="L50" s="91" t="s">
        <v>1055</v>
      </c>
      <c r="M50" s="139">
        <v>0.155757492</v>
      </c>
      <c r="N50" s="91">
        <v>2.1563809999999999E-2</v>
      </c>
      <c r="O50" s="139">
        <v>6.1395384999999997E-2</v>
      </c>
      <c r="P50" s="91">
        <v>7.7463330000000002E-3</v>
      </c>
      <c r="Q50" s="5">
        <v>0.75353698000000002</v>
      </c>
    </row>
    <row r="51" spans="1:17" x14ac:dyDescent="0.2">
      <c r="A51" s="64" t="s">
        <v>963</v>
      </c>
      <c r="B51" s="92" t="s">
        <v>964</v>
      </c>
      <c r="C51" s="136">
        <v>3.4400000000000003E-5</v>
      </c>
      <c r="D51" s="136">
        <v>0.23815444999999999</v>
      </c>
      <c r="E51" s="136">
        <v>4.7500000000000003E-6</v>
      </c>
      <c r="F51" s="92">
        <v>3.2104229999999997E-2</v>
      </c>
      <c r="G51" s="86">
        <v>0.72970215999999999</v>
      </c>
      <c r="K51" s="4" t="s">
        <v>1056</v>
      </c>
      <c r="L51" s="91" t="s">
        <v>1057</v>
      </c>
      <c r="M51" s="139">
        <v>1.4007200000000001E-4</v>
      </c>
      <c r="N51" s="91">
        <v>3.7429503000000003E-2</v>
      </c>
      <c r="O51" s="139">
        <v>7.0723699999999999E-4</v>
      </c>
      <c r="P51" s="91">
        <v>0.18821088799999999</v>
      </c>
      <c r="Q51" s="5">
        <v>0.77351230000000004</v>
      </c>
    </row>
    <row r="52" spans="1:17" x14ac:dyDescent="0.2">
      <c r="A52" s="64" t="s">
        <v>965</v>
      </c>
      <c r="B52" s="92" t="s">
        <v>966</v>
      </c>
      <c r="C52" s="136">
        <v>1.19E-13</v>
      </c>
      <c r="D52" s="136">
        <v>0.24675164999999999</v>
      </c>
      <c r="E52" s="136">
        <v>2.1600000000000001E-14</v>
      </c>
      <c r="F52" s="92">
        <v>4.4100060000000003E-2</v>
      </c>
      <c r="G52" s="86">
        <v>0.70914829000000001</v>
      </c>
      <c r="K52" s="4" t="s">
        <v>1058</v>
      </c>
      <c r="L52" s="91" t="s">
        <v>1059</v>
      </c>
      <c r="M52" s="139">
        <v>1.5799999999999999E-8</v>
      </c>
      <c r="N52" s="91">
        <v>5.2699797999999999E-2</v>
      </c>
      <c r="O52" s="139">
        <v>6.2800000000000006E-8</v>
      </c>
      <c r="P52" s="91">
        <v>0.208544273</v>
      </c>
      <c r="Q52" s="5">
        <v>0.73875584999999999</v>
      </c>
    </row>
    <row r="53" spans="1:17" x14ac:dyDescent="0.2">
      <c r="A53" s="64" t="s">
        <v>426</v>
      </c>
      <c r="B53" s="92" t="s">
        <v>967</v>
      </c>
      <c r="C53" s="136">
        <v>6.9100000000000003E-9</v>
      </c>
      <c r="D53" s="92">
        <v>0.18846103</v>
      </c>
      <c r="E53" s="136">
        <v>1.7200000000000001E-9</v>
      </c>
      <c r="F53" s="92">
        <v>4.6084260000000002E-2</v>
      </c>
      <c r="G53" s="86">
        <v>0.76545470999999998</v>
      </c>
      <c r="K53" s="4" t="s">
        <v>948</v>
      </c>
      <c r="L53" s="91" t="s">
        <v>949</v>
      </c>
      <c r="M53" s="139">
        <v>4.0000000000000003E-5</v>
      </c>
      <c r="N53" s="139">
        <v>2.7789609E-2</v>
      </c>
      <c r="O53" s="139">
        <v>2.5253299999999999E-4</v>
      </c>
      <c r="P53" s="91">
        <v>0.174548816</v>
      </c>
      <c r="Q53" s="5">
        <v>0.79736901900000001</v>
      </c>
    </row>
    <row r="54" spans="1:17" x14ac:dyDescent="0.2">
      <c r="A54" s="64" t="s">
        <v>968</v>
      </c>
      <c r="B54" s="92" t="s">
        <v>954</v>
      </c>
      <c r="C54" s="136">
        <v>7.1099999999999995E-8</v>
      </c>
      <c r="D54" s="92">
        <v>0.21311208000000001</v>
      </c>
      <c r="E54" s="136">
        <v>8.8699999999999994E-9</v>
      </c>
      <c r="F54" s="92">
        <v>2.584432E-2</v>
      </c>
      <c r="G54" s="86">
        <v>0.76104351999999997</v>
      </c>
      <c r="K54" s="4" t="s">
        <v>1060</v>
      </c>
      <c r="L54" s="91" t="s">
        <v>1061</v>
      </c>
      <c r="M54" s="139">
        <v>2.2199999999999999E-6</v>
      </c>
      <c r="N54" s="91">
        <v>0.26118937199999998</v>
      </c>
      <c r="O54" s="139">
        <v>8.7400000000000002E-8</v>
      </c>
      <c r="P54" s="91">
        <v>9.5632789999999992E-3</v>
      </c>
      <c r="Q54" s="5">
        <v>0.72924504400000001</v>
      </c>
    </row>
    <row r="55" spans="1:17" x14ac:dyDescent="0.2">
      <c r="A55" s="64" t="s">
        <v>405</v>
      </c>
      <c r="B55" s="92" t="s">
        <v>401</v>
      </c>
      <c r="C55" s="136">
        <v>1.3E-6</v>
      </c>
      <c r="D55" s="136">
        <v>0.21952493000000001</v>
      </c>
      <c r="E55" s="136">
        <v>8.8599999999999999E-8</v>
      </c>
      <c r="F55" s="92">
        <v>1.420079E-2</v>
      </c>
      <c r="G55" s="86">
        <v>0.76627288999999998</v>
      </c>
      <c r="K55" s="4" t="s">
        <v>950</v>
      </c>
      <c r="L55" s="91" t="s">
        <v>1062</v>
      </c>
      <c r="M55" s="139">
        <v>2.91E-33</v>
      </c>
      <c r="N55" s="91">
        <v>8.0600267000000003E-2</v>
      </c>
      <c r="O55" s="139">
        <v>4.3600000000000002E-33</v>
      </c>
      <c r="P55" s="91">
        <v>0.119894537</v>
      </c>
      <c r="Q55" s="5">
        <v>0.79950519600000003</v>
      </c>
    </row>
    <row r="56" spans="1:17" x14ac:dyDescent="0.2">
      <c r="A56" s="64" t="s">
        <v>969</v>
      </c>
      <c r="B56" s="92" t="s">
        <v>232</v>
      </c>
      <c r="C56" s="136">
        <v>1.9199999999999999E-39</v>
      </c>
      <c r="D56" s="92">
        <v>7.7427529999999994E-2</v>
      </c>
      <c r="E56" s="136">
        <v>3.2999999999999998E-39</v>
      </c>
      <c r="F56" s="92">
        <v>0.13199568</v>
      </c>
      <c r="G56" s="86">
        <v>0.79057677999999998</v>
      </c>
      <c r="K56" s="4" t="s">
        <v>1063</v>
      </c>
      <c r="L56" s="91" t="s">
        <v>1019</v>
      </c>
      <c r="M56" s="139">
        <v>3.3299999999999998E-7</v>
      </c>
      <c r="N56" s="91">
        <v>0.20141679100000001</v>
      </c>
      <c r="O56" s="139">
        <v>1.05E-7</v>
      </c>
      <c r="P56" s="91">
        <v>6.2543899999999999E-2</v>
      </c>
      <c r="Q56" s="5">
        <v>0.73603887099999998</v>
      </c>
    </row>
    <row r="57" spans="1:17" x14ac:dyDescent="0.2">
      <c r="A57" s="64" t="s">
        <v>970</v>
      </c>
      <c r="B57" s="92" t="s">
        <v>971</v>
      </c>
      <c r="C57" s="136">
        <v>6.75E-11</v>
      </c>
      <c r="D57" s="136">
        <v>9.3400000000000004E-6</v>
      </c>
      <c r="E57" s="136">
        <v>1.61E-6</v>
      </c>
      <c r="F57" s="92">
        <v>0.22244178000000001</v>
      </c>
      <c r="G57" s="86">
        <v>0.77754727000000001</v>
      </c>
      <c r="K57" s="4" t="s">
        <v>952</v>
      </c>
      <c r="L57" s="91" t="s">
        <v>196</v>
      </c>
      <c r="M57" s="139">
        <v>4.4099999999999998E-55</v>
      </c>
      <c r="N57" s="139">
        <v>5.5500000000000002E-17</v>
      </c>
      <c r="O57" s="139">
        <v>1.7E-39</v>
      </c>
      <c r="P57" s="91">
        <v>0.21253349299999999</v>
      </c>
      <c r="Q57" s="5">
        <v>0.78746650699999998</v>
      </c>
    </row>
    <row r="58" spans="1:17" x14ac:dyDescent="0.2">
      <c r="A58" s="64" t="s">
        <v>450</v>
      </c>
      <c r="B58" s="92" t="s">
        <v>972</v>
      </c>
      <c r="C58" s="136">
        <v>2.69E-5</v>
      </c>
      <c r="D58" s="92">
        <v>1.048142E-2</v>
      </c>
      <c r="E58" s="136">
        <v>4.8684999999999999E-4</v>
      </c>
      <c r="F58" s="92">
        <v>0.18924957000000001</v>
      </c>
      <c r="G58" s="86">
        <v>0.79975531</v>
      </c>
      <c r="K58" s="4" t="s">
        <v>1064</v>
      </c>
      <c r="L58" s="91" t="s">
        <v>1065</v>
      </c>
      <c r="M58" s="139">
        <v>5.8200000000000004E-45</v>
      </c>
      <c r="N58" s="91">
        <v>0.19929750900000001</v>
      </c>
      <c r="O58" s="139">
        <v>2.7099999999999999E-45</v>
      </c>
      <c r="P58" s="91">
        <v>9.2128789000000003E-2</v>
      </c>
      <c r="Q58" s="5">
        <v>0.708573703</v>
      </c>
    </row>
    <row r="59" spans="1:17" x14ac:dyDescent="0.2">
      <c r="A59" s="64" t="s">
        <v>973</v>
      </c>
      <c r="B59" s="92" t="s">
        <v>974</v>
      </c>
      <c r="C59" s="136">
        <v>1.0506E-4</v>
      </c>
      <c r="D59" s="92">
        <v>8.02427E-3</v>
      </c>
      <c r="E59" s="136">
        <v>3.7293999999999999E-3</v>
      </c>
      <c r="F59" s="92">
        <v>0.28413105</v>
      </c>
      <c r="G59" s="86">
        <v>0.70401022000000002</v>
      </c>
      <c r="K59" s="4" t="s">
        <v>1067</v>
      </c>
      <c r="L59" s="91" t="s">
        <v>1066</v>
      </c>
      <c r="M59" s="139">
        <v>1.12E-36</v>
      </c>
      <c r="N59" s="91">
        <v>8.3827900000000004E-4</v>
      </c>
      <c r="O59" s="139">
        <v>2.91E-34</v>
      </c>
      <c r="P59" s="91">
        <v>0.21719445700000001</v>
      </c>
      <c r="Q59" s="5">
        <v>0.78196726400000005</v>
      </c>
    </row>
    <row r="60" spans="1:17" x14ac:dyDescent="0.2">
      <c r="A60" s="64" t="s">
        <v>975</v>
      </c>
      <c r="B60" s="92" t="s">
        <v>976</v>
      </c>
      <c r="C60" s="136">
        <v>3.2436999999999999E-4</v>
      </c>
      <c r="D60" s="92">
        <v>3.0001360000000001E-2</v>
      </c>
      <c r="E60" s="136">
        <v>1.9558499999999999E-3</v>
      </c>
      <c r="F60" s="92">
        <v>0.18010962</v>
      </c>
      <c r="G60" s="86">
        <v>0.78760878999999995</v>
      </c>
      <c r="K60" s="4" t="s">
        <v>1069</v>
      </c>
      <c r="L60" s="91" t="s">
        <v>1070</v>
      </c>
      <c r="M60" s="91">
        <v>3.7572199999999999E-4</v>
      </c>
      <c r="N60" s="91">
        <v>8.4523033999999997E-2</v>
      </c>
      <c r="O60" s="91">
        <v>5.5539900000000004E-4</v>
      </c>
      <c r="P60" s="91">
        <v>0.124153049</v>
      </c>
      <c r="Q60" s="5">
        <v>0.79039279500000004</v>
      </c>
    </row>
    <row r="61" spans="1:17" x14ac:dyDescent="0.2">
      <c r="A61" s="64" t="s">
        <v>466</v>
      </c>
      <c r="B61" s="92" t="s">
        <v>977</v>
      </c>
      <c r="C61" s="136">
        <v>7.5100000000000005E-27</v>
      </c>
      <c r="D61" s="92">
        <v>0.22556726999999999</v>
      </c>
      <c r="E61" s="136">
        <v>8.0100000000000004E-28</v>
      </c>
      <c r="F61" s="92">
        <v>2.330925E-2</v>
      </c>
      <c r="G61" s="86">
        <v>0.75112349</v>
      </c>
      <c r="K61" s="4" t="s">
        <v>953</v>
      </c>
      <c r="L61" s="91" t="s">
        <v>1071</v>
      </c>
      <c r="M61" s="139">
        <v>7.6599999999999998E-8</v>
      </c>
      <c r="N61" s="91">
        <v>0.21965780500000001</v>
      </c>
      <c r="O61" s="139">
        <v>7.2399999999999998E-9</v>
      </c>
      <c r="P61" s="91">
        <v>1.9997115999999999E-2</v>
      </c>
      <c r="Q61" s="5">
        <v>0.760344994</v>
      </c>
    </row>
    <row r="62" spans="1:17" x14ac:dyDescent="0.2">
      <c r="A62" s="64" t="s">
        <v>262</v>
      </c>
      <c r="B62" s="92" t="s">
        <v>978</v>
      </c>
      <c r="C62" s="136">
        <v>1.21E-28</v>
      </c>
      <c r="D62" s="136">
        <v>5.3700000000000001E-19</v>
      </c>
      <c r="E62" s="136">
        <v>6.6500000000000003E-11</v>
      </c>
      <c r="F62" s="92">
        <v>0.29393814000000001</v>
      </c>
      <c r="G62" s="86">
        <v>0.70606186000000004</v>
      </c>
      <c r="K62" s="4" t="s">
        <v>1072</v>
      </c>
      <c r="L62" s="91" t="s">
        <v>1073</v>
      </c>
      <c r="M62" s="139">
        <v>1.89E-8</v>
      </c>
      <c r="N62" s="91">
        <v>9.9496953999999999E-2</v>
      </c>
      <c r="O62" s="139">
        <v>2.0599999999999999E-8</v>
      </c>
      <c r="P62" s="91">
        <v>0.107738344</v>
      </c>
      <c r="Q62" s="5">
        <v>0.79276466300000004</v>
      </c>
    </row>
    <row r="63" spans="1:17" ht="17" thickBot="1" x14ac:dyDescent="0.25">
      <c r="A63" s="87" t="s">
        <v>452</v>
      </c>
      <c r="B63" s="88" t="s">
        <v>979</v>
      </c>
      <c r="C63" s="89">
        <v>1.06E-7</v>
      </c>
      <c r="D63" s="88">
        <v>1.7793960000000001E-2</v>
      </c>
      <c r="E63" s="89">
        <v>1.4100000000000001E-6</v>
      </c>
      <c r="F63" s="88">
        <v>0.23649191999999999</v>
      </c>
      <c r="G63" s="90">
        <v>0.74571259999999995</v>
      </c>
      <c r="K63" s="4" t="s">
        <v>1074</v>
      </c>
      <c r="L63" s="91" t="s">
        <v>1075</v>
      </c>
      <c r="M63" s="139">
        <v>2.1600000000000001E-32</v>
      </c>
      <c r="N63" s="91">
        <v>5.2926747000000003E-2</v>
      </c>
      <c r="O63" s="139">
        <v>9.6700000000000005E-32</v>
      </c>
      <c r="P63" s="91">
        <v>0.23568908699999999</v>
      </c>
      <c r="Q63" s="5">
        <v>0.71138416599999998</v>
      </c>
    </row>
    <row r="64" spans="1:17" x14ac:dyDescent="0.2">
      <c r="A64" s="92"/>
      <c r="B64" s="92"/>
      <c r="C64" s="136"/>
      <c r="D64" s="92"/>
      <c r="E64" s="136"/>
      <c r="F64" s="92"/>
      <c r="G64" s="92"/>
      <c r="K64" s="4" t="s">
        <v>1076</v>
      </c>
      <c r="L64" s="91" t="s">
        <v>1077</v>
      </c>
      <c r="M64" s="139">
        <v>8.6500000000000002E-19</v>
      </c>
      <c r="N64" s="91">
        <v>1.9166488999999998E-2</v>
      </c>
      <c r="O64" s="139">
        <v>1.13E-17</v>
      </c>
      <c r="P64" s="91">
        <v>0.24866327499999999</v>
      </c>
      <c r="Q64" s="5">
        <v>0.732170235</v>
      </c>
    </row>
    <row r="65" spans="1:17" x14ac:dyDescent="0.2">
      <c r="A65" s="92"/>
      <c r="B65" s="92"/>
      <c r="C65" s="136"/>
      <c r="D65" s="92"/>
      <c r="E65" s="136"/>
      <c r="F65" s="92"/>
      <c r="G65" s="92"/>
      <c r="K65" s="4" t="s">
        <v>1078</v>
      </c>
      <c r="L65" s="91" t="s">
        <v>995</v>
      </c>
      <c r="M65" s="139">
        <v>7.0200000000000003E-53</v>
      </c>
      <c r="N65" s="91">
        <v>1.4938365E-2</v>
      </c>
      <c r="O65" s="139">
        <v>1.0600000000000001E-51</v>
      </c>
      <c r="P65" s="91">
        <v>0.225110276</v>
      </c>
      <c r="Q65" s="5">
        <v>0.75995135800000002</v>
      </c>
    </row>
    <row r="66" spans="1:17" x14ac:dyDescent="0.2">
      <c r="A66" s="92"/>
      <c r="B66" s="92"/>
      <c r="C66" s="136"/>
      <c r="D66" s="136"/>
      <c r="E66" s="136"/>
      <c r="F66" s="92"/>
      <c r="G66" s="92"/>
      <c r="K66" s="4" t="s">
        <v>1079</v>
      </c>
      <c r="L66" s="91" t="s">
        <v>1080</v>
      </c>
      <c r="M66" s="139">
        <v>5.4300000000000003E-7</v>
      </c>
      <c r="N66" s="91">
        <v>1.14786E-4</v>
      </c>
      <c r="O66" s="139">
        <v>1.1101329999999999E-3</v>
      </c>
      <c r="P66" s="91">
        <v>0.23380408999999999</v>
      </c>
      <c r="Q66" s="5">
        <v>0.76497044800000003</v>
      </c>
    </row>
    <row r="67" spans="1:17" x14ac:dyDescent="0.2">
      <c r="A67" s="92"/>
      <c r="B67" s="92"/>
      <c r="C67" s="136"/>
      <c r="D67" s="92"/>
      <c r="E67" s="92"/>
      <c r="F67" s="92"/>
      <c r="G67" s="92"/>
      <c r="K67" s="4" t="s">
        <v>1081</v>
      </c>
      <c r="L67" s="91" t="s">
        <v>1068</v>
      </c>
      <c r="M67" s="139">
        <v>3.71E-11</v>
      </c>
      <c r="N67" s="91">
        <v>2.2962221000000001E-2</v>
      </c>
      <c r="O67" s="139">
        <v>4.2800000000000002E-10</v>
      </c>
      <c r="P67" s="91">
        <v>0.26408785400000001</v>
      </c>
      <c r="Q67" s="5">
        <v>0.71294992499999998</v>
      </c>
    </row>
    <row r="68" spans="1:17" x14ac:dyDescent="0.2">
      <c r="A68" s="92"/>
      <c r="B68" s="92"/>
      <c r="C68" s="92"/>
      <c r="D68" s="92"/>
      <c r="E68" s="92"/>
      <c r="F68" s="92"/>
      <c r="G68" s="92"/>
      <c r="K68" s="4" t="s">
        <v>1082</v>
      </c>
      <c r="L68" s="91" t="s">
        <v>1083</v>
      </c>
      <c r="M68" s="139">
        <v>5.6799999999999999E-8</v>
      </c>
      <c r="N68" s="91">
        <v>0.23242238800000001</v>
      </c>
      <c r="O68" s="139">
        <v>1.52E-8</v>
      </c>
      <c r="P68" s="91">
        <v>6.1300268999999998E-2</v>
      </c>
      <c r="Q68" s="5">
        <v>0.70627727100000004</v>
      </c>
    </row>
    <row r="69" spans="1:17" x14ac:dyDescent="0.2">
      <c r="A69" s="92"/>
      <c r="B69" s="92"/>
      <c r="C69" s="92"/>
      <c r="D69" s="92"/>
      <c r="E69" s="92"/>
      <c r="F69" s="92"/>
      <c r="G69" s="92"/>
      <c r="K69" s="4" t="s">
        <v>1084</v>
      </c>
      <c r="L69" s="91" t="s">
        <v>1085</v>
      </c>
      <c r="M69" s="139">
        <v>2.0800000000000001E-10</v>
      </c>
      <c r="N69" s="139">
        <v>0.20410497999999999</v>
      </c>
      <c r="O69" s="139">
        <v>7.6700000000000004E-11</v>
      </c>
      <c r="P69" s="91">
        <v>7.4350551000000001E-2</v>
      </c>
      <c r="Q69" s="5">
        <v>0.72154446800000005</v>
      </c>
    </row>
    <row r="70" spans="1:17" x14ac:dyDescent="0.2">
      <c r="A70" s="92"/>
      <c r="B70" s="92"/>
      <c r="C70" s="136"/>
      <c r="D70" s="92"/>
      <c r="E70" s="136"/>
      <c r="F70" s="92"/>
      <c r="G70" s="92"/>
      <c r="K70" s="4" t="s">
        <v>143</v>
      </c>
      <c r="L70" s="91" t="s">
        <v>1086</v>
      </c>
      <c r="M70" s="139">
        <v>7.25E-6</v>
      </c>
      <c r="N70" s="91">
        <v>1.354388E-3</v>
      </c>
      <c r="O70" s="139">
        <v>1.3908569999999999E-3</v>
      </c>
      <c r="P70" s="91">
        <v>0.25913948999999997</v>
      </c>
      <c r="Q70" s="5">
        <v>0.73810801699999995</v>
      </c>
    </row>
    <row r="71" spans="1:17" x14ac:dyDescent="0.2">
      <c r="A71" s="92"/>
      <c r="B71" s="92"/>
      <c r="C71" s="136"/>
      <c r="D71" s="136"/>
      <c r="E71" s="136"/>
      <c r="F71" s="92"/>
      <c r="G71" s="92"/>
      <c r="K71" s="4" t="s">
        <v>1087</v>
      </c>
      <c r="L71" s="91" t="s">
        <v>1002</v>
      </c>
      <c r="M71" s="139">
        <v>1.7760740000000001E-3</v>
      </c>
      <c r="N71" s="91">
        <v>0.19480753000000001</v>
      </c>
      <c r="O71" s="139">
        <v>4.0235800000000001E-4</v>
      </c>
      <c r="P71" s="91">
        <v>4.3372714999999999E-2</v>
      </c>
      <c r="Q71" s="5">
        <v>0.75964132299999998</v>
      </c>
    </row>
    <row r="72" spans="1:17" x14ac:dyDescent="0.2">
      <c r="A72" s="92"/>
      <c r="B72" s="92"/>
      <c r="C72" s="136"/>
      <c r="D72" s="92"/>
      <c r="E72" s="136"/>
      <c r="F72" s="92"/>
      <c r="G72" s="92"/>
      <c r="K72" s="4" t="s">
        <v>1088</v>
      </c>
      <c r="L72" s="91" t="s">
        <v>1089</v>
      </c>
      <c r="M72" s="139">
        <v>1.226148E-3</v>
      </c>
      <c r="N72" s="91">
        <v>5.5223385E-2</v>
      </c>
      <c r="O72" s="139">
        <v>3.634633E-3</v>
      </c>
      <c r="P72" s="91">
        <v>0.16291995000000001</v>
      </c>
      <c r="Q72" s="5">
        <v>0.77699588399999997</v>
      </c>
    </row>
    <row r="73" spans="1:17" x14ac:dyDescent="0.2">
      <c r="A73" s="92"/>
      <c r="B73" s="92"/>
      <c r="C73" s="136"/>
      <c r="D73" s="92"/>
      <c r="E73" s="136"/>
      <c r="F73" s="92"/>
      <c r="G73" s="92"/>
      <c r="K73" s="4" t="s">
        <v>1090</v>
      </c>
      <c r="L73" s="91" t="s">
        <v>1091</v>
      </c>
      <c r="M73" s="139">
        <v>1.0000000000000001E-5</v>
      </c>
      <c r="N73" s="91">
        <v>9.2282379999999997E-3</v>
      </c>
      <c r="O73" s="91">
        <v>2.8109800000000002E-4</v>
      </c>
      <c r="P73" s="91">
        <v>0.25821199500000003</v>
      </c>
      <c r="Q73" s="5">
        <v>0.73226864999999997</v>
      </c>
    </row>
    <row r="74" spans="1:17" x14ac:dyDescent="0.2">
      <c r="K74" s="4" t="s">
        <v>1092</v>
      </c>
      <c r="L74" s="91" t="s">
        <v>1093</v>
      </c>
      <c r="M74" s="139">
        <v>5.8200000000000004E-282</v>
      </c>
      <c r="N74" s="139">
        <v>3.56E-280</v>
      </c>
      <c r="O74" s="139">
        <v>4.0700199999999997E-3</v>
      </c>
      <c r="P74" s="91">
        <v>0.24801277999999999</v>
      </c>
      <c r="Q74" s="5">
        <v>0.74791719999999995</v>
      </c>
    </row>
    <row r="75" spans="1:17" x14ac:dyDescent="0.2">
      <c r="K75" s="4" t="s">
        <v>968</v>
      </c>
      <c r="L75" s="91" t="s">
        <v>1071</v>
      </c>
      <c r="M75" s="139">
        <v>7.6700000000000005E-8</v>
      </c>
      <c r="N75" s="91">
        <v>0.22008433599999999</v>
      </c>
      <c r="O75" s="139">
        <v>6.5700000000000003E-9</v>
      </c>
      <c r="P75" s="91">
        <v>1.8094009000000001E-2</v>
      </c>
      <c r="Q75" s="5">
        <v>0.76182157100000003</v>
      </c>
    </row>
    <row r="76" spans="1:17" x14ac:dyDescent="0.2">
      <c r="K76" s="4" t="s">
        <v>1094</v>
      </c>
      <c r="L76" s="91" t="s">
        <v>1095</v>
      </c>
      <c r="M76" s="139">
        <v>1.8299999999999999E-10</v>
      </c>
      <c r="N76" s="91">
        <v>0.23678782600000001</v>
      </c>
      <c r="O76" s="139">
        <v>2.86E-11</v>
      </c>
      <c r="P76" s="91">
        <v>3.6403555999999997E-2</v>
      </c>
      <c r="Q76" s="5">
        <v>0.72680861799999996</v>
      </c>
    </row>
    <row r="77" spans="1:17" x14ac:dyDescent="0.2">
      <c r="K77" s="4" t="s">
        <v>1096</v>
      </c>
      <c r="L77" s="91" t="s">
        <v>1097</v>
      </c>
      <c r="M77" s="139">
        <v>1.25E-13</v>
      </c>
      <c r="N77" s="91">
        <v>0.223406407</v>
      </c>
      <c r="O77" s="139">
        <v>3.5999999999999998E-14</v>
      </c>
      <c r="P77" s="91">
        <v>6.3836526000000005E-2</v>
      </c>
      <c r="Q77" s="5">
        <v>0.71275706699999997</v>
      </c>
    </row>
    <row r="78" spans="1:17" x14ac:dyDescent="0.2">
      <c r="K78" s="4" t="s">
        <v>163</v>
      </c>
      <c r="L78" s="91" t="s">
        <v>164</v>
      </c>
      <c r="M78" s="139">
        <v>1.0100000000000001E-6</v>
      </c>
      <c r="N78" s="91">
        <v>0.104555184</v>
      </c>
      <c r="O78" s="139">
        <v>1.2899999999999999E-6</v>
      </c>
      <c r="P78" s="91">
        <v>0.13280349799999999</v>
      </c>
      <c r="Q78" s="5">
        <v>0.76263901300000003</v>
      </c>
    </row>
    <row r="79" spans="1:17" x14ac:dyDescent="0.2">
      <c r="K79" s="4" t="s">
        <v>1098</v>
      </c>
      <c r="L79" s="91" t="s">
        <v>1012</v>
      </c>
      <c r="M79" s="139">
        <v>2.7299999999999997E-26</v>
      </c>
      <c r="N79" s="91">
        <v>6.1575706000000001E-2</v>
      </c>
      <c r="O79" s="139">
        <v>9.0099999999999997E-26</v>
      </c>
      <c r="P79" s="91">
        <v>0.202545787</v>
      </c>
      <c r="Q79" s="5">
        <v>0.73587850799999999</v>
      </c>
    </row>
    <row r="80" spans="1:17" x14ac:dyDescent="0.2">
      <c r="K80" s="4" t="s">
        <v>1099</v>
      </c>
      <c r="L80" s="91" t="s">
        <v>1100</v>
      </c>
      <c r="M80" s="139">
        <v>2.99E-21</v>
      </c>
      <c r="N80" s="91">
        <v>4.9045884999999997E-2</v>
      </c>
      <c r="O80" s="139">
        <v>1.45E-20</v>
      </c>
      <c r="P80" s="91">
        <v>0.23680192799999999</v>
      </c>
      <c r="Q80" s="5">
        <v>0.71415218700000005</v>
      </c>
    </row>
    <row r="81" spans="11:17" x14ac:dyDescent="0.2">
      <c r="K81" s="4" t="s">
        <v>1101</v>
      </c>
      <c r="L81" s="91" t="s">
        <v>1102</v>
      </c>
      <c r="M81" s="139">
        <v>2.36457E-4</v>
      </c>
      <c r="N81" s="91">
        <v>0.231248446</v>
      </c>
      <c r="O81" s="139">
        <v>4.8999999999999998E-5</v>
      </c>
      <c r="P81" s="91">
        <v>4.7181090000000002E-2</v>
      </c>
      <c r="Q81" s="5">
        <v>0.721285026</v>
      </c>
    </row>
    <row r="82" spans="11:17" x14ac:dyDescent="0.2">
      <c r="K82" s="4" t="s">
        <v>1103</v>
      </c>
      <c r="L82" s="91" t="s">
        <v>1104</v>
      </c>
      <c r="M82" s="139">
        <v>1.87E-10</v>
      </c>
      <c r="N82" s="139">
        <v>6.2099999999999996E-7</v>
      </c>
      <c r="O82" s="139">
        <v>7.1000000000000005E-5</v>
      </c>
      <c r="P82" s="91">
        <v>0.23526323099999999</v>
      </c>
      <c r="Q82" s="5">
        <v>0.76466513000000003</v>
      </c>
    </row>
    <row r="83" spans="11:17" x14ac:dyDescent="0.2">
      <c r="K83" s="4" t="s">
        <v>1105</v>
      </c>
      <c r="L83" s="91" t="s">
        <v>1035</v>
      </c>
      <c r="M83" s="139">
        <v>1.24E-11</v>
      </c>
      <c r="N83" s="91">
        <v>0.172620412</v>
      </c>
      <c r="O83" s="139">
        <v>9.1300000000000001E-12</v>
      </c>
      <c r="P83" s="91">
        <v>0.12657621499999999</v>
      </c>
      <c r="Q83" s="5">
        <v>0.70080337299999995</v>
      </c>
    </row>
    <row r="84" spans="11:17" x14ac:dyDescent="0.2">
      <c r="K84" s="4" t="s">
        <v>1106</v>
      </c>
      <c r="L84" s="91" t="s">
        <v>484</v>
      </c>
      <c r="M84" s="139">
        <v>4.14E-8</v>
      </c>
      <c r="N84" s="91">
        <v>0.193925282</v>
      </c>
      <c r="O84" s="139">
        <v>7.7699999999999994E-9</v>
      </c>
      <c r="P84" s="91">
        <v>3.5641900999999997E-2</v>
      </c>
      <c r="Q84" s="5">
        <v>0.77043276800000005</v>
      </c>
    </row>
    <row r="85" spans="11:17" x14ac:dyDescent="0.2">
      <c r="K85" s="4" t="s">
        <v>1107</v>
      </c>
      <c r="L85" s="91" t="s">
        <v>1108</v>
      </c>
      <c r="M85" s="139">
        <v>1.1599999999999999E-147</v>
      </c>
      <c r="N85" s="91">
        <v>0.18162957900000001</v>
      </c>
      <c r="O85" s="139">
        <v>7.2500000000000003E-148</v>
      </c>
      <c r="P85" s="91">
        <v>0.11325336699999999</v>
      </c>
      <c r="Q85" s="5">
        <v>0.70511705400000002</v>
      </c>
    </row>
    <row r="86" spans="11:17" x14ac:dyDescent="0.2">
      <c r="K86" s="4" t="s">
        <v>1109</v>
      </c>
      <c r="L86" s="91" t="s">
        <v>1085</v>
      </c>
      <c r="M86" s="139">
        <v>2.0800000000000001E-10</v>
      </c>
      <c r="N86" s="91">
        <v>0.20410497999999999</v>
      </c>
      <c r="O86" s="139">
        <v>7.6700000000000004E-11</v>
      </c>
      <c r="P86" s="91">
        <v>7.4350551000000001E-2</v>
      </c>
      <c r="Q86" s="5">
        <v>0.72154446800000005</v>
      </c>
    </row>
    <row r="87" spans="11:17" x14ac:dyDescent="0.2">
      <c r="K87" s="4" t="s">
        <v>262</v>
      </c>
      <c r="L87" s="91" t="s">
        <v>263</v>
      </c>
      <c r="M87" s="139">
        <v>6.6999999999999997E-21</v>
      </c>
      <c r="N87" s="139">
        <v>3.1100000000000001E-11</v>
      </c>
      <c r="O87" s="139">
        <v>5.5200000000000001E-11</v>
      </c>
      <c r="P87" s="91">
        <v>0.25547530899999998</v>
      </c>
      <c r="Q87" s="5">
        <v>0.74452469099999996</v>
      </c>
    </row>
    <row r="88" spans="11:17" x14ac:dyDescent="0.2">
      <c r="K88" s="4" t="s">
        <v>1110</v>
      </c>
      <c r="L88" s="91" t="s">
        <v>1111</v>
      </c>
      <c r="M88" s="139">
        <v>4.15E-7</v>
      </c>
      <c r="N88" s="91">
        <v>0.22993683100000001</v>
      </c>
      <c r="O88" s="139">
        <v>7.9899999999999994E-8</v>
      </c>
      <c r="P88" s="91">
        <v>4.3533989000000002E-2</v>
      </c>
      <c r="Q88" s="5">
        <v>0.72652868599999998</v>
      </c>
    </row>
    <row r="89" spans="11:17" ht="17" thickBot="1" x14ac:dyDescent="0.25">
      <c r="K89" s="6" t="s">
        <v>1112</v>
      </c>
      <c r="L89" s="7" t="s">
        <v>1009</v>
      </c>
      <c r="M89" s="38">
        <v>1.5E-10</v>
      </c>
      <c r="N89" s="38">
        <v>0.25148141699999998</v>
      </c>
      <c r="O89" s="38">
        <v>2.21E-11</v>
      </c>
      <c r="P89" s="7">
        <v>3.6341124000000002E-2</v>
      </c>
      <c r="Q89" s="8">
        <v>0.71217745899999996</v>
      </c>
    </row>
    <row r="90" spans="11:17" x14ac:dyDescent="0.2">
      <c r="K90" s="91"/>
      <c r="L90" s="91"/>
      <c r="M90" s="139"/>
      <c r="N90" s="91"/>
      <c r="O90" s="91"/>
      <c r="P90" s="91"/>
      <c r="Q90" s="91"/>
    </row>
    <row r="91" spans="11:17" x14ac:dyDescent="0.2">
      <c r="K91" s="91"/>
      <c r="L91" s="91"/>
      <c r="M91" s="91"/>
      <c r="N91" s="91"/>
      <c r="O91" s="91"/>
      <c r="P91" s="91"/>
      <c r="Q91" s="91"/>
    </row>
    <row r="92" spans="11:17" x14ac:dyDescent="0.2">
      <c r="K92" s="91"/>
      <c r="L92" s="91"/>
      <c r="M92" s="139"/>
      <c r="N92" s="91"/>
      <c r="O92" s="139"/>
      <c r="P92" s="91"/>
      <c r="Q92" s="91"/>
    </row>
    <row r="93" spans="11:17" x14ac:dyDescent="0.2">
      <c r="K93" s="91"/>
      <c r="L93" s="91"/>
      <c r="M93" s="91"/>
      <c r="N93" s="91"/>
      <c r="O93" s="91"/>
      <c r="P93" s="91"/>
      <c r="Q93" s="91"/>
    </row>
    <row r="94" spans="11:17" x14ac:dyDescent="0.2">
      <c r="K94" s="91"/>
      <c r="L94" s="91"/>
      <c r="M94" s="139"/>
      <c r="N94" s="91"/>
      <c r="O94" s="91"/>
      <c r="P94" s="91"/>
      <c r="Q94" s="91"/>
    </row>
    <row r="95" spans="11:17" x14ac:dyDescent="0.2">
      <c r="K95" s="91"/>
      <c r="L95" s="91"/>
      <c r="M95" s="139"/>
      <c r="N95" s="139"/>
      <c r="O95" s="91"/>
      <c r="P95" s="91"/>
      <c r="Q95" s="91"/>
    </row>
    <row r="96" spans="11:17" x14ac:dyDescent="0.2">
      <c r="K96" s="91"/>
      <c r="L96" s="91"/>
      <c r="M96" s="139"/>
      <c r="N96" s="91"/>
      <c r="O96" s="139"/>
      <c r="P96" s="91"/>
      <c r="Q96" s="91"/>
    </row>
    <row r="97" spans="11:17" x14ac:dyDescent="0.2">
      <c r="K97" s="91"/>
      <c r="L97" s="91"/>
      <c r="M97" s="139"/>
      <c r="N97" s="91"/>
      <c r="O97" s="139"/>
      <c r="P97" s="91"/>
      <c r="Q97" s="91"/>
    </row>
    <row r="98" spans="11:17" x14ac:dyDescent="0.2">
      <c r="K98" s="91"/>
      <c r="L98" s="91"/>
      <c r="M98" s="139"/>
      <c r="N98" s="91"/>
      <c r="O98" s="139"/>
      <c r="P98" s="91"/>
      <c r="Q98" s="91"/>
    </row>
    <row r="99" spans="11:17" x14ac:dyDescent="0.2">
      <c r="K99" s="91"/>
      <c r="L99" s="91"/>
      <c r="M99" s="91"/>
      <c r="N99" s="91"/>
      <c r="O99" s="91"/>
      <c r="P99" s="91"/>
      <c r="Q99" s="91"/>
    </row>
    <row r="100" spans="11:17" x14ac:dyDescent="0.2">
      <c r="K100" s="91"/>
      <c r="L100" s="91"/>
      <c r="M100" s="139"/>
      <c r="N100" s="91"/>
      <c r="O100" s="91"/>
      <c r="P100" s="91"/>
      <c r="Q100" s="91"/>
    </row>
    <row r="101" spans="11:17" x14ac:dyDescent="0.2">
      <c r="K101" s="91"/>
      <c r="L101" s="91"/>
      <c r="M101" s="139"/>
      <c r="N101" s="91"/>
      <c r="O101" s="139"/>
      <c r="P101" s="91"/>
      <c r="Q101" s="91"/>
    </row>
    <row r="102" spans="11:17" x14ac:dyDescent="0.2">
      <c r="K102" s="91"/>
      <c r="L102" s="91"/>
      <c r="M102" s="91"/>
      <c r="N102" s="91"/>
      <c r="O102" s="91"/>
      <c r="P102" s="91"/>
      <c r="Q102" s="91"/>
    </row>
    <row r="103" spans="11:17" x14ac:dyDescent="0.2">
      <c r="K103" s="91"/>
      <c r="L103" s="91"/>
      <c r="M103" s="139"/>
      <c r="N103" s="91"/>
      <c r="O103" s="139"/>
      <c r="P103" s="91"/>
      <c r="Q103" s="91"/>
    </row>
    <row r="104" spans="11:17" x14ac:dyDescent="0.2">
      <c r="K104" s="91"/>
      <c r="L104" s="91"/>
      <c r="M104" s="139"/>
      <c r="N104" s="91"/>
      <c r="O104" s="139"/>
      <c r="P104" s="91"/>
      <c r="Q104" s="91"/>
    </row>
    <row r="105" spans="11:17" x14ac:dyDescent="0.2">
      <c r="K105" s="91"/>
      <c r="L105" s="91"/>
      <c r="M105" s="139"/>
      <c r="N105" s="91"/>
      <c r="O105" s="139"/>
      <c r="P105" s="91"/>
      <c r="Q105" s="91"/>
    </row>
    <row r="106" spans="11:17" x14ac:dyDescent="0.2">
      <c r="K106" s="91"/>
      <c r="L106" s="91"/>
      <c r="M106" s="91"/>
      <c r="N106" s="91"/>
      <c r="O106" s="139"/>
      <c r="P106" s="91"/>
      <c r="Q106" s="91"/>
    </row>
    <row r="107" spans="11:17" x14ac:dyDescent="0.2">
      <c r="K107" s="91"/>
      <c r="L107" s="91"/>
      <c r="M107" s="139"/>
      <c r="N107" s="139"/>
      <c r="O107" s="139"/>
      <c r="P107" s="91"/>
      <c r="Q107" s="91"/>
    </row>
    <row r="108" spans="11:17" x14ac:dyDescent="0.2">
      <c r="K108" s="91"/>
      <c r="L108" s="91"/>
      <c r="M108" s="139"/>
      <c r="N108" s="91"/>
      <c r="O108" s="139"/>
      <c r="P108" s="91"/>
      <c r="Q108" s="91"/>
    </row>
    <row r="109" spans="11:17" x14ac:dyDescent="0.2">
      <c r="K109" s="91"/>
      <c r="L109" s="91"/>
      <c r="M109" s="139"/>
      <c r="N109" s="91"/>
      <c r="O109" s="139"/>
      <c r="P109" s="91"/>
      <c r="Q109" s="91"/>
    </row>
    <row r="110" spans="11:17" x14ac:dyDescent="0.2">
      <c r="K110" s="91"/>
      <c r="L110" s="91"/>
      <c r="M110" s="91"/>
      <c r="N110" s="91"/>
      <c r="O110" s="91"/>
      <c r="P110" s="91"/>
      <c r="Q110" s="91"/>
    </row>
    <row r="111" spans="11:17" x14ac:dyDescent="0.2">
      <c r="K111" s="91"/>
      <c r="L111" s="91"/>
      <c r="M111" s="139"/>
      <c r="N111" s="91"/>
      <c r="O111" s="139"/>
      <c r="P111" s="91"/>
      <c r="Q111" s="91"/>
    </row>
    <row r="112" spans="11:17" x14ac:dyDescent="0.2">
      <c r="K112" s="91"/>
      <c r="L112" s="91"/>
      <c r="M112" s="139"/>
      <c r="N112" s="91"/>
      <c r="O112" s="139"/>
      <c r="P112" s="91"/>
      <c r="Q112" s="91"/>
    </row>
    <row r="113" spans="11:17" x14ac:dyDescent="0.2">
      <c r="K113" s="91"/>
      <c r="L113" s="91"/>
      <c r="M113" s="139"/>
      <c r="N113" s="91"/>
      <c r="O113" s="139"/>
      <c r="P113" s="91"/>
      <c r="Q113" s="91"/>
    </row>
    <row r="114" spans="11:17" x14ac:dyDescent="0.2">
      <c r="K114" s="91"/>
      <c r="L114" s="91"/>
      <c r="M114" s="139"/>
      <c r="N114" s="91"/>
      <c r="O114" s="139"/>
      <c r="P114" s="91"/>
      <c r="Q114" s="91"/>
    </row>
    <row r="115" spans="11:17" x14ac:dyDescent="0.2">
      <c r="K115" s="91"/>
      <c r="L115" s="91"/>
      <c r="M115" s="139"/>
      <c r="N115" s="139"/>
      <c r="O115" s="139"/>
      <c r="P115" s="91"/>
      <c r="Q115" s="91"/>
    </row>
    <row r="116" spans="11:17" x14ac:dyDescent="0.2">
      <c r="K116" s="91"/>
      <c r="L116" s="91"/>
      <c r="M116" s="139"/>
      <c r="N116" s="139"/>
      <c r="O116" s="139"/>
      <c r="P116" s="91"/>
      <c r="Q116" s="91"/>
    </row>
    <row r="117" spans="11:17" x14ac:dyDescent="0.2">
      <c r="K117" s="91"/>
      <c r="L117" s="91"/>
      <c r="M117" s="139"/>
      <c r="N117" s="91"/>
      <c r="O117" s="139"/>
      <c r="P117" s="91"/>
      <c r="Q117" s="91"/>
    </row>
    <row r="118" spans="11:17" x14ac:dyDescent="0.2">
      <c r="K118" s="91"/>
      <c r="L118" s="91"/>
      <c r="M118" s="139"/>
      <c r="N118" s="91"/>
      <c r="O118" s="139"/>
      <c r="P118" s="91"/>
      <c r="Q118" s="91"/>
    </row>
    <row r="119" spans="11:17" x14ac:dyDescent="0.2">
      <c r="K119" s="91"/>
      <c r="L119" s="91"/>
      <c r="M119" s="139"/>
      <c r="N119" s="91"/>
      <c r="O119" s="139"/>
      <c r="P119" s="91"/>
      <c r="Q119" s="91"/>
    </row>
  </sheetData>
  <mergeCells count="4">
    <mergeCell ref="A1:S1"/>
    <mergeCell ref="A5:G5"/>
    <mergeCell ref="K5:Q5"/>
    <mergeCell ref="A2:Q2"/>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D8825-8D99-BE4D-A096-28A145BC7565}">
  <dimension ref="A1:S10"/>
  <sheetViews>
    <sheetView zoomScale="177" zoomScaleNormal="177" workbookViewId="0">
      <selection sqref="A1:S1"/>
    </sheetView>
  </sheetViews>
  <sheetFormatPr baseColWidth="10" defaultColWidth="11" defaultRowHeight="16" x14ac:dyDescent="0.2"/>
  <cols>
    <col min="1" max="1" width="41.33203125" customWidth="1"/>
    <col min="3" max="3" width="18.33203125" bestFit="1" customWidth="1"/>
    <col min="4" max="4" width="12.1640625" bestFit="1" customWidth="1"/>
    <col min="5" max="5" width="13" bestFit="1" customWidth="1"/>
    <col min="6" max="6" width="22.33203125" bestFit="1" customWidth="1"/>
    <col min="9" max="9" width="16.5" bestFit="1" customWidth="1"/>
    <col min="13" max="13" width="12.83203125" bestFit="1" customWidth="1"/>
  </cols>
  <sheetData>
    <row r="1" spans="1:19" ht="26" x14ac:dyDescent="0.3">
      <c r="A1" s="108" t="s">
        <v>871</v>
      </c>
      <c r="B1" s="108"/>
      <c r="C1" s="108"/>
      <c r="D1" s="108"/>
      <c r="E1" s="108"/>
      <c r="F1" s="108"/>
      <c r="G1" s="108"/>
      <c r="H1" s="108"/>
      <c r="I1" s="108"/>
      <c r="J1" s="108"/>
      <c r="K1" s="108"/>
      <c r="L1" s="108"/>
      <c r="M1" s="108"/>
      <c r="N1" s="108"/>
      <c r="O1" s="108"/>
      <c r="P1" s="108"/>
      <c r="Q1" s="108"/>
      <c r="R1" s="108"/>
      <c r="S1" s="108"/>
    </row>
    <row r="2" spans="1:19" ht="60" customHeight="1" x14ac:dyDescent="0.2">
      <c r="A2" s="109" t="s">
        <v>516</v>
      </c>
      <c r="B2" s="109"/>
      <c r="C2" s="109"/>
      <c r="D2" s="109"/>
      <c r="E2" s="109"/>
      <c r="F2" s="109"/>
      <c r="G2" s="109"/>
      <c r="H2" s="109"/>
      <c r="I2" s="109"/>
    </row>
    <row r="4" spans="1:19" ht="17" thickBot="1" x14ac:dyDescent="0.25"/>
    <row r="5" spans="1:19" ht="20" thickBot="1" x14ac:dyDescent="0.3">
      <c r="A5" s="29"/>
      <c r="B5" s="9" t="s">
        <v>517</v>
      </c>
      <c r="C5" s="10" t="s">
        <v>518</v>
      </c>
      <c r="D5" s="10" t="s">
        <v>519</v>
      </c>
      <c r="E5" s="10" t="s">
        <v>520</v>
      </c>
      <c r="F5" s="10" t="s">
        <v>521</v>
      </c>
      <c r="G5" s="10" t="s">
        <v>522</v>
      </c>
      <c r="H5" s="10" t="s">
        <v>523</v>
      </c>
      <c r="I5" s="10" t="s">
        <v>524</v>
      </c>
      <c r="J5" s="10" t="s">
        <v>525</v>
      </c>
      <c r="K5" s="10" t="s">
        <v>526</v>
      </c>
      <c r="L5" s="10" t="s">
        <v>527</v>
      </c>
      <c r="M5" s="28" t="s">
        <v>528</v>
      </c>
    </row>
    <row r="6" spans="1:19" ht="19" x14ac:dyDescent="0.25">
      <c r="A6" s="43" t="s">
        <v>529</v>
      </c>
      <c r="B6" s="4">
        <v>0.94998719923351505</v>
      </c>
      <c r="C6">
        <v>0.96388576753037403</v>
      </c>
      <c r="D6">
        <v>0.96074072741053496</v>
      </c>
      <c r="E6">
        <v>0.955366177172428</v>
      </c>
      <c r="F6">
        <v>0.79668346608410601</v>
      </c>
      <c r="G6">
        <v>-0.172890849369469</v>
      </c>
      <c r="H6">
        <v>0.93209197742358596</v>
      </c>
      <c r="I6">
        <v>0.64827718644557497</v>
      </c>
      <c r="J6">
        <v>-0.28598198733142</v>
      </c>
      <c r="K6">
        <v>0.45877768245334799</v>
      </c>
      <c r="L6">
        <v>0.80400562393662001</v>
      </c>
      <c r="M6" s="5">
        <v>-0.18472417080705</v>
      </c>
    </row>
    <row r="7" spans="1:19" ht="19" x14ac:dyDescent="0.25">
      <c r="A7" s="53" t="s">
        <v>530</v>
      </c>
      <c r="B7" s="4">
        <v>0.91792422730856105</v>
      </c>
      <c r="C7">
        <v>0.950406538977147</v>
      </c>
      <c r="D7">
        <v>0.93704366275011597</v>
      </c>
      <c r="E7">
        <v>0.92882285572631096</v>
      </c>
      <c r="F7">
        <v>0.708924887958854</v>
      </c>
      <c r="G7">
        <v>-0.22723678121829</v>
      </c>
      <c r="H7">
        <v>0.88166539775656405</v>
      </c>
      <c r="I7">
        <v>0.254196941329005</v>
      </c>
      <c r="J7">
        <v>-0.195564168597987</v>
      </c>
      <c r="K7">
        <v>-0.24149954002429599</v>
      </c>
      <c r="L7">
        <v>0.44469438487819302</v>
      </c>
      <c r="M7" s="5">
        <v>-0.42250763068508701</v>
      </c>
    </row>
    <row r="8" spans="1:19" ht="19" x14ac:dyDescent="0.25">
      <c r="A8" s="53" t="s">
        <v>531</v>
      </c>
      <c r="B8" s="4">
        <v>0.92522750417187805</v>
      </c>
      <c r="C8">
        <v>0.95527551522889598</v>
      </c>
      <c r="D8">
        <v>0.95039651793526103</v>
      </c>
      <c r="E8">
        <v>0.94066753180075802</v>
      </c>
      <c r="F8">
        <v>0.75407972449570204</v>
      </c>
      <c r="G8">
        <v>-0.123605773682683</v>
      </c>
      <c r="H8">
        <v>0.89741270468452305</v>
      </c>
      <c r="I8">
        <v>0.55369914853800495</v>
      </c>
      <c r="J8">
        <v>-0.17873694755139599</v>
      </c>
      <c r="K8">
        <v>-0.214550456400637</v>
      </c>
      <c r="L8">
        <v>0.73324020941847101</v>
      </c>
      <c r="M8" s="5">
        <v>-0.19143963846827</v>
      </c>
    </row>
    <row r="9" spans="1:19" ht="19" x14ac:dyDescent="0.25">
      <c r="A9" s="53" t="s">
        <v>532</v>
      </c>
      <c r="B9" s="4">
        <v>-0.35</v>
      </c>
      <c r="C9">
        <v>-0.38</v>
      </c>
      <c r="D9">
        <v>-0.88</v>
      </c>
      <c r="E9">
        <v>-0.68</v>
      </c>
      <c r="F9">
        <v>-0.7</v>
      </c>
      <c r="G9">
        <v>-0.77</v>
      </c>
      <c r="H9">
        <v>-0.54</v>
      </c>
      <c r="I9">
        <v>-2.62</v>
      </c>
      <c r="J9">
        <v>-0.13</v>
      </c>
      <c r="K9">
        <v>-0.2</v>
      </c>
      <c r="L9">
        <v>-3.29</v>
      </c>
      <c r="M9" s="5">
        <v>-1.85</v>
      </c>
    </row>
    <row r="10" spans="1:19" ht="20" thickBot="1" x14ac:dyDescent="0.3">
      <c r="A10" s="54" t="s">
        <v>533</v>
      </c>
      <c r="B10" s="6">
        <v>0.72629999999999995</v>
      </c>
      <c r="C10" s="7">
        <v>0.70389999999999997</v>
      </c>
      <c r="D10" s="7">
        <v>0.37890000000000001</v>
      </c>
      <c r="E10" s="7">
        <v>0.4965</v>
      </c>
      <c r="F10" s="7">
        <v>0.4839</v>
      </c>
      <c r="G10" s="7">
        <v>0.44130000000000003</v>
      </c>
      <c r="H10" s="7">
        <v>0.58919999999999995</v>
      </c>
      <c r="I10" s="7">
        <v>8.8000000000000005E-3</v>
      </c>
      <c r="J10" s="7">
        <v>0.89659999999999995</v>
      </c>
      <c r="K10" s="7">
        <v>0.84150000000000003</v>
      </c>
      <c r="L10" s="7">
        <v>1E-3</v>
      </c>
      <c r="M10" s="8">
        <v>6.4299999999999996E-2</v>
      </c>
    </row>
  </sheetData>
  <mergeCells count="2">
    <mergeCell ref="A2:I2"/>
    <mergeCell ref="A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Table of contents </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Genevieve Leyden</cp:lastModifiedBy>
  <cp:revision/>
  <dcterms:created xsi:type="dcterms:W3CDTF">2020-08-13T13:37:12Z</dcterms:created>
  <dcterms:modified xsi:type="dcterms:W3CDTF">2021-12-10T16:05:34Z</dcterms:modified>
  <cp:category/>
  <cp:contentStatus/>
</cp:coreProperties>
</file>