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4CEEDBA-DA79-4431-8BE0-3175DC5F0A26}" xr6:coauthVersionLast="47" xr6:coauthVersionMax="47" xr10:uidLastSave="{00000000-0000-0000-0000-000000000000}"/>
  <bookViews>
    <workbookView xWindow="18165" yWindow="1935" windowWidth="25650" windowHeight="1963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7" i="1" l="1"/>
  <c r="K2" i="1" l="1"/>
  <c r="B122" i="1"/>
  <c r="B118" i="1"/>
  <c r="G118" i="1"/>
  <c r="J118" i="1"/>
  <c r="F118" i="1" s="1"/>
  <c r="H118" i="1" l="1"/>
  <c r="G87" i="1"/>
  <c r="J87" i="1"/>
  <c r="F87" i="1" s="1"/>
  <c r="H87" i="1" l="1"/>
  <c r="J6" i="12"/>
  <c r="G428" i="1" l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7" i="1"/>
  <c r="J427" i="1"/>
  <c r="F427" i="1" s="1"/>
  <c r="G317" i="1"/>
  <c r="J317" i="1"/>
  <c r="F317" i="1" s="1"/>
  <c r="G110" i="1"/>
  <c r="J110" i="1"/>
  <c r="F110" i="1" s="1"/>
  <c r="H110" i="1" l="1"/>
  <c r="H317" i="1"/>
  <c r="H427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2" i="1"/>
  <c r="H248" i="1"/>
  <c r="H250" i="1"/>
  <c r="H17" i="1"/>
  <c r="H243" i="1"/>
  <c r="H24" i="1"/>
  <c r="H244" i="1"/>
  <c r="H15" i="1"/>
  <c r="H239" i="1"/>
  <c r="H241" i="1"/>
  <c r="H14" i="1"/>
  <c r="H19" i="1"/>
  <c r="H24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s="1"/>
  <c r="B119" i="1" s="1"/>
  <c r="B120" i="1" s="1"/>
  <c r="B121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l="1"/>
  <c r="B137" i="1" s="1"/>
  <c r="B10" i="5"/>
  <c r="B138" i="1" l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1" i="1" l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<sst xmlns="http://schemas.openxmlformats.org/spreadsheetml/2006/main" count="2321" uniqueCount="1612">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</sst>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6"/>
  <sheetViews>
    <sheetView tabSelected="1" zoomScale="160" zoomScaleNormal="160" workbookViewId="0">
      <pane xSplit="3" ySplit="3" topLeftCell="D91" activePane="bottomRight" state="frozen"/>
      <selection pane="topRight" activeCell="C1" sqref="C1"/>
      <selection pane="bottomLeft" activeCell="A4" sqref="A4"/>
      <selection pane="bottomRight" activeCell="L97" sqref="L97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29</v>
      </c>
    </row>
    <row r="2" spans="1:30" x14ac:dyDescent="0.2">
      <c r="F2" s="6">
        <f>SUM(F4:F454)-F5-F10-F12-F17-F24-F27-F47-F55</f>
        <v>5644045.0764096109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1074</v>
      </c>
      <c r="J10" s="6">
        <f>+[6]Main!$K$3</f>
        <v>1560</v>
      </c>
      <c r="K10" s="9">
        <v>45585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1074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1074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1117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11.71</v>
      </c>
      <c r="F107" s="6">
        <f>+E107*[98]Main!$K$3</f>
        <v>1861.7026400000002</v>
      </c>
      <c r="G107" s="6">
        <f>+[98]Main!$K$5-[98]Main!$K$6</f>
        <v>371.63900000000001</v>
      </c>
      <c r="H107" s="6">
        <f>+F107-G107</f>
        <v>1490.0636400000003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1427</v>
      </c>
      <c r="D138" t="s">
        <v>1428</v>
      </c>
      <c r="E138" s="7">
        <v>2.1</v>
      </c>
    </row>
    <row r="139" spans="1:6" x14ac:dyDescent="0.2">
      <c r="B139" s="1">
        <f t="shared" si="19"/>
        <v>127</v>
      </c>
      <c r="C139" t="s">
        <v>1429</v>
      </c>
      <c r="D139" t="s">
        <v>1430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1431</v>
      </c>
      <c r="D141" t="s">
        <v>1432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1433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+[116]Main!$J$5-[116]Main!$J$6</f>
        <v>167.291</v>
      </c>
      <c r="H210" s="27">
        <f t="shared" ref="H210:H217" si="22">+F210-G210</f>
        <v>1197.6309226999999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6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7"/>
        <v>264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+[151]Main!$J$5-[151]Main!$J$6</f>
        <v>104.35299999999999</v>
      </c>
      <c r="H425" s="6">
        <f>+F425-G425</f>
        <v>112.21898499999999</v>
      </c>
      <c r="I425" s="3" t="s">
        <v>1074</v>
      </c>
      <c r="J425" s="6">
        <f>+[151]Main!$J$3</f>
        <v>43.314397</v>
      </c>
      <c r="K425" s="9">
        <v>45525</v>
      </c>
    </row>
    <row r="426" spans="1:11" x14ac:dyDescent="0.2">
      <c r="B426" s="1">
        <f t="shared" si="27"/>
        <v>265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+[152]Main!$K$5-[152]Main!$K$6</f>
        <v>15.414999999999999</v>
      </c>
      <c r="H426" s="6">
        <f>+F426-G426</f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2">
      <c r="B427" s="1">
        <f t="shared" si="27"/>
        <v>266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+[153]Main!$L$5-[153]Main!$L$6</f>
        <v>33.507724000000003</v>
      </c>
      <c r="H427" s="6">
        <f>+F427-G427</f>
        <v>99.04359199999999</v>
      </c>
      <c r="I427" s="3" t="s">
        <v>1074</v>
      </c>
      <c r="J427" s="6">
        <f>+[153]Main!$L$3</f>
        <v>36.819809999999997</v>
      </c>
      <c r="K427" s="9">
        <v>45567</v>
      </c>
    </row>
    <row r="428" spans="1:11" x14ac:dyDescent="0.2">
      <c r="B428" s="1">
        <f t="shared" si="27"/>
        <v>267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+[154]Main!$P$5-[154]Main!$P$6</f>
        <v>-4.3319999999999999</v>
      </c>
      <c r="H428" s="6">
        <f>+F428-G428</f>
        <v>8.5127902100000004</v>
      </c>
      <c r="I428" s="3" t="s">
        <v>1074</v>
      </c>
      <c r="J428" s="6">
        <f>+[154]Main!$P$3</f>
        <v>22.004159000000001</v>
      </c>
      <c r="K428" s="9">
        <v>45587</v>
      </c>
    </row>
    <row r="429" spans="1:11" x14ac:dyDescent="0.2">
      <c r="B429" s="1">
        <f t="shared" si="27"/>
        <v>268</v>
      </c>
      <c r="C429" s="1" t="s">
        <v>1193</v>
      </c>
      <c r="D429" s="1" t="s">
        <v>1194</v>
      </c>
      <c r="E429" s="3">
        <v>0.28999999999999998</v>
      </c>
    </row>
    <row r="430" spans="1:11" x14ac:dyDescent="0.2">
      <c r="B430" s="1">
        <f t="shared" si="27"/>
        <v>269</v>
      </c>
      <c r="C430" s="1" t="s">
        <v>1275</v>
      </c>
      <c r="D430" t="s">
        <v>1276</v>
      </c>
    </row>
    <row r="431" spans="1:11" x14ac:dyDescent="0.2">
      <c r="B431" s="1">
        <f t="shared" si="27"/>
        <v>270</v>
      </c>
      <c r="C431" s="1" t="s">
        <v>1304</v>
      </c>
      <c r="D431" s="1" t="s">
        <v>1305</v>
      </c>
    </row>
    <row r="432" spans="1:11" x14ac:dyDescent="0.2">
      <c r="B432" s="1">
        <f t="shared" si="27"/>
        <v>271</v>
      </c>
      <c r="C432" t="s">
        <v>1306</v>
      </c>
      <c r="D432" t="s">
        <v>1307</v>
      </c>
    </row>
    <row r="433" spans="2:5" x14ac:dyDescent="0.2">
      <c r="B433" s="1">
        <f t="shared" si="27"/>
        <v>272</v>
      </c>
      <c r="C433" s="1" t="s">
        <v>1357</v>
      </c>
    </row>
    <row r="434" spans="2:5" x14ac:dyDescent="0.2">
      <c r="B434" s="1">
        <f t="shared" si="27"/>
        <v>273</v>
      </c>
      <c r="D434" t="s">
        <v>1364</v>
      </c>
    </row>
    <row r="435" spans="2:5" x14ac:dyDescent="0.2">
      <c r="B435" s="1">
        <f t="shared" si="27"/>
        <v>274</v>
      </c>
      <c r="C435" s="5" t="s">
        <v>1443</v>
      </c>
      <c r="D435" s="1" t="s">
        <v>1444</v>
      </c>
      <c r="E435" s="7">
        <v>30</v>
      </c>
    </row>
    <row r="436" spans="2:5" x14ac:dyDescent="0.2">
      <c r="B436" s="1">
        <f t="shared" si="27"/>
        <v>275</v>
      </c>
      <c r="C436" t="s">
        <v>1506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7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28" r:id="rId167" xr:uid="{2B1AAFD9-D8D6-4616-841E-10108CC8192B}"/>
    <hyperlink ref="C435" r:id="rId168" xr:uid="{D4B5A9D9-65BB-430A-A731-1152EA8D5DED}"/>
    <hyperlink ref="C87" r:id="rId169" xr:uid="{67670CCE-8D41-4404-8F2B-F79243E31585}"/>
    <hyperlink ref="C118" r:id="rId170" xr:uid="{C904B992-93FD-497A-93CC-2FE800E3CDD4}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1446</v>
      </c>
      <c r="C2" t="s">
        <v>1447</v>
      </c>
      <c r="D2" s="28" t="s">
        <v>1445</v>
      </c>
      <c r="E2" s="28" t="s">
        <v>1453</v>
      </c>
      <c r="F2" s="28" t="s">
        <v>1449</v>
      </c>
      <c r="G2" s="30" t="s">
        <v>1457</v>
      </c>
      <c r="H2" s="28" t="s">
        <v>1463</v>
      </c>
      <c r="I2" s="28" t="s">
        <v>1465</v>
      </c>
      <c r="J2" s="28" t="s">
        <v>1468</v>
      </c>
    </row>
    <row r="3" spans="1:10" x14ac:dyDescent="0.2">
      <c r="B3" t="s">
        <v>1464</v>
      </c>
      <c r="C3" t="s">
        <v>1450</v>
      </c>
      <c r="D3" s="28">
        <v>1</v>
      </c>
      <c r="E3" s="28" t="s">
        <v>1454</v>
      </c>
      <c r="F3" s="28" t="s">
        <v>1469</v>
      </c>
      <c r="G3" s="30">
        <v>6979</v>
      </c>
      <c r="I3" s="28" t="s">
        <v>1466</v>
      </c>
      <c r="J3">
        <v>65</v>
      </c>
    </row>
    <row r="4" spans="1:10" x14ac:dyDescent="0.2">
      <c r="B4" t="s">
        <v>1451</v>
      </c>
      <c r="C4" t="s">
        <v>1452</v>
      </c>
      <c r="D4" s="28">
        <v>2</v>
      </c>
      <c r="E4" s="28" t="s">
        <v>1455</v>
      </c>
      <c r="F4" s="28" t="s">
        <v>1456</v>
      </c>
      <c r="G4" s="30">
        <v>145781.6</v>
      </c>
      <c r="I4" s="28" t="s">
        <v>1456</v>
      </c>
    </row>
    <row r="5" spans="1:10" x14ac:dyDescent="0.2">
      <c r="B5" t="s">
        <v>1458</v>
      </c>
      <c r="C5" t="s">
        <v>1459</v>
      </c>
      <c r="D5" s="28">
        <v>3</v>
      </c>
      <c r="E5" s="28" t="s">
        <v>1460</v>
      </c>
      <c r="F5" s="28" t="s">
        <v>1461</v>
      </c>
      <c r="G5" s="30">
        <v>29253.9</v>
      </c>
      <c r="I5" s="28" t="s">
        <v>1466</v>
      </c>
      <c r="J5">
        <v>260</v>
      </c>
    </row>
    <row r="6" spans="1:10" x14ac:dyDescent="0.2">
      <c r="B6" t="s">
        <v>1472</v>
      </c>
      <c r="C6" t="s">
        <v>1470</v>
      </c>
      <c r="D6" s="28">
        <v>4</v>
      </c>
      <c r="E6" s="28" t="s">
        <v>1473</v>
      </c>
      <c r="F6" s="28" t="s">
        <v>1474</v>
      </c>
      <c r="G6" s="30">
        <v>58000</v>
      </c>
      <c r="I6" s="28" t="s">
        <v>1471</v>
      </c>
      <c r="J6">
        <f>387+133</f>
        <v>520</v>
      </c>
    </row>
    <row r="7" spans="1:10" x14ac:dyDescent="0.2">
      <c r="B7" t="s">
        <v>1476</v>
      </c>
      <c r="C7" t="s">
        <v>1475</v>
      </c>
      <c r="D7" s="28">
        <v>5</v>
      </c>
      <c r="E7" s="28" t="s">
        <v>1477</v>
      </c>
      <c r="F7" s="28" t="s">
        <v>1478</v>
      </c>
      <c r="G7" s="30">
        <v>51235</v>
      </c>
      <c r="I7" s="28" t="s">
        <v>1466</v>
      </c>
      <c r="J7">
        <v>934</v>
      </c>
    </row>
    <row r="8" spans="1:10" x14ac:dyDescent="0.2">
      <c r="B8" t="s">
        <v>1480</v>
      </c>
      <c r="C8" t="s">
        <v>1479</v>
      </c>
      <c r="D8" s="28">
        <v>6</v>
      </c>
      <c r="E8" s="28" t="s">
        <v>1454</v>
      </c>
      <c r="F8" s="28" t="s">
        <v>1469</v>
      </c>
      <c r="G8" s="30">
        <v>2180</v>
      </c>
      <c r="I8" s="28" t="s">
        <v>1467</v>
      </c>
      <c r="J8">
        <v>20</v>
      </c>
    </row>
    <row r="9" spans="1:10" x14ac:dyDescent="0.2">
      <c r="B9" t="s">
        <v>1481</v>
      </c>
      <c r="C9" t="s">
        <v>1482</v>
      </c>
      <c r="D9" s="28">
        <v>7</v>
      </c>
      <c r="E9" s="28" t="s">
        <v>1484</v>
      </c>
      <c r="F9" s="28" t="s">
        <v>1483</v>
      </c>
      <c r="G9" s="30">
        <v>1209</v>
      </c>
      <c r="I9" s="28" t="s">
        <v>1467</v>
      </c>
      <c r="J9">
        <v>9</v>
      </c>
    </row>
    <row r="10" spans="1:10" x14ac:dyDescent="0.2">
      <c r="B10" t="s">
        <v>1487</v>
      </c>
      <c r="C10" t="s">
        <v>1485</v>
      </c>
      <c r="D10" s="28">
        <v>8</v>
      </c>
      <c r="E10" s="28" t="s">
        <v>1486</v>
      </c>
      <c r="F10" s="28" t="s">
        <v>1501</v>
      </c>
      <c r="G10" s="30">
        <v>60000</v>
      </c>
      <c r="I10" s="28" t="s">
        <v>1466</v>
      </c>
      <c r="J10">
        <v>165</v>
      </c>
    </row>
    <row r="11" spans="1:10" x14ac:dyDescent="0.2">
      <c r="B11" t="s">
        <v>1490</v>
      </c>
      <c r="C11" t="s">
        <v>1488</v>
      </c>
      <c r="D11" s="28">
        <v>9</v>
      </c>
      <c r="E11" s="28" t="s">
        <v>1489</v>
      </c>
      <c r="F11" s="28" t="s">
        <v>1461</v>
      </c>
      <c r="G11" s="30">
        <v>59000</v>
      </c>
      <c r="I11" s="28" t="s">
        <v>1466</v>
      </c>
      <c r="J11">
        <v>527</v>
      </c>
    </row>
    <row r="12" spans="1:10" x14ac:dyDescent="0.2">
      <c r="B12" t="s">
        <v>1494</v>
      </c>
      <c r="C12" t="s">
        <v>1491</v>
      </c>
      <c r="D12" s="28">
        <v>10</v>
      </c>
      <c r="E12" s="28" t="s">
        <v>1492</v>
      </c>
      <c r="F12" s="28" t="s">
        <v>1493</v>
      </c>
      <c r="G12" s="30">
        <v>3358</v>
      </c>
      <c r="I12" s="28" t="s">
        <v>1467</v>
      </c>
      <c r="J12">
        <v>29</v>
      </c>
    </row>
    <row r="13" spans="1:10" x14ac:dyDescent="0.2">
      <c r="B13" t="s">
        <v>1496</v>
      </c>
      <c r="C13" t="s">
        <v>1495</v>
      </c>
      <c r="D13" s="28">
        <v>11</v>
      </c>
      <c r="E13" s="28" t="s">
        <v>1486</v>
      </c>
      <c r="F13" s="28" t="s">
        <v>1501</v>
      </c>
      <c r="G13" s="30">
        <v>19241</v>
      </c>
      <c r="I13" s="28" t="s">
        <v>1520</v>
      </c>
      <c r="J13">
        <v>166</v>
      </c>
    </row>
    <row r="14" spans="1:10" x14ac:dyDescent="0.2">
      <c r="B14" t="s">
        <v>1497</v>
      </c>
      <c r="C14" t="s">
        <v>1498</v>
      </c>
      <c r="D14" s="28">
        <v>12</v>
      </c>
      <c r="E14" s="28" t="s">
        <v>1499</v>
      </c>
      <c r="F14" s="28" t="s">
        <v>1500</v>
      </c>
      <c r="G14" s="30">
        <v>18396</v>
      </c>
      <c r="I14" s="28" t="s">
        <v>1466</v>
      </c>
    </row>
    <row r="15" spans="1:10" x14ac:dyDescent="0.2">
      <c r="B15" t="s">
        <v>1505</v>
      </c>
      <c r="C15" t="s">
        <v>1502</v>
      </c>
      <c r="D15" s="28">
        <v>13</v>
      </c>
      <c r="E15" s="28" t="s">
        <v>1504</v>
      </c>
      <c r="F15" s="28" t="s">
        <v>1503</v>
      </c>
      <c r="G15" s="30">
        <v>31126.5</v>
      </c>
      <c r="I15" s="28" t="s">
        <v>1466</v>
      </c>
    </row>
    <row r="16" spans="1:10" x14ac:dyDescent="0.2">
      <c r="B16" t="s">
        <v>1507</v>
      </c>
      <c r="C16" t="s">
        <v>1508</v>
      </c>
      <c r="D16" s="28">
        <v>14</v>
      </c>
      <c r="E16" s="28" t="s">
        <v>1484</v>
      </c>
      <c r="F16" s="28" t="s">
        <v>1509</v>
      </c>
      <c r="G16" s="30">
        <v>1269</v>
      </c>
      <c r="I16" s="28" t="s">
        <v>1510</v>
      </c>
      <c r="J16" s="28" t="s">
        <v>1511</v>
      </c>
    </row>
    <row r="17" spans="2:10" x14ac:dyDescent="0.2">
      <c r="C17" t="s">
        <v>1512</v>
      </c>
      <c r="D17" s="28">
        <v>15</v>
      </c>
      <c r="E17" s="28" t="s">
        <v>1504</v>
      </c>
      <c r="F17" s="28" t="s">
        <v>1513</v>
      </c>
      <c r="G17" s="30">
        <v>39589.599999999999</v>
      </c>
      <c r="I17" s="28" t="s">
        <v>1466</v>
      </c>
      <c r="J17" s="28">
        <v>355</v>
      </c>
    </row>
    <row r="18" spans="2:10" x14ac:dyDescent="0.2">
      <c r="B18" t="s">
        <v>1515</v>
      </c>
      <c r="C18" t="s">
        <v>1514</v>
      </c>
      <c r="D18" s="28">
        <v>16</v>
      </c>
      <c r="E18" s="28" t="s">
        <v>1499</v>
      </c>
      <c r="F18" s="28" t="s">
        <v>1500</v>
      </c>
      <c r="G18" s="30">
        <v>18396</v>
      </c>
      <c r="I18" s="28" t="s">
        <v>1466</v>
      </c>
      <c r="J18" s="28">
        <v>165</v>
      </c>
    </row>
    <row r="19" spans="2:10" x14ac:dyDescent="0.2">
      <c r="C19" t="s">
        <v>1516</v>
      </c>
      <c r="D19" s="28">
        <v>17</v>
      </c>
      <c r="E19" s="28" t="s">
        <v>1518</v>
      </c>
      <c r="F19" s="28" t="s">
        <v>1517</v>
      </c>
      <c r="G19" s="30">
        <v>3431.8530000000001</v>
      </c>
      <c r="I19" s="28" t="s">
        <v>1467</v>
      </c>
      <c r="J19" s="28">
        <v>32</v>
      </c>
    </row>
    <row r="20" spans="2:10" x14ac:dyDescent="0.2">
      <c r="C20" t="s">
        <v>1519</v>
      </c>
      <c r="D20" s="28">
        <v>18</v>
      </c>
      <c r="E20" s="28" t="s">
        <v>1486</v>
      </c>
      <c r="F20" s="28" t="s">
        <v>1501</v>
      </c>
      <c r="I20" s="28" t="s">
        <v>1520</v>
      </c>
      <c r="J20" s="28">
        <v>166</v>
      </c>
    </row>
    <row r="21" spans="2:10" x14ac:dyDescent="0.2">
      <c r="B21" t="s">
        <v>1522</v>
      </c>
      <c r="C21" t="s">
        <v>1521</v>
      </c>
      <c r="D21" s="28">
        <v>19</v>
      </c>
      <c r="E21" s="28" t="s">
        <v>1524</v>
      </c>
      <c r="F21" s="28" t="s">
        <v>1523</v>
      </c>
      <c r="G21" s="30">
        <v>39000</v>
      </c>
      <c r="I21" s="28" t="s">
        <v>1466</v>
      </c>
      <c r="J21" s="28"/>
    </row>
    <row r="22" spans="2:10" x14ac:dyDescent="0.2">
      <c r="B22" t="s">
        <v>1526</v>
      </c>
      <c r="C22" s="56" t="s">
        <v>1525</v>
      </c>
      <c r="D22" s="28">
        <v>20</v>
      </c>
      <c r="E22" s="28" t="s">
        <v>1528</v>
      </c>
      <c r="F22" s="28" t="s">
        <v>1527</v>
      </c>
      <c r="G22" s="30">
        <v>14434.5</v>
      </c>
      <c r="I22" s="28" t="s">
        <v>1466</v>
      </c>
      <c r="J22" s="28">
        <v>127</v>
      </c>
    </row>
    <row r="23" spans="2:10" x14ac:dyDescent="0.2">
      <c r="C23" s="56" t="s">
        <v>1529</v>
      </c>
      <c r="D23" s="28">
        <v>21</v>
      </c>
      <c r="E23" s="28" t="s">
        <v>1530</v>
      </c>
      <c r="F23" s="28" t="s">
        <v>1531</v>
      </c>
      <c r="G23" s="30">
        <v>3039</v>
      </c>
      <c r="I23" s="28" t="s">
        <v>1467</v>
      </c>
      <c r="J23" s="28">
        <v>27</v>
      </c>
    </row>
    <row r="24" spans="2:10" x14ac:dyDescent="0.2">
      <c r="C24" s="56" t="s">
        <v>1532</v>
      </c>
      <c r="D24" s="28">
        <v>22</v>
      </c>
      <c r="E24" s="28" t="s">
        <v>1486</v>
      </c>
      <c r="F24" s="28" t="s">
        <v>1501</v>
      </c>
      <c r="G24" s="30">
        <v>31000</v>
      </c>
      <c r="I24" s="28" t="s">
        <v>1466</v>
      </c>
      <c r="J24" s="28"/>
    </row>
    <row r="25" spans="2:10" x14ac:dyDescent="0.2">
      <c r="B25" t="s">
        <v>1534</v>
      </c>
      <c r="C25" s="56" t="s">
        <v>1533</v>
      </c>
      <c r="D25" s="28">
        <v>23</v>
      </c>
      <c r="E25" s="28" t="s">
        <v>1535</v>
      </c>
      <c r="F25" s="28" t="s">
        <v>1461</v>
      </c>
      <c r="J25" s="28"/>
    </row>
    <row r="26" spans="2:10" x14ac:dyDescent="0.2">
      <c r="B26" t="s">
        <v>1536</v>
      </c>
      <c r="C26" s="56" t="s">
        <v>1537</v>
      </c>
      <c r="D26" s="28">
        <v>24</v>
      </c>
      <c r="E26" s="28" t="s">
        <v>1538</v>
      </c>
      <c r="F26" s="28" t="s">
        <v>1539</v>
      </c>
      <c r="G26" s="30">
        <v>22673</v>
      </c>
      <c r="I26" s="28" t="s">
        <v>1466</v>
      </c>
      <c r="J26" s="28"/>
    </row>
    <row r="27" spans="2:10" x14ac:dyDescent="0.2">
      <c r="B27" t="s">
        <v>1540</v>
      </c>
      <c r="C27" s="56" t="s">
        <v>1541</v>
      </c>
      <c r="D27" s="28">
        <v>25</v>
      </c>
      <c r="E27" s="28" t="s">
        <v>1542</v>
      </c>
      <c r="F27" s="28" t="s">
        <v>1543</v>
      </c>
      <c r="G27" s="30">
        <v>264726</v>
      </c>
      <c r="I27" s="28" t="s">
        <v>1466</v>
      </c>
      <c r="J27" s="28">
        <v>2332</v>
      </c>
    </row>
    <row r="28" spans="2:10" x14ac:dyDescent="0.2">
      <c r="B28" t="s">
        <v>1544</v>
      </c>
      <c r="C28" s="56" t="s">
        <v>1545</v>
      </c>
      <c r="D28" s="28">
        <v>26</v>
      </c>
      <c r="E28" s="28" t="s">
        <v>1546</v>
      </c>
      <c r="F28" s="28" t="s">
        <v>1478</v>
      </c>
      <c r="G28" s="30">
        <v>17257.599999999999</v>
      </c>
      <c r="I28" s="28" t="s">
        <v>1466</v>
      </c>
      <c r="J28" s="28">
        <v>153</v>
      </c>
    </row>
    <row r="29" spans="2:10" x14ac:dyDescent="0.2">
      <c r="C29" s="56" t="s">
        <v>1547</v>
      </c>
      <c r="D29" s="28">
        <v>27</v>
      </c>
      <c r="G29" s="30">
        <v>1811.2529999999999</v>
      </c>
      <c r="I29" s="28" t="s">
        <v>1467</v>
      </c>
      <c r="J29" s="28">
        <v>15</v>
      </c>
    </row>
    <row r="30" spans="2:10" x14ac:dyDescent="0.2">
      <c r="B30" t="s">
        <v>1548</v>
      </c>
      <c r="C30" s="56" t="s">
        <v>1549</v>
      </c>
      <c r="D30" s="28">
        <v>28</v>
      </c>
      <c r="G30" s="30">
        <v>142682.29999999999</v>
      </c>
      <c r="I30" s="28" t="s">
        <v>1520</v>
      </c>
      <c r="J30" s="28"/>
    </row>
    <row r="31" spans="2:10" x14ac:dyDescent="0.2">
      <c r="C31" s="56" t="s">
        <v>1550</v>
      </c>
      <c r="D31" s="28">
        <v>29</v>
      </c>
      <c r="E31" s="28" t="s">
        <v>1504</v>
      </c>
      <c r="F31" s="28" t="s">
        <v>1461</v>
      </c>
      <c r="G31" s="30">
        <v>59042.3</v>
      </c>
      <c r="I31" s="28" t="s">
        <v>1466</v>
      </c>
      <c r="J31" s="28">
        <v>527</v>
      </c>
    </row>
    <row r="32" spans="2:10" x14ac:dyDescent="0.2">
      <c r="B32" t="s">
        <v>1552</v>
      </c>
      <c r="C32" s="56" t="s">
        <v>1551</v>
      </c>
      <c r="D32" s="28">
        <v>30</v>
      </c>
      <c r="E32" s="28" t="s">
        <v>1553</v>
      </c>
      <c r="F32" s="28" t="s">
        <v>1554</v>
      </c>
      <c r="G32" s="30">
        <v>5808</v>
      </c>
      <c r="I32" s="28" t="s">
        <v>1466</v>
      </c>
      <c r="J32" s="28">
        <v>51</v>
      </c>
    </row>
    <row r="33" spans="2:10" x14ac:dyDescent="0.2">
      <c r="B33" t="s">
        <v>1555</v>
      </c>
      <c r="C33" s="56" t="s">
        <v>1556</v>
      </c>
      <c r="D33" s="28">
        <v>31</v>
      </c>
      <c r="E33" s="28" t="s">
        <v>1504</v>
      </c>
      <c r="F33" s="28" t="s">
        <v>1513</v>
      </c>
      <c r="G33" s="30">
        <v>58951.199999999997</v>
      </c>
      <c r="I33" s="28" t="s">
        <v>1466</v>
      </c>
      <c r="J33" s="28">
        <v>527</v>
      </c>
    </row>
    <row r="34" spans="2:10" x14ac:dyDescent="0.2">
      <c r="B34" t="s">
        <v>1557</v>
      </c>
      <c r="C34" s="56" t="s">
        <v>1558</v>
      </c>
      <c r="D34" s="28">
        <v>32</v>
      </c>
      <c r="E34" s="28" t="s">
        <v>1559</v>
      </c>
      <c r="F34" s="28" t="s">
        <v>1560</v>
      </c>
      <c r="G34" s="30">
        <v>23390.3</v>
      </c>
      <c r="I34" s="28" t="s">
        <v>1520</v>
      </c>
      <c r="J34" s="28"/>
    </row>
    <row r="35" spans="2:10" x14ac:dyDescent="0.2">
      <c r="B35" t="s">
        <v>1561</v>
      </c>
      <c r="C35" s="56" t="s">
        <v>1562</v>
      </c>
      <c r="D35" s="28">
        <v>33</v>
      </c>
      <c r="E35" s="28" t="s">
        <v>1486</v>
      </c>
      <c r="F35" s="28" t="s">
        <v>1501</v>
      </c>
      <c r="G35" s="30">
        <v>17145.599999999999</v>
      </c>
      <c r="I35" s="28" t="s">
        <v>1466</v>
      </c>
      <c r="J35" s="28">
        <v>140</v>
      </c>
    </row>
    <row r="36" spans="2:10" x14ac:dyDescent="0.2">
      <c r="C36" s="56" t="s">
        <v>1563</v>
      </c>
      <c r="D36" s="28">
        <v>34</v>
      </c>
      <c r="E36" s="28" t="s">
        <v>1486</v>
      </c>
      <c r="F36" s="28" t="s">
        <v>1501</v>
      </c>
      <c r="G36" s="30">
        <v>19241.099999999999</v>
      </c>
      <c r="I36" s="28" t="s">
        <v>1466</v>
      </c>
      <c r="J36" s="28">
        <v>165</v>
      </c>
    </row>
    <row r="37" spans="2:10" x14ac:dyDescent="0.2">
      <c r="B37" t="s">
        <v>1567</v>
      </c>
      <c r="C37" s="56" t="s">
        <v>1564</v>
      </c>
      <c r="D37" s="28">
        <v>35</v>
      </c>
      <c r="E37" s="28" t="s">
        <v>1565</v>
      </c>
      <c r="F37" s="28" t="s">
        <v>1566</v>
      </c>
      <c r="G37" s="30">
        <v>1069</v>
      </c>
      <c r="I37" s="28" t="s">
        <v>1467</v>
      </c>
      <c r="J37" s="28">
        <v>8</v>
      </c>
    </row>
    <row r="38" spans="2:10" x14ac:dyDescent="0.2">
      <c r="B38" t="s">
        <v>1569</v>
      </c>
      <c r="C38" s="56" t="s">
        <v>1568</v>
      </c>
      <c r="D38" s="28">
        <v>36</v>
      </c>
      <c r="E38" s="28" t="s">
        <v>1570</v>
      </c>
      <c r="F38" s="28" t="s">
        <v>1461</v>
      </c>
      <c r="G38" s="30">
        <v>45079</v>
      </c>
      <c r="J38" s="28"/>
    </row>
    <row r="39" spans="2:10" x14ac:dyDescent="0.2">
      <c r="C39" s="56" t="s">
        <v>1563</v>
      </c>
      <c r="D39" s="28">
        <v>37</v>
      </c>
      <c r="E39" s="28" t="s">
        <v>1486</v>
      </c>
      <c r="F39" s="28" t="s">
        <v>1501</v>
      </c>
      <c r="G39" s="30">
        <v>19241.099999999999</v>
      </c>
      <c r="I39" s="28" t="s">
        <v>1466</v>
      </c>
      <c r="J39" s="28">
        <v>165</v>
      </c>
    </row>
    <row r="40" spans="2:10" x14ac:dyDescent="0.2">
      <c r="B40" t="s">
        <v>1572</v>
      </c>
      <c r="C40" s="56" t="s">
        <v>1571</v>
      </c>
      <c r="D40" s="28">
        <v>38</v>
      </c>
      <c r="E40" s="28" t="s">
        <v>1573</v>
      </c>
      <c r="F40" s="28" t="s">
        <v>1574</v>
      </c>
      <c r="G40" s="30">
        <v>19047</v>
      </c>
      <c r="I40" s="28" t="s">
        <v>1466</v>
      </c>
      <c r="J40" s="28">
        <v>177</v>
      </c>
    </row>
    <row r="41" spans="2:10" x14ac:dyDescent="0.2">
      <c r="B41" t="s">
        <v>1575</v>
      </c>
      <c r="C41" s="56" t="s">
        <v>1576</v>
      </c>
      <c r="D41" s="28">
        <v>39</v>
      </c>
      <c r="E41" s="28" t="s">
        <v>1577</v>
      </c>
      <c r="F41" s="28" t="s">
        <v>1578</v>
      </c>
      <c r="G41" s="30">
        <v>16192.7</v>
      </c>
      <c r="I41" s="28" t="s">
        <v>1466</v>
      </c>
      <c r="J41" s="28">
        <v>140</v>
      </c>
    </row>
    <row r="42" spans="2:10" x14ac:dyDescent="0.2">
      <c r="B42" t="s">
        <v>1580</v>
      </c>
      <c r="C42" s="56" t="s">
        <v>1579</v>
      </c>
      <c r="D42" s="28">
        <v>40</v>
      </c>
      <c r="E42" s="28" t="s">
        <v>1581</v>
      </c>
      <c r="F42" s="28" t="s">
        <v>1582</v>
      </c>
      <c r="G42" s="30">
        <v>3767.1</v>
      </c>
      <c r="I42" s="28" t="s">
        <v>1467</v>
      </c>
      <c r="J42" s="28">
        <v>29</v>
      </c>
    </row>
    <row r="43" spans="2:10" x14ac:dyDescent="0.2">
      <c r="B43" t="s">
        <v>1583</v>
      </c>
      <c r="C43" s="56" t="s">
        <v>1584</v>
      </c>
      <c r="D43" s="28">
        <v>41</v>
      </c>
      <c r="E43" s="28" t="s">
        <v>1585</v>
      </c>
      <c r="F43" s="28" t="s">
        <v>1586</v>
      </c>
      <c r="G43" s="30">
        <v>15314.8</v>
      </c>
      <c r="I43" s="28" t="s">
        <v>1466</v>
      </c>
      <c r="J43" s="28">
        <v>12</v>
      </c>
    </row>
    <row r="44" spans="2:10" x14ac:dyDescent="0.2">
      <c r="B44" t="s">
        <v>1587</v>
      </c>
      <c r="C44" s="56" t="s">
        <v>1588</v>
      </c>
      <c r="D44" s="28">
        <v>42</v>
      </c>
      <c r="G44" s="30">
        <v>150804</v>
      </c>
      <c r="J44" s="28"/>
    </row>
    <row r="45" spans="2:10" x14ac:dyDescent="0.2">
      <c r="B45" t="s">
        <v>1589</v>
      </c>
      <c r="C45" s="56" t="s">
        <v>1590</v>
      </c>
      <c r="D45" s="28">
        <v>43</v>
      </c>
      <c r="E45" s="28" t="s">
        <v>1591</v>
      </c>
      <c r="F45" s="28" t="s">
        <v>1456</v>
      </c>
      <c r="G45" s="30">
        <v>149000</v>
      </c>
      <c r="I45" s="28" t="s">
        <v>1456</v>
      </c>
      <c r="J45" s="28"/>
    </row>
    <row r="46" spans="2:10" x14ac:dyDescent="0.2">
      <c r="C46" s="56" t="s">
        <v>1592</v>
      </c>
      <c r="D46" s="28">
        <v>44</v>
      </c>
      <c r="E46" s="28" t="s">
        <v>1593</v>
      </c>
      <c r="F46" s="28" t="s">
        <v>1594</v>
      </c>
      <c r="G46" s="30">
        <v>30000</v>
      </c>
      <c r="I46" s="28" t="s">
        <v>1466</v>
      </c>
      <c r="J46" s="28"/>
    </row>
    <row r="47" spans="2:10" x14ac:dyDescent="0.2">
      <c r="C47" s="56" t="s">
        <v>1595</v>
      </c>
      <c r="D47" s="28">
        <v>45</v>
      </c>
      <c r="G47" s="30">
        <v>27743</v>
      </c>
      <c r="J47" s="28"/>
    </row>
    <row r="48" spans="2:10" x14ac:dyDescent="0.2">
      <c r="B48" t="s">
        <v>1421</v>
      </c>
      <c r="C48" s="56" t="s">
        <v>1596</v>
      </c>
      <c r="D48" s="28">
        <v>46</v>
      </c>
      <c r="E48" s="28" t="s">
        <v>1553</v>
      </c>
      <c r="F48" s="28" t="s">
        <v>1554</v>
      </c>
      <c r="G48" s="30">
        <v>5808</v>
      </c>
      <c r="I48" s="28" t="s">
        <v>1466</v>
      </c>
      <c r="J48" s="28">
        <v>51</v>
      </c>
    </row>
    <row r="49" spans="2:10" x14ac:dyDescent="0.2">
      <c r="B49" t="s">
        <v>1598</v>
      </c>
      <c r="C49" s="56" t="s">
        <v>1597</v>
      </c>
      <c r="D49" s="28">
        <v>47</v>
      </c>
      <c r="E49" s="28" t="s">
        <v>1553</v>
      </c>
      <c r="F49" s="28" t="s">
        <v>1554</v>
      </c>
      <c r="G49" s="30">
        <v>6063</v>
      </c>
      <c r="I49" s="28" t="s">
        <v>1466</v>
      </c>
      <c r="J49" s="28"/>
    </row>
    <row r="50" spans="2:10" x14ac:dyDescent="0.2">
      <c r="B50" t="s">
        <v>1600</v>
      </c>
      <c r="C50" s="56" t="s">
        <v>1599</v>
      </c>
      <c r="D50" s="28">
        <v>48</v>
      </c>
      <c r="F50" s="28" t="s">
        <v>1461</v>
      </c>
      <c r="J50" s="28"/>
    </row>
    <row r="51" spans="2:10" x14ac:dyDescent="0.2">
      <c r="B51" t="s">
        <v>1602</v>
      </c>
      <c r="C51" s="56" t="s">
        <v>1601</v>
      </c>
      <c r="D51" s="28">
        <v>49</v>
      </c>
      <c r="G51" s="30">
        <v>34109.5</v>
      </c>
      <c r="J51" s="28"/>
    </row>
    <row r="52" spans="2:10" x14ac:dyDescent="0.2">
      <c r="C52" s="56" t="s">
        <v>1603</v>
      </c>
      <c r="D52" s="28">
        <v>50</v>
      </c>
      <c r="E52" s="28" t="s">
        <v>1484</v>
      </c>
      <c r="F52" s="28" t="s">
        <v>1483</v>
      </c>
      <c r="G52" s="30">
        <v>1431</v>
      </c>
      <c r="I52" s="28" t="s">
        <v>1467</v>
      </c>
      <c r="J52" s="28">
        <v>10</v>
      </c>
    </row>
    <row r="53" spans="2:10" x14ac:dyDescent="0.2">
      <c r="B53" t="s">
        <v>1413</v>
      </c>
      <c r="C53" s="56" t="s">
        <v>1604</v>
      </c>
      <c r="D53" s="28">
        <v>51</v>
      </c>
      <c r="E53" s="28" t="s">
        <v>1477</v>
      </c>
      <c r="F53" s="28" t="s">
        <v>1456</v>
      </c>
      <c r="G53" s="30">
        <v>144190</v>
      </c>
      <c r="I53" s="28" t="s">
        <v>1456</v>
      </c>
      <c r="J53" s="28"/>
    </row>
    <row r="54" spans="2:10" x14ac:dyDescent="0.2">
      <c r="B54" t="s">
        <v>1608</v>
      </c>
      <c r="C54" s="56" t="s">
        <v>1607</v>
      </c>
      <c r="D54" s="28">
        <v>52</v>
      </c>
      <c r="E54" s="28" t="s">
        <v>1609</v>
      </c>
      <c r="F54" s="28" t="s">
        <v>1610</v>
      </c>
      <c r="G54" s="30">
        <v>22129</v>
      </c>
      <c r="I54" s="28" t="s">
        <v>1466</v>
      </c>
      <c r="J54" s="28"/>
    </row>
    <row r="55" spans="2:10" x14ac:dyDescent="0.2">
      <c r="B55" t="s">
        <v>1606</v>
      </c>
      <c r="C55" s="56" t="s">
        <v>1605</v>
      </c>
      <c r="D55" s="28">
        <v>53</v>
      </c>
      <c r="F55" s="28" t="s">
        <v>1461</v>
      </c>
      <c r="G55" s="30">
        <v>55597.4</v>
      </c>
      <c r="I55" s="28" t="s">
        <v>1466</v>
      </c>
      <c r="J55" s="28">
        <v>497</v>
      </c>
    </row>
    <row r="56" spans="2:10" x14ac:dyDescent="0.2">
      <c r="C56" s="56" t="s">
        <v>1611</v>
      </c>
      <c r="D56" s="28">
        <v>54</v>
      </c>
      <c r="F56" s="28" t="s">
        <v>1456</v>
      </c>
      <c r="G56" s="30">
        <v>145651</v>
      </c>
      <c r="I56" s="28" t="s">
        <v>1456</v>
      </c>
      <c r="J56" s="28"/>
    </row>
    <row r="57" spans="2:10" x14ac:dyDescent="0.2">
      <c r="B57" t="s">
        <v>1315</v>
      </c>
      <c r="C57" t="s">
        <v>1448</v>
      </c>
      <c r="D57" s="28">
        <v>9029</v>
      </c>
      <c r="E57" s="28" t="s">
        <v>1462</v>
      </c>
      <c r="F57" s="28" t="s">
        <v>1456</v>
      </c>
      <c r="I57" s="28" t="s">
        <v>1456</v>
      </c>
    </row>
    <row r="58" spans="2:10" x14ac:dyDescent="0.2">
      <c r="C58" s="56" t="s">
        <v>1529</v>
      </c>
      <c r="D58" s="28">
        <v>9532</v>
      </c>
      <c r="E58" s="28" t="s">
        <v>1530</v>
      </c>
      <c r="F58" s="28" t="s">
        <v>1531</v>
      </c>
      <c r="G58" s="30">
        <v>3039</v>
      </c>
      <c r="I58" s="28" t="s">
        <v>1467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([155]Main!$J$5-[155]Main!$J$6)/HKD</f>
        <v>991.71512820512828</v>
      </c>
      <c r="G76" s="6">
        <f>+E76-F76</f>
        <v>23523.572694544873</v>
      </c>
      <c r="H76" s="3" t="s">
        <v>301</v>
      </c>
      <c r="I76" s="6">
        <f>+[155]Main!$J$3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1367</v>
      </c>
      <c r="C104" t="s">
        <v>34</v>
      </c>
    </row>
    <row r="105" spans="2:5" x14ac:dyDescent="0.2">
      <c r="B105" t="s">
        <v>1368</v>
      </c>
      <c r="C105" t="s">
        <v>34</v>
      </c>
      <c r="D105">
        <v>993</v>
      </c>
      <c r="E105">
        <v>2021</v>
      </c>
    </row>
    <row r="106" spans="2:5" x14ac:dyDescent="0.2">
      <c r="B106" t="s">
        <v>1369</v>
      </c>
      <c r="C106" t="s">
        <v>34</v>
      </c>
    </row>
    <row r="107" spans="2:5" x14ac:dyDescent="0.2">
      <c r="B107" t="s">
        <v>1370</v>
      </c>
      <c r="C107" t="s">
        <v>34</v>
      </c>
      <c r="D107">
        <v>1600</v>
      </c>
      <c r="E107">
        <v>2021</v>
      </c>
    </row>
    <row r="108" spans="2:5" x14ac:dyDescent="0.2">
      <c r="B108" t="s">
        <v>1412</v>
      </c>
      <c r="C108" t="s">
        <v>1411</v>
      </c>
      <c r="D108">
        <v>7000</v>
      </c>
      <c r="E108">
        <v>2001</v>
      </c>
    </row>
    <row r="109" spans="2:5" x14ac:dyDescent="0.2">
      <c r="B109" t="s">
        <v>1440</v>
      </c>
      <c r="C109" t="s">
        <v>1441</v>
      </c>
    </row>
    <row r="110" spans="2:5" x14ac:dyDescent="0.2">
      <c r="B110" t="s">
        <v>1442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2024-11-05T01:12:59Z</dcterms:modified>
</cp:coreProperties>
</file>