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ausality_Values" sheetId="2" r:id="rId2"/>
    <sheet name="AddsSubs" sheetId="3" r:id="rId3"/>
    <sheet name="MultsDivs" sheetId="4" r:id="rId4"/>
    <sheet name="Equations" sheetId="5" r:id="rId5"/>
    <sheet name="Unknowns" sheetId="6" r:id="rId6"/>
    <sheet name="PairsOfParentheses" sheetId="7" r:id="rId7"/>
    <sheet name="ModelPerformance" sheetId="8" r:id="rId8"/>
  </sheets>
  <calcPr calcId="124519" fullCalcOnLoad="1"/>
</workbook>
</file>

<file path=xl/sharedStrings.xml><?xml version="1.0" encoding="utf-8"?>
<sst xmlns="http://schemas.openxmlformats.org/spreadsheetml/2006/main" count="322" uniqueCount="172">
  <si>
    <t>Overall Performance Chart</t>
  </si>
  <si>
    <t>ChatGPT</t>
  </si>
  <si>
    <t>JSON</t>
  </si>
  <si>
    <t>Values</t>
  </si>
  <si>
    <t>Count</t>
  </si>
  <si>
    <t>Definitions</t>
  </si>
  <si>
    <t>some_correct</t>
  </si>
  <si>
    <t>ChatGPT's response  mentioned some of the numbers in the solution</t>
  </si>
  <si>
    <t>all_correct</t>
  </si>
  <si>
    <t>ChatGPT's response mentioned all the numbers in the solution</t>
  </si>
  <si>
    <t>some_correct_rounded</t>
  </si>
  <si>
    <t>ChatGPT's response mentioned some of the numbers in the solution when both answers and ChatGPT's solutions were rounded.</t>
  </si>
  <si>
    <t>all_correct_rounded</t>
  </si>
  <si>
    <t>ChatGPT's response mentioned all the numbers in the solution when both answers and ChatGPT's solutions were rounded.</t>
  </si>
  <si>
    <t>none_correct</t>
  </si>
  <si>
    <t>ChatGPT's response did not mention any of the numbers in the solution.</t>
  </si>
  <si>
    <t>Returns answers, but none are correct</t>
  </si>
  <si>
    <t>Returns all answers correctly</t>
  </si>
  <si>
    <t>Returns some answers correctly, but not all values</t>
  </si>
  <si>
    <t>Total</t>
  </si>
  <si>
    <t>Prior</t>
  </si>
  <si>
    <t>Causality Values Chart</t>
  </si>
  <si>
    <t>Name</t>
  </si>
  <si>
    <t>Support</t>
  </si>
  <si>
    <t>Quantity</t>
  </si>
  <si>
    <t>Conditional Probability</t>
  </si>
  <si>
    <t>Rel</t>
  </si>
  <si>
    <t>Causality</t>
  </si>
  <si>
    <t>final_solved_different</t>
  </si>
  <si>
    <t>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</si>
  <si>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num_of_unknowns_geq_1</t>
  </si>
  <si>
    <t>n/a</t>
  </si>
  <si>
    <t>num_of_unknowns_geq_2</t>
  </si>
  <si>
    <t>final_solved_different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</si>
  <si>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num_of_unknowns_geq_3</t>
  </si>
  <si>
    <t>final_solved_different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parentheses_geq_1,num_of_parentheses_geq_2,num_of_parentheses_geq_3,num_of_parentheses_geq_4,num_of_parentheses_geq_5,num_of_parentheses_geq_6,difficulty_geq_2,difficulty_geq_3,difficulty_geq_4,difficulty_geq_5,difficulty_geq_6,difficulty_geq_7</t>
  </si>
  <si>
    <t>num_of_unknowns_geq_4</t>
  </si>
  <si>
    <t>final_solved_different,num_of_additions_and_subtractions_geq_2,num_of_additions_and_subtractions_geq_3,num_of_additions_and_subtractions_geq_4,num_of_divisions_and_multiplications_geq_1,num_of_divisions_and_multiplications_geq_2,num_of_divisions_and_multiplications_geq_3,num_of_divisions_and_multiplications_geq_4,num_of_divisions_and_multiplications_geq_5,num_of_divisions_and_multiplications_geq_6,num_of_multiplications_geq_1,num_of_multiplications_geq_2,num_of_multiplications_geq_3,num_of_multiplications_geq_4,num_of_multiplications_geq_5,num_of_divisions_geq_1,num_of_divisions_geq_2,num_of_divisions_geq_3,num_of_equations_geq_2,num_of_equations_geq_3,num_of_equations_geq_4,num_of_equations_geq_5,num_of_equations_geq_6,num_of_parentheses_geq_1,num_of_parentheses_geq_2,num_of_parentheses_geq_3,num_of_parentheses_geq_4,num_of_parentheses_geq_5,num_of_parentheses_geq_6,difficulty_geq_2,difficulty_geq_3,difficulty_geq_4,difficulty_geq_5,difficulty_geq_6,difficulty_geq_7</t>
  </si>
  <si>
    <t>num_of_unknowns_geq_5</t>
  </si>
  <si>
    <t>final_solved_different,num_of_divisions_and_multiplications_geq_1,num_of_divisions_and_multiplications_geq_2,num_of_multiplications_geq_1,num_of_multiplications_geq_2,num_of_equations_geq_2,num_of_equations_geq_3,num_of_equations_geq_4,difficulty_geq_2,difficulty_geq_3</t>
  </si>
  <si>
    <t>num_of_additions_and_subtractions_geq_1</t>
  </si>
  <si>
    <t>num_of_additions_and_subtractions_geq_2</t>
  </si>
  <si>
    <t>final_solved_different,num_of_unknowns_geq_2,num_of_unknowns_geq_3,num_of_unknowns_geq_4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</si>
  <si>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num_of_additions_and_subtractions_geq_3</t>
  </si>
  <si>
    <t>num_of_additions_and_subtractions_geq_4</t>
  </si>
  <si>
    <t>num_of_additions_and_subtractions_geq_5</t>
  </si>
  <si>
    <t>final_solved_different,num_of_unknowns_geq_2,num_of_unknowns_geq_3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</si>
  <si>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num_of_additions_and_subtractions_geq_6</t>
  </si>
  <si>
    <t>final_solved_different,num_of_unknowns_geq_2,num_of_unknowns_geq_3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</si>
  <si>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num_of_additions_and_subtractions_geq_7</t>
  </si>
  <si>
    <t>num_of_additions_and_subtractions_geq_8</t>
  </si>
  <si>
    <t>num_of_additions_and_subtractions_geq_9</t>
  </si>
  <si>
    <t>final_solved_different,num_of_unknowns_geq_2,num_of_divisions_and_multiplications_geq_1,num_of_divisions_and_multiplications_geq_2,num_of_divisions_geq_1,num_of_divisions_geq_2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</t>
  </si>
  <si>
    <t>num_of_additions_and_subtractions_geq_10</t>
  </si>
  <si>
    <t>num_of_additions_and_subtractions_geq_11</t>
  </si>
  <si>
    <t>num_of_additions_and_subtractions_geq_12</t>
  </si>
  <si>
    <t>num_of_divisions_and_multiplications_geq_1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</si>
  <si>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</si>
  <si>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num_of_divisions_and_multiplications_geq_2</t>
  </si>
  <si>
    <t>num_of_divisions_and_multiplications_geq_3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</si>
  <si>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</si>
  <si>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num_of_divisions_and_multiplications_geq_4</t>
  </si>
  <si>
    <t>num_of_divisions_and_multiplications_geq_5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</si>
  <si>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</si>
  <si>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num_of_divisions_and_multiplications_geq_6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</si>
  <si>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parentheses_geq_1,num_of_parentheses_geq_2,num_of_parentheses_geq_3,num_of_parentheses_geq_4,num_of_parentheses_geq_5,num_of_parentheses_geq_6,difficulty_geq_2,difficulty_geq_3,difficulty_geq_4,difficulty_geq_5,difficulty_geq_6</t>
  </si>
  <si>
    <t>num_of_divisions_and_multiplications_geq_7</t>
  </si>
  <si>
    <t>num_of_divisions_and_multiplications_geq_8</t>
  </si>
  <si>
    <t>num_of_divisions_and_multiplications_geq_9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</si>
  <si>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</si>
  <si>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num_of_divisions_and_multiplications_geq_10</t>
  </si>
  <si>
    <t>num_of_divisions_and_multiplications_geq_11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</si>
  <si>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</si>
  <si>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num_of_divisions_and_multiplications_geq_12</t>
  </si>
  <si>
    <t>num_of_multiplications_geq_1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</si>
  <si>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</si>
  <si>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num_of_multiplications_geq_2</t>
  </si>
  <si>
    <t>num_of_multiplications_geq_3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</si>
  <si>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,difficulty_geq_7</t>
  </si>
  <si>
    <t>num_of_multiplications_geq_4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</si>
  <si>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parentheses_geq_1,num_of_parentheses_geq_2,num_of_parentheses_geq_3,num_of_parentheses_geq_4,num_of_parentheses_geq_5,num_of_parentheses_geq_6,num_of_parentheses_geq_7,num_of_parentheses_geq_8,difficulty_geq_2,difficulty_geq_3,difficulty_geq_4,difficulty_geq_5,difficulty_geq_6</t>
  </si>
  <si>
    <t>num_of_multiplications_geq_5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</si>
  <si>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divisions_geq_2,num_of_divisions_geq_3,num_of_divisions_geq_4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</si>
  <si>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num_of_multiplications_geq_6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</si>
  <si>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divisions_geq_1,num_of_equations_geq_2,num_of_equations_geq_3,num_of_equations_geq_4,num_of_equations_geq_5,num_of_parentheses_geq_1,num_of_parentheses_geq_2,num_of_parentheses_geq_3,num_of_parentheses_geq_4,num_of_parentheses_geq_5,num_of_parentheses_geq_6,difficulty_geq_2,difficulty_geq_3,difficulty_geq_4,difficulty_geq_5,difficulty_geq_6</t>
  </si>
  <si>
    <t>num_of_multiplications_geq_7</t>
  </si>
  <si>
    <t>num_of_multiplications_geq_8</t>
  </si>
  <si>
    <t>num_of_multiplications_geq_9</t>
  </si>
  <si>
    <t>num_of_multiplications_geq_10</t>
  </si>
  <si>
    <t>num_of_multiplications_geq_11</t>
  </si>
  <si>
    <t>num_of_divisions_geq_1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</si>
  <si>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</si>
  <si>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num_of_divisions_geq_2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</si>
  <si>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multiplications_geq_1,num_of_multiplications_geq_2,num_of_multiplications_geq_3,num_of_multiplications_geq_4,num_of_multiplications_geq_5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</si>
  <si>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num_of_divisions_geq_3</t>
  </si>
  <si>
    <t>final_solved_different,num_of_unknowns_geq_2,num_of_unknowns_geq_3,num_of_unknowns_geq_4,num_of_additions_and_subtractions_geq_2,num_of_additions_and_subtractions_geq_3,num_of_additions_and_subtractions_geq_4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multiplications_geq_1,num_of_multiplications_geq_2,num_of_multiplications_geq_3,num_of_multiplications_geq_4,num_of_multiplications_geq_5,num_of_equations_geq_2,num_of_equations_geq_3,num_of_equations_geq_4,num_of_equations_geq_5,num_of_equations_geq_6,num_of_equations_geq_7,num_of_parentheses_geq_1,num_of_parentheses_geq_2,num_of_parentheses_geq_3,num_of_parentheses_geq_4,num_of_parentheses_geq_5,num_of_parentheses_geq_6,difficulty_geq_2,difficulty_geq_3,difficulty_geq_4,difficulty_geq_5,difficulty_geq_6</t>
  </si>
  <si>
    <t>num_of_divisions_geq_4</t>
  </si>
  <si>
    <t>final_solved_different,num_of_unknowns_geq_2,num_of_unknowns_geq_3,num_of_additions_and_subtractions_geq_2,num_of_additions_and_subtractions_geq_3,num_of_additions_and_subtractions_geq_4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multiplications_geq_1,num_of_multiplications_geq_2,num_of_multiplications_geq_3,num_of_multiplications_geq_4,num_of_multiplications_geq_5,num_of_equations_geq_2,num_of_equations_geq_3,num_of_equations_geq_4,num_of_equations_geq_5,num_of_equations_geq_6,num_of_equations_geq_7,num_of_parentheses_geq_1,num_of_parentheses_geq_2,num_of_parentheses_geq_3,num_of_parentheses_geq_4,num_of_parentheses_geq_5,num_of_parentheses_geq_6,difficulty_geq_2,difficulty_geq_3,difficulty_geq_4,difficulty_geq_5,difficulty_geq_6</t>
  </si>
  <si>
    <t>num_of_divisions_geq_5</t>
  </si>
  <si>
    <t>num_of_divisions_geq_6</t>
  </si>
  <si>
    <t>num_of_equations_geq_1</t>
  </si>
  <si>
    <t>num_of_equations_geq_2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</si>
  <si>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,difficulty_geq_7</t>
  </si>
  <si>
    <t>num_of_equations_geq_3</t>
  </si>
  <si>
    <t>num_of_equations_geq_4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</si>
  <si>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</si>
  <si>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num_of_equations_geq_5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</si>
  <si>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</si>
  <si>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num_of_equations_geq_6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</si>
  <si>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multiplications_geq_1,num_of_multiplications_geq_2,num_of_multiplications_geq_3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,difficulty_geq_6</t>
  </si>
  <si>
    <t>num_of_equations_geq_7</t>
  </si>
  <si>
    <t>final_solved_different,num_of_unknowns_geq_2,num_of_unknowns_geq_3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multiplications_geq_1,num_of_multiplications_geq_2,num_of_multiplications_geq_3,num_of_divisions_geq_1,num_of_divisions_geq_2,num_of_divisions_geq_3,num_of_divisions_geq_4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</t>
  </si>
  <si>
    <t>num_of_equations_geq_8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</si>
  <si>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multiplications_geq_1,num_of_multiplications_geq_2,num_of_multiplications_geq_3,num_of_divisions_geq_1,num_of_divisions_geq_2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,difficulty_geq_5</t>
  </si>
  <si>
    <t>num_of_equations_geq_9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</si>
  <si>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geq_1,num_of_divisions_geq_2,num_of_parentheses_geq_1,num_of_parentheses_geq_2,num_of_parentheses_geq_3,num_of_parentheses_geq_4,num_of_parentheses_geq_5,num_of_parentheses_geq_6,num_of_parentheses_geq_7,num_of_parentheses_geq_8,num_of_parentheses_geq_9,num_of_parentheses_geq_10,difficulty_geq_2,difficulty_geq_3,difficulty_geq_4</t>
  </si>
  <si>
    <t>num_of_equations_geq_10</t>
  </si>
  <si>
    <t>num_of_parentheses_geq_1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</si>
  <si>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difficulty_geq_2,difficulty_geq_3,difficulty_geq_4,difficulty_geq_5,difficulty_geq_6,difficulty_geq_7</t>
  </si>
  <si>
    <t>num_of_parentheses_geq_2</t>
  </si>
  <si>
    <t>num_of_parentheses_geq_3</t>
  </si>
  <si>
    <t>num_of_parentheses_geq_4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</si>
  <si>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difficulty_geq_2,difficulty_geq_3,difficulty_geq_4,difficulty_geq_5,difficulty_geq_6</t>
  </si>
  <si>
    <t>num_of_parentheses_geq_5</t>
  </si>
  <si>
    <t>num_of_parentheses_geq_6</t>
  </si>
  <si>
    <t>num_of_parentheses_geq_7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</si>
  <si>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multiplications_geq_1,num_of_multiplications_geq_2,num_of_multiplications_geq_3,num_of_multiplications_geq_4,num_of_divisions_geq_1,num_of_divisions_geq_2,num_of_equations_geq_2,num_of_equations_geq_3,num_of_equations_geq_4,num_of_equations_geq_5,num_of_equations_geq_6,num_of_equations_geq_7,num_of_equations_geq_8,num_of_equations_geq_9,num_of_equations_geq_10,difficulty_geq_2,difficulty_geq_3,difficulty_geq_4,difficulty_geq_5</t>
  </si>
  <si>
    <t>num_of_parentheses_geq_8</t>
  </si>
  <si>
    <t>num_of_parentheses_geq_9</t>
  </si>
  <si>
    <t>final_solved_different,num_of_unknowns_geq_2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geq_1,num_of_divisions_geq_2,num_of_equations_geq_2,num_of_equations_geq_3,num_of_equations_geq_4,num_of_equations_geq_5,num_of_equations_geq_6,num_of_equations_geq_7,num_of_equations_geq_8,num_of_equations_geq_9,num_of_equations_geq_10,difficulty_geq_2,difficulty_geq_3,difficulty_geq_4</t>
  </si>
  <si>
    <t>num_of_parentheses_geq_10</t>
  </si>
  <si>
    <t>difficulty_geq_1</t>
  </si>
  <si>
    <t>difficulty_geq_2</t>
  </si>
  <si>
    <t>final_solved_different,num_of_unknowns_geq_2,num_of_unknowns_geq_3,num_of_unknowns_geq_4,num_of_unknowns_geq_5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</t>
  </si>
  <si>
    <t>difficulty_geq_3</t>
  </si>
  <si>
    <t>difficulty_geq_4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</si>
  <si>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additions_and_subtractions_geq_9,num_of_additions_and_subtractions_geq_10,num_of_additions_and_subtractions_geq_11,num_of_additions_and_subtractions_geq_12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equations_geq_9,num_of_equations_geq_10,num_of_parentheses_geq_1,num_of_parentheses_geq_2,num_of_parentheses_geq_3,num_of_parentheses_geq_4,num_of_parentheses_geq_5,num_of_parentheses_geq_6,num_of_parentheses_geq_7,num_of_parentheses_geq_8,num_of_parentheses_geq_9,num_of_parentheses_geq_10</t>
  </si>
  <si>
    <t>difficulty_geq_5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</si>
  <si>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equations_geq_7,num_of_equations_geq_8,num_of_parentheses_geq_1,num_of_parentheses_geq_2,num_of_parentheses_geq_3,num_of_parentheses_geq_4,num_of_parentheses_geq_5,num_of_parentheses_geq_6,num_of_parentheses_geq_7,num_of_parentheses_geq_8</t>
  </si>
  <si>
    <t>difficulty_geq_6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</si>
  <si>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additions_and_subtractions_geq_6,num_of_additions_and_subtractions_geq_7,num_of_additions_and_subtractions_geq_8,num_of_divisions_and_multiplications_geq_1,num_of_divisions_and_multiplications_geq_2,num_of_divisions_and_multiplications_geq_3,num_of_divisions_and_multiplications_geq_4,num_of_divisions_and_multiplications_geq_5,num_of_divisions_and_multiplications_geq_6,num_of_divisions_and_multiplications_geq_9,num_of_divisions_and_multiplications_geq_10,num_of_divisions_and_multiplications_geq_11,num_of_divisions_and_multiplications_geq_12,num_of_multiplications_geq_1,num_of_multiplications_geq_2,num_of_multiplications_geq_3,num_of_multiplications_geq_4,num_of_multiplications_geq_5,num_of_multiplications_geq_6,num_of_multiplications_geq_9,num_of_multiplications_geq_10,num_of_multiplications_geq_11,num_of_divisions_geq_1,num_of_divisions_geq_2,num_of_divisions_geq_3,num_of_divisions_geq_4,num_of_equations_geq_2,num_of_equations_geq_3,num_of_equations_geq_4,num_of_equations_geq_5,num_of_equations_geq_6,num_of_parentheses_geq_1,num_of_parentheses_geq_2,num_of_parentheses_geq_3,num_of_parentheses_geq_4,num_of_parentheses_geq_5,num_of_parentheses_geq_6</t>
  </si>
  <si>
    <t>difficulty_geq_7</t>
  </si>
  <si>
    <t>final_solved_different,num_of_unknowns_geq_2,num_of_unknowns_geq_3,num_of_unknowns_geq_4,num_of_additions_and_subtractions_geq_2,num_of_additions_and_subtractions_geq_3,num_of_additions_and_subtractions_geq_4,num_of_additions_and_subtractions_geq_5,num_of_divisions_and_multiplications_geq_1,num_of_divisions_and_multiplications_geq_2,num_of_divisions_and_multiplications_geq_3,num_of_divisions_and_multiplications_geq_4,num_of_divisions_and_multiplications_geq_5,num_of_multiplications_geq_1,num_of_multiplications_geq_2,num_of_multiplications_geq_3,num_of_divisions_geq_1,num_of_divisions_geq_2,num_of_equations_geq_2,num_of_equations_geq_3,num_of_parentheses_geq_1,num_of_parentheses_geq_2,num_of_parentheses_geq_3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</si>
  <si>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</si>
  <si>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</si>
  <si>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</si>
  <si>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</si>
  <si>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</si>
  <si>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</si>
  <si>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</si>
  <si>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</si>
  <si>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</si>
  <si>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</si>
  <si>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Unknowns Chart</t>
  </si>
  <si>
    <t>Pairs of Parentheses Chart</t>
  </si>
  <si>
    <t>Model type</t>
  </si>
  <si>
    <t>Notes on Hyper parameters or structure</t>
  </si>
  <si>
    <t>Date of Test</t>
  </si>
  <si>
    <t>Average incorrect precision across 5CV</t>
  </si>
  <si>
    <t>Average incorrect recall across 5CV</t>
  </si>
  <si>
    <t>Average correct precision across 5CV</t>
  </si>
  <si>
    <t>Average correct recall across 5CV</t>
  </si>
  <si>
    <t>RandomForestClassifier</t>
  </si>
  <si>
    <t>2023-04-20</t>
  </si>
  <si>
    <t>ExtraTreesClassifier</t>
  </si>
  <si>
    <t>XGBClassifier</t>
  </si>
  <si>
    <t>GradientBoostingClassifier</t>
  </si>
  <si>
    <t>KNeighborsClassifier</t>
  </si>
  <si>
    <t>AdaBoostClassifier</t>
  </si>
  <si>
    <t>MLPClassifier</t>
  </si>
  <si>
    <t>StackingClassifier</t>
  </si>
  <si>
    <t>TF_Five_Layers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</si>
</sst>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ChatGPT stats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ChatGPT stats</c:v>
          </c:tx>
          <c:dPt>
            <c:idx val="0"/>
            <c:spPr>
              <a:solidFill>
                <a:srgbClr val="E7366B"/>
              </a:solidFill>
            </c:spPr>
          </c:dPt>
          <c:dPt>
            <c:idx val="1"/>
            <c:spPr>
              <a:solidFill>
                <a:srgbClr val="29CC7A"/>
              </a:solidFill>
            </c:spPr>
          </c:dPt>
          <c:dPt>
            <c:idx val="2"/>
            <c:spPr>
              <a:solidFill>
                <a:srgbClr val="FFC619"/>
              </a:solidFill>
            </c:spPr>
          </c:dPt>
          <c:dLbls>
            <c:dLblPos val="ctr"/>
            <c:showVal val="1"/>
            <c:showCatName val="1"/>
            <c:showPercent val="1"/>
          </c:dLbls>
          <c:cat>
            <c:strRef>
              <c:f>Overall!$A$10:$A$13</c:f>
              <c:strCache>
                <c:ptCount val="4"/>
                <c:pt idx="1">
                  <c:v>Returns answers, but none are correct</c:v>
                </c:pt>
                <c:pt idx="2">
                  <c:v>Returns all answers correctly</c:v>
                </c:pt>
                <c:pt idx="3">
                  <c:v>Returns some answers correctly, but not all values</c:v>
                </c:pt>
              </c:strCache>
            </c:strRef>
          </c:cat>
          <c:val>
            <c:numRef>
              <c:f>Overall!$B$10:$B$13</c:f>
              <c:numCache>
                <c:formatCode>General</c:formatCode>
                <c:ptCount val="4"/>
                <c:pt idx="1">
                  <c:v>521</c:v>
                </c:pt>
                <c:pt idx="2">
                  <c:v>352</c:v>
                </c:pt>
                <c:pt idx="3">
                  <c:v>84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AddsSubs!$D$4:$D$16</c:f>
              <c:numCache>
                <c:formatCode>General</c:formatCode>
                <c:ptCount val="13"/>
                <c:pt idx="0">
                  <c:v>0.6369565217391304</c:v>
                </c:pt>
                <c:pt idx="1">
                  <c:v>0.6782752902155887</c:v>
                </c:pt>
                <c:pt idx="2">
                  <c:v>0.7415730337078652</c:v>
                </c:pt>
                <c:pt idx="3">
                  <c:v>0.7619047619047619</c:v>
                </c:pt>
                <c:pt idx="4">
                  <c:v>0.8113207547169812</c:v>
                </c:pt>
                <c:pt idx="5">
                  <c:v>0.8518518518518519</c:v>
                </c:pt>
                <c:pt idx="6">
                  <c:v>0.875</c:v>
                </c:pt>
                <c:pt idx="7">
                  <c:v>0.75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MultsDivs!$D$4:$D$16</c:f>
              <c:numCache>
                <c:formatCode>General</c:formatCode>
                <c:ptCount val="13"/>
                <c:pt idx="0">
                  <c:v>0.6545682102628285</c:v>
                </c:pt>
                <c:pt idx="1">
                  <c:v>0.7048192771084337</c:v>
                </c:pt>
                <c:pt idx="2">
                  <c:v>0.7439024390243902</c:v>
                </c:pt>
                <c:pt idx="3">
                  <c:v>0.7375</c:v>
                </c:pt>
                <c:pt idx="4">
                  <c:v>0.71875</c:v>
                </c:pt>
                <c:pt idx="5">
                  <c:v>0.7333333333333333</c:v>
                </c:pt>
                <c:pt idx="6">
                  <c:v>0.625</c:v>
                </c:pt>
                <c:pt idx="7">
                  <c:v>0.6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Equations!$D$4:$D$14</c:f>
              <c:numCache>
                <c:formatCode>General</c:formatCode>
                <c:ptCount val="11"/>
                <c:pt idx="0">
                  <c:v>0.6374207188160677</c:v>
                </c:pt>
                <c:pt idx="1">
                  <c:v>0.6402714932126696</c:v>
                </c:pt>
                <c:pt idx="2">
                  <c:v>0.805668016194332</c:v>
                </c:pt>
                <c:pt idx="3">
                  <c:v>0.8728813559322034</c:v>
                </c:pt>
                <c:pt idx="4">
                  <c:v>0.8545454545454545</c:v>
                </c:pt>
                <c:pt idx="5">
                  <c:v>0.8333333333333334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Unknowns!$D$4:$D$9</c:f>
              <c:numCache>
                <c:formatCode>General</c:formatCode>
                <c:ptCount val="6"/>
                <c:pt idx="0">
                  <c:v>0.6374207188160677</c:v>
                </c:pt>
                <c:pt idx="1">
                  <c:v>0.6405472636815921</c:v>
                </c:pt>
                <c:pt idx="2">
                  <c:v>0.8115942028985508</c:v>
                </c:pt>
                <c:pt idx="3">
                  <c:v>0.8181818181818182</c:v>
                </c:pt>
                <c:pt idx="4">
                  <c:v>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PairsOfParentheses!$D$4:$D$14</c:f>
              <c:numCache>
                <c:formatCode>General</c:formatCode>
                <c:ptCount val="11"/>
                <c:pt idx="0">
                  <c:v>0.7546468401486989</c:v>
                </c:pt>
                <c:pt idx="1">
                  <c:v>0.7540322580645161</c:v>
                </c:pt>
                <c:pt idx="2">
                  <c:v>0.8032786885245902</c:v>
                </c:pt>
                <c:pt idx="3">
                  <c:v>0.8333333333333334</c:v>
                </c:pt>
                <c:pt idx="4">
                  <c:v>0.8888888888888888</c:v>
                </c:pt>
                <c:pt idx="5">
                  <c:v>0.8666666666666667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ModelPerformance!$A$2</c:f>
              <c:strCache>
                <c:ptCount val="1"/>
                <c:pt idx="0">
                  <c:v>RandomForestClassifier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ModelPerformance!$D$2:$G$2</c:f>
              <c:numCache>
                <c:formatCode>General</c:formatCode>
                <c:ptCount val="4"/>
                <c:pt idx="0">
                  <c:v>0.8223843625627006</c:v>
                </c:pt>
                <c:pt idx="1">
                  <c:v>0.8202709557588056</c:v>
                </c:pt>
                <c:pt idx="2">
                  <c:v>0.6697906650168549</c:v>
                </c:pt>
                <c:pt idx="3">
                  <c:v>0.674488223916259</c:v>
                </c:pt>
              </c:numCache>
            </c:numRef>
          </c:val>
        </c:ser>
        <c:ser>
          <c:idx val="1"/>
          <c:order val="1"/>
          <c:tx>
            <c:strRef>
              <c:f>ModelPerformance!$A$3</c:f>
              <c:strCache>
                <c:ptCount val="1"/>
                <c:pt idx="0">
                  <c:v>ExtraTreesClassifier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ModelPerformance!$D$3:$G$3</c:f>
              <c:numCache>
                <c:formatCode>General</c:formatCode>
                <c:ptCount val="4"/>
                <c:pt idx="0">
                  <c:v>0.8227789855072464</c:v>
                </c:pt>
                <c:pt idx="1">
                  <c:v>0.838125720598598</c:v>
                </c:pt>
                <c:pt idx="2">
                  <c:v>0.6877283494455383</c:v>
                </c:pt>
                <c:pt idx="3">
                  <c:v>0.6688848939962833</c:v>
                </c:pt>
              </c:numCache>
            </c:numRef>
          </c:val>
        </c:ser>
        <c:ser>
          <c:idx val="2"/>
          <c:order val="2"/>
          <c:tx>
            <c:strRef>
              <c:f>ModelPerformance!$A$4</c:f>
              <c:strCache>
                <c:ptCount val="1"/>
                <c:pt idx="0">
                  <c:v>XGBClassifier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ModelPerformance!$D$4:$G$4</c:f>
              <c:numCache>
                <c:formatCode>General</c:formatCode>
                <c:ptCount val="4"/>
                <c:pt idx="0">
                  <c:v>0.7969709692838232</c:v>
                </c:pt>
                <c:pt idx="1">
                  <c:v>0.8237562641703604</c:v>
                </c:pt>
                <c:pt idx="2">
                  <c:v>0.6568256238476204</c:v>
                </c:pt>
                <c:pt idx="3">
                  <c:v>0.6177201236393977</c:v>
                </c:pt>
              </c:numCache>
            </c:numRef>
          </c:val>
        </c:ser>
        <c:ser>
          <c:idx val="3"/>
          <c:order val="3"/>
          <c:tx>
            <c:strRef>
              <c:f>ModelPerformance!$A$5</c:f>
              <c:strCache>
                <c:ptCount val="1"/>
                <c:pt idx="0">
                  <c:v>GradientBoostingClassifier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ModelPerformance!$D$5:$G$5</c:f>
              <c:numCache>
                <c:formatCode>General</c:formatCode>
                <c:ptCount val="4"/>
                <c:pt idx="0">
                  <c:v>0.7959904035058462</c:v>
                </c:pt>
                <c:pt idx="1">
                  <c:v>0.7820468427824777</c:v>
                </c:pt>
                <c:pt idx="2">
                  <c:v>0.6158736182148161</c:v>
                </c:pt>
                <c:pt idx="3">
                  <c:v>0.637419653354572</c:v>
                </c:pt>
              </c:numCache>
            </c:numRef>
          </c:val>
        </c:ser>
        <c:ser>
          <c:idx val="4"/>
          <c:order val="4"/>
          <c:tx>
            <c:strRef>
              <c:f>ModelPerformance!$A$6</c:f>
              <c:strCache>
                <c:ptCount val="1"/>
                <c:pt idx="0">
                  <c:v>KNeighborsClassifier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ModelPerformance!$D$6:$G$6</c:f>
              <c:numCache>
                <c:formatCode>General</c:formatCode>
                <c:ptCount val="4"/>
                <c:pt idx="0">
                  <c:v>0.7688023675009836</c:v>
                </c:pt>
                <c:pt idx="1">
                  <c:v>0.7783037566741183</c:v>
                </c:pt>
                <c:pt idx="2">
                  <c:v>0.5860155195681512</c:v>
                </c:pt>
                <c:pt idx="3">
                  <c:v>0.5773876815716615</c:v>
                </c:pt>
              </c:numCache>
            </c:numRef>
          </c:val>
        </c:ser>
        <c:ser>
          <c:idx val="5"/>
          <c:order val="5"/>
          <c:tx>
            <c:strRef>
              <c:f>ModelPerformance!$A$7</c:f>
              <c:strCache>
                <c:ptCount val="1"/>
                <c:pt idx="0">
                  <c:v>AdaBoostClassifier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ModelPerformance!$D$7:$G$7</c:f>
              <c:numCache>
                <c:formatCode>General</c:formatCode>
                <c:ptCount val="4"/>
                <c:pt idx="0">
                  <c:v>0.8102087703124756</c:v>
                </c:pt>
                <c:pt idx="1">
                  <c:v>0.8506559760490779</c:v>
                </c:pt>
                <c:pt idx="2">
                  <c:v>0.6951326737106788</c:v>
                </c:pt>
                <c:pt idx="3">
                  <c:v>0.6370052717411918</c:v>
                </c:pt>
              </c:numCache>
            </c:numRef>
          </c:val>
        </c:ser>
        <c:ser>
          <c:idx val="6"/>
          <c:order val="6"/>
          <c:tx>
            <c:strRef>
              <c:f>ModelPerformance!$A$8</c:f>
              <c:strCache>
                <c:ptCount val="1"/>
                <c:pt idx="0">
                  <c:v>MLPClassifier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ModelPerformance!$D$8:$G$8</c:f>
              <c:numCache>
                <c:formatCode>General</c:formatCode>
                <c:ptCount val="4"/>
                <c:pt idx="0">
                  <c:v>0.8102087703124756</c:v>
                </c:pt>
                <c:pt idx="1">
                  <c:v>0.8506559760490779</c:v>
                </c:pt>
                <c:pt idx="2">
                  <c:v>0.6951326737106788</c:v>
                </c:pt>
                <c:pt idx="3">
                  <c:v>0.6370052717411918</c:v>
                </c:pt>
              </c:numCache>
            </c:numRef>
          </c:val>
        </c:ser>
        <c:ser>
          <c:idx val="7"/>
          <c:order val="7"/>
          <c:tx>
            <c:strRef>
              <c:f>ModelPerformance!$A$9</c:f>
              <c:strCache>
                <c:ptCount val="1"/>
                <c:pt idx="0">
                  <c:v>StackingClassifier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ModelPerformance!$D$9:$G$9</c:f>
              <c:numCache>
                <c:formatCode>General</c:formatCode>
                <c:ptCount val="4"/>
                <c:pt idx="0">
                  <c:v>0.8047800823600799</c:v>
                </c:pt>
                <c:pt idx="1">
                  <c:v>0.8168726915015043</c:v>
                </c:pt>
                <c:pt idx="2">
                  <c:v>0.6620395852653918</c:v>
                </c:pt>
                <c:pt idx="3">
                  <c:v>0.6408804945575909</c:v>
                </c:pt>
              </c:numCache>
            </c:numRef>
          </c:val>
        </c:ser>
        <c:ser>
          <c:idx val="8"/>
          <c:order val="8"/>
          <c:tx>
            <c:strRef>
              <c:f>ModelPerformance!$A$10</c:f>
              <c:strCache>
                <c:ptCount val="1"/>
                <c:pt idx="0">
                  <c:v>TF_Five_Layers</c:v>
                </c:pt>
              </c:strCache>
            </c:strRef>
          </c:tx>
          <c:cat>
            <c:strRef>
              <c:f>ModelPerformance!$D$1:$G$1</c:f>
              <c:strCache>
                <c:ptCount val="4"/>
                <c:pt idx="0">
                  <c:v>Average incorrect precision across 5CV</c:v>
                </c:pt>
                <c:pt idx="1">
                  <c:v>Average incorrect recall across 5CV</c:v>
                </c:pt>
                <c:pt idx="2">
                  <c:v>Average correct precision across 5CV</c:v>
                </c:pt>
                <c:pt idx="3">
                  <c:v>Average correct recall across 5CV</c:v>
                </c:pt>
              </c:strCache>
            </c:strRef>
          </c:cat>
          <c:val>
            <c:numRef>
              <c:f>ModelPerformance!$D$10:$G$10</c:f>
              <c:numCache>
                <c:formatCode>General</c:formatCode>
                <c:ptCount val="4"/>
                <c:pt idx="0">
                  <c:v>0.7458830346412794</c:v>
                </c:pt>
                <c:pt idx="1">
                  <c:v>0.9130691608261217</c:v>
                </c:pt>
                <c:pt idx="2">
                  <c:v>0.5692874396135266</c:v>
                </c:pt>
                <c:pt idx="3">
                  <c:v>0.4135214851898206</c:v>
                </c:pt>
              </c:numCache>
            </c:numRef>
          </c:val>
        </c:ser>
        <c:gapWidth val="6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10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2</xdr:col>
      <xdr:colOff>1428750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60.7109375" customWidth="1"/>
  </cols>
  <sheetData>
    <row r="1" spans="1:4">
      <c r="A1" s="1" t="s">
        <v>0</v>
      </c>
      <c r="B1" s="1" t="s">
        <v>1</v>
      </c>
    </row>
    <row r="2" spans="1:4">
      <c r="A2" s="1" t="s">
        <v>2</v>
      </c>
    </row>
    <row r="3" spans="1:4">
      <c r="A3" s="2" t="s">
        <v>3</v>
      </c>
      <c r="B3" s="2" t="s">
        <v>4</v>
      </c>
      <c r="D3" s="2" t="s">
        <v>5</v>
      </c>
    </row>
    <row r="4" spans="1:4">
      <c r="A4" s="2" t="s">
        <v>6</v>
      </c>
      <c r="B4" s="2">
        <v>82</v>
      </c>
      <c r="D4" s="2" t="s">
        <v>7</v>
      </c>
    </row>
    <row r="5" spans="1:4">
      <c r="A5" s="2" t="s">
        <v>8</v>
      </c>
      <c r="B5" s="2">
        <v>348</v>
      </c>
      <c r="D5" s="2" t="s">
        <v>9</v>
      </c>
    </row>
    <row r="6" spans="1:4">
      <c r="A6" s="2" t="s">
        <v>10</v>
      </c>
      <c r="B6" s="2">
        <v>2</v>
      </c>
      <c r="D6" s="2" t="s">
        <v>11</v>
      </c>
    </row>
    <row r="7" spans="1:4">
      <c r="A7" s="2" t="s">
        <v>12</v>
      </c>
      <c r="B7" s="2">
        <v>4</v>
      </c>
      <c r="D7" s="2" t="s">
        <v>13</v>
      </c>
    </row>
    <row r="8" spans="1:4">
      <c r="A8" s="2" t="s">
        <v>14</v>
      </c>
      <c r="B8" s="2">
        <v>521</v>
      </c>
      <c r="D8" s="2" t="s">
        <v>15</v>
      </c>
    </row>
    <row r="11" spans="1:4">
      <c r="A11" s="2" t="s">
        <v>16</v>
      </c>
      <c r="B11" s="2">
        <v>521</v>
      </c>
    </row>
    <row r="12" spans="1:4">
      <c r="A12" s="2" t="s">
        <v>17</v>
      </c>
      <c r="B12" s="2">
        <v>352</v>
      </c>
    </row>
    <row r="13" spans="1:4">
      <c r="A13" s="2" t="s">
        <v>18</v>
      </c>
      <c r="B13" s="2">
        <v>84</v>
      </c>
    </row>
    <row r="14" spans="1:4">
      <c r="A14" s="2" t="s">
        <v>19</v>
      </c>
      <c r="B14" s="2">
        <v>957</v>
      </c>
    </row>
    <row r="17" spans="1:2">
      <c r="A17" s="2" t="s">
        <v>20</v>
      </c>
      <c r="B17" s="2">
        <v>0.5444096133751306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76"/>
  <sheetViews>
    <sheetView workbookViewId="0"/>
  </sheetViews>
  <sheetFormatPr defaultRowHeight="15"/>
  <cols>
    <col min="1" max="1" width="60.7109375" customWidth="1"/>
  </cols>
  <sheetData>
    <row r="2" spans="1:7">
      <c r="A2" s="2" t="s">
        <v>22</v>
      </c>
      <c r="B2" s="2" t="s">
        <v>23</v>
      </c>
      <c r="C2" s="2" t="s">
        <v>24</v>
      </c>
      <c r="D2" s="2" t="s">
        <v>25</v>
      </c>
      <c r="E2" s="2" t="s">
        <v>20</v>
      </c>
      <c r="F2" s="2" t="s">
        <v>26</v>
      </c>
      <c r="G2" s="2" t="s">
        <v>27</v>
      </c>
    </row>
    <row r="3" spans="1:7">
      <c r="A3" s="2" t="s">
        <v>28</v>
      </c>
      <c r="B3" s="2">
        <v>620</v>
      </c>
      <c r="C3" s="2">
        <v>1</v>
      </c>
      <c r="D3" s="2">
        <v>0.817741935483871</v>
      </c>
      <c r="E3" s="2">
        <v>0.6374207188160677</v>
      </c>
      <c r="F3" s="2" t="s">
        <v>29</v>
      </c>
      <c r="G3" s="2">
        <v>0.6768642548372458</v>
      </c>
    </row>
    <row r="4" spans="1:7">
      <c r="A4" s="2" t="s">
        <v>30</v>
      </c>
      <c r="B4" s="2">
        <v>946</v>
      </c>
      <c r="C4" s="2">
        <v>2</v>
      </c>
      <c r="D4" s="2">
        <v>0.6374207188160677</v>
      </c>
      <c r="E4" s="2">
        <v>0.6374207188160677</v>
      </c>
      <c r="F4" s="2"/>
      <c r="G4" s="2" t="s">
        <v>31</v>
      </c>
    </row>
    <row r="5" spans="1:7">
      <c r="A5" s="2" t="s">
        <v>32</v>
      </c>
      <c r="B5" s="2">
        <v>804</v>
      </c>
      <c r="C5" s="2">
        <v>3</v>
      </c>
      <c r="D5" s="2">
        <v>0.6405472636815921</v>
      </c>
      <c r="E5" s="2">
        <v>0.6374207188160677</v>
      </c>
      <c r="F5" s="2" t="s">
        <v>33</v>
      </c>
      <c r="G5" s="2">
        <v>0.3326541219280461</v>
      </c>
    </row>
    <row r="6" spans="1:7">
      <c r="A6" s="2" t="s">
        <v>34</v>
      </c>
      <c r="B6" s="2">
        <v>69</v>
      </c>
      <c r="C6" s="2">
        <v>4</v>
      </c>
      <c r="D6" s="2">
        <v>0.8115942028985508</v>
      </c>
      <c r="E6" s="2">
        <v>0.6374207188160677</v>
      </c>
      <c r="F6" s="2" t="s">
        <v>35</v>
      </c>
      <c r="G6" s="2">
        <v>0.2056434817231029</v>
      </c>
    </row>
    <row r="7" spans="1:7">
      <c r="A7" s="2" t="s">
        <v>36</v>
      </c>
      <c r="B7" s="2">
        <v>11</v>
      </c>
      <c r="C7" s="2">
        <v>5</v>
      </c>
      <c r="D7" s="2">
        <v>0.8181818181818182</v>
      </c>
      <c r="E7" s="2">
        <v>0.6374207188160677</v>
      </c>
      <c r="F7" s="2" t="s">
        <v>37</v>
      </c>
      <c r="G7" s="2">
        <v>0.05246574836558701</v>
      </c>
    </row>
    <row r="8" spans="1:7">
      <c r="A8" s="2" t="s">
        <v>38</v>
      </c>
      <c r="B8" s="2">
        <v>1</v>
      </c>
      <c r="C8" s="2">
        <v>6</v>
      </c>
      <c r="D8" s="2">
        <v>1</v>
      </c>
      <c r="E8" s="2">
        <v>0.6374207188160677</v>
      </c>
      <c r="F8" s="2" t="s">
        <v>39</v>
      </c>
      <c r="G8" s="2">
        <v>0.2869534940475835</v>
      </c>
    </row>
    <row r="9" spans="1:7">
      <c r="A9" s="2" t="s">
        <v>40</v>
      </c>
      <c r="B9" s="2">
        <v>920</v>
      </c>
      <c r="C9" s="2">
        <v>7</v>
      </c>
      <c r="D9" s="2">
        <v>0.6369565217391304</v>
      </c>
      <c r="E9" s="2">
        <v>0.6374207188160677</v>
      </c>
      <c r="F9" s="2"/>
      <c r="G9" s="2" t="s">
        <v>31</v>
      </c>
    </row>
    <row r="10" spans="1:7">
      <c r="A10" s="2" t="s">
        <v>41</v>
      </c>
      <c r="B10" s="2">
        <v>603</v>
      </c>
      <c r="C10" s="2">
        <v>8</v>
      </c>
      <c r="D10" s="2">
        <v>0.6782752902155887</v>
      </c>
      <c r="E10" s="2">
        <v>0.6374207188160677</v>
      </c>
      <c r="F10" s="2" t="s">
        <v>42</v>
      </c>
      <c r="G10" s="2">
        <v>0.3860823435928762</v>
      </c>
    </row>
    <row r="11" spans="1:7">
      <c r="A11" s="2" t="s">
        <v>43</v>
      </c>
      <c r="B11" s="2">
        <v>267</v>
      </c>
      <c r="C11" s="2">
        <v>9</v>
      </c>
      <c r="D11" s="2">
        <v>0.7415730337078652</v>
      </c>
      <c r="E11" s="2">
        <v>0.6374207188160677</v>
      </c>
      <c r="F11" s="2" t="s">
        <v>42</v>
      </c>
      <c r="G11" s="2">
        <v>0.274694872524393</v>
      </c>
    </row>
    <row r="12" spans="1:7">
      <c r="A12" s="2" t="s">
        <v>44</v>
      </c>
      <c r="B12" s="2">
        <v>126</v>
      </c>
      <c r="C12" s="2">
        <v>10</v>
      </c>
      <c r="D12" s="2">
        <v>0.7619047619047619</v>
      </c>
      <c r="E12" s="2">
        <v>0.6374207188160677</v>
      </c>
      <c r="F12" s="2" t="s">
        <v>42</v>
      </c>
      <c r="G12" s="2">
        <v>0.2072592415739813</v>
      </c>
    </row>
    <row r="13" spans="1:7">
      <c r="A13" s="2" t="s">
        <v>45</v>
      </c>
      <c r="B13" s="2">
        <v>53</v>
      </c>
      <c r="C13" s="2">
        <v>11</v>
      </c>
      <c r="D13" s="2">
        <v>0.8113207547169812</v>
      </c>
      <c r="E13" s="2">
        <v>0.6374207188160677</v>
      </c>
      <c r="F13" s="2" t="s">
        <v>46</v>
      </c>
      <c r="G13" s="2">
        <v>0.2762628448342009</v>
      </c>
    </row>
    <row r="14" spans="1:7">
      <c r="A14" s="2" t="s">
        <v>47</v>
      </c>
      <c r="B14" s="2">
        <v>27</v>
      </c>
      <c r="C14" s="2">
        <v>12</v>
      </c>
      <c r="D14" s="2">
        <v>0.8518518518518519</v>
      </c>
      <c r="E14" s="2">
        <v>0.6374207188160677</v>
      </c>
      <c r="F14" s="2" t="s">
        <v>48</v>
      </c>
      <c r="G14" s="2">
        <v>0.3249044968127514</v>
      </c>
    </row>
    <row r="15" spans="1:7">
      <c r="A15" s="2" t="s">
        <v>49</v>
      </c>
      <c r="B15" s="2">
        <v>8</v>
      </c>
      <c r="C15" s="2">
        <v>13</v>
      </c>
      <c r="D15" s="2">
        <v>0.875</v>
      </c>
      <c r="E15" s="2">
        <v>0.6374207188160677</v>
      </c>
      <c r="F15" s="2" t="s">
        <v>48</v>
      </c>
      <c r="G15" s="2">
        <v>0.3394312870547767</v>
      </c>
    </row>
    <row r="16" spans="1:7">
      <c r="A16" s="2" t="s">
        <v>50</v>
      </c>
      <c r="B16" s="2">
        <v>4</v>
      </c>
      <c r="C16" s="2">
        <v>14</v>
      </c>
      <c r="D16" s="2">
        <v>0.75</v>
      </c>
      <c r="E16" s="2">
        <v>0.6374207188160677</v>
      </c>
      <c r="F16" s="2" t="s">
        <v>48</v>
      </c>
      <c r="G16" s="2">
        <v>0.3193077171311759</v>
      </c>
    </row>
    <row r="17" spans="1:7">
      <c r="A17" s="2" t="s">
        <v>51</v>
      </c>
      <c r="B17" s="2">
        <v>1</v>
      </c>
      <c r="C17" s="2">
        <v>15</v>
      </c>
      <c r="D17" s="2">
        <v>1</v>
      </c>
      <c r="E17" s="2">
        <v>0.6374207188160677</v>
      </c>
      <c r="F17" s="2" t="s">
        <v>52</v>
      </c>
      <c r="G17" s="2">
        <v>0.3133699521275526</v>
      </c>
    </row>
    <row r="18" spans="1:7">
      <c r="A18" s="2" t="s">
        <v>53</v>
      </c>
      <c r="B18" s="2">
        <v>1</v>
      </c>
      <c r="C18" s="2">
        <v>16</v>
      </c>
      <c r="D18" s="2">
        <v>1</v>
      </c>
      <c r="E18" s="2">
        <v>0.6374207188160677</v>
      </c>
      <c r="F18" s="2" t="s">
        <v>52</v>
      </c>
      <c r="G18" s="2">
        <v>0.3133699521275526</v>
      </c>
    </row>
    <row r="19" spans="1:7">
      <c r="A19" s="2" t="s">
        <v>54</v>
      </c>
      <c r="B19" s="2">
        <v>1</v>
      </c>
      <c r="C19" s="2">
        <v>17</v>
      </c>
      <c r="D19" s="2">
        <v>1</v>
      </c>
      <c r="E19" s="2">
        <v>0.6374207188160677</v>
      </c>
      <c r="F19" s="2" t="s">
        <v>52</v>
      </c>
      <c r="G19" s="2">
        <v>0.3133699521275526</v>
      </c>
    </row>
    <row r="20" spans="1:7">
      <c r="A20" s="2" t="s">
        <v>55</v>
      </c>
      <c r="B20" s="2">
        <v>1</v>
      </c>
      <c r="C20" s="2">
        <v>18</v>
      </c>
      <c r="D20" s="2">
        <v>1</v>
      </c>
      <c r="E20" s="2">
        <v>0.6374207188160677</v>
      </c>
      <c r="F20" s="2" t="s">
        <v>52</v>
      </c>
      <c r="G20" s="2">
        <v>0.3133699521275526</v>
      </c>
    </row>
    <row r="21" spans="1:7">
      <c r="A21" s="2" t="s">
        <v>56</v>
      </c>
      <c r="B21" s="2">
        <v>799</v>
      </c>
      <c r="C21" s="2">
        <v>19</v>
      </c>
      <c r="D21" s="2">
        <v>0.6545682102628285</v>
      </c>
      <c r="E21" s="2">
        <v>0.6374207188160677</v>
      </c>
      <c r="F21" s="2" t="s">
        <v>57</v>
      </c>
      <c r="G21" s="2">
        <v>0.5247023869181645</v>
      </c>
    </row>
    <row r="22" spans="1:7">
      <c r="A22" s="2" t="s">
        <v>58</v>
      </c>
      <c r="B22" s="2">
        <v>498</v>
      </c>
      <c r="C22" s="2">
        <v>20</v>
      </c>
      <c r="D22" s="2">
        <v>0.7048192771084337</v>
      </c>
      <c r="E22" s="2">
        <v>0.6374207188160677</v>
      </c>
      <c r="F22" s="2" t="s">
        <v>57</v>
      </c>
      <c r="G22" s="2">
        <v>0.4346805544942863</v>
      </c>
    </row>
    <row r="23" spans="1:7">
      <c r="A23" s="2" t="s">
        <v>59</v>
      </c>
      <c r="B23" s="2">
        <v>164</v>
      </c>
      <c r="C23" s="2">
        <v>21</v>
      </c>
      <c r="D23" s="2">
        <v>0.7439024390243902</v>
      </c>
      <c r="E23" s="2">
        <v>0.6374207188160677</v>
      </c>
      <c r="F23" s="2" t="s">
        <v>60</v>
      </c>
      <c r="G23" s="2">
        <v>0.1905957905379247</v>
      </c>
    </row>
    <row r="24" spans="1:7">
      <c r="A24" s="2" t="s">
        <v>61</v>
      </c>
      <c r="B24" s="2">
        <v>80</v>
      </c>
      <c r="C24" s="2">
        <v>22</v>
      </c>
      <c r="D24" s="2">
        <v>0.7375</v>
      </c>
      <c r="E24" s="2">
        <v>0.6374207188160677</v>
      </c>
      <c r="F24" s="2" t="s">
        <v>60</v>
      </c>
      <c r="G24" s="2">
        <v>0.1330902801447892</v>
      </c>
    </row>
    <row r="25" spans="1:7">
      <c r="A25" s="2" t="s">
        <v>62</v>
      </c>
      <c r="B25" s="2">
        <v>32</v>
      </c>
      <c r="C25" s="2">
        <v>23</v>
      </c>
      <c r="D25" s="2">
        <v>0.71875</v>
      </c>
      <c r="E25" s="2">
        <v>0.6374207188160677</v>
      </c>
      <c r="F25" s="2" t="s">
        <v>63</v>
      </c>
      <c r="G25" s="2">
        <v>0.1215724432061466</v>
      </c>
    </row>
    <row r="26" spans="1:7">
      <c r="A26" s="2" t="s">
        <v>64</v>
      </c>
      <c r="B26" s="2">
        <v>15</v>
      </c>
      <c r="C26" s="2">
        <v>24</v>
      </c>
      <c r="D26" s="2">
        <v>0.7333333333333333</v>
      </c>
      <c r="E26" s="2">
        <v>0.6374207188160677</v>
      </c>
      <c r="F26" s="2" t="s">
        <v>65</v>
      </c>
      <c r="G26" s="2">
        <v>0.1455987788365887</v>
      </c>
    </row>
    <row r="27" spans="1:7">
      <c r="A27" s="2" t="s">
        <v>66</v>
      </c>
      <c r="B27" s="2">
        <v>8</v>
      </c>
      <c r="C27" s="2">
        <v>25</v>
      </c>
      <c r="D27" s="2">
        <v>0.625</v>
      </c>
      <c r="E27" s="2">
        <v>0.6374207188160677</v>
      </c>
      <c r="F27" s="2"/>
      <c r="G27" s="2" t="s">
        <v>31</v>
      </c>
    </row>
    <row r="28" spans="1:7">
      <c r="A28" s="2" t="s">
        <v>67</v>
      </c>
      <c r="B28" s="2">
        <v>5</v>
      </c>
      <c r="C28" s="2">
        <v>26</v>
      </c>
      <c r="D28" s="2">
        <v>0.6</v>
      </c>
      <c r="E28" s="2">
        <v>0.6374207188160677</v>
      </c>
      <c r="F28" s="2"/>
      <c r="G28" s="2" t="s">
        <v>31</v>
      </c>
    </row>
    <row r="29" spans="1:7">
      <c r="A29" s="2" t="s">
        <v>68</v>
      </c>
      <c r="B29" s="2">
        <v>2</v>
      </c>
      <c r="C29" s="2">
        <v>27</v>
      </c>
      <c r="D29" s="2">
        <v>1</v>
      </c>
      <c r="E29" s="2">
        <v>0.6374207188160677</v>
      </c>
      <c r="F29" s="2" t="s">
        <v>69</v>
      </c>
      <c r="G29" s="2">
        <v>0.3090277529266906</v>
      </c>
    </row>
    <row r="30" spans="1:7">
      <c r="A30" s="2" t="s">
        <v>70</v>
      </c>
      <c r="B30" s="2">
        <v>2</v>
      </c>
      <c r="C30" s="2">
        <v>28</v>
      </c>
      <c r="D30" s="2">
        <v>1</v>
      </c>
      <c r="E30" s="2">
        <v>0.6374207188160677</v>
      </c>
      <c r="F30" s="2" t="s">
        <v>69</v>
      </c>
      <c r="G30" s="2">
        <v>0.3090277529266906</v>
      </c>
    </row>
    <row r="31" spans="1:7">
      <c r="A31" s="2" t="s">
        <v>71</v>
      </c>
      <c r="B31" s="2">
        <v>1</v>
      </c>
      <c r="C31" s="2">
        <v>29</v>
      </c>
      <c r="D31" s="2">
        <v>1</v>
      </c>
      <c r="E31" s="2">
        <v>0.6374207188160677</v>
      </c>
      <c r="F31" s="2" t="s">
        <v>72</v>
      </c>
      <c r="G31" s="2">
        <v>0.3050779579035726</v>
      </c>
    </row>
    <row r="32" spans="1:7">
      <c r="A32" s="2" t="s">
        <v>73</v>
      </c>
      <c r="B32" s="2">
        <v>1</v>
      </c>
      <c r="C32" s="2">
        <v>30</v>
      </c>
      <c r="D32" s="2">
        <v>1</v>
      </c>
      <c r="E32" s="2">
        <v>0.6374207188160677</v>
      </c>
      <c r="F32" s="2" t="s">
        <v>72</v>
      </c>
      <c r="G32" s="2">
        <v>0.3050779579035726</v>
      </c>
    </row>
    <row r="33" spans="1:7">
      <c r="A33" s="2" t="s">
        <v>74</v>
      </c>
      <c r="B33" s="2">
        <v>747</v>
      </c>
      <c r="C33" s="2">
        <v>31</v>
      </c>
      <c r="D33" s="2">
        <v>0.6492637215528781</v>
      </c>
      <c r="E33" s="2">
        <v>0.6374207188160677</v>
      </c>
      <c r="F33" s="2" t="s">
        <v>75</v>
      </c>
      <c r="G33" s="2">
        <v>0.1284803972984102</v>
      </c>
    </row>
    <row r="34" spans="1:7">
      <c r="A34" s="2" t="s">
        <v>76</v>
      </c>
      <c r="B34" s="2">
        <v>413</v>
      </c>
      <c r="C34" s="2">
        <v>32</v>
      </c>
      <c r="D34" s="2">
        <v>0.6924939467312349</v>
      </c>
      <c r="E34" s="2">
        <v>0.6374207188160677</v>
      </c>
      <c r="F34" s="2" t="s">
        <v>75</v>
      </c>
      <c r="G34" s="2">
        <v>0.1517584421777476</v>
      </c>
    </row>
    <row r="35" spans="1:7">
      <c r="A35" s="2" t="s">
        <v>77</v>
      </c>
      <c r="B35" s="2">
        <v>76</v>
      </c>
      <c r="C35" s="2">
        <v>33</v>
      </c>
      <c r="D35" s="2">
        <v>0.7368421052631579</v>
      </c>
      <c r="E35" s="2">
        <v>0.6374207188160677</v>
      </c>
      <c r="F35" s="2" t="s">
        <v>78</v>
      </c>
      <c r="G35" s="2">
        <v>0.1351881339748608</v>
      </c>
    </row>
    <row r="36" spans="1:7">
      <c r="A36" s="2" t="s">
        <v>79</v>
      </c>
      <c r="B36" s="2">
        <v>33</v>
      </c>
      <c r="C36" s="2">
        <v>34</v>
      </c>
      <c r="D36" s="2">
        <v>0.696969696969697</v>
      </c>
      <c r="E36" s="2">
        <v>0.6374207188160677</v>
      </c>
      <c r="F36" s="2" t="s">
        <v>80</v>
      </c>
      <c r="G36" s="2">
        <v>0.1356904307341178</v>
      </c>
    </row>
    <row r="37" spans="1:7">
      <c r="A37" s="2" t="s">
        <v>81</v>
      </c>
      <c r="B37" s="2">
        <v>16</v>
      </c>
      <c r="C37" s="2">
        <v>35</v>
      </c>
      <c r="D37" s="2">
        <v>0.75</v>
      </c>
      <c r="E37" s="2">
        <v>0.6374207188160677</v>
      </c>
      <c r="F37" s="2" t="s">
        <v>82</v>
      </c>
      <c r="G37" s="2">
        <v>0.2379195036844709</v>
      </c>
    </row>
    <row r="38" spans="1:7">
      <c r="A38" s="2" t="s">
        <v>83</v>
      </c>
      <c r="B38" s="2">
        <v>4</v>
      </c>
      <c r="C38" s="2">
        <v>36</v>
      </c>
      <c r="D38" s="2">
        <v>0.75</v>
      </c>
      <c r="E38" s="2">
        <v>0.6374207188160677</v>
      </c>
      <c r="F38" s="2" t="s">
        <v>84</v>
      </c>
      <c r="G38" s="2">
        <v>0.1496350147007565</v>
      </c>
    </row>
    <row r="39" spans="1:7">
      <c r="A39" s="2" t="s">
        <v>85</v>
      </c>
      <c r="B39" s="2">
        <v>2</v>
      </c>
      <c r="C39" s="2">
        <v>37</v>
      </c>
      <c r="D39" s="2">
        <v>0.5</v>
      </c>
      <c r="E39" s="2">
        <v>0.6374207188160677</v>
      </c>
      <c r="F39" s="2"/>
      <c r="G39" s="2" t="s">
        <v>31</v>
      </c>
    </row>
    <row r="40" spans="1:7">
      <c r="A40" s="2" t="s">
        <v>86</v>
      </c>
      <c r="B40" s="2">
        <v>2</v>
      </c>
      <c r="C40" s="2">
        <v>38</v>
      </c>
      <c r="D40" s="2">
        <v>0.5</v>
      </c>
      <c r="E40" s="2">
        <v>0.6374207188160677</v>
      </c>
      <c r="F40" s="2"/>
      <c r="G40" s="2" t="s">
        <v>31</v>
      </c>
    </row>
    <row r="41" spans="1:7">
      <c r="A41" s="2" t="s">
        <v>87</v>
      </c>
      <c r="B41" s="2">
        <v>1</v>
      </c>
      <c r="C41" s="2">
        <v>39</v>
      </c>
      <c r="D41" s="2">
        <v>1</v>
      </c>
      <c r="E41" s="2">
        <v>0.6374207188160677</v>
      </c>
      <c r="F41" s="2" t="s">
        <v>84</v>
      </c>
      <c r="G41" s="2">
        <v>0.2661186297451397</v>
      </c>
    </row>
    <row r="42" spans="1:7">
      <c r="A42" s="2" t="s">
        <v>88</v>
      </c>
      <c r="B42" s="2">
        <v>1</v>
      </c>
      <c r="C42" s="2">
        <v>40</v>
      </c>
      <c r="D42" s="2">
        <v>1</v>
      </c>
      <c r="E42" s="2">
        <v>0.6374207188160677</v>
      </c>
      <c r="F42" s="2" t="s">
        <v>84</v>
      </c>
      <c r="G42" s="2">
        <v>0.2661186297451397</v>
      </c>
    </row>
    <row r="43" spans="1:7">
      <c r="A43" s="2" t="s">
        <v>89</v>
      </c>
      <c r="B43" s="2">
        <v>1</v>
      </c>
      <c r="C43" s="2">
        <v>41</v>
      </c>
      <c r="D43" s="2">
        <v>1</v>
      </c>
      <c r="E43" s="2">
        <v>0.6374207188160677</v>
      </c>
      <c r="F43" s="2" t="s">
        <v>84</v>
      </c>
      <c r="G43" s="2">
        <v>0.2661186297451397</v>
      </c>
    </row>
    <row r="44" spans="1:7">
      <c r="A44" s="2" t="s">
        <v>90</v>
      </c>
      <c r="B44" s="2">
        <v>190</v>
      </c>
      <c r="C44" s="2">
        <v>42</v>
      </c>
      <c r="D44" s="2">
        <v>0.7684210526315789</v>
      </c>
      <c r="E44" s="2">
        <v>0.6374207188160677</v>
      </c>
      <c r="F44" s="2" t="s">
        <v>91</v>
      </c>
      <c r="G44" s="2">
        <v>0.37107178107593</v>
      </c>
    </row>
    <row r="45" spans="1:7">
      <c r="A45" s="2" t="s">
        <v>92</v>
      </c>
      <c r="B45" s="2">
        <v>86</v>
      </c>
      <c r="C45" s="2">
        <v>43</v>
      </c>
      <c r="D45" s="2">
        <v>0.7558139534883721</v>
      </c>
      <c r="E45" s="2">
        <v>0.6374207188160677</v>
      </c>
      <c r="F45" s="2" t="s">
        <v>93</v>
      </c>
      <c r="G45" s="2">
        <v>0.1647351932399312</v>
      </c>
    </row>
    <row r="46" spans="1:7">
      <c r="A46" s="2" t="s">
        <v>94</v>
      </c>
      <c r="B46" s="2">
        <v>24</v>
      </c>
      <c r="C46" s="2">
        <v>44</v>
      </c>
      <c r="D46" s="2">
        <v>0.6666666666666666</v>
      </c>
      <c r="E46" s="2">
        <v>0.6374207188160677</v>
      </c>
      <c r="F46" s="2" t="s">
        <v>95</v>
      </c>
      <c r="G46" s="2">
        <v>-0.01656242440981444</v>
      </c>
    </row>
    <row r="47" spans="1:7">
      <c r="A47" s="2" t="s">
        <v>96</v>
      </c>
      <c r="B47" s="2">
        <v>6</v>
      </c>
      <c r="C47" s="2">
        <v>45</v>
      </c>
      <c r="D47" s="2">
        <v>0.6666666666666666</v>
      </c>
      <c r="E47" s="2">
        <v>0.6374207188160677</v>
      </c>
      <c r="F47" s="2" t="s">
        <v>97</v>
      </c>
      <c r="G47" s="2">
        <v>0.0323762445496516</v>
      </c>
    </row>
    <row r="48" spans="1:7">
      <c r="A48" s="2" t="s">
        <v>98</v>
      </c>
      <c r="B48" s="2">
        <v>4</v>
      </c>
      <c r="C48" s="2">
        <v>46</v>
      </c>
      <c r="D48" s="2">
        <v>0.5</v>
      </c>
      <c r="E48" s="2">
        <v>0.6374207188160677</v>
      </c>
      <c r="F48" s="2"/>
      <c r="G48" s="2" t="s">
        <v>31</v>
      </c>
    </row>
    <row r="49" spans="1:7">
      <c r="A49" s="2" t="s">
        <v>99</v>
      </c>
      <c r="B49" s="2">
        <v>1</v>
      </c>
      <c r="C49" s="2">
        <v>47</v>
      </c>
      <c r="D49" s="2">
        <v>0</v>
      </c>
      <c r="E49" s="2">
        <v>0.6374207188160677</v>
      </c>
      <c r="F49" s="2"/>
      <c r="G49" s="2" t="s">
        <v>31</v>
      </c>
    </row>
    <row r="50" spans="1:7">
      <c r="A50" s="2" t="s">
        <v>100</v>
      </c>
      <c r="B50" s="2">
        <v>946</v>
      </c>
      <c r="C50" s="2">
        <v>48</v>
      </c>
      <c r="D50" s="2">
        <v>0.6374207188160677</v>
      </c>
      <c r="E50" s="2">
        <v>0.6374207188160677</v>
      </c>
      <c r="F50" s="2"/>
      <c r="G50" s="2" t="s">
        <v>31</v>
      </c>
    </row>
    <row r="51" spans="1:7">
      <c r="A51" s="2" t="s">
        <v>101</v>
      </c>
      <c r="B51" s="2">
        <v>884</v>
      </c>
      <c r="C51" s="2">
        <v>49</v>
      </c>
      <c r="D51" s="2">
        <v>0.6402714932126696</v>
      </c>
      <c r="E51" s="2">
        <v>0.6374207188160677</v>
      </c>
      <c r="F51" s="2" t="s">
        <v>102</v>
      </c>
      <c r="G51" s="2">
        <v>0.5033139196761194</v>
      </c>
    </row>
    <row r="52" spans="1:7">
      <c r="A52" s="2" t="s">
        <v>103</v>
      </c>
      <c r="B52" s="2">
        <v>247</v>
      </c>
      <c r="C52" s="2">
        <v>50</v>
      </c>
      <c r="D52" s="2">
        <v>0.805668016194332</v>
      </c>
      <c r="E52" s="2">
        <v>0.6374207188160677</v>
      </c>
      <c r="F52" s="2" t="s">
        <v>102</v>
      </c>
      <c r="G52" s="2">
        <v>0.3692044657301856</v>
      </c>
    </row>
    <row r="53" spans="1:7">
      <c r="A53" s="2" t="s">
        <v>104</v>
      </c>
      <c r="B53" s="2">
        <v>118</v>
      </c>
      <c r="C53" s="2">
        <v>51</v>
      </c>
      <c r="D53" s="2">
        <v>0.8728813559322034</v>
      </c>
      <c r="E53" s="2">
        <v>0.6374207188160677</v>
      </c>
      <c r="F53" s="2" t="s">
        <v>105</v>
      </c>
      <c r="G53" s="2">
        <v>0.4081571584504959</v>
      </c>
    </row>
    <row r="54" spans="1:7">
      <c r="A54" s="2" t="s">
        <v>106</v>
      </c>
      <c r="B54" s="2">
        <v>55</v>
      </c>
      <c r="C54" s="2">
        <v>52</v>
      </c>
      <c r="D54" s="2">
        <v>0.8545454545454545</v>
      </c>
      <c r="E54" s="2">
        <v>0.6374207188160677</v>
      </c>
      <c r="F54" s="2" t="s">
        <v>107</v>
      </c>
      <c r="G54" s="2">
        <v>0.3258243358372239</v>
      </c>
    </row>
    <row r="55" spans="1:7">
      <c r="A55" s="2" t="s">
        <v>108</v>
      </c>
      <c r="B55" s="2">
        <v>24</v>
      </c>
      <c r="C55" s="2">
        <v>53</v>
      </c>
      <c r="D55" s="2">
        <v>0.8333333333333334</v>
      </c>
      <c r="E55" s="2">
        <v>0.6374207188160677</v>
      </c>
      <c r="F55" s="2" t="s">
        <v>109</v>
      </c>
      <c r="G55" s="2">
        <v>0.2136503452774833</v>
      </c>
    </row>
    <row r="56" spans="1:7">
      <c r="A56" s="2" t="s">
        <v>110</v>
      </c>
      <c r="B56" s="2">
        <v>7</v>
      </c>
      <c r="C56" s="2">
        <v>54</v>
      </c>
      <c r="D56" s="2">
        <v>1</v>
      </c>
      <c r="E56" s="2">
        <v>0.6374207188160677</v>
      </c>
      <c r="F56" s="2" t="s">
        <v>111</v>
      </c>
      <c r="G56" s="2">
        <v>0.3629360502214748</v>
      </c>
    </row>
    <row r="57" spans="1:7">
      <c r="A57" s="2" t="s">
        <v>112</v>
      </c>
      <c r="B57" s="2">
        <v>4</v>
      </c>
      <c r="C57" s="2">
        <v>55</v>
      </c>
      <c r="D57" s="2">
        <v>1</v>
      </c>
      <c r="E57" s="2">
        <v>0.6374207188160677</v>
      </c>
      <c r="F57" s="2" t="s">
        <v>113</v>
      </c>
      <c r="G57" s="2">
        <v>0.3645138110519691</v>
      </c>
    </row>
    <row r="58" spans="1:7">
      <c r="A58" s="2" t="s">
        <v>114</v>
      </c>
      <c r="B58" s="2">
        <v>1</v>
      </c>
      <c r="C58" s="2">
        <v>56</v>
      </c>
      <c r="D58" s="2">
        <v>1</v>
      </c>
      <c r="E58" s="2">
        <v>0.6374207188160677</v>
      </c>
      <c r="F58" s="2" t="s">
        <v>115</v>
      </c>
      <c r="G58" s="2">
        <v>0.3804278814326073</v>
      </c>
    </row>
    <row r="59" spans="1:7">
      <c r="A59" s="2" t="s">
        <v>116</v>
      </c>
      <c r="B59" s="2">
        <v>1</v>
      </c>
      <c r="C59" s="2">
        <v>57</v>
      </c>
      <c r="D59" s="2">
        <v>1</v>
      </c>
      <c r="E59" s="2">
        <v>0.6374207188160677</v>
      </c>
      <c r="F59" s="2" t="s">
        <v>115</v>
      </c>
      <c r="G59" s="2">
        <v>0.3804278814326073</v>
      </c>
    </row>
    <row r="60" spans="1:7">
      <c r="A60" s="2" t="s">
        <v>117</v>
      </c>
      <c r="B60" s="2">
        <v>269</v>
      </c>
      <c r="C60" s="2">
        <v>58</v>
      </c>
      <c r="D60" s="2">
        <v>0.7546468401486989</v>
      </c>
      <c r="E60" s="2">
        <v>0.6374207188160677</v>
      </c>
      <c r="F60" s="2" t="s">
        <v>118</v>
      </c>
      <c r="G60" s="2">
        <v>0.364450280710872</v>
      </c>
    </row>
    <row r="61" spans="1:7">
      <c r="A61" s="2" t="s">
        <v>119</v>
      </c>
      <c r="B61" s="2">
        <v>248</v>
      </c>
      <c r="C61" s="2">
        <v>59</v>
      </c>
      <c r="D61" s="2">
        <v>0.7540322580645161</v>
      </c>
      <c r="E61" s="2">
        <v>0.6374207188160677</v>
      </c>
      <c r="F61" s="2" t="s">
        <v>118</v>
      </c>
      <c r="G61" s="2">
        <v>0.3608974776703102</v>
      </c>
    </row>
    <row r="62" spans="1:7">
      <c r="A62" s="2" t="s">
        <v>120</v>
      </c>
      <c r="B62" s="2">
        <v>61</v>
      </c>
      <c r="C62" s="2">
        <v>60</v>
      </c>
      <c r="D62" s="2">
        <v>0.8032786885245902</v>
      </c>
      <c r="E62" s="2">
        <v>0.6374207188160677</v>
      </c>
      <c r="F62" s="2" t="s">
        <v>118</v>
      </c>
      <c r="G62" s="2">
        <v>0.3332226355649769</v>
      </c>
    </row>
    <row r="63" spans="1:7">
      <c r="A63" s="2" t="s">
        <v>121</v>
      </c>
      <c r="B63" s="2">
        <v>48</v>
      </c>
      <c r="C63" s="2">
        <v>61</v>
      </c>
      <c r="D63" s="2">
        <v>0.8333333333333334</v>
      </c>
      <c r="E63" s="2">
        <v>0.6374207188160677</v>
      </c>
      <c r="F63" s="2" t="s">
        <v>122</v>
      </c>
      <c r="G63" s="2">
        <v>0.3535869318561117</v>
      </c>
    </row>
    <row r="64" spans="1:7">
      <c r="A64" s="2" t="s">
        <v>123</v>
      </c>
      <c r="B64" s="2">
        <v>18</v>
      </c>
      <c r="C64" s="2">
        <v>62</v>
      </c>
      <c r="D64" s="2">
        <v>0.8888888888888888</v>
      </c>
      <c r="E64" s="2">
        <v>0.6374207188160677</v>
      </c>
      <c r="F64" s="2" t="s">
        <v>122</v>
      </c>
      <c r="G64" s="2">
        <v>0.3744895444119806</v>
      </c>
    </row>
    <row r="65" spans="1:7">
      <c r="A65" s="2" t="s">
        <v>124</v>
      </c>
      <c r="B65" s="2">
        <v>15</v>
      </c>
      <c r="C65" s="2">
        <v>63</v>
      </c>
      <c r="D65" s="2">
        <v>0.8666666666666667</v>
      </c>
      <c r="E65" s="2">
        <v>0.6374207188160677</v>
      </c>
      <c r="F65" s="2" t="s">
        <v>122</v>
      </c>
      <c r="G65" s="2">
        <v>0.3663800859112942</v>
      </c>
    </row>
    <row r="66" spans="1:7">
      <c r="A66" s="2" t="s">
        <v>125</v>
      </c>
      <c r="B66" s="2">
        <v>3</v>
      </c>
      <c r="C66" s="2">
        <v>64</v>
      </c>
      <c r="D66" s="2">
        <v>1</v>
      </c>
      <c r="E66" s="2">
        <v>0.6374207188160677</v>
      </c>
      <c r="F66" s="2" t="s">
        <v>126</v>
      </c>
      <c r="G66" s="2">
        <v>0.3673784376056918</v>
      </c>
    </row>
    <row r="67" spans="1:7">
      <c r="A67" s="2" t="s">
        <v>127</v>
      </c>
      <c r="B67" s="2">
        <v>3</v>
      </c>
      <c r="C67" s="2">
        <v>65</v>
      </c>
      <c r="D67" s="2">
        <v>1</v>
      </c>
      <c r="E67" s="2">
        <v>0.6374207188160677</v>
      </c>
      <c r="F67" s="2" t="s">
        <v>126</v>
      </c>
      <c r="G67" s="2">
        <v>0.3673784376056918</v>
      </c>
    </row>
    <row r="68" spans="1:7">
      <c r="A68" s="2" t="s">
        <v>128</v>
      </c>
      <c r="B68" s="2">
        <v>1</v>
      </c>
      <c r="C68" s="2">
        <v>66</v>
      </c>
      <c r="D68" s="2">
        <v>1</v>
      </c>
      <c r="E68" s="2">
        <v>0.6374207188160677</v>
      </c>
      <c r="F68" s="2" t="s">
        <v>129</v>
      </c>
      <c r="G68" s="2">
        <v>0.3894624630090155</v>
      </c>
    </row>
    <row r="69" spans="1:7">
      <c r="A69" s="2" t="s">
        <v>130</v>
      </c>
      <c r="B69" s="2">
        <v>1</v>
      </c>
      <c r="C69" s="2">
        <v>67</v>
      </c>
      <c r="D69" s="2">
        <v>1</v>
      </c>
      <c r="E69" s="2">
        <v>0.6374207188160677</v>
      </c>
      <c r="F69" s="2" t="s">
        <v>129</v>
      </c>
      <c r="G69" s="2">
        <v>0.3894624630090155</v>
      </c>
    </row>
    <row r="70" spans="1:7">
      <c r="A70" s="2" t="s">
        <v>131</v>
      </c>
      <c r="B70" s="2">
        <v>946</v>
      </c>
      <c r="C70" s="2">
        <v>68</v>
      </c>
      <c r="D70" s="2">
        <v>0.6374207188160677</v>
      </c>
      <c r="E70" s="2">
        <v>0.6374207188160677</v>
      </c>
      <c r="F70" s="2"/>
      <c r="G70" s="2" t="s">
        <v>31</v>
      </c>
    </row>
    <row r="71" spans="1:7">
      <c r="A71" s="2" t="s">
        <v>132</v>
      </c>
      <c r="B71" s="2">
        <v>943</v>
      </c>
      <c r="C71" s="2">
        <v>69</v>
      </c>
      <c r="D71" s="2">
        <v>0.6383881230116649</v>
      </c>
      <c r="E71" s="2">
        <v>0.6374207188160677</v>
      </c>
      <c r="F71" s="2" t="s">
        <v>133</v>
      </c>
      <c r="G71" s="2">
        <v>0.8171882599857243</v>
      </c>
    </row>
    <row r="72" spans="1:7">
      <c r="A72" s="2" t="s">
        <v>134</v>
      </c>
      <c r="B72" s="2">
        <v>847</v>
      </c>
      <c r="C72" s="2">
        <v>70</v>
      </c>
      <c r="D72" s="2">
        <v>0.6599763872491146</v>
      </c>
      <c r="E72" s="2">
        <v>0.6374207188160677</v>
      </c>
      <c r="F72" s="2" t="s">
        <v>133</v>
      </c>
      <c r="G72" s="2">
        <v>0.5752175869433988</v>
      </c>
    </row>
    <row r="73" spans="1:7">
      <c r="A73" s="2" t="s">
        <v>135</v>
      </c>
      <c r="B73" s="2">
        <v>457</v>
      </c>
      <c r="C73" s="2">
        <v>71</v>
      </c>
      <c r="D73" s="2">
        <v>0.7221006564551422</v>
      </c>
      <c r="E73" s="2">
        <v>0.6374207188160677</v>
      </c>
      <c r="F73" s="2" t="s">
        <v>136</v>
      </c>
      <c r="G73" s="2">
        <v>0.4498301058957731</v>
      </c>
    </row>
    <row r="74" spans="1:7">
      <c r="A74" s="2" t="s">
        <v>137</v>
      </c>
      <c r="B74" s="2">
        <v>199</v>
      </c>
      <c r="C74" s="2">
        <v>72</v>
      </c>
      <c r="D74" s="2">
        <v>0.7939698492462312</v>
      </c>
      <c r="E74" s="2">
        <v>0.6374207188160677</v>
      </c>
      <c r="F74" s="2" t="s">
        <v>138</v>
      </c>
      <c r="G74" s="2">
        <v>0.2626593867560919</v>
      </c>
    </row>
    <row r="75" spans="1:7">
      <c r="A75" s="2" t="s">
        <v>139</v>
      </c>
      <c r="B75" s="2">
        <v>48</v>
      </c>
      <c r="C75" s="2">
        <v>73</v>
      </c>
      <c r="D75" s="2">
        <v>0.9166666666666666</v>
      </c>
      <c r="E75" s="2">
        <v>0.6374207188160677</v>
      </c>
      <c r="F75" s="2" t="s">
        <v>140</v>
      </c>
      <c r="G75" s="2">
        <v>0.3672382611092253</v>
      </c>
    </row>
    <row r="76" spans="1:7">
      <c r="A76" s="2" t="s">
        <v>141</v>
      </c>
      <c r="B76" s="2">
        <v>6</v>
      </c>
      <c r="C76" s="2">
        <v>74</v>
      </c>
      <c r="D76" s="2">
        <v>1</v>
      </c>
      <c r="E76" s="2">
        <v>0.6374207188160677</v>
      </c>
      <c r="F76" s="2" t="s">
        <v>142</v>
      </c>
      <c r="G76" s="2">
        <v>0.2653409466471998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1" t="s">
        <v>143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40</v>
      </c>
      <c r="B4" s="3">
        <v>920</v>
      </c>
      <c r="C4" s="2">
        <v>1</v>
      </c>
      <c r="D4" s="3">
        <v>0.6369565217391304</v>
      </c>
      <c r="E4" s="3">
        <v>0.6374207188160677</v>
      </c>
      <c r="F4" s="2">
        <v>-0.0004641970769372339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41</v>
      </c>
      <c r="B5" s="3">
        <v>603</v>
      </c>
      <c r="C5" s="2">
        <v>2</v>
      </c>
      <c r="D5" s="3">
        <v>0.6782752902155887</v>
      </c>
      <c r="E5" s="3">
        <v>0.6374207188160677</v>
      </c>
      <c r="F5" s="2">
        <v>0.04085457139952109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43</v>
      </c>
      <c r="B6" s="3">
        <v>267</v>
      </c>
      <c r="C6" s="2">
        <v>3</v>
      </c>
      <c r="D6" s="3">
        <v>0.7415730337078652</v>
      </c>
      <c r="E6" s="3">
        <v>0.6374207188160677</v>
      </c>
      <c r="F6" s="2">
        <v>0.1041523148917975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44</v>
      </c>
      <c r="B7" s="3">
        <v>126</v>
      </c>
      <c r="C7" s="2">
        <v>4</v>
      </c>
      <c r="D7" s="3">
        <v>0.7619047619047619</v>
      </c>
      <c r="E7" s="3">
        <v>0.6374207188160677</v>
      </c>
      <c r="F7" s="2">
        <v>0.1244840430886942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45</v>
      </c>
      <c r="B8" s="3">
        <v>53</v>
      </c>
      <c r="C8" s="2">
        <v>5</v>
      </c>
      <c r="D8" s="3">
        <v>0.8113207547169812</v>
      </c>
      <c r="E8" s="3">
        <v>0.6374207188160677</v>
      </c>
      <c r="F8" s="2">
        <v>0.1739000359009135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47</v>
      </c>
      <c r="B9" s="3">
        <v>27</v>
      </c>
      <c r="C9" s="2">
        <v>6</v>
      </c>
      <c r="D9" s="3">
        <v>0.8518518518518519</v>
      </c>
      <c r="E9" s="3">
        <v>0.6374207188160677</v>
      </c>
      <c r="F9" s="2">
        <v>0.2144311330357842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49</v>
      </c>
      <c r="B10" s="3">
        <v>8</v>
      </c>
      <c r="C10" s="2">
        <v>7</v>
      </c>
      <c r="D10" s="3">
        <v>0.875</v>
      </c>
      <c r="E10" s="3">
        <v>0.6374207188160677</v>
      </c>
      <c r="F10" s="2">
        <v>0.2375792811839323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50</v>
      </c>
      <c r="B11" s="3">
        <v>4</v>
      </c>
      <c r="C11" s="2">
        <v>8</v>
      </c>
      <c r="D11" s="3">
        <v>0.75</v>
      </c>
      <c r="E11" s="3">
        <v>0.6374207188160677</v>
      </c>
      <c r="F11" s="2">
        <v>0.1125792811839323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51</v>
      </c>
      <c r="B12" s="3">
        <v>1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53</v>
      </c>
      <c r="B13" s="3">
        <v>1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54</v>
      </c>
      <c r="B14" s="3">
        <v>1</v>
      </c>
      <c r="C14" s="2">
        <v>11</v>
      </c>
      <c r="D14" s="3">
        <v>1</v>
      </c>
      <c r="E14" s="3">
        <v>0.6374207188160677</v>
      </c>
      <c r="F14" s="2">
        <v>0.3625792811839323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55</v>
      </c>
      <c r="B15" s="3">
        <v>1</v>
      </c>
      <c r="C15" s="2">
        <v>12</v>
      </c>
      <c r="D15" s="3">
        <v>1</v>
      </c>
      <c r="E15" s="3">
        <v>0.6374207188160677</v>
      </c>
      <c r="F15" s="2">
        <v>0.3625792811839323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cols>
    <col min="1" max="1" width="80.7109375" customWidth="1"/>
  </cols>
  <sheetData>
    <row r="1" spans="1:12">
      <c r="A1" s="1" t="s">
        <v>151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56</v>
      </c>
      <c r="B4" s="3">
        <v>799</v>
      </c>
      <c r="C4" s="2">
        <v>1</v>
      </c>
      <c r="D4" s="3">
        <v>0.6545682102628285</v>
      </c>
      <c r="E4" s="3">
        <v>0.6374207188160677</v>
      </c>
      <c r="F4" s="2">
        <v>0.01714749144676087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58</v>
      </c>
      <c r="B5" s="3">
        <v>498</v>
      </c>
      <c r="C5" s="2">
        <v>2</v>
      </c>
      <c r="D5" s="3">
        <v>0.7048192771084337</v>
      </c>
      <c r="E5" s="3">
        <v>0.6374207188160677</v>
      </c>
      <c r="F5" s="2">
        <v>0.06739855829236607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59</v>
      </c>
      <c r="B6" s="3">
        <v>164</v>
      </c>
      <c r="C6" s="2">
        <v>3</v>
      </c>
      <c r="D6" s="3">
        <v>0.7439024390243902</v>
      </c>
      <c r="E6" s="3">
        <v>0.6374207188160677</v>
      </c>
      <c r="F6" s="2">
        <v>0.1064817202083226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61</v>
      </c>
      <c r="B7" s="3">
        <v>80</v>
      </c>
      <c r="C7" s="2">
        <v>4</v>
      </c>
      <c r="D7" s="3">
        <v>0.7375</v>
      </c>
      <c r="E7" s="3">
        <v>0.6374207188160677</v>
      </c>
      <c r="F7" s="2">
        <v>0.1000792811839324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62</v>
      </c>
      <c r="B8" s="3">
        <v>32</v>
      </c>
      <c r="C8" s="2">
        <v>5</v>
      </c>
      <c r="D8" s="3">
        <v>0.71875</v>
      </c>
      <c r="E8" s="3">
        <v>0.6374207188160677</v>
      </c>
      <c r="F8" s="2">
        <v>0.08132928118393234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64</v>
      </c>
      <c r="B9" s="3">
        <v>15</v>
      </c>
      <c r="C9" s="2">
        <v>6</v>
      </c>
      <c r="D9" s="3">
        <v>0.7333333333333333</v>
      </c>
      <c r="E9" s="3">
        <v>0.6374207188160677</v>
      </c>
      <c r="F9" s="2">
        <v>0.09591261451726563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66</v>
      </c>
      <c r="B10" s="3">
        <v>8</v>
      </c>
      <c r="C10" s="2">
        <v>7</v>
      </c>
      <c r="D10" s="3">
        <v>0.625</v>
      </c>
      <c r="E10" s="3">
        <v>0.6374207188160677</v>
      </c>
      <c r="F10" s="2">
        <v>-0.01242071881606766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67</v>
      </c>
      <c r="B11" s="3">
        <v>5</v>
      </c>
      <c r="C11" s="2">
        <v>8</v>
      </c>
      <c r="D11" s="3">
        <v>0.6</v>
      </c>
      <c r="E11" s="3">
        <v>0.6374207188160677</v>
      </c>
      <c r="F11" s="2">
        <v>-0.03742071881606768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68</v>
      </c>
      <c r="B12" s="3">
        <v>2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70</v>
      </c>
      <c r="B13" s="3">
        <v>2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  <row r="14" spans="1:12">
      <c r="A14" s="3" t="s">
        <v>71</v>
      </c>
      <c r="B14" s="3">
        <v>1</v>
      </c>
      <c r="C14" s="2">
        <v>11</v>
      </c>
      <c r="D14" s="3">
        <v>1</v>
      </c>
      <c r="E14" s="3">
        <v>0.6374207188160677</v>
      </c>
      <c r="F14" s="2">
        <v>0.3625792811839323</v>
      </c>
      <c r="G14" s="2">
        <f>1/(POWER(B14,1.5))</f>
        <v>0</v>
      </c>
      <c r="H14" s="2">
        <f>SQRT((D14-POWER(10,-4))*B14*((1-D14+POWER(10,-4))*B14))</f>
        <v>0</v>
      </c>
      <c r="I14" s="2">
        <f>G14*H14</f>
        <v>0</v>
      </c>
      <c r="J14" s="2">
        <v>1.95996398454</v>
      </c>
      <c r="K14" s="2">
        <f>I14*J14</f>
        <v>0</v>
      </c>
      <c r="L14" s="2">
        <f>MIN(K14,1-D14)</f>
        <v>0</v>
      </c>
    </row>
    <row r="15" spans="1:12">
      <c r="A15" s="3" t="s">
        <v>73</v>
      </c>
      <c r="B15" s="3">
        <v>1</v>
      </c>
      <c r="C15" s="2">
        <v>12</v>
      </c>
      <c r="D15" s="3">
        <v>1</v>
      </c>
      <c r="E15" s="3">
        <v>0.6374207188160677</v>
      </c>
      <c r="F15" s="2">
        <v>0.3625792811839323</v>
      </c>
      <c r="G15" s="2">
        <f>1/(POWER(B15,1.5))</f>
        <v>0</v>
      </c>
      <c r="H15" s="2">
        <f>SQRT((D15-POWER(10,-4))*B15*((1-D15+POWER(10,-4))*B15))</f>
        <v>0</v>
      </c>
      <c r="I15" s="2">
        <f>G15*H15</f>
        <v>0</v>
      </c>
      <c r="J15" s="2">
        <v>1.95996398454</v>
      </c>
      <c r="K15" s="2">
        <f>I15*J15</f>
        <v>0</v>
      </c>
      <c r="L15" s="2">
        <f>MIN(K15,1-D15)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1" t="s">
        <v>152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100</v>
      </c>
      <c r="B4" s="3">
        <v>946</v>
      </c>
      <c r="C4" s="2">
        <v>1</v>
      </c>
      <c r="D4" s="3">
        <v>0.6374207188160677</v>
      </c>
      <c r="E4" s="3">
        <v>0.6374207188160677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101</v>
      </c>
      <c r="B5" s="3">
        <v>884</v>
      </c>
      <c r="C5" s="2">
        <v>2</v>
      </c>
      <c r="D5" s="3">
        <v>0.6402714932126696</v>
      </c>
      <c r="E5" s="3">
        <v>0.6374207188160677</v>
      </c>
      <c r="F5" s="2">
        <v>0.002850774396601974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103</v>
      </c>
      <c r="B6" s="3">
        <v>247</v>
      </c>
      <c r="C6" s="2">
        <v>3</v>
      </c>
      <c r="D6" s="3">
        <v>0.805668016194332</v>
      </c>
      <c r="E6" s="3">
        <v>0.6374207188160677</v>
      </c>
      <c r="F6" s="2">
        <v>0.1682472973782644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104</v>
      </c>
      <c r="B7" s="3">
        <v>118</v>
      </c>
      <c r="C7" s="2">
        <v>4</v>
      </c>
      <c r="D7" s="3">
        <v>0.8728813559322034</v>
      </c>
      <c r="E7" s="3">
        <v>0.6374207188160677</v>
      </c>
      <c r="F7" s="2">
        <v>0.2354606371161357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106</v>
      </c>
      <c r="B8" s="3">
        <v>55</v>
      </c>
      <c r="C8" s="2">
        <v>5</v>
      </c>
      <c r="D8" s="3">
        <v>0.8545454545454545</v>
      </c>
      <c r="E8" s="3">
        <v>0.6374207188160677</v>
      </c>
      <c r="F8" s="2">
        <v>0.2171247357293868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108</v>
      </c>
      <c r="B9" s="3">
        <v>24</v>
      </c>
      <c r="C9" s="2">
        <v>6</v>
      </c>
      <c r="D9" s="3">
        <v>0.8333333333333334</v>
      </c>
      <c r="E9" s="3">
        <v>0.6374207188160677</v>
      </c>
      <c r="F9" s="2">
        <v>0.1959126145172657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110</v>
      </c>
      <c r="B10" s="3">
        <v>7</v>
      </c>
      <c r="C10" s="2">
        <v>7</v>
      </c>
      <c r="D10" s="3">
        <v>1</v>
      </c>
      <c r="E10" s="3">
        <v>0.6374207188160677</v>
      </c>
      <c r="F10" s="2">
        <v>0.3625792811839323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112</v>
      </c>
      <c r="B11" s="3">
        <v>4</v>
      </c>
      <c r="C11" s="2">
        <v>8</v>
      </c>
      <c r="D11" s="3">
        <v>1</v>
      </c>
      <c r="E11" s="3">
        <v>0.6374207188160677</v>
      </c>
      <c r="F11" s="2">
        <v>0.3625792811839323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114</v>
      </c>
      <c r="B12" s="3">
        <v>1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116</v>
      </c>
      <c r="B13" s="3">
        <v>1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80.7109375" customWidth="1"/>
  </cols>
  <sheetData>
    <row r="1" spans="1:12">
      <c r="A1" s="1" t="s">
        <v>153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30</v>
      </c>
      <c r="B4" s="3">
        <v>946</v>
      </c>
      <c r="C4" s="2">
        <v>1</v>
      </c>
      <c r="D4" s="3">
        <v>0.6374207188160677</v>
      </c>
      <c r="E4" s="3">
        <v>0.6374207188160677</v>
      </c>
      <c r="F4" s="2">
        <v>0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32</v>
      </c>
      <c r="B5" s="3">
        <v>804</v>
      </c>
      <c r="C5" s="2">
        <v>2</v>
      </c>
      <c r="D5" s="3">
        <v>0.6405472636815921</v>
      </c>
      <c r="E5" s="3">
        <v>0.6374207188160677</v>
      </c>
      <c r="F5" s="2">
        <v>0.003126544865524439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34</v>
      </c>
      <c r="B6" s="3">
        <v>69</v>
      </c>
      <c r="C6" s="2">
        <v>3</v>
      </c>
      <c r="D6" s="3">
        <v>0.8115942028985508</v>
      </c>
      <c r="E6" s="3">
        <v>0.6374207188160677</v>
      </c>
      <c r="F6" s="2">
        <v>0.1741734840824831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36</v>
      </c>
      <c r="B7" s="3">
        <v>11</v>
      </c>
      <c r="C7" s="2">
        <v>4</v>
      </c>
      <c r="D7" s="3">
        <v>0.8181818181818182</v>
      </c>
      <c r="E7" s="3">
        <v>0.6374207188160677</v>
      </c>
      <c r="F7" s="2">
        <v>0.1807610993657506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38</v>
      </c>
      <c r="B8" s="3">
        <v>1</v>
      </c>
      <c r="C8" s="2">
        <v>5</v>
      </c>
      <c r="D8" s="3">
        <v>1</v>
      </c>
      <c r="E8" s="3">
        <v>0.6374207188160677</v>
      </c>
      <c r="F8" s="2">
        <v>0.3625792811839323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1" t="s">
        <v>154</v>
      </c>
      <c r="B1" s="1" t="s">
        <v>1</v>
      </c>
    </row>
    <row r="3" spans="1:12">
      <c r="A3" s="2" t="s">
        <v>22</v>
      </c>
      <c r="B3" s="2" t="s">
        <v>23</v>
      </c>
      <c r="C3" s="2" t="s">
        <v>24</v>
      </c>
      <c r="D3" s="2" t="s">
        <v>25</v>
      </c>
      <c r="E3" s="2" t="s">
        <v>20</v>
      </c>
      <c r="F3" s="2" t="s">
        <v>144</v>
      </c>
      <c r="G3" s="2" t="s">
        <v>145</v>
      </c>
      <c r="H3" s="2" t="s">
        <v>146</v>
      </c>
      <c r="I3" s="2" t="s">
        <v>147</v>
      </c>
      <c r="J3" s="2" t="s">
        <v>148</v>
      </c>
      <c r="K3" s="2" t="s">
        <v>149</v>
      </c>
      <c r="L3" s="2" t="s">
        <v>150</v>
      </c>
    </row>
    <row r="4" spans="1:12">
      <c r="A4" s="3" t="s">
        <v>117</v>
      </c>
      <c r="B4" s="3">
        <v>269</v>
      </c>
      <c r="C4" s="2">
        <v>1</v>
      </c>
      <c r="D4" s="3">
        <v>0.7546468401486989</v>
      </c>
      <c r="E4" s="3">
        <v>0.6374207188160677</v>
      </c>
      <c r="F4" s="2">
        <v>0.1172261213326312</v>
      </c>
      <c r="G4" s="2">
        <f>1/(POWER(B4,1.5))</f>
        <v>0</v>
      </c>
      <c r="H4" s="2">
        <f>SQRT((D4-POWER(10,-4))*B4*((1-D4+POWER(10,-4))*B4))</f>
        <v>0</v>
      </c>
      <c r="I4" s="2">
        <f>G4*H4</f>
        <v>0</v>
      </c>
      <c r="J4" s="2">
        <v>1.95996398454</v>
      </c>
      <c r="K4" s="2">
        <f>I4*J4</f>
        <v>0</v>
      </c>
      <c r="L4" s="2">
        <f>MIN(K4,1-D4)</f>
        <v>0</v>
      </c>
    </row>
    <row r="5" spans="1:12">
      <c r="A5" s="3" t="s">
        <v>119</v>
      </c>
      <c r="B5" s="3">
        <v>248</v>
      </c>
      <c r="C5" s="2">
        <v>2</v>
      </c>
      <c r="D5" s="3">
        <v>0.7540322580645161</v>
      </c>
      <c r="E5" s="3">
        <v>0.6374207188160677</v>
      </c>
      <c r="F5" s="2">
        <v>0.1166115392484485</v>
      </c>
      <c r="G5" s="2">
        <f>1/(POWER(B5,1.5))</f>
        <v>0</v>
      </c>
      <c r="H5" s="2">
        <f>SQRT((D5-POWER(10,-4))*B5*((1-D5+POWER(10,-4))*B5))</f>
        <v>0</v>
      </c>
      <c r="I5" s="2">
        <f>G5*H5</f>
        <v>0</v>
      </c>
      <c r="J5" s="2">
        <v>1.95996398454</v>
      </c>
      <c r="K5" s="2">
        <f>I5*J5</f>
        <v>0</v>
      </c>
      <c r="L5" s="2">
        <f>MIN(K5,1-D5)</f>
        <v>0</v>
      </c>
    </row>
    <row r="6" spans="1:12">
      <c r="A6" s="3" t="s">
        <v>120</v>
      </c>
      <c r="B6" s="3">
        <v>61</v>
      </c>
      <c r="C6" s="2">
        <v>3</v>
      </c>
      <c r="D6" s="3">
        <v>0.8032786885245902</v>
      </c>
      <c r="E6" s="3">
        <v>0.6374207188160677</v>
      </c>
      <c r="F6" s="2">
        <v>0.1658579697085225</v>
      </c>
      <c r="G6" s="2">
        <f>1/(POWER(B6,1.5))</f>
        <v>0</v>
      </c>
      <c r="H6" s="2">
        <f>SQRT((D6-POWER(10,-4))*B6*((1-D6+POWER(10,-4))*B6))</f>
        <v>0</v>
      </c>
      <c r="I6" s="2">
        <f>G6*H6</f>
        <v>0</v>
      </c>
      <c r="J6" s="2">
        <v>1.95996398454</v>
      </c>
      <c r="K6" s="2">
        <f>I6*J6</f>
        <v>0</v>
      </c>
      <c r="L6" s="2">
        <f>MIN(K6,1-D6)</f>
        <v>0</v>
      </c>
    </row>
    <row r="7" spans="1:12">
      <c r="A7" s="3" t="s">
        <v>121</v>
      </c>
      <c r="B7" s="3">
        <v>48</v>
      </c>
      <c r="C7" s="2">
        <v>4</v>
      </c>
      <c r="D7" s="3">
        <v>0.8333333333333334</v>
      </c>
      <c r="E7" s="3">
        <v>0.6374207188160677</v>
      </c>
      <c r="F7" s="2">
        <v>0.1959126145172657</v>
      </c>
      <c r="G7" s="2">
        <f>1/(POWER(B7,1.5))</f>
        <v>0</v>
      </c>
      <c r="H7" s="2">
        <f>SQRT((D7-POWER(10,-4))*B7*((1-D7+POWER(10,-4))*B7))</f>
        <v>0</v>
      </c>
      <c r="I7" s="2">
        <f>G7*H7</f>
        <v>0</v>
      </c>
      <c r="J7" s="2">
        <v>1.95996398454</v>
      </c>
      <c r="K7" s="2">
        <f>I7*J7</f>
        <v>0</v>
      </c>
      <c r="L7" s="2">
        <f>MIN(K7,1-D7)</f>
        <v>0</v>
      </c>
    </row>
    <row r="8" spans="1:12">
      <c r="A8" s="3" t="s">
        <v>123</v>
      </c>
      <c r="B8" s="3">
        <v>18</v>
      </c>
      <c r="C8" s="2">
        <v>5</v>
      </c>
      <c r="D8" s="3">
        <v>0.8888888888888888</v>
      </c>
      <c r="E8" s="3">
        <v>0.6374207188160677</v>
      </c>
      <c r="F8" s="2">
        <v>0.2514681700728212</v>
      </c>
      <c r="G8" s="2">
        <f>1/(POWER(B8,1.5))</f>
        <v>0</v>
      </c>
      <c r="H8" s="2">
        <f>SQRT((D8-POWER(10,-4))*B8*((1-D8+POWER(10,-4))*B8))</f>
        <v>0</v>
      </c>
      <c r="I8" s="2">
        <f>G8*H8</f>
        <v>0</v>
      </c>
      <c r="J8" s="2">
        <v>1.95996398454</v>
      </c>
      <c r="K8" s="2">
        <f>I8*J8</f>
        <v>0</v>
      </c>
      <c r="L8" s="2">
        <f>MIN(K8,1-D8)</f>
        <v>0</v>
      </c>
    </row>
    <row r="9" spans="1:12">
      <c r="A9" s="3" t="s">
        <v>124</v>
      </c>
      <c r="B9" s="3">
        <v>15</v>
      </c>
      <c r="C9" s="2">
        <v>6</v>
      </c>
      <c r="D9" s="3">
        <v>0.8666666666666667</v>
      </c>
      <c r="E9" s="3">
        <v>0.6374207188160677</v>
      </c>
      <c r="F9" s="2">
        <v>0.229245947850599</v>
      </c>
      <c r="G9" s="2">
        <f>1/(POWER(B9,1.5))</f>
        <v>0</v>
      </c>
      <c r="H9" s="2">
        <f>SQRT((D9-POWER(10,-4))*B9*((1-D9+POWER(10,-4))*B9))</f>
        <v>0</v>
      </c>
      <c r="I9" s="2">
        <f>G9*H9</f>
        <v>0</v>
      </c>
      <c r="J9" s="2">
        <v>1.95996398454</v>
      </c>
      <c r="K9" s="2">
        <f>I9*J9</f>
        <v>0</v>
      </c>
      <c r="L9" s="2">
        <f>MIN(K9,1-D9)</f>
        <v>0</v>
      </c>
    </row>
    <row r="10" spans="1:12">
      <c r="A10" s="3" t="s">
        <v>125</v>
      </c>
      <c r="B10" s="3">
        <v>3</v>
      </c>
      <c r="C10" s="2">
        <v>7</v>
      </c>
      <c r="D10" s="3">
        <v>1</v>
      </c>
      <c r="E10" s="3">
        <v>0.6374207188160677</v>
      </c>
      <c r="F10" s="2">
        <v>0.3625792811839323</v>
      </c>
      <c r="G10" s="2">
        <f>1/(POWER(B10,1.5))</f>
        <v>0</v>
      </c>
      <c r="H10" s="2">
        <f>SQRT((D10-POWER(10,-4))*B10*((1-D10+POWER(10,-4))*B10))</f>
        <v>0</v>
      </c>
      <c r="I10" s="2">
        <f>G10*H10</f>
        <v>0</v>
      </c>
      <c r="J10" s="2">
        <v>1.95996398454</v>
      </c>
      <c r="K10" s="2">
        <f>I10*J10</f>
        <v>0</v>
      </c>
      <c r="L10" s="2">
        <f>MIN(K10,1-D10)</f>
        <v>0</v>
      </c>
    </row>
    <row r="11" spans="1:12">
      <c r="A11" s="3" t="s">
        <v>127</v>
      </c>
      <c r="B11" s="3">
        <v>3</v>
      </c>
      <c r="C11" s="2">
        <v>8</v>
      </c>
      <c r="D11" s="3">
        <v>1</v>
      </c>
      <c r="E11" s="3">
        <v>0.6374207188160677</v>
      </c>
      <c r="F11" s="2">
        <v>0.3625792811839323</v>
      </c>
      <c r="G11" s="2">
        <f>1/(POWER(B11,1.5))</f>
        <v>0</v>
      </c>
      <c r="H11" s="2">
        <f>SQRT((D11-POWER(10,-4))*B11*((1-D11+POWER(10,-4))*B11))</f>
        <v>0</v>
      </c>
      <c r="I11" s="2">
        <f>G11*H11</f>
        <v>0</v>
      </c>
      <c r="J11" s="2">
        <v>1.95996398454</v>
      </c>
      <c r="K11" s="2">
        <f>I11*J11</f>
        <v>0</v>
      </c>
      <c r="L11" s="2">
        <f>MIN(K11,1-D11)</f>
        <v>0</v>
      </c>
    </row>
    <row r="12" spans="1:12">
      <c r="A12" s="3" t="s">
        <v>128</v>
      </c>
      <c r="B12" s="3">
        <v>1</v>
      </c>
      <c r="C12" s="2">
        <v>9</v>
      </c>
      <c r="D12" s="3">
        <v>1</v>
      </c>
      <c r="E12" s="3">
        <v>0.6374207188160677</v>
      </c>
      <c r="F12" s="2">
        <v>0.3625792811839323</v>
      </c>
      <c r="G12" s="2">
        <f>1/(POWER(B12,1.5))</f>
        <v>0</v>
      </c>
      <c r="H12" s="2">
        <f>SQRT((D12-POWER(10,-4))*B12*((1-D12+POWER(10,-4))*B12))</f>
        <v>0</v>
      </c>
      <c r="I12" s="2">
        <f>G12*H12</f>
        <v>0</v>
      </c>
      <c r="J12" s="2">
        <v>1.95996398454</v>
      </c>
      <c r="K12" s="2">
        <f>I12*J12</f>
        <v>0</v>
      </c>
      <c r="L12" s="2">
        <f>MIN(K12,1-D12)</f>
        <v>0</v>
      </c>
    </row>
    <row r="13" spans="1:12">
      <c r="A13" s="3" t="s">
        <v>130</v>
      </c>
      <c r="B13" s="3">
        <v>1</v>
      </c>
      <c r="C13" s="2">
        <v>10</v>
      </c>
      <c r="D13" s="3">
        <v>1</v>
      </c>
      <c r="E13" s="3">
        <v>0.6374207188160677</v>
      </c>
      <c r="F13" s="2">
        <v>0.3625792811839323</v>
      </c>
      <c r="G13" s="2">
        <f>1/(POWER(B13,1.5))</f>
        <v>0</v>
      </c>
      <c r="H13" s="2">
        <f>SQRT((D13-POWER(10,-4))*B13*((1-D13+POWER(10,-4))*B13))</f>
        <v>0</v>
      </c>
      <c r="I13" s="2">
        <f>G13*H13</f>
        <v>0</v>
      </c>
      <c r="J13" s="2">
        <v>1.95996398454</v>
      </c>
      <c r="K13" s="2">
        <f>I13*J13</f>
        <v>0</v>
      </c>
      <c r="L13" s="2">
        <f>MIN(K13,1-D13)</f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7" width="40.7109375" customWidth="1"/>
  </cols>
  <sheetData>
    <row r="1" spans="1:7">
      <c r="A1" s="4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</row>
    <row r="2" spans="1:7">
      <c r="A2" s="2" t="s">
        <v>162</v>
      </c>
      <c r="C2" s="2" t="s">
        <v>163</v>
      </c>
      <c r="D2" s="2">
        <v>0.8223843625627006</v>
      </c>
      <c r="E2" s="2">
        <v>0.8202709557588056</v>
      </c>
      <c r="F2" s="2">
        <v>0.6697906650168549</v>
      </c>
      <c r="G2" s="2">
        <v>0.674488223916259</v>
      </c>
    </row>
    <row r="3" spans="1:7">
      <c r="A3" s="2" t="s">
        <v>164</v>
      </c>
      <c r="C3" s="2" t="s">
        <v>163</v>
      </c>
      <c r="D3" s="2">
        <v>0.8227789855072464</v>
      </c>
      <c r="E3" s="2">
        <v>0.838125720598598</v>
      </c>
      <c r="F3" s="2">
        <v>0.6877283494455383</v>
      </c>
      <c r="G3" s="2">
        <v>0.6688848939962833</v>
      </c>
    </row>
    <row r="4" spans="1:7">
      <c r="A4" s="2" t="s">
        <v>165</v>
      </c>
      <c r="C4" s="2" t="s">
        <v>163</v>
      </c>
      <c r="D4" s="2">
        <v>0.7969709692838232</v>
      </c>
      <c r="E4" s="2">
        <v>0.8237562641703604</v>
      </c>
      <c r="F4" s="2">
        <v>0.6568256238476204</v>
      </c>
      <c r="G4" s="2">
        <v>0.6177201236393977</v>
      </c>
    </row>
    <row r="5" spans="1:7">
      <c r="A5" s="2" t="s">
        <v>166</v>
      </c>
      <c r="C5" s="2" t="s">
        <v>163</v>
      </c>
      <c r="D5" s="2">
        <v>0.7959904035058462</v>
      </c>
      <c r="E5" s="2">
        <v>0.7820468427824777</v>
      </c>
      <c r="F5" s="2">
        <v>0.6158736182148161</v>
      </c>
      <c r="G5" s="2">
        <v>0.637419653354572</v>
      </c>
    </row>
    <row r="6" spans="1:7">
      <c r="A6" s="2" t="s">
        <v>167</v>
      </c>
      <c r="C6" s="2" t="s">
        <v>163</v>
      </c>
      <c r="D6" s="2">
        <v>0.7688023675009836</v>
      </c>
      <c r="E6" s="2">
        <v>0.7783037566741183</v>
      </c>
      <c r="F6" s="2">
        <v>0.5860155195681512</v>
      </c>
      <c r="G6" s="2">
        <v>0.5773876815716615</v>
      </c>
    </row>
    <row r="7" spans="1:7">
      <c r="A7" s="2" t="s">
        <v>168</v>
      </c>
      <c r="C7" s="2" t="s">
        <v>163</v>
      </c>
      <c r="D7" s="2">
        <v>0.8102087703124756</v>
      </c>
      <c r="E7" s="2">
        <v>0.8506559760490779</v>
      </c>
      <c r="F7" s="2">
        <v>0.6951326737106788</v>
      </c>
      <c r="G7" s="2">
        <v>0.6370052717411918</v>
      </c>
    </row>
    <row r="8" spans="1:7">
      <c r="A8" s="2" t="s">
        <v>169</v>
      </c>
      <c r="C8" s="2" t="s">
        <v>163</v>
      </c>
      <c r="D8" s="2">
        <v>0.8102087703124756</v>
      </c>
      <c r="E8" s="2">
        <v>0.8506559760490779</v>
      </c>
      <c r="F8" s="2">
        <v>0.6951326737106788</v>
      </c>
      <c r="G8" s="2">
        <v>0.6370052717411918</v>
      </c>
    </row>
    <row r="9" spans="1:7">
      <c r="A9" s="2" t="s">
        <v>170</v>
      </c>
      <c r="C9" s="2" t="s">
        <v>163</v>
      </c>
      <c r="D9" s="2">
        <v>0.8047800823600799</v>
      </c>
      <c r="E9" s="2">
        <v>0.8168726915015043</v>
      </c>
      <c r="F9" s="2">
        <v>0.6620395852653918</v>
      </c>
      <c r="G9" s="2">
        <v>0.6408804945575909</v>
      </c>
    </row>
    <row r="10" spans="1:7">
      <c r="A10" s="2" t="s">
        <v>171</v>
      </c>
      <c r="C10" s="2" t="s">
        <v>163</v>
      </c>
      <c r="D10" s="2">
        <v>0.7458830346412794</v>
      </c>
      <c r="E10" s="2">
        <v>0.9130691608261217</v>
      </c>
      <c r="F10" s="2">
        <v>0.5692874396135266</v>
      </c>
      <c r="G10" s="2">
        <v>0.4135214851898206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Causality_Values</vt:lpstr>
      <vt:lpstr>AddsSubs</vt:lpstr>
      <vt:lpstr>MultsDivs</vt:lpstr>
      <vt:lpstr>Equations</vt:lpstr>
      <vt:lpstr>Unknowns</vt:lpstr>
      <vt:lpstr>PairsOfParentheses</vt:lpstr>
      <vt:lpstr>ModelPerformance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2023-04-20T16:09:50Z</dcterms:created>
  <dcterms:modified xsi:type="dcterms:W3CDTF">2023-04-20T16:09:50Z</dcterms:modified>
</cp:coreProperties>
</file>