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ausality_Values" sheetId="2" r:id="rId2"/>
    <sheet name="AddsSubs" sheetId="3" r:id="rId3"/>
    <sheet name="MultsDivs" sheetId="4" r:id="rId4"/>
    <sheet name="Equations" sheetId="5" r:id="rId5"/>
    <sheet name="Unknowns" sheetId="6" r:id="rId6"/>
    <sheet name="PairsOfParentheses" sheetId="7" r:id="rId7"/>
    <sheet name="ModelPerformance" sheetId="8" r:id="rId8"/>
  </sheets>
  <calcPr calcId="124519" fullCalcOnLoad="1"/>
</workbook>
</file>

<file path=xl/sharedStrings.xml><?xml version="1.0" encoding="utf-8"?>
<sst xmlns="http://schemas.openxmlformats.org/spreadsheetml/2006/main" count="496" uniqueCount="227">
  <si>
    <t>Overall Performance Chart</t>
  </si>
  <si>
    <t>ChatGPT</t>
  </si>
  <si>
    <t>JSON</t>
  </si>
  <si>
    <t>Values</t>
  </si>
  <si>
    <t>Count</t>
  </si>
  <si>
    <t>Definitions</t>
  </si>
  <si>
    <t>some_correct</t>
  </si>
  <si>
    <t>ChatGPT's response  mentioned some of the numbers in the solution</t>
  </si>
  <si>
    <t>all_correct</t>
  </si>
  <si>
    <t>ChatGPT's response mentioned all the numbers in the solution</t>
  </si>
  <si>
    <t>some_correct_rounded</t>
  </si>
  <si>
    <t>ChatGPT's response mentioned some of the numbers in the solution when both answers and ChatGPT's solutions were rounded.</t>
  </si>
  <si>
    <t>all_correct_rounded</t>
  </si>
  <si>
    <t>ChatGPT's response mentioned all the numbers in the solution when both answers and ChatGPT's solutions were rounded.</t>
  </si>
  <si>
    <t>none_correct</t>
  </si>
  <si>
    <t>ChatGPT's response did not mention any of the numbers in the solution.</t>
  </si>
  <si>
    <t>Returns answers, but none are correct</t>
  </si>
  <si>
    <t>Returns all answers correctly</t>
  </si>
  <si>
    <t>Returns some answers correctly, but not all values</t>
  </si>
  <si>
    <t>Total</t>
  </si>
  <si>
    <t>Prior</t>
  </si>
  <si>
    <t>Causality Values Chart</t>
  </si>
  <si>
    <t>Name</t>
  </si>
  <si>
    <t>Support</t>
  </si>
  <si>
    <t>Quantity</t>
  </si>
  <si>
    <t>Conditional Probability</t>
  </si>
  <si>
    <t>Rel</t>
  </si>
  <si>
    <t>Causality</t>
  </si>
  <si>
    <t>final_solved_different</t>
  </si>
  <si>
    <t>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</si>
  <si>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</t>
  </si>
  <si>
    <t>n/a</t>
  </si>
  <si>
    <t>num_of_additions_and_subtractions_geq_2</t>
  </si>
  <si>
    <t>num_of_additions_and_subtractions_geq_3</t>
  </si>
  <si>
    <t>num_of_additions_and_subtractions_geq_4</t>
  </si>
  <si>
    <t>num_of_additions_and_subtractions_geq_5</t>
  </si>
  <si>
    <t>final_solved_different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</si>
  <si>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num_of_additions_and_subtractions_geq_6</t>
  </si>
  <si>
    <t>num_of_additions_and_subtractions_geq_7</t>
  </si>
  <si>
    <t>num_of_additions_and_subtractions_geq_8</t>
  </si>
  <si>
    <t>num_of_additions_and_subtractions_geq_9</t>
  </si>
  <si>
    <t>final_solved_different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</si>
  <si>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num_of_additions_and_subtractions_geq_10</t>
  </si>
  <si>
    <t>num_of_additions_and_subtractions_geq_11</t>
  </si>
  <si>
    <t>num_of_additions_and_subtractions_geq_12</t>
  </si>
  <si>
    <t>final_solved_different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</si>
  <si>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num_of_additions_and_subtractions_geq_13</t>
  </si>
  <si>
    <t>final_solved_different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</si>
  <si>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num_of_additions_and_subtractions_geq_14</t>
  </si>
  <si>
    <t>num_of_additions_and_subtractions_geq_15</t>
  </si>
  <si>
    <t>num_of_additions_and_subtractions_geq_16</t>
  </si>
  <si>
    <t>final_solved_different,num_of_divisions_and_multiplications_geq_1,num_of_divisions_and_multiplications_geq_2,num_of_divisions_and_multiplications_geq_3,num_of_divisions_and_multiplications_geq_4,num_of_divisions_and_multiplications_geq_5,num_of_divisions_geq_1,num_of_divisions_geq_2,num_of_divisions_geq_3,num_of_divisions_geq_4,num_of_divisions_geq_5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</si>
  <si>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num_of_additions_and_subtractions_geq_17</t>
  </si>
  <si>
    <t>num_of_additions_and_subtractions_geq_18</t>
  </si>
  <si>
    <t>num_of_additions_and_subtractions_geq_19</t>
  </si>
  <si>
    <t>final_solved_different,num_of_divisions_and_multiplications_geq_1,num_of_divisions_and_multiplications_geq_2,num_of_divisions_geq_1,num_of_divisions_geq_2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</si>
  <si>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num_of_additions_and_subtractions_geq_20</t>
  </si>
  <si>
    <t>num_of_additions_and_subtractions_geq_21</t>
  </si>
  <si>
    <t>final_solved_different,num_of_divisions_and_multiplications_geq_1,num_of_divisions_geq_1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</si>
  <si>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num_of_additions_and_subtractions_geq_22</t>
  </si>
  <si>
    <t>num_of_additions_and_subtractions_geq_23</t>
  </si>
  <si>
    <t>final_solved_different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</si>
  <si>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num_of_additions_and_subtractions_geq_24</t>
  </si>
  <si>
    <t>num_of_additions_and_subtractions_geq_25</t>
  </si>
  <si>
    <t>num_of_additions_and_subtractions_geq_26</t>
  </si>
  <si>
    <t>num_of_additions_and_subtractions_geq_27</t>
  </si>
  <si>
    <t>num_of_additions_and_subtractions_geq_28</t>
  </si>
  <si>
    <t>num_of_additions_and_subtractions_geq_29</t>
  </si>
  <si>
    <t>num_of_additions_and_subtractions_geq_30</t>
  </si>
  <si>
    <t>num_of_additions_and_subtractions_geq_31</t>
  </si>
  <si>
    <t>num_of_additions_and_subtractions_geq_32</t>
  </si>
  <si>
    <t>num_of_additions_and_subtractions_geq_33</t>
  </si>
  <si>
    <t>num_of_additions_and_subtractions_geq_34</t>
  </si>
  <si>
    <t>num_of_additions_and_subtractions_geq_35</t>
  </si>
  <si>
    <t>num_of_additions_and_subtractions_geq_36</t>
  </si>
  <si>
    <t>num_of_additions_and_subtractions_geq_37</t>
  </si>
  <si>
    <t>num_of_additions_and_subtractions_geq_38</t>
  </si>
  <si>
    <t>num_of_additions_and_subtractions_geq_39</t>
  </si>
  <si>
    <t>num_of_additions_and_subtractions_geq_40</t>
  </si>
  <si>
    <t>num_of_additions_and_subtractions_geq_41</t>
  </si>
  <si>
    <t>num_of_additions_and_subtractions_geq_42</t>
  </si>
  <si>
    <t>num_of_additions_and_subtractions_geq_43</t>
  </si>
  <si>
    <t>num_of_additions_and_subtractions_geq_44</t>
  </si>
  <si>
    <t>num_of_additions_and_subtractions_geq_45</t>
  </si>
  <si>
    <t>num_of_additions_and_subtractions_geq_46</t>
  </si>
  <si>
    <t>num_of_divisions_and_multiplications_geq_1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</si>
  <si>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</si>
  <si>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num_of_divisions_and_multiplications_geq_2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</si>
  <si>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</si>
  <si>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</si>
  <si>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</si>
  <si>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num_of_divisions_and_multiplications_geq_4</t>
  </si>
  <si>
    <t>num_of_divisions_and_multiplications_geq_5</t>
  </si>
  <si>
    <t>num_of_divisions_and_multiplications_geq_6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</si>
  <si>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</si>
  <si>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num_of_divisions_and_multiplications_geq_7</t>
  </si>
  <si>
    <t>num_of_divisions_and_multiplications_geq_8</t>
  </si>
  <si>
    <t>num_of_divisions_and_multiplications_geq_9</t>
  </si>
  <si>
    <t>num_of_divisions_and_multiplications_geq_10</t>
  </si>
  <si>
    <t>num_of_divisions_and_multiplications_geq_11</t>
  </si>
  <si>
    <t>num_of_divisions_and_multiplications_geq_12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</si>
  <si>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</si>
  <si>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num_of_divisions_and_multiplications_geq_13</t>
  </si>
  <si>
    <t>num_of_divisions_and_multiplications_geq_14</t>
  </si>
  <si>
    <t>num_of_divisions_and_multiplications_geq_15</t>
  </si>
  <si>
    <t>num_of_divisions_and_multiplications_geq_16</t>
  </si>
  <si>
    <t>num_of_divisions_and_multiplications_geq_17</t>
  </si>
  <si>
    <t>final_solved_different,num_of_multiplications_geq_1,num_of_multiplications_geq_2,num_of_multiplications_geq_3,num_of_multiplications_geq_4,num_of_multiplications_geq_5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5,num_of_parentheses_geq_1,num_of_parentheses_geq_2</t>
  </si>
  <si>
    <t>num_of_multiplications_geq_1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</si>
  <si>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5,num_of_equations_geq_10,num_of_equations_geq_11,num_of_equations_geq_12,num_of_parentheses_geq_1,num_of_parentheses_geq_2,num_of_parentheses_geq_3,num_of_parentheses_geq_4,num_of_parentheses_geq_5,num_of_parentheses_geq_6,num_of_parentheses_geq_7,num_of_parentheses_geq_8</t>
  </si>
  <si>
    <t>num_of_multiplications_geq_2</t>
  </si>
  <si>
    <t>num_of_multiplications_geq_3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</si>
  <si>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5,num_of_equations_geq_10,num_of_equations_geq_11,num_of_parentheses_geq_1,num_of_parentheses_geq_2,num_of_parentheses_geq_3,num_of_parentheses_geq_4,num_of_parentheses_geq_5,num_of_parentheses_geq_6,num_of_parentheses_geq_7</t>
  </si>
  <si>
    <t>num_of_multiplications_geq_4</t>
  </si>
  <si>
    <t>final_solved_different,num_of_additions_and_subtractions_geq_5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equations_geq_5,num_of_parentheses_geq_1,num_of_parentheses_geq_2,num_of_parentheses_geq_3,num_of_parentheses_geq_4,num_of_parentheses_geq_5,num_of_parentheses_geq_6,num_of_parentheses_geq_7</t>
  </si>
  <si>
    <t>num_of_multiplications_geq_5</t>
  </si>
  <si>
    <t>num_of_multiplications_geq_6</t>
  </si>
  <si>
    <t>final_solved_different,num_of_additions_and_subtractions_geq_5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equations_geq_5,num_of_parentheses_geq_1,num_of_parentheses_geq_2,num_of_parentheses_geq_3,num_of_parentheses_geq_4,num_of_parentheses_geq_5,num_of_parentheses_geq_6,num_of_parentheses_geq_7</t>
  </si>
  <si>
    <t>num_of_multiplications_geq_7</t>
  </si>
  <si>
    <t>final_solved_different,num_of_additions_and_subtractions_geq_5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geq_1,num_of_divisions_geq_2,num_of_equations_geq_5,num_of_parentheses_geq_1,num_of_parentheses_geq_2,num_of_parentheses_geq_3,num_of_parentheses_geq_4,num_of_parentheses_geq_5</t>
  </si>
  <si>
    <t>num_of_multiplications_geq_8</t>
  </si>
  <si>
    <t>num_of_multiplications_geq_9</t>
  </si>
  <si>
    <t>num_of_divisions_geq_1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</si>
  <si>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</si>
  <si>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num_of_divisions_geq_2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</si>
  <si>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</si>
  <si>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</si>
  <si>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</si>
  <si>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num_of_divisions_geq_4</t>
  </si>
  <si>
    <t>num_of_divisions_geq_5</t>
  </si>
  <si>
    <t>num_of_divisions_geq_6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</si>
  <si>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</si>
  <si>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num_of_divisions_geq_7</t>
  </si>
  <si>
    <t>num_of_divisions_geq_8</t>
  </si>
  <si>
    <t>num_of_divisions_geq_9</t>
  </si>
  <si>
    <t>num_of_divisions_geq_10</t>
  </si>
  <si>
    <t>num_of_divisions_geq_11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</si>
  <si>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</si>
  <si>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num_of_divisions_geq_12</t>
  </si>
  <si>
    <t>num_of_divisions_geq_13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</si>
  <si>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equations_geq_5,num_of_equations_geq_10,num_of_equations_geq_11,num_of_equations_geq_12,num_of_equations_geq_13,num_of_equations_geq_14,num_of_equations_geq_15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</si>
  <si>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num_of_divisions_geq_14</t>
  </si>
  <si>
    <t>num_of_divisions_geq_15</t>
  </si>
  <si>
    <t>num_of_divisions_geq_16</t>
  </si>
  <si>
    <t>num_of_equations_geq_1</t>
  </si>
  <si>
    <t>num_of_equations_geq_2</t>
  </si>
  <si>
    <t>num_of_equations_geq_3</t>
  </si>
  <si>
    <t>num_of_equations_geq_4</t>
  </si>
  <si>
    <t>num_of_equations_geq_5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</si>
  <si>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</si>
  <si>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num_of_equations_geq_6</t>
  </si>
  <si>
    <t>num_of_equations_geq_7</t>
  </si>
  <si>
    <t>num_of_equations_geq_8</t>
  </si>
  <si>
    <t>num_of_equations_geq_9</t>
  </si>
  <si>
    <t>num_of_equations_geq_10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</si>
  <si>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</si>
  <si>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num_of_equations_geq_11</t>
  </si>
  <si>
    <t>num_of_equations_geq_12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</si>
  <si>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</si>
  <si>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</si>
  <si>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,num_of_parentheses_geq_13,num_of_parentheses_geq_14,num_of_parentheses_geq_15,num_of_parentheses_geq_16,num_of_parentheses_geq_17</t>
  </si>
  <si>
    <t>num_of_equations_geq_14</t>
  </si>
  <si>
    <t>num_of_equations_geq_15</t>
  </si>
  <si>
    <t>num_of_equations_geq_16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</si>
  <si>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parentheses_geq_1,num_of_parentheses_geq_2,num_of_parentheses_geq_3,num_of_parentheses_geq_4,num_of_parentheses_geq_5,num_of_parentheses_geq_6,num_of_parentheses_geq_7,num_of_parentheses_geq_8,num_of_parentheses_geq_9,num_of_parentheses_geq_10,num_of_parentheses_geq_11,num_of_parentheses_geq_12</t>
  </si>
  <si>
    <t>num_of_equations_geq_17</t>
  </si>
  <si>
    <t>num_of_equations_geq_18</t>
  </si>
  <si>
    <t>num_of_equations_geq_19</t>
  </si>
  <si>
    <t>num_of_equations_geq_20</t>
  </si>
  <si>
    <t>num_of_equations_geq_21</t>
  </si>
  <si>
    <t>num_of_equations_geq_22</t>
  </si>
  <si>
    <t>num_of_equations_geq_23</t>
  </si>
  <si>
    <t>num_of_equations_geq_24</t>
  </si>
  <si>
    <t>num_of_equations_geq_25</t>
  </si>
  <si>
    <t>num_of_equations_geq_26</t>
  </si>
  <si>
    <t>num_of_equations_geq_27</t>
  </si>
  <si>
    <t>num_of_parentheses_geq_1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</si>
  <si>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and_multiplications_geq_17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</t>
  </si>
  <si>
    <t>num_of_parentheses_geq_2</t>
  </si>
  <si>
    <t>num_of_parentheses_geq_3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</si>
  <si>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multiplications_geq_7,num_of_multiplications_geq_8,num_of_multiplications_geq_9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</t>
  </si>
  <si>
    <t>num_of_parentheses_geq_4</t>
  </si>
  <si>
    <t>num_of_parentheses_geq_5</t>
  </si>
  <si>
    <t>num_of_parentheses_geq_6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</si>
  <si>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multiplications_geq_3,num_of_multiplications_geq_4,num_of_multiplications_geq_5,num_of_multiplications_geq_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</t>
  </si>
  <si>
    <t>num_of_parentheses_geq_7</t>
  </si>
  <si>
    <t>num_of_parentheses_geq_8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</si>
  <si>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multiplications_geq_1,num_of_multiplications_geq_2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</t>
  </si>
  <si>
    <t>num_of_parentheses_geq_9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</si>
  <si>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additions_and_subtractions_geq_16,num_of_additions_and_subtractions_geq_17,num_of_additions_and_subtractions_geq_18,num_of_additions_and_subtractions_geq_19,num_of_additions_and_subtractions_geq_20,num_of_additions_and_subtractions_geq_21,num_of_additions_and_subtractions_geq_22,num_of_additions_and_subtractions_geq_23,num_of_additions_and_subtractions_geq_24,num_of_additions_and_subtractions_geq_25,num_of_additions_and_subtractions_geq_26,num_of_additions_and_subtractions_geq_27,num_of_additions_and_subtractions_geq_28,num_of_additions_and_subtractions_geq_29,num_of_additions_and_subtractions_geq_30,num_of_additions_and_subtractions_geq_31,num_of_additions_and_subtractions_geq_32,num_of_additions_and_subtractions_geq_33,num_of_additions_and_subtractions_geq_34,num_of_additions_and_subtractions_geq_35,num_of_additions_and_subtractions_geq_36,num_of_additions_and_subtractions_geq_37,num_of_additions_and_subtractions_geq_38,num_of_additions_and_subtractions_geq_39,num_of_additions_and_subtractions_geq_40,num_of_additions_and_subtractions_geq_41,num_of_additions_and_subtractions_geq_42,num_of_additions_and_subtractions_geq_43,num_of_additions_and_subtractions_geq_44,num_of_additions_and_subtractions_geq_45,num_of_additions_and_subtractions_geq_46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,num_of_equations_geq_16,num_of_equations_geq_17,num_of_equations_geq_18,num_of_equations_geq_19,num_of_equations_geq_20,num_of_equations_geq_21,num_of_equations_geq_22,num_of_equations_geq_23,num_of_equations_geq_24,num_of_equations_geq_25,num_of_equations_geq_26,num_of_equations_geq_27</t>
  </si>
  <si>
    <t>num_of_parentheses_geq_10</t>
  </si>
  <si>
    <t>num_of_parentheses_geq_11</t>
  </si>
  <si>
    <t>num_of_parentheses_geq_12</t>
  </si>
  <si>
    <t>num_of_parentheses_geq_13</t>
  </si>
  <si>
    <t>final_solved_different,num_of_additions_and_subtractions_geq_5,num_of_additions_and_subtractions_geq_7,num_of_additions_and_subtractions_geq_8,num_of_additions_and_subtractions_geq_9,num_of_additions_and_subtractions_geq_10,num_of_additions_and_subtractions_geq_11,num_of_additions_and_subtractions_geq_12,num_of_additions_and_subtractions_geq_13,num_of_additions_and_subtractions_geq_14,num_of_additions_and_subtractions_geq_15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7,num_of_divisions_and_multiplications_geq_8,num_of_divisions_and_multiplications_geq_9,num_of_divisions_and_multiplications_geq_10,num_of_divisions_and_multiplications_geq_11,num_of_divisions_and_multiplications_geq_12,num_of_divisions_and_multiplications_geq_13,num_of_divisions_and_multiplications_geq_14,num_of_divisions_and_multiplications_geq_15,num_of_divisions_and_multiplications_geq_16,num_of_divisions_geq_1,num_of_divisions_geq_2,num_of_divisions_geq_3,num_of_divisions_geq_4,num_of_divisions_geq_5,num_of_divisions_geq_6,num_of_divisions_geq_7,num_of_divisions_geq_8,num_of_divisions_geq_9,num_of_divisions_geq_10,num_of_divisions_geq_11,num_of_divisions_geq_12,num_of_divisions_geq_13,num_of_divisions_geq_14,num_of_divisions_geq_15,num_of_divisions_geq_16,num_of_equations_geq_5,num_of_equations_geq_10,num_of_equations_geq_11,num_of_equations_geq_12,num_of_equations_geq_13,num_of_equations_geq_14,num_of_equations_geq_15</t>
  </si>
  <si>
    <t>num_of_parentheses_geq_14</t>
  </si>
  <si>
    <t>num_of_parentheses_geq_15</t>
  </si>
  <si>
    <t>num_of_parentheses_geq_16</t>
  </si>
  <si>
    <t>num_of_parentheses_geq_17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</si>
  <si>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</si>
  <si>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</si>
  <si>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</si>
  <si>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</si>
  <si>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</si>
  <si>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</si>
  <si>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</si>
  <si>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</si>
  <si>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</si>
  <si>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</si>
  <si>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Unknowns Chart</t>
  </si>
  <si>
    <t>Pairs of Parentheses Chart</t>
  </si>
  <si>
    <t>Model type</t>
  </si>
  <si>
    <t>Notes on Hyper parameters or structure</t>
  </si>
  <si>
    <t>Date of Test</t>
  </si>
  <si>
    <t>Average incorrect precision across 5CV</t>
  </si>
  <si>
    <t>Average incorrect recall across 5CV</t>
  </si>
  <si>
    <t>Average correct precision across 5CV</t>
  </si>
  <si>
    <t>Average correct recall across 5CV</t>
  </si>
  <si>
    <t>RandomForestClassifier</t>
  </si>
  <si>
    <t>2023-04-14</t>
  </si>
  <si>
    <t>ExtraTreesClassifier</t>
  </si>
  <si>
    <t>XGBClassifier</t>
  </si>
  <si>
    <t>GradientBoostingClassifier</t>
  </si>
  <si>
    <t>KNeighborsClassifier</t>
  </si>
  <si>
    <t>AdaBoostClassifier</t>
  </si>
  <si>
    <t>MLPClassifier</t>
  </si>
  <si>
    <t>StackingClassifier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</si>
</sst>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Overall!$A$10:$A$13</c:f>
              <c:strCache>
                <c:ptCount val="4"/>
                <c:pt idx="1">
                  <c:v>Returns answers, but none are correct</c:v>
                </c:pt>
                <c:pt idx="2">
                  <c:v>Returns all answers correctly</c:v>
                </c:pt>
                <c:pt idx="3">
                  <c:v>Returns some answers correctly, but not all values</c:v>
                </c:pt>
              </c:strCache>
            </c:strRef>
          </c:cat>
          <c:val>
            <c:numRef>
              <c:f>Overall!$B$10:$B$13</c:f>
              <c:numCache>
                <c:formatCode>General</c:formatCode>
                <c:ptCount val="4"/>
                <c:pt idx="1">
                  <c:v>235</c:v>
                </c:pt>
                <c:pt idx="2">
                  <c:v>686</c:v>
                </c:pt>
                <c:pt idx="3">
                  <c:v>79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AddsSubs!$C$4:$C$50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AddsSubs!$D$4:$D$50</c:f>
              <c:numCache>
                <c:formatCode>General</c:formatCode>
                <c:ptCount val="47"/>
                <c:pt idx="0">
                  <c:v>0.2758974358974359</c:v>
                </c:pt>
                <c:pt idx="1">
                  <c:v>0.2790697674418605</c:v>
                </c:pt>
                <c:pt idx="2">
                  <c:v>0.2787958115183246</c:v>
                </c:pt>
                <c:pt idx="3">
                  <c:v>0.2781155015197568</c:v>
                </c:pt>
                <c:pt idx="4">
                  <c:v>0.2820976491862568</c:v>
                </c:pt>
                <c:pt idx="5">
                  <c:v>0.2746781115879828</c:v>
                </c:pt>
                <c:pt idx="6">
                  <c:v>0.2947976878612717</c:v>
                </c:pt>
                <c:pt idx="7">
                  <c:v>0.3374485596707819</c:v>
                </c:pt>
                <c:pt idx="8">
                  <c:v>0.3793103448275862</c:v>
                </c:pt>
                <c:pt idx="9">
                  <c:v>0.3861386138613861</c:v>
                </c:pt>
                <c:pt idx="10">
                  <c:v>0.4428571428571428</c:v>
                </c:pt>
                <c:pt idx="11">
                  <c:v>0.5294117647058824</c:v>
                </c:pt>
                <c:pt idx="12">
                  <c:v>0.6176470588235294</c:v>
                </c:pt>
                <c:pt idx="13">
                  <c:v>0.7037037037037037</c:v>
                </c:pt>
                <c:pt idx="14">
                  <c:v>0.7333333333333333</c:v>
                </c:pt>
                <c:pt idx="15">
                  <c:v>0.7</c:v>
                </c:pt>
                <c:pt idx="16">
                  <c:v>0.75</c:v>
                </c:pt>
                <c:pt idx="17">
                  <c:v>0.8333333333333334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MultsDivs!$D$4:$D$21</c:f>
              <c:numCache>
                <c:formatCode>General</c:formatCode>
                <c:ptCount val="18"/>
                <c:pt idx="0">
                  <c:v>0.4831460674157304</c:v>
                </c:pt>
                <c:pt idx="1">
                  <c:v>0.4651162790697674</c:v>
                </c:pt>
                <c:pt idx="2">
                  <c:v>0.4759036144578313</c:v>
                </c:pt>
                <c:pt idx="3">
                  <c:v>0.481203007518797</c:v>
                </c:pt>
                <c:pt idx="4">
                  <c:v>0.4554455445544555</c:v>
                </c:pt>
                <c:pt idx="5">
                  <c:v>0.4805194805194805</c:v>
                </c:pt>
                <c:pt idx="6">
                  <c:v>0.4677419354838709</c:v>
                </c:pt>
                <c:pt idx="7">
                  <c:v>0.4901960784313725</c:v>
                </c:pt>
                <c:pt idx="8">
                  <c:v>0.4736842105263158</c:v>
                </c:pt>
                <c:pt idx="9">
                  <c:v>0.5161290322580645</c:v>
                </c:pt>
                <c:pt idx="10">
                  <c:v>0.5</c:v>
                </c:pt>
                <c:pt idx="11">
                  <c:v>0.4444444444444444</c:v>
                </c:pt>
                <c:pt idx="12">
                  <c:v>0.4285714285714285</c:v>
                </c:pt>
                <c:pt idx="13">
                  <c:v>0.4</c:v>
                </c:pt>
                <c:pt idx="14">
                  <c:v>0.4</c:v>
                </c:pt>
                <c:pt idx="15">
                  <c:v>0.5</c:v>
                </c:pt>
                <c:pt idx="16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Equations!$D$4:$D$31</c:f>
              <c:numCache>
                <c:formatCode>General</c:formatCode>
                <c:ptCount val="28"/>
                <c:pt idx="0">
                  <c:v>0.2776659959758551</c:v>
                </c:pt>
                <c:pt idx="1">
                  <c:v>0.2772177419354839</c:v>
                </c:pt>
                <c:pt idx="2">
                  <c:v>0.2762605042016807</c:v>
                </c:pt>
                <c:pt idx="3">
                  <c:v>0.277205040091638</c:v>
                </c:pt>
                <c:pt idx="4">
                  <c:v>0.2903225806451613</c:v>
                </c:pt>
                <c:pt idx="5">
                  <c:v>0.27140549273021</c:v>
                </c:pt>
                <c:pt idx="6">
                  <c:v>0.2602739726027397</c:v>
                </c:pt>
                <c:pt idx="7">
                  <c:v>0.2474489795918367</c:v>
                </c:pt>
                <c:pt idx="8">
                  <c:v>0.257936507936508</c:v>
                </c:pt>
                <c:pt idx="9">
                  <c:v>0.3228346456692913</c:v>
                </c:pt>
                <c:pt idx="10">
                  <c:v>0.3650793650793651</c:v>
                </c:pt>
                <c:pt idx="11">
                  <c:v>0.3611111111111111</c:v>
                </c:pt>
                <c:pt idx="12">
                  <c:v>0.3181818181818182</c:v>
                </c:pt>
                <c:pt idx="13">
                  <c:v>0.4285714285714285</c:v>
                </c:pt>
                <c:pt idx="14">
                  <c:v>0.6666666666666666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Unknowns!$C$4:$C$4</c:f>
              <c:numCache>
                <c:formatCode>General</c:formatCode>
                <c:ptCount val="1"/>
              </c:numCache>
            </c:numRef>
          </c:xVal>
          <c:yVal>
            <c:numRef>
              <c:f>Unknowns!$D$4:$D$4</c:f>
              <c:numCache>
                <c:formatCode>General</c:formatCode>
                <c:ptCount val="1"/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xVal>
          <c:yVal>
            <c:numRef>
              <c:f>PairsOfParentheses!$D$4:$D$21</c:f>
              <c:numCache>
                <c:formatCode>General</c:formatCode>
                <c:ptCount val="18"/>
                <c:pt idx="0">
                  <c:v>0.2899159663865546</c:v>
                </c:pt>
                <c:pt idx="1">
                  <c:v>0.367816091954023</c:v>
                </c:pt>
                <c:pt idx="2">
                  <c:v>0.4836601307189543</c:v>
                </c:pt>
                <c:pt idx="3">
                  <c:v>0.5222222222222223</c:v>
                </c:pt>
                <c:pt idx="4">
                  <c:v>0.4897959183673469</c:v>
                </c:pt>
                <c:pt idx="5">
                  <c:v>0.6071428571428571</c:v>
                </c:pt>
                <c:pt idx="6">
                  <c:v>0.6470588235294118</c:v>
                </c:pt>
                <c:pt idx="7">
                  <c:v>0.7692307692307693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ModelPerformance!$A$2</c:f>
              <c:strCache>
                <c:ptCount val="1"/>
                <c:pt idx="0">
                  <c:v>RandomForestClassifier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ModelPerformance!$D$2:$G$2</c:f>
              <c:numCache>
                <c:formatCode>General</c:formatCode>
                <c:ptCount val="4"/>
                <c:pt idx="0">
                  <c:v>0.5534469689336915</c:v>
                </c:pt>
                <c:pt idx="1">
                  <c:v>0.8974796146698523</c:v>
                </c:pt>
                <c:pt idx="2">
                  <c:v>0.9471495086613666</c:v>
                </c:pt>
                <c:pt idx="3">
                  <c:v>0.7180961200279119</c:v>
                </c:pt>
              </c:numCache>
            </c:numRef>
          </c:val>
        </c:ser>
        <c:ser>
          <c:idx val="1"/>
          <c:order val="1"/>
          <c:tx>
            <c:strRef>
              <c:f>ModelPerformance!$A$3</c:f>
              <c:strCache>
                <c:ptCount val="1"/>
                <c:pt idx="0">
                  <c:v>ExtraTreesClassifier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ModelPerformance!$D$3:$G$3</c:f>
              <c:numCache>
                <c:formatCode>General</c:formatCode>
                <c:ptCount val="4"/>
                <c:pt idx="0">
                  <c:v>0.5633736531342299</c:v>
                </c:pt>
                <c:pt idx="1">
                  <c:v>0.9204704473665675</c:v>
                </c:pt>
                <c:pt idx="2">
                  <c:v>0.9581555956682347</c:v>
                </c:pt>
                <c:pt idx="3">
                  <c:v>0.721710939286949</c:v>
                </c:pt>
              </c:numCache>
            </c:numRef>
          </c:val>
        </c:ser>
        <c:ser>
          <c:idx val="2"/>
          <c:order val="2"/>
          <c:tx>
            <c:strRef>
              <c:f>ModelPerformance!$A$4</c:f>
              <c:strCache>
                <c:ptCount val="1"/>
                <c:pt idx="0">
                  <c:v>XGBClassifier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ModelPerformance!$D$4:$G$4</c:f>
              <c:numCache>
                <c:formatCode>General</c:formatCode>
                <c:ptCount val="4"/>
                <c:pt idx="0">
                  <c:v>0.6039521818469187</c:v>
                </c:pt>
                <c:pt idx="1">
                  <c:v>0.5970370972373475</c:v>
                </c:pt>
                <c:pt idx="2">
                  <c:v>0.8435953069332701</c:v>
                </c:pt>
                <c:pt idx="3">
                  <c:v>0.8489340827960185</c:v>
                </c:pt>
              </c:numCache>
            </c:numRef>
          </c:val>
        </c:ser>
        <c:ser>
          <c:idx val="3"/>
          <c:order val="3"/>
          <c:tx>
            <c:strRef>
              <c:f>ModelPerformance!$A$5</c:f>
              <c:strCache>
                <c:ptCount val="1"/>
                <c:pt idx="0">
                  <c:v>GradientBoostingClassifier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ModelPerformance!$D$5:$G$5</c:f>
              <c:numCache>
                <c:formatCode>General</c:formatCode>
                <c:ptCount val="4"/>
                <c:pt idx="0">
                  <c:v>0.6025316299881475</c:v>
                </c:pt>
                <c:pt idx="1">
                  <c:v>0.5665809805546977</c:v>
                </c:pt>
                <c:pt idx="2">
                  <c:v>0.8358385877351393</c:v>
                </c:pt>
                <c:pt idx="3">
                  <c:v>0.8556248406339568</c:v>
                </c:pt>
              </c:numCache>
            </c:numRef>
          </c:val>
        </c:ser>
        <c:ser>
          <c:idx val="4"/>
          <c:order val="4"/>
          <c:tx>
            <c:strRef>
              <c:f>ModelPerformance!$A$6</c:f>
              <c:strCache>
                <c:ptCount val="1"/>
                <c:pt idx="0">
                  <c:v>KNeighborsClassifier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ModelPerformance!$D$6:$G$6</c:f>
              <c:numCache>
                <c:formatCode>General</c:formatCode>
                <c:ptCount val="4"/>
                <c:pt idx="0">
                  <c:v>0.5568475013829983</c:v>
                </c:pt>
                <c:pt idx="1">
                  <c:v>0.2953877411699689</c:v>
                </c:pt>
                <c:pt idx="2">
                  <c:v>0.7670552753659292</c:v>
                </c:pt>
                <c:pt idx="3">
                  <c:v>0.907424549604535</c:v>
                </c:pt>
              </c:numCache>
            </c:numRef>
          </c:val>
        </c:ser>
        <c:ser>
          <c:idx val="5"/>
          <c:order val="5"/>
          <c:tx>
            <c:strRef>
              <c:f>ModelPerformance!$A$7</c:f>
              <c:strCache>
                <c:ptCount val="1"/>
                <c:pt idx="0">
                  <c:v>AdaBoostClassifier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ModelPerformance!$D$7:$G$7</c:f>
              <c:numCache>
                <c:formatCode>General</c:formatCode>
                <c:ptCount val="4"/>
                <c:pt idx="0">
                  <c:v>0.6195371377134513</c:v>
                </c:pt>
                <c:pt idx="1">
                  <c:v>0.6250363549675189</c:v>
                </c:pt>
                <c:pt idx="2">
                  <c:v>0.8544874971322785</c:v>
                </c:pt>
                <c:pt idx="3">
                  <c:v>0.8495932198012056</c:v>
                </c:pt>
              </c:numCache>
            </c:numRef>
          </c:val>
        </c:ser>
        <c:ser>
          <c:idx val="6"/>
          <c:order val="6"/>
          <c:tx>
            <c:strRef>
              <c:f>ModelPerformance!$A$8</c:f>
              <c:strCache>
                <c:ptCount val="1"/>
                <c:pt idx="0">
                  <c:v>MLPClassifier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ModelPerformance!$D$8:$G$8</c:f>
              <c:numCache>
                <c:formatCode>General</c:formatCode>
                <c:ptCount val="4"/>
                <c:pt idx="0">
                  <c:v>0.6195371377134513</c:v>
                </c:pt>
                <c:pt idx="1">
                  <c:v>0.6250363549675189</c:v>
                </c:pt>
                <c:pt idx="2">
                  <c:v>0.8544874971322785</c:v>
                </c:pt>
                <c:pt idx="3">
                  <c:v>0.8495932198012056</c:v>
                </c:pt>
              </c:numCache>
            </c:numRef>
          </c:val>
        </c:ser>
        <c:ser>
          <c:idx val="7"/>
          <c:order val="7"/>
          <c:tx>
            <c:strRef>
              <c:f>ModelPerformance!$A$9</c:f>
              <c:strCache>
                <c:ptCount val="1"/>
                <c:pt idx="0">
                  <c:v>StackingClassifier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ModelPerformance!$D$9:$G$9</c:f>
              <c:numCache>
                <c:formatCode>General</c:formatCode>
                <c:ptCount val="4"/>
                <c:pt idx="0">
                  <c:v>0.6125074356653305</c:v>
                </c:pt>
                <c:pt idx="1">
                  <c:v>0.5515152327855707</c:v>
                </c:pt>
                <c:pt idx="2">
                  <c:v>0.8315798542152354</c:v>
                </c:pt>
                <c:pt idx="3">
                  <c:v>0.8665232298334468</c:v>
                </c:pt>
              </c:numCache>
            </c:numRef>
          </c:val>
        </c:ser>
        <c:gapWidth val="6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2</xdr:col>
      <xdr:colOff>1428750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60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</row>
    <row r="3" spans="1:4">
      <c r="A3" s="2" t="s">
        <v>3</v>
      </c>
      <c r="B3" s="2" t="s">
        <v>4</v>
      </c>
      <c r="D3" s="2" t="s">
        <v>5</v>
      </c>
    </row>
    <row r="4" spans="1:4">
      <c r="A4" s="2" t="s">
        <v>6</v>
      </c>
      <c r="B4" s="2">
        <v>75</v>
      </c>
      <c r="D4" s="2" t="s">
        <v>7</v>
      </c>
    </row>
    <row r="5" spans="1:4">
      <c r="A5" s="2" t="s">
        <v>8</v>
      </c>
      <c r="B5" s="2">
        <v>645</v>
      </c>
      <c r="D5" s="2" t="s">
        <v>9</v>
      </c>
    </row>
    <row r="6" spans="1:4">
      <c r="A6" s="2" t="s">
        <v>10</v>
      </c>
      <c r="B6" s="2">
        <v>4</v>
      </c>
      <c r="D6" s="2" t="s">
        <v>11</v>
      </c>
    </row>
    <row r="7" spans="1:4">
      <c r="A7" s="2" t="s">
        <v>12</v>
      </c>
      <c r="B7" s="2">
        <v>41</v>
      </c>
      <c r="D7" s="2" t="s">
        <v>13</v>
      </c>
    </row>
    <row r="8" spans="1:4">
      <c r="A8" s="2" t="s">
        <v>14</v>
      </c>
      <c r="B8" s="2">
        <v>235</v>
      </c>
      <c r="D8" s="2" t="s">
        <v>15</v>
      </c>
    </row>
    <row r="11" spans="1:4">
      <c r="A11" s="2" t="s">
        <v>16</v>
      </c>
      <c r="B11" s="2">
        <v>235</v>
      </c>
    </row>
    <row r="12" spans="1:4">
      <c r="A12" s="2" t="s">
        <v>17</v>
      </c>
      <c r="B12" s="2">
        <v>686</v>
      </c>
    </row>
    <row r="13" spans="1:4">
      <c r="A13" s="2" t="s">
        <v>18</v>
      </c>
      <c r="B13" s="2">
        <v>79</v>
      </c>
    </row>
    <row r="14" spans="1:4">
      <c r="A14" s="2" t="s">
        <v>19</v>
      </c>
      <c r="B14" s="2">
        <v>1000</v>
      </c>
    </row>
    <row r="17" spans="1:2">
      <c r="A17" s="2" t="s">
        <v>20</v>
      </c>
      <c r="B17" s="2">
        <v>0.235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35"/>
  <sheetViews>
    <sheetView workbookViewId="0"/>
  </sheetViews>
  <sheetFormatPr defaultRowHeight="15"/>
  <cols>
    <col min="1" max="1" width="60.7109375" customWidth="1"/>
  </cols>
  <sheetData>
    <row r="2" spans="1:7">
      <c r="A2" s="2" t="s">
        <v>22</v>
      </c>
      <c r="B2" s="2" t="s">
        <v>23</v>
      </c>
      <c r="C2" s="2" t="s">
        <v>24</v>
      </c>
      <c r="D2" s="2" t="s">
        <v>25</v>
      </c>
      <c r="E2" s="2" t="s">
        <v>20</v>
      </c>
      <c r="F2" s="2" t="s">
        <v>26</v>
      </c>
      <c r="G2" s="2" t="s">
        <v>27</v>
      </c>
    </row>
    <row r="3" spans="1:7">
      <c r="A3" s="2" t="s">
        <v>28</v>
      </c>
      <c r="B3" s="2">
        <v>463</v>
      </c>
      <c r="C3" s="2">
        <v>1</v>
      </c>
      <c r="D3" s="2">
        <v>0.5550755939524838</v>
      </c>
      <c r="E3" s="2">
        <v>0.28</v>
      </c>
      <c r="F3" s="2" t="s">
        <v>29</v>
      </c>
      <c r="G3" s="2">
        <v>0.7596855754558707</v>
      </c>
    </row>
    <row r="4" spans="1:7">
      <c r="A4" s="2" t="s">
        <v>30</v>
      </c>
      <c r="B4" s="2">
        <v>975</v>
      </c>
      <c r="C4" s="2">
        <v>2</v>
      </c>
      <c r="D4" s="2">
        <v>0.2758974358974359</v>
      </c>
      <c r="E4" s="2">
        <v>0.28</v>
      </c>
      <c r="F4" s="2"/>
      <c r="G4" s="2" t="s">
        <v>31</v>
      </c>
    </row>
    <row r="5" spans="1:7">
      <c r="A5" s="2" t="s">
        <v>32</v>
      </c>
      <c r="B5" s="2">
        <v>903</v>
      </c>
      <c r="C5" s="2">
        <v>3</v>
      </c>
      <c r="D5" s="2">
        <v>0.2790697674418605</v>
      </c>
      <c r="E5" s="2">
        <v>0.28</v>
      </c>
      <c r="F5" s="2"/>
      <c r="G5" s="2" t="s">
        <v>31</v>
      </c>
    </row>
    <row r="6" spans="1:7">
      <c r="A6" s="2" t="s">
        <v>33</v>
      </c>
      <c r="B6" s="2">
        <v>764</v>
      </c>
      <c r="C6" s="2">
        <v>4</v>
      </c>
      <c r="D6" s="2">
        <v>0.2787958115183246</v>
      </c>
      <c r="E6" s="2">
        <v>0.28</v>
      </c>
      <c r="F6" s="2"/>
      <c r="G6" s="2" t="s">
        <v>31</v>
      </c>
    </row>
    <row r="7" spans="1:7">
      <c r="A7" s="2" t="s">
        <v>34</v>
      </c>
      <c r="B7" s="2">
        <v>658</v>
      </c>
      <c r="C7" s="2">
        <v>5</v>
      </c>
      <c r="D7" s="2">
        <v>0.2781155015197568</v>
      </c>
      <c r="E7" s="2">
        <v>0.28</v>
      </c>
      <c r="F7" s="2"/>
      <c r="G7" s="2" t="s">
        <v>31</v>
      </c>
    </row>
    <row r="8" spans="1:7">
      <c r="A8" s="2" t="s">
        <v>35</v>
      </c>
      <c r="B8" s="2">
        <v>553</v>
      </c>
      <c r="C8" s="2">
        <v>6</v>
      </c>
      <c r="D8" s="2">
        <v>0.2820976491862568</v>
      </c>
      <c r="E8" s="2">
        <v>0.28</v>
      </c>
      <c r="F8" s="2" t="s">
        <v>36</v>
      </c>
      <c r="G8" s="2">
        <v>0.4035028930989922</v>
      </c>
    </row>
    <row r="9" spans="1:7">
      <c r="A9" s="2" t="s">
        <v>37</v>
      </c>
      <c r="B9" s="2">
        <v>466</v>
      </c>
      <c r="C9" s="2">
        <v>7</v>
      </c>
      <c r="D9" s="2">
        <v>0.2746781115879828</v>
      </c>
      <c r="E9" s="2">
        <v>0.28</v>
      </c>
      <c r="F9" s="2"/>
      <c r="G9" s="2" t="s">
        <v>31</v>
      </c>
    </row>
    <row r="10" spans="1:7">
      <c r="A10" s="2" t="s">
        <v>38</v>
      </c>
      <c r="B10" s="2">
        <v>346</v>
      </c>
      <c r="C10" s="2">
        <v>8</v>
      </c>
      <c r="D10" s="2">
        <v>0.2947976878612717</v>
      </c>
      <c r="E10" s="2">
        <v>0.28</v>
      </c>
      <c r="F10" s="2" t="s">
        <v>36</v>
      </c>
      <c r="G10" s="2">
        <v>0.524248111217577</v>
      </c>
    </row>
    <row r="11" spans="1:7">
      <c r="A11" s="2" t="s">
        <v>39</v>
      </c>
      <c r="B11" s="2">
        <v>243</v>
      </c>
      <c r="C11" s="2">
        <v>9</v>
      </c>
      <c r="D11" s="2">
        <v>0.3374485596707819</v>
      </c>
      <c r="E11" s="2">
        <v>0.28</v>
      </c>
      <c r="F11" s="2" t="s">
        <v>36</v>
      </c>
      <c r="G11" s="2">
        <v>0.517421275834732</v>
      </c>
    </row>
    <row r="12" spans="1:7">
      <c r="A12" s="2" t="s">
        <v>40</v>
      </c>
      <c r="B12" s="2">
        <v>145</v>
      </c>
      <c r="C12" s="2">
        <v>10</v>
      </c>
      <c r="D12" s="2">
        <v>0.3793103448275862</v>
      </c>
      <c r="E12" s="2">
        <v>0.28</v>
      </c>
      <c r="F12" s="2" t="s">
        <v>41</v>
      </c>
      <c r="G12" s="2">
        <v>0.4691556070337196</v>
      </c>
    </row>
    <row r="13" spans="1:7">
      <c r="A13" s="2" t="s">
        <v>42</v>
      </c>
      <c r="B13" s="2">
        <v>101</v>
      </c>
      <c r="C13" s="2">
        <v>11</v>
      </c>
      <c r="D13" s="2">
        <v>0.3861386138613861</v>
      </c>
      <c r="E13" s="2">
        <v>0.28</v>
      </c>
      <c r="F13" s="2" t="s">
        <v>41</v>
      </c>
      <c r="G13" s="2">
        <v>0.4307260905330152</v>
      </c>
    </row>
    <row r="14" spans="1:7">
      <c r="A14" s="2" t="s">
        <v>43</v>
      </c>
      <c r="B14" s="2">
        <v>70</v>
      </c>
      <c r="C14" s="2">
        <v>12</v>
      </c>
      <c r="D14" s="2">
        <v>0.4428571428571428</v>
      </c>
      <c r="E14" s="2">
        <v>0.28</v>
      </c>
      <c r="F14" s="2" t="s">
        <v>41</v>
      </c>
      <c r="G14" s="2">
        <v>0.4390913590673813</v>
      </c>
    </row>
    <row r="15" spans="1:7">
      <c r="A15" s="2" t="s">
        <v>44</v>
      </c>
      <c r="B15" s="2">
        <v>51</v>
      </c>
      <c r="C15" s="2">
        <v>13</v>
      </c>
      <c r="D15" s="2">
        <v>0.5294117647058824</v>
      </c>
      <c r="E15" s="2">
        <v>0.28</v>
      </c>
      <c r="F15" s="2" t="s">
        <v>45</v>
      </c>
      <c r="G15" s="2">
        <v>0.499430756109296</v>
      </c>
    </row>
    <row r="16" spans="1:7">
      <c r="A16" s="2" t="s">
        <v>46</v>
      </c>
      <c r="B16" s="2">
        <v>34</v>
      </c>
      <c r="C16" s="2">
        <v>14</v>
      </c>
      <c r="D16" s="2">
        <v>0.6176470588235294</v>
      </c>
      <c r="E16" s="2">
        <v>0.28</v>
      </c>
      <c r="F16" s="2" t="s">
        <v>47</v>
      </c>
      <c r="G16" s="2">
        <v>0.6018521653609239</v>
      </c>
    </row>
    <row r="17" spans="1:7">
      <c r="A17" s="2" t="s">
        <v>48</v>
      </c>
      <c r="B17" s="2">
        <v>27</v>
      </c>
      <c r="C17" s="2">
        <v>15</v>
      </c>
      <c r="D17" s="2">
        <v>0.7037037037037037</v>
      </c>
      <c r="E17" s="2">
        <v>0.28</v>
      </c>
      <c r="F17" s="2" t="s">
        <v>47</v>
      </c>
      <c r="G17" s="2">
        <v>0.6285665968949466</v>
      </c>
    </row>
    <row r="18" spans="1:7">
      <c r="A18" s="2" t="s">
        <v>49</v>
      </c>
      <c r="B18" s="2">
        <v>15</v>
      </c>
      <c r="C18" s="2">
        <v>16</v>
      </c>
      <c r="D18" s="2">
        <v>0.7333333333333333</v>
      </c>
      <c r="E18" s="2">
        <v>0.28</v>
      </c>
      <c r="F18" s="2" t="s">
        <v>47</v>
      </c>
      <c r="G18" s="2">
        <v>0.59013060413267</v>
      </c>
    </row>
    <row r="19" spans="1:7">
      <c r="A19" s="2" t="s">
        <v>50</v>
      </c>
      <c r="B19" s="2">
        <v>10</v>
      </c>
      <c r="C19" s="2">
        <v>17</v>
      </c>
      <c r="D19" s="2">
        <v>0.7</v>
      </c>
      <c r="E19" s="2">
        <v>0.28</v>
      </c>
      <c r="F19" s="2" t="s">
        <v>51</v>
      </c>
      <c r="G19" s="2">
        <v>0.529007106258973</v>
      </c>
    </row>
    <row r="20" spans="1:7">
      <c r="A20" s="2" t="s">
        <v>52</v>
      </c>
      <c r="B20" s="2">
        <v>8</v>
      </c>
      <c r="C20" s="2">
        <v>18</v>
      </c>
      <c r="D20" s="2">
        <v>0.75</v>
      </c>
      <c r="E20" s="2">
        <v>0.28</v>
      </c>
      <c r="F20" s="2" t="s">
        <v>51</v>
      </c>
      <c r="G20" s="2">
        <v>0.5487857176410909</v>
      </c>
    </row>
    <row r="21" spans="1:7">
      <c r="A21" s="2" t="s">
        <v>53</v>
      </c>
      <c r="B21" s="2">
        <v>6</v>
      </c>
      <c r="C21" s="2">
        <v>19</v>
      </c>
      <c r="D21" s="2">
        <v>0.8333333333333334</v>
      </c>
      <c r="E21" s="2">
        <v>0.28</v>
      </c>
      <c r="F21" s="2" t="s">
        <v>51</v>
      </c>
      <c r="G21" s="2">
        <v>0.5724570462827262</v>
      </c>
    </row>
    <row r="22" spans="1:7">
      <c r="A22" s="2" t="s">
        <v>54</v>
      </c>
      <c r="B22" s="2">
        <v>5</v>
      </c>
      <c r="C22" s="2">
        <v>20</v>
      </c>
      <c r="D22" s="2">
        <v>0.8</v>
      </c>
      <c r="E22" s="2">
        <v>0.28</v>
      </c>
      <c r="F22" s="2" t="s">
        <v>55</v>
      </c>
      <c r="G22" s="2">
        <v>0.5754070315689855</v>
      </c>
    </row>
    <row r="23" spans="1:7">
      <c r="A23" s="2" t="s">
        <v>56</v>
      </c>
      <c r="B23" s="2">
        <v>3</v>
      </c>
      <c r="C23" s="2">
        <v>21</v>
      </c>
      <c r="D23" s="2">
        <v>1</v>
      </c>
      <c r="E23" s="2">
        <v>0.28</v>
      </c>
      <c r="F23" s="2" t="s">
        <v>55</v>
      </c>
      <c r="G23" s="2">
        <v>0.6388611973983858</v>
      </c>
    </row>
    <row r="24" spans="1:7">
      <c r="A24" s="2" t="s">
        <v>57</v>
      </c>
      <c r="B24" s="2">
        <v>2</v>
      </c>
      <c r="C24" s="2">
        <v>22</v>
      </c>
      <c r="D24" s="2">
        <v>1</v>
      </c>
      <c r="E24" s="2">
        <v>0.28</v>
      </c>
      <c r="F24" s="2" t="s">
        <v>58</v>
      </c>
      <c r="G24" s="2">
        <v>0.6441147767805109</v>
      </c>
    </row>
    <row r="25" spans="1:7">
      <c r="A25" s="2" t="s">
        <v>59</v>
      </c>
      <c r="B25" s="2">
        <v>2</v>
      </c>
      <c r="C25" s="2">
        <v>23</v>
      </c>
      <c r="D25" s="2">
        <v>1</v>
      </c>
      <c r="E25" s="2">
        <v>0.28</v>
      </c>
      <c r="F25" s="2" t="s">
        <v>58</v>
      </c>
      <c r="G25" s="2">
        <v>0.6441147767805109</v>
      </c>
    </row>
    <row r="26" spans="1:7">
      <c r="A26" s="2" t="s">
        <v>60</v>
      </c>
      <c r="B26" s="2">
        <v>1</v>
      </c>
      <c r="C26" s="2">
        <v>24</v>
      </c>
      <c r="D26" s="2">
        <v>1</v>
      </c>
      <c r="E26" s="2">
        <v>0.28</v>
      </c>
      <c r="F26" s="2" t="s">
        <v>61</v>
      </c>
      <c r="G26" s="2">
        <v>0.6491339100223683</v>
      </c>
    </row>
    <row r="27" spans="1:7">
      <c r="A27" s="2" t="s">
        <v>62</v>
      </c>
      <c r="B27" s="2">
        <v>1</v>
      </c>
      <c r="C27" s="2">
        <v>25</v>
      </c>
      <c r="D27" s="2">
        <v>1</v>
      </c>
      <c r="E27" s="2">
        <v>0.28</v>
      </c>
      <c r="F27" s="2" t="s">
        <v>61</v>
      </c>
      <c r="G27" s="2">
        <v>0.6491339100223683</v>
      </c>
    </row>
    <row r="28" spans="1:7">
      <c r="A28" s="2" t="s">
        <v>63</v>
      </c>
      <c r="B28" s="2">
        <v>1</v>
      </c>
      <c r="C28" s="2">
        <v>26</v>
      </c>
      <c r="D28" s="2">
        <v>1</v>
      </c>
      <c r="E28" s="2">
        <v>0.28</v>
      </c>
      <c r="F28" s="2" t="s">
        <v>61</v>
      </c>
      <c r="G28" s="2">
        <v>0.6491339100223683</v>
      </c>
    </row>
    <row r="29" spans="1:7">
      <c r="A29" s="2" t="s">
        <v>64</v>
      </c>
      <c r="B29" s="2">
        <v>1</v>
      </c>
      <c r="C29" s="2">
        <v>27</v>
      </c>
      <c r="D29" s="2">
        <v>1</v>
      </c>
      <c r="E29" s="2">
        <v>0.28</v>
      </c>
      <c r="F29" s="2" t="s">
        <v>61</v>
      </c>
      <c r="G29" s="2">
        <v>0.6491339100223683</v>
      </c>
    </row>
    <row r="30" spans="1:7">
      <c r="A30" s="2" t="s">
        <v>65</v>
      </c>
      <c r="B30" s="2">
        <v>1</v>
      </c>
      <c r="C30" s="2">
        <v>28</v>
      </c>
      <c r="D30" s="2">
        <v>1</v>
      </c>
      <c r="E30" s="2">
        <v>0.28</v>
      </c>
      <c r="F30" s="2" t="s">
        <v>61</v>
      </c>
      <c r="G30" s="2">
        <v>0.6491339100223683</v>
      </c>
    </row>
    <row r="31" spans="1:7">
      <c r="A31" s="2" t="s">
        <v>66</v>
      </c>
      <c r="B31" s="2">
        <v>1</v>
      </c>
      <c r="C31" s="2">
        <v>29</v>
      </c>
      <c r="D31" s="2">
        <v>1</v>
      </c>
      <c r="E31" s="2">
        <v>0.28</v>
      </c>
      <c r="F31" s="2" t="s">
        <v>61</v>
      </c>
      <c r="G31" s="2">
        <v>0.6491339100223683</v>
      </c>
    </row>
    <row r="32" spans="1:7">
      <c r="A32" s="2" t="s">
        <v>67</v>
      </c>
      <c r="B32" s="2">
        <v>1</v>
      </c>
      <c r="C32" s="2">
        <v>30</v>
      </c>
      <c r="D32" s="2">
        <v>1</v>
      </c>
      <c r="E32" s="2">
        <v>0.28</v>
      </c>
      <c r="F32" s="2" t="s">
        <v>61</v>
      </c>
      <c r="G32" s="2">
        <v>0.6491339100223683</v>
      </c>
    </row>
    <row r="33" spans="1:7">
      <c r="A33" s="2" t="s">
        <v>68</v>
      </c>
      <c r="B33" s="2">
        <v>1</v>
      </c>
      <c r="C33" s="2">
        <v>31</v>
      </c>
      <c r="D33" s="2">
        <v>1</v>
      </c>
      <c r="E33" s="2">
        <v>0.28</v>
      </c>
      <c r="F33" s="2" t="s">
        <v>61</v>
      </c>
      <c r="G33" s="2">
        <v>0.6491339100223683</v>
      </c>
    </row>
    <row r="34" spans="1:7">
      <c r="A34" s="2" t="s">
        <v>69</v>
      </c>
      <c r="B34" s="2">
        <v>1</v>
      </c>
      <c r="C34" s="2">
        <v>32</v>
      </c>
      <c r="D34" s="2">
        <v>1</v>
      </c>
      <c r="E34" s="2">
        <v>0.28</v>
      </c>
      <c r="F34" s="2" t="s">
        <v>61</v>
      </c>
      <c r="G34" s="2">
        <v>0.6491339100223683</v>
      </c>
    </row>
    <row r="35" spans="1:7">
      <c r="A35" s="2" t="s">
        <v>70</v>
      </c>
      <c r="B35" s="2">
        <v>1</v>
      </c>
      <c r="C35" s="2">
        <v>33</v>
      </c>
      <c r="D35" s="2">
        <v>1</v>
      </c>
      <c r="E35" s="2">
        <v>0.28</v>
      </c>
      <c r="F35" s="2" t="s">
        <v>61</v>
      </c>
      <c r="G35" s="2">
        <v>0.6491339100223683</v>
      </c>
    </row>
    <row r="36" spans="1:7">
      <c r="A36" s="2" t="s">
        <v>71</v>
      </c>
      <c r="B36" s="2">
        <v>1</v>
      </c>
      <c r="C36" s="2">
        <v>34</v>
      </c>
      <c r="D36" s="2">
        <v>1</v>
      </c>
      <c r="E36" s="2">
        <v>0.28</v>
      </c>
      <c r="F36" s="2" t="s">
        <v>61</v>
      </c>
      <c r="G36" s="2">
        <v>0.6491339100223683</v>
      </c>
    </row>
    <row r="37" spans="1:7">
      <c r="A37" s="2" t="s">
        <v>72</v>
      </c>
      <c r="B37" s="2">
        <v>1</v>
      </c>
      <c r="C37" s="2">
        <v>35</v>
      </c>
      <c r="D37" s="2">
        <v>1</v>
      </c>
      <c r="E37" s="2">
        <v>0.28</v>
      </c>
      <c r="F37" s="2" t="s">
        <v>61</v>
      </c>
      <c r="G37" s="2">
        <v>0.6491339100223683</v>
      </c>
    </row>
    <row r="38" spans="1:7">
      <c r="A38" s="2" t="s">
        <v>73</v>
      </c>
      <c r="B38" s="2">
        <v>1</v>
      </c>
      <c r="C38" s="2">
        <v>36</v>
      </c>
      <c r="D38" s="2">
        <v>1</v>
      </c>
      <c r="E38" s="2">
        <v>0.28</v>
      </c>
      <c r="F38" s="2" t="s">
        <v>61</v>
      </c>
      <c r="G38" s="2">
        <v>0.6491339100223683</v>
      </c>
    </row>
    <row r="39" spans="1:7">
      <c r="A39" s="2" t="s">
        <v>74</v>
      </c>
      <c r="B39" s="2">
        <v>1</v>
      </c>
      <c r="C39" s="2">
        <v>37</v>
      </c>
      <c r="D39" s="2">
        <v>1</v>
      </c>
      <c r="E39" s="2">
        <v>0.28</v>
      </c>
      <c r="F39" s="2" t="s">
        <v>61</v>
      </c>
      <c r="G39" s="2">
        <v>0.6491339100223683</v>
      </c>
    </row>
    <row r="40" spans="1:7">
      <c r="A40" s="2" t="s">
        <v>75</v>
      </c>
      <c r="B40" s="2">
        <v>1</v>
      </c>
      <c r="C40" s="2">
        <v>38</v>
      </c>
      <c r="D40" s="2">
        <v>1</v>
      </c>
      <c r="E40" s="2">
        <v>0.28</v>
      </c>
      <c r="F40" s="2" t="s">
        <v>61</v>
      </c>
      <c r="G40" s="2">
        <v>0.6491339100223683</v>
      </c>
    </row>
    <row r="41" spans="1:7">
      <c r="A41" s="2" t="s">
        <v>76</v>
      </c>
      <c r="B41" s="2">
        <v>1</v>
      </c>
      <c r="C41" s="2">
        <v>39</v>
      </c>
      <c r="D41" s="2">
        <v>1</v>
      </c>
      <c r="E41" s="2">
        <v>0.28</v>
      </c>
      <c r="F41" s="2" t="s">
        <v>61</v>
      </c>
      <c r="G41" s="2">
        <v>0.6491339100223683</v>
      </c>
    </row>
    <row r="42" spans="1:7">
      <c r="A42" s="2" t="s">
        <v>77</v>
      </c>
      <c r="B42" s="2">
        <v>1</v>
      </c>
      <c r="C42" s="2">
        <v>40</v>
      </c>
      <c r="D42" s="2">
        <v>1</v>
      </c>
      <c r="E42" s="2">
        <v>0.28</v>
      </c>
      <c r="F42" s="2" t="s">
        <v>61</v>
      </c>
      <c r="G42" s="2">
        <v>0.6491339100223683</v>
      </c>
    </row>
    <row r="43" spans="1:7">
      <c r="A43" s="2" t="s">
        <v>78</v>
      </c>
      <c r="B43" s="2">
        <v>1</v>
      </c>
      <c r="C43" s="2">
        <v>41</v>
      </c>
      <c r="D43" s="2">
        <v>1</v>
      </c>
      <c r="E43" s="2">
        <v>0.28</v>
      </c>
      <c r="F43" s="2" t="s">
        <v>61</v>
      </c>
      <c r="G43" s="2">
        <v>0.6491339100223683</v>
      </c>
    </row>
    <row r="44" spans="1:7">
      <c r="A44" s="2" t="s">
        <v>79</v>
      </c>
      <c r="B44" s="2">
        <v>1</v>
      </c>
      <c r="C44" s="2">
        <v>42</v>
      </c>
      <c r="D44" s="2">
        <v>1</v>
      </c>
      <c r="E44" s="2">
        <v>0.28</v>
      </c>
      <c r="F44" s="2" t="s">
        <v>61</v>
      </c>
      <c r="G44" s="2">
        <v>0.6491339100223683</v>
      </c>
    </row>
    <row r="45" spans="1:7">
      <c r="A45" s="2" t="s">
        <v>80</v>
      </c>
      <c r="B45" s="2">
        <v>1</v>
      </c>
      <c r="C45" s="2">
        <v>43</v>
      </c>
      <c r="D45" s="2">
        <v>1</v>
      </c>
      <c r="E45" s="2">
        <v>0.28</v>
      </c>
      <c r="F45" s="2" t="s">
        <v>61</v>
      </c>
      <c r="G45" s="2">
        <v>0.6491339100223683</v>
      </c>
    </row>
    <row r="46" spans="1:7">
      <c r="A46" s="2" t="s">
        <v>81</v>
      </c>
      <c r="B46" s="2">
        <v>1</v>
      </c>
      <c r="C46" s="2">
        <v>44</v>
      </c>
      <c r="D46" s="2">
        <v>1</v>
      </c>
      <c r="E46" s="2">
        <v>0.28</v>
      </c>
      <c r="F46" s="2" t="s">
        <v>61</v>
      </c>
      <c r="G46" s="2">
        <v>0.6491339100223683</v>
      </c>
    </row>
    <row r="47" spans="1:7">
      <c r="A47" s="2" t="s">
        <v>82</v>
      </c>
      <c r="B47" s="2">
        <v>1</v>
      </c>
      <c r="C47" s="2">
        <v>45</v>
      </c>
      <c r="D47" s="2">
        <v>1</v>
      </c>
      <c r="E47" s="2">
        <v>0.28</v>
      </c>
      <c r="F47" s="2" t="s">
        <v>61</v>
      </c>
      <c r="G47" s="2">
        <v>0.6491339100223683</v>
      </c>
    </row>
    <row r="48" spans="1:7">
      <c r="A48" s="2" t="s">
        <v>83</v>
      </c>
      <c r="B48" s="2">
        <v>1</v>
      </c>
      <c r="C48" s="2">
        <v>46</v>
      </c>
      <c r="D48" s="2">
        <v>1</v>
      </c>
      <c r="E48" s="2">
        <v>0.28</v>
      </c>
      <c r="F48" s="2" t="s">
        <v>61</v>
      </c>
      <c r="G48" s="2">
        <v>0.6491339100223683</v>
      </c>
    </row>
    <row r="49" spans="1:7">
      <c r="A49" s="2" t="s">
        <v>84</v>
      </c>
      <c r="B49" s="2">
        <v>1</v>
      </c>
      <c r="C49" s="2">
        <v>47</v>
      </c>
      <c r="D49" s="2">
        <v>1</v>
      </c>
      <c r="E49" s="2">
        <v>0.28</v>
      </c>
      <c r="F49" s="2" t="s">
        <v>61</v>
      </c>
      <c r="G49" s="2">
        <v>0.6491339100223683</v>
      </c>
    </row>
    <row r="50" spans="1:7">
      <c r="A50" s="2" t="s">
        <v>85</v>
      </c>
      <c r="B50" s="2">
        <v>267</v>
      </c>
      <c r="C50" s="2">
        <v>48</v>
      </c>
      <c r="D50" s="2">
        <v>0.4831460674157304</v>
      </c>
      <c r="E50" s="2">
        <v>0.28</v>
      </c>
      <c r="F50" s="2" t="s">
        <v>86</v>
      </c>
      <c r="G50" s="2">
        <v>0.3656896378785777</v>
      </c>
    </row>
    <row r="51" spans="1:7">
      <c r="A51" s="2" t="s">
        <v>87</v>
      </c>
      <c r="B51" s="2">
        <v>215</v>
      </c>
      <c r="C51" s="2">
        <v>49</v>
      </c>
      <c r="D51" s="2">
        <v>0.4651162790697674</v>
      </c>
      <c r="E51" s="2">
        <v>0.28</v>
      </c>
      <c r="F51" s="2" t="s">
        <v>88</v>
      </c>
      <c r="G51" s="2">
        <v>0.3540892378653844</v>
      </c>
    </row>
    <row r="52" spans="1:7">
      <c r="A52" s="2" t="s">
        <v>89</v>
      </c>
      <c r="B52" s="2">
        <v>166</v>
      </c>
      <c r="C52" s="2">
        <v>50</v>
      </c>
      <c r="D52" s="2">
        <v>0.4759036144578313</v>
      </c>
      <c r="E52" s="2">
        <v>0.28</v>
      </c>
      <c r="F52" s="2" t="s">
        <v>90</v>
      </c>
      <c r="G52" s="2">
        <v>0.3597905463200251</v>
      </c>
    </row>
    <row r="53" spans="1:7">
      <c r="A53" s="2" t="s">
        <v>91</v>
      </c>
      <c r="B53" s="2">
        <v>133</v>
      </c>
      <c r="C53" s="2">
        <v>51</v>
      </c>
      <c r="D53" s="2">
        <v>0.481203007518797</v>
      </c>
      <c r="E53" s="2">
        <v>0.28</v>
      </c>
      <c r="F53" s="2" t="s">
        <v>90</v>
      </c>
      <c r="G53" s="2">
        <v>0.3476325572248958</v>
      </c>
    </row>
    <row r="54" spans="1:7">
      <c r="A54" s="2" t="s">
        <v>92</v>
      </c>
      <c r="B54" s="2">
        <v>101</v>
      </c>
      <c r="C54" s="2">
        <v>52</v>
      </c>
      <c r="D54" s="2">
        <v>0.4554455445544555</v>
      </c>
      <c r="E54" s="2">
        <v>0.28</v>
      </c>
      <c r="F54" s="2" t="s">
        <v>90</v>
      </c>
      <c r="G54" s="2">
        <v>0.3260685033791045</v>
      </c>
    </row>
    <row r="55" spans="1:7">
      <c r="A55" s="2" t="s">
        <v>93</v>
      </c>
      <c r="B55" s="2">
        <v>77</v>
      </c>
      <c r="C55" s="2">
        <v>53</v>
      </c>
      <c r="D55" s="2">
        <v>0.4805194805194805</v>
      </c>
      <c r="E55" s="2">
        <v>0.28</v>
      </c>
      <c r="F55" s="2" t="s">
        <v>94</v>
      </c>
      <c r="G55" s="2">
        <v>0.3294007006434105</v>
      </c>
    </row>
    <row r="56" spans="1:7">
      <c r="A56" s="2" t="s">
        <v>95</v>
      </c>
      <c r="B56" s="2">
        <v>62</v>
      </c>
      <c r="C56" s="2">
        <v>54</v>
      </c>
      <c r="D56" s="2">
        <v>0.4677419354838709</v>
      </c>
      <c r="E56" s="2">
        <v>0.28</v>
      </c>
      <c r="F56" s="2" t="s">
        <v>94</v>
      </c>
      <c r="G56" s="2">
        <v>0.3287285123553976</v>
      </c>
    </row>
    <row r="57" spans="1:7">
      <c r="A57" s="2" t="s">
        <v>96</v>
      </c>
      <c r="B57" s="2">
        <v>51</v>
      </c>
      <c r="C57" s="2">
        <v>55</v>
      </c>
      <c r="D57" s="2">
        <v>0.4901960784313725</v>
      </c>
      <c r="E57" s="2">
        <v>0.28</v>
      </c>
      <c r="F57" s="2" t="s">
        <v>94</v>
      </c>
      <c r="G57" s="2">
        <v>0.3254976804355715</v>
      </c>
    </row>
    <row r="58" spans="1:7">
      <c r="A58" s="2" t="s">
        <v>97</v>
      </c>
      <c r="B58" s="2">
        <v>38</v>
      </c>
      <c r="C58" s="2">
        <v>56</v>
      </c>
      <c r="D58" s="2">
        <v>0.4736842105263158</v>
      </c>
      <c r="E58" s="2">
        <v>0.28</v>
      </c>
      <c r="F58" s="2" t="s">
        <v>94</v>
      </c>
      <c r="G58" s="2">
        <v>0.3630392265241189</v>
      </c>
    </row>
    <row r="59" spans="1:7">
      <c r="A59" s="2" t="s">
        <v>98</v>
      </c>
      <c r="B59" s="2">
        <v>31</v>
      </c>
      <c r="C59" s="2">
        <v>57</v>
      </c>
      <c r="D59" s="2">
        <v>0.5161290322580645</v>
      </c>
      <c r="E59" s="2">
        <v>0.28</v>
      </c>
      <c r="F59" s="2" t="s">
        <v>94</v>
      </c>
      <c r="G59" s="2">
        <v>0.3807431726882337</v>
      </c>
    </row>
    <row r="60" spans="1:7">
      <c r="A60" s="2" t="s">
        <v>99</v>
      </c>
      <c r="B60" s="2">
        <v>26</v>
      </c>
      <c r="C60" s="2">
        <v>58</v>
      </c>
      <c r="D60" s="2">
        <v>0.5</v>
      </c>
      <c r="E60" s="2">
        <v>0.28</v>
      </c>
      <c r="F60" s="2" t="s">
        <v>94</v>
      </c>
      <c r="G60" s="2">
        <v>0.3712544027377248</v>
      </c>
    </row>
    <row r="61" spans="1:7">
      <c r="A61" s="2" t="s">
        <v>100</v>
      </c>
      <c r="B61" s="2">
        <v>18</v>
      </c>
      <c r="C61" s="2">
        <v>59</v>
      </c>
      <c r="D61" s="2">
        <v>0.4444444444444444</v>
      </c>
      <c r="E61" s="2">
        <v>0.28</v>
      </c>
      <c r="F61" s="2" t="s">
        <v>101</v>
      </c>
      <c r="G61" s="2">
        <v>0.1951552590893737</v>
      </c>
    </row>
    <row r="62" spans="1:7">
      <c r="A62" s="2" t="s">
        <v>102</v>
      </c>
      <c r="B62" s="2">
        <v>7</v>
      </c>
      <c r="C62" s="2">
        <v>60</v>
      </c>
      <c r="D62" s="2">
        <v>0.4285714285714285</v>
      </c>
      <c r="E62" s="2">
        <v>0.28</v>
      </c>
      <c r="F62" s="2" t="s">
        <v>101</v>
      </c>
      <c r="G62" s="2">
        <v>0.1725399428084924</v>
      </c>
    </row>
    <row r="63" spans="1:7">
      <c r="A63" s="2" t="s">
        <v>103</v>
      </c>
      <c r="B63" s="2">
        <v>5</v>
      </c>
      <c r="C63" s="2">
        <v>61</v>
      </c>
      <c r="D63" s="2">
        <v>0.4</v>
      </c>
      <c r="E63" s="2">
        <v>0.28</v>
      </c>
      <c r="F63" s="2" t="s">
        <v>101</v>
      </c>
      <c r="G63" s="2">
        <v>0.1595638230692513</v>
      </c>
    </row>
    <row r="64" spans="1:7">
      <c r="A64" s="2" t="s">
        <v>104</v>
      </c>
      <c r="B64" s="2">
        <v>5</v>
      </c>
      <c r="C64" s="2">
        <v>62</v>
      </c>
      <c r="D64" s="2">
        <v>0.4</v>
      </c>
      <c r="E64" s="2">
        <v>0.28</v>
      </c>
      <c r="F64" s="2" t="s">
        <v>101</v>
      </c>
      <c r="G64" s="2">
        <v>0.1595638230692513</v>
      </c>
    </row>
    <row r="65" spans="1:7">
      <c r="A65" s="2" t="s">
        <v>105</v>
      </c>
      <c r="B65" s="2">
        <v>4</v>
      </c>
      <c r="C65" s="2">
        <v>63</v>
      </c>
      <c r="D65" s="2">
        <v>0.5</v>
      </c>
      <c r="E65" s="2">
        <v>0.28</v>
      </c>
      <c r="F65" s="2" t="s">
        <v>101</v>
      </c>
      <c r="G65" s="2">
        <v>0.2431694475767889</v>
      </c>
    </row>
    <row r="66" spans="1:7">
      <c r="A66" s="2" t="s">
        <v>106</v>
      </c>
      <c r="B66" s="2">
        <v>1</v>
      </c>
      <c r="C66" s="2">
        <v>64</v>
      </c>
      <c r="D66" s="2">
        <v>1</v>
      </c>
      <c r="E66" s="2">
        <v>0.28</v>
      </c>
      <c r="F66" s="2" t="s">
        <v>107</v>
      </c>
      <c r="G66" s="2">
        <v>0.5411977366197906</v>
      </c>
    </row>
    <row r="67" spans="1:7">
      <c r="A67" s="2" t="s">
        <v>108</v>
      </c>
      <c r="B67" s="2">
        <v>75</v>
      </c>
      <c r="C67" s="2">
        <v>65</v>
      </c>
      <c r="D67" s="2">
        <v>0.4533333333333333</v>
      </c>
      <c r="E67" s="2">
        <v>0.28</v>
      </c>
      <c r="F67" s="2" t="s">
        <v>109</v>
      </c>
      <c r="G67" s="2">
        <v>0.04247483068310168</v>
      </c>
    </row>
    <row r="68" spans="1:7">
      <c r="A68" s="2" t="s">
        <v>110</v>
      </c>
      <c r="B68" s="2">
        <v>51</v>
      </c>
      <c r="C68" s="2">
        <v>66</v>
      </c>
      <c r="D68" s="2">
        <v>0.4117647058823529</v>
      </c>
      <c r="E68" s="2">
        <v>0.28</v>
      </c>
      <c r="F68" s="2" t="s">
        <v>109</v>
      </c>
      <c r="G68" s="2">
        <v>-0.003698524853164632</v>
      </c>
    </row>
    <row r="69" spans="1:7">
      <c r="A69" s="2" t="s">
        <v>111</v>
      </c>
      <c r="B69" s="2">
        <v>27</v>
      </c>
      <c r="C69" s="2">
        <v>67</v>
      </c>
      <c r="D69" s="2">
        <v>0.4444444444444444</v>
      </c>
      <c r="E69" s="2">
        <v>0.28</v>
      </c>
      <c r="F69" s="2" t="s">
        <v>112</v>
      </c>
      <c r="G69" s="2">
        <v>0.110439848548699</v>
      </c>
    </row>
    <row r="70" spans="1:7">
      <c r="A70" s="2" t="s">
        <v>113</v>
      </c>
      <c r="B70" s="2">
        <v>11</v>
      </c>
      <c r="C70" s="2">
        <v>68</v>
      </c>
      <c r="D70" s="2">
        <v>0.6363636363636364</v>
      </c>
      <c r="E70" s="2">
        <v>0.28</v>
      </c>
      <c r="F70" s="2" t="s">
        <v>114</v>
      </c>
      <c r="G70" s="2">
        <v>0.1585441667155587</v>
      </c>
    </row>
    <row r="71" spans="1:7">
      <c r="A71" s="2" t="s">
        <v>115</v>
      </c>
      <c r="B71" s="2">
        <v>5</v>
      </c>
      <c r="C71" s="2">
        <v>69</v>
      </c>
      <c r="D71" s="2">
        <v>0.8</v>
      </c>
      <c r="E71" s="2">
        <v>0.28</v>
      </c>
      <c r="F71" s="2" t="s">
        <v>114</v>
      </c>
      <c r="G71" s="2">
        <v>0.2133896731040933</v>
      </c>
    </row>
    <row r="72" spans="1:7">
      <c r="A72" s="2" t="s">
        <v>116</v>
      </c>
      <c r="B72" s="2">
        <v>2</v>
      </c>
      <c r="C72" s="2">
        <v>70</v>
      </c>
      <c r="D72" s="2">
        <v>0.5</v>
      </c>
      <c r="E72" s="2">
        <v>0.28</v>
      </c>
      <c r="F72" s="2" t="s">
        <v>117</v>
      </c>
      <c r="G72" s="2">
        <v>-0.1300592895912055</v>
      </c>
    </row>
    <row r="73" spans="1:7">
      <c r="A73" s="2" t="s">
        <v>118</v>
      </c>
      <c r="B73" s="2">
        <v>1</v>
      </c>
      <c r="C73" s="2">
        <v>71</v>
      </c>
      <c r="D73" s="2">
        <v>1</v>
      </c>
      <c r="E73" s="2">
        <v>0.28</v>
      </c>
      <c r="F73" s="2" t="s">
        <v>119</v>
      </c>
      <c r="G73" s="2">
        <v>0.5636411406278491</v>
      </c>
    </row>
    <row r="74" spans="1:7">
      <c r="A74" s="2" t="s">
        <v>120</v>
      </c>
      <c r="B74" s="2">
        <v>1</v>
      </c>
      <c r="C74" s="2">
        <v>72</v>
      </c>
      <c r="D74" s="2">
        <v>1</v>
      </c>
      <c r="E74" s="2">
        <v>0.28</v>
      </c>
      <c r="F74" s="2" t="s">
        <v>119</v>
      </c>
      <c r="G74" s="2">
        <v>0.5636411406278491</v>
      </c>
    </row>
    <row r="75" spans="1:7">
      <c r="A75" s="2" t="s">
        <v>121</v>
      </c>
      <c r="B75" s="2">
        <v>1</v>
      </c>
      <c r="C75" s="2">
        <v>73</v>
      </c>
      <c r="D75" s="2">
        <v>1</v>
      </c>
      <c r="E75" s="2">
        <v>0.28</v>
      </c>
      <c r="F75" s="2" t="s">
        <v>119</v>
      </c>
      <c r="G75" s="2">
        <v>0.5636411406278491</v>
      </c>
    </row>
    <row r="76" spans="1:7">
      <c r="A76" s="2" t="s">
        <v>122</v>
      </c>
      <c r="B76" s="2">
        <v>232</v>
      </c>
      <c r="C76" s="2">
        <v>74</v>
      </c>
      <c r="D76" s="2">
        <v>0.4870689655172414</v>
      </c>
      <c r="E76" s="2">
        <v>0.28</v>
      </c>
      <c r="F76" s="2" t="s">
        <v>123</v>
      </c>
      <c r="G76" s="2">
        <v>0.2999568126483694</v>
      </c>
    </row>
    <row r="77" spans="1:7">
      <c r="A77" s="2" t="s">
        <v>124</v>
      </c>
      <c r="B77" s="2">
        <v>183</v>
      </c>
      <c r="C77" s="2">
        <v>75</v>
      </c>
      <c r="D77" s="2">
        <v>0.4754098360655737</v>
      </c>
      <c r="E77" s="2">
        <v>0.28</v>
      </c>
      <c r="F77" s="2" t="s">
        <v>125</v>
      </c>
      <c r="G77" s="2">
        <v>0.3079325800831304</v>
      </c>
    </row>
    <row r="78" spans="1:7">
      <c r="A78" s="2" t="s">
        <v>126</v>
      </c>
      <c r="B78" s="2">
        <v>140</v>
      </c>
      <c r="C78" s="2">
        <v>76</v>
      </c>
      <c r="D78" s="2">
        <v>0.4857142857142857</v>
      </c>
      <c r="E78" s="2">
        <v>0.28</v>
      </c>
      <c r="F78" s="2" t="s">
        <v>127</v>
      </c>
      <c r="G78" s="2">
        <v>0.1655557950343435</v>
      </c>
    </row>
    <row r="79" spans="1:7">
      <c r="A79" s="2" t="s">
        <v>128</v>
      </c>
      <c r="B79" s="2">
        <v>112</v>
      </c>
      <c r="C79" s="2">
        <v>77</v>
      </c>
      <c r="D79" s="2">
        <v>0.4821428571428572</v>
      </c>
      <c r="E79" s="2">
        <v>0.28</v>
      </c>
      <c r="F79" s="2" t="s">
        <v>127</v>
      </c>
      <c r="G79" s="2">
        <v>0.1634765922479266</v>
      </c>
    </row>
    <row r="80" spans="1:7">
      <c r="A80" s="2" t="s">
        <v>129</v>
      </c>
      <c r="B80" s="2">
        <v>87</v>
      </c>
      <c r="C80" s="2">
        <v>78</v>
      </c>
      <c r="D80" s="2">
        <v>0.4597701149425287</v>
      </c>
      <c r="E80" s="2">
        <v>0.28</v>
      </c>
      <c r="F80" s="2" t="s">
        <v>127</v>
      </c>
      <c r="G80" s="2">
        <v>0.1587018056478072</v>
      </c>
    </row>
    <row r="81" spans="1:7">
      <c r="A81" s="2" t="s">
        <v>130</v>
      </c>
      <c r="B81" s="2">
        <v>66</v>
      </c>
      <c r="C81" s="2">
        <v>79</v>
      </c>
      <c r="D81" s="2">
        <v>0.5</v>
      </c>
      <c r="E81" s="2">
        <v>0.28</v>
      </c>
      <c r="F81" s="2" t="s">
        <v>131</v>
      </c>
      <c r="G81" s="2">
        <v>0.2056799035192977</v>
      </c>
    </row>
    <row r="82" spans="1:7">
      <c r="A82" s="2" t="s">
        <v>132</v>
      </c>
      <c r="B82" s="2">
        <v>54</v>
      </c>
      <c r="C82" s="2">
        <v>80</v>
      </c>
      <c r="D82" s="2">
        <v>0.4444444444444444</v>
      </c>
      <c r="E82" s="2">
        <v>0.28</v>
      </c>
      <c r="F82" s="2" t="s">
        <v>131</v>
      </c>
      <c r="G82" s="2">
        <v>0.2237128543395206</v>
      </c>
    </row>
    <row r="83" spans="1:7">
      <c r="A83" s="2" t="s">
        <v>133</v>
      </c>
      <c r="B83" s="2">
        <v>45</v>
      </c>
      <c r="C83" s="2">
        <v>81</v>
      </c>
      <c r="D83" s="2">
        <v>0.4666666666666667</v>
      </c>
      <c r="E83" s="2">
        <v>0.28</v>
      </c>
      <c r="F83" s="2" t="s">
        <v>131</v>
      </c>
      <c r="G83" s="2">
        <v>0.2292726511433538</v>
      </c>
    </row>
    <row r="84" spans="1:7">
      <c r="A84" s="2" t="s">
        <v>134</v>
      </c>
      <c r="B84" s="2">
        <v>36</v>
      </c>
      <c r="C84" s="2">
        <v>82</v>
      </c>
      <c r="D84" s="2">
        <v>0.4444444444444444</v>
      </c>
      <c r="E84" s="2">
        <v>0.28</v>
      </c>
      <c r="F84" s="2" t="s">
        <v>131</v>
      </c>
      <c r="G84" s="2">
        <v>0.230946032988443</v>
      </c>
    </row>
    <row r="85" spans="1:7">
      <c r="A85" s="2" t="s">
        <v>135</v>
      </c>
      <c r="B85" s="2">
        <v>27</v>
      </c>
      <c r="C85" s="2">
        <v>83</v>
      </c>
      <c r="D85" s="2">
        <v>0.4814814814814815</v>
      </c>
      <c r="E85" s="2">
        <v>0.28</v>
      </c>
      <c r="F85" s="2" t="s">
        <v>131</v>
      </c>
      <c r="G85" s="2">
        <v>0.2778294509052395</v>
      </c>
    </row>
    <row r="86" spans="1:7">
      <c r="A86" s="2" t="s">
        <v>136</v>
      </c>
      <c r="B86" s="2">
        <v>22</v>
      </c>
      <c r="C86" s="2">
        <v>84</v>
      </c>
      <c r="D86" s="2">
        <v>0.5</v>
      </c>
      <c r="E86" s="2">
        <v>0.28</v>
      </c>
      <c r="F86" s="2" t="s">
        <v>137</v>
      </c>
      <c r="G86" s="2">
        <v>0.3992992826904367</v>
      </c>
    </row>
    <row r="87" spans="1:7">
      <c r="A87" s="2" t="s">
        <v>138</v>
      </c>
      <c r="B87" s="2">
        <v>16</v>
      </c>
      <c r="C87" s="2">
        <v>85</v>
      </c>
      <c r="D87" s="2">
        <v>0.4375</v>
      </c>
      <c r="E87" s="2">
        <v>0.28</v>
      </c>
      <c r="F87" s="2" t="s">
        <v>137</v>
      </c>
      <c r="G87" s="2">
        <v>0.3052148941731135</v>
      </c>
    </row>
    <row r="88" spans="1:7">
      <c r="A88" s="2" t="s">
        <v>139</v>
      </c>
      <c r="B88" s="2">
        <v>5</v>
      </c>
      <c r="C88" s="2">
        <v>86</v>
      </c>
      <c r="D88" s="2">
        <v>0.4</v>
      </c>
      <c r="E88" s="2">
        <v>0.28</v>
      </c>
      <c r="F88" s="2" t="s">
        <v>140</v>
      </c>
      <c r="G88" s="2">
        <v>0.2132468328499295</v>
      </c>
    </row>
    <row r="89" spans="1:7">
      <c r="A89" s="2" t="s">
        <v>141</v>
      </c>
      <c r="B89" s="2">
        <v>3</v>
      </c>
      <c r="C89" s="2">
        <v>87</v>
      </c>
      <c r="D89" s="2">
        <v>0.3333333333333333</v>
      </c>
      <c r="E89" s="2">
        <v>0.28</v>
      </c>
      <c r="F89" s="2" t="s">
        <v>140</v>
      </c>
      <c r="G89" s="2">
        <v>0.1981226791796798</v>
      </c>
    </row>
    <row r="90" spans="1:7">
      <c r="A90" s="2" t="s">
        <v>142</v>
      </c>
      <c r="B90" s="2">
        <v>3</v>
      </c>
      <c r="C90" s="2">
        <v>88</v>
      </c>
      <c r="D90" s="2">
        <v>0.3333333333333333</v>
      </c>
      <c r="E90" s="2">
        <v>0.28</v>
      </c>
      <c r="F90" s="2" t="s">
        <v>140</v>
      </c>
      <c r="G90" s="2">
        <v>0.1981226791796798</v>
      </c>
    </row>
    <row r="91" spans="1:7">
      <c r="A91" s="2" t="s">
        <v>143</v>
      </c>
      <c r="B91" s="2">
        <v>2</v>
      </c>
      <c r="C91" s="2">
        <v>89</v>
      </c>
      <c r="D91" s="2">
        <v>0.5</v>
      </c>
      <c r="E91" s="2">
        <v>0.28</v>
      </c>
      <c r="F91" s="2" t="s">
        <v>140</v>
      </c>
      <c r="G91" s="2">
        <v>0.3304119131390514</v>
      </c>
    </row>
    <row r="92" spans="1:7">
      <c r="A92" s="2" t="s">
        <v>144</v>
      </c>
      <c r="B92" s="2">
        <v>994</v>
      </c>
      <c r="C92" s="2">
        <v>90</v>
      </c>
      <c r="D92" s="2">
        <v>0.2776659959758551</v>
      </c>
      <c r="E92" s="2">
        <v>0.28</v>
      </c>
      <c r="F92" s="2"/>
      <c r="G92" s="2" t="s">
        <v>31</v>
      </c>
    </row>
    <row r="93" spans="1:7">
      <c r="A93" s="2" t="s">
        <v>145</v>
      </c>
      <c r="B93" s="2">
        <v>992</v>
      </c>
      <c r="C93" s="2">
        <v>91</v>
      </c>
      <c r="D93" s="2">
        <v>0.2772177419354839</v>
      </c>
      <c r="E93" s="2">
        <v>0.28</v>
      </c>
      <c r="F93" s="2"/>
      <c r="G93" s="2" t="s">
        <v>31</v>
      </c>
    </row>
    <row r="94" spans="1:7">
      <c r="A94" s="2" t="s">
        <v>146</v>
      </c>
      <c r="B94" s="2">
        <v>952</v>
      </c>
      <c r="C94" s="2">
        <v>92</v>
      </c>
      <c r="D94" s="2">
        <v>0.2762605042016807</v>
      </c>
      <c r="E94" s="2">
        <v>0.28</v>
      </c>
      <c r="F94" s="2"/>
      <c r="G94" s="2" t="s">
        <v>31</v>
      </c>
    </row>
    <row r="95" spans="1:7">
      <c r="A95" s="2" t="s">
        <v>147</v>
      </c>
      <c r="B95" s="2">
        <v>873</v>
      </c>
      <c r="C95" s="2">
        <v>93</v>
      </c>
      <c r="D95" s="2">
        <v>0.277205040091638</v>
      </c>
      <c r="E95" s="2">
        <v>0.28</v>
      </c>
      <c r="F95" s="2"/>
      <c r="G95" s="2" t="s">
        <v>31</v>
      </c>
    </row>
    <row r="96" spans="1:7">
      <c r="A96" s="2" t="s">
        <v>148</v>
      </c>
      <c r="B96" s="2">
        <v>713</v>
      </c>
      <c r="C96" s="2">
        <v>94</v>
      </c>
      <c r="D96" s="2">
        <v>0.2903225806451613</v>
      </c>
      <c r="E96" s="2">
        <v>0.28</v>
      </c>
      <c r="F96" s="2" t="s">
        <v>149</v>
      </c>
      <c r="G96" s="2">
        <v>0.4305977861357566</v>
      </c>
    </row>
    <row r="97" spans="1:7">
      <c r="A97" s="2" t="s">
        <v>150</v>
      </c>
      <c r="B97" s="2">
        <v>619</v>
      </c>
      <c r="C97" s="2">
        <v>95</v>
      </c>
      <c r="D97" s="2">
        <v>0.27140549273021</v>
      </c>
      <c r="E97" s="2">
        <v>0.28</v>
      </c>
      <c r="F97" s="2"/>
      <c r="G97" s="2" t="s">
        <v>31</v>
      </c>
    </row>
    <row r="98" spans="1:7">
      <c r="A98" s="2" t="s">
        <v>151</v>
      </c>
      <c r="B98" s="2">
        <v>511</v>
      </c>
      <c r="C98" s="2">
        <v>96</v>
      </c>
      <c r="D98" s="2">
        <v>0.2602739726027397</v>
      </c>
      <c r="E98" s="2">
        <v>0.28</v>
      </c>
      <c r="F98" s="2"/>
      <c r="G98" s="2" t="s">
        <v>31</v>
      </c>
    </row>
    <row r="99" spans="1:7">
      <c r="A99" s="2" t="s">
        <v>152</v>
      </c>
      <c r="B99" s="2">
        <v>392</v>
      </c>
      <c r="C99" s="2">
        <v>97</v>
      </c>
      <c r="D99" s="2">
        <v>0.2474489795918367</v>
      </c>
      <c r="E99" s="2">
        <v>0.28</v>
      </c>
      <c r="F99" s="2"/>
      <c r="G99" s="2" t="s">
        <v>31</v>
      </c>
    </row>
    <row r="100" spans="1:7">
      <c r="A100" s="2" t="s">
        <v>153</v>
      </c>
      <c r="B100" s="2">
        <v>252</v>
      </c>
      <c r="C100" s="2">
        <v>98</v>
      </c>
      <c r="D100" s="2">
        <v>0.257936507936508</v>
      </c>
      <c r="E100" s="2">
        <v>0.28</v>
      </c>
      <c r="F100" s="2"/>
      <c r="G100" s="2" t="s">
        <v>31</v>
      </c>
    </row>
    <row r="101" spans="1:7">
      <c r="A101" s="2" t="s">
        <v>154</v>
      </c>
      <c r="B101" s="2">
        <v>127</v>
      </c>
      <c r="C101" s="2">
        <v>99</v>
      </c>
      <c r="D101" s="2">
        <v>0.3228346456692913</v>
      </c>
      <c r="E101" s="2">
        <v>0.28</v>
      </c>
      <c r="F101" s="2" t="s">
        <v>155</v>
      </c>
      <c r="G101" s="2">
        <v>0.3802889646739877</v>
      </c>
    </row>
    <row r="102" spans="1:7">
      <c r="A102" s="2" t="s">
        <v>156</v>
      </c>
      <c r="B102" s="2">
        <v>63</v>
      </c>
      <c r="C102" s="2">
        <v>100</v>
      </c>
      <c r="D102" s="2">
        <v>0.3650793650793651</v>
      </c>
      <c r="E102" s="2">
        <v>0.28</v>
      </c>
      <c r="F102" s="2" t="s">
        <v>155</v>
      </c>
      <c r="G102" s="2">
        <v>0.3822047446310353</v>
      </c>
    </row>
    <row r="103" spans="1:7">
      <c r="A103" s="2" t="s">
        <v>157</v>
      </c>
      <c r="B103" s="2">
        <v>36</v>
      </c>
      <c r="C103" s="2">
        <v>101</v>
      </c>
      <c r="D103" s="2">
        <v>0.3611111111111111</v>
      </c>
      <c r="E103" s="2">
        <v>0.28</v>
      </c>
      <c r="F103" s="2" t="s">
        <v>158</v>
      </c>
      <c r="G103" s="2">
        <v>0.3265626809414193</v>
      </c>
    </row>
    <row r="104" spans="1:7">
      <c r="A104" s="2" t="s">
        <v>159</v>
      </c>
      <c r="B104" s="2">
        <v>22</v>
      </c>
      <c r="C104" s="2">
        <v>102</v>
      </c>
      <c r="D104" s="2">
        <v>0.3181818181818182</v>
      </c>
      <c r="E104" s="2">
        <v>0.28</v>
      </c>
      <c r="F104" s="2" t="s">
        <v>160</v>
      </c>
      <c r="G104" s="2">
        <v>0.379024006549511</v>
      </c>
    </row>
    <row r="105" spans="1:7">
      <c r="A105" s="2" t="s">
        <v>161</v>
      </c>
      <c r="B105" s="2">
        <v>14</v>
      </c>
      <c r="C105" s="2">
        <v>103</v>
      </c>
      <c r="D105" s="2">
        <v>0.4285714285714285</v>
      </c>
      <c r="E105" s="2">
        <v>0.28</v>
      </c>
      <c r="F105" s="2" t="s">
        <v>160</v>
      </c>
      <c r="G105" s="2">
        <v>0.4307107503618011</v>
      </c>
    </row>
    <row r="106" spans="1:7">
      <c r="A106" s="2" t="s">
        <v>162</v>
      </c>
      <c r="B106" s="2">
        <v>6</v>
      </c>
      <c r="C106" s="2">
        <v>104</v>
      </c>
      <c r="D106" s="2">
        <v>0.6666666666666666</v>
      </c>
      <c r="E106" s="2">
        <v>0.28</v>
      </c>
      <c r="F106" s="2" t="s">
        <v>160</v>
      </c>
      <c r="G106" s="2">
        <v>0.5637239575065046</v>
      </c>
    </row>
    <row r="107" spans="1:7">
      <c r="A107" s="2" t="s">
        <v>163</v>
      </c>
      <c r="B107" s="2">
        <v>1</v>
      </c>
      <c r="C107" s="2">
        <v>105</v>
      </c>
      <c r="D107" s="2">
        <v>1</v>
      </c>
      <c r="E107" s="2">
        <v>0.28</v>
      </c>
      <c r="F107" s="2" t="s">
        <v>164</v>
      </c>
      <c r="G107" s="2">
        <v>0.6441749320925106</v>
      </c>
    </row>
    <row r="108" spans="1:7">
      <c r="A108" s="2" t="s">
        <v>165</v>
      </c>
      <c r="B108" s="2">
        <v>1</v>
      </c>
      <c r="C108" s="2">
        <v>106</v>
      </c>
      <c r="D108" s="2">
        <v>1</v>
      </c>
      <c r="E108" s="2">
        <v>0.28</v>
      </c>
      <c r="F108" s="2" t="s">
        <v>164</v>
      </c>
      <c r="G108" s="2">
        <v>0.6441749320925106</v>
      </c>
    </row>
    <row r="109" spans="1:7">
      <c r="A109" s="2" t="s">
        <v>166</v>
      </c>
      <c r="B109" s="2">
        <v>1</v>
      </c>
      <c r="C109" s="2">
        <v>107</v>
      </c>
      <c r="D109" s="2">
        <v>1</v>
      </c>
      <c r="E109" s="2">
        <v>0.28</v>
      </c>
      <c r="F109" s="2" t="s">
        <v>164</v>
      </c>
      <c r="G109" s="2">
        <v>0.6441749320925106</v>
      </c>
    </row>
    <row r="110" spans="1:7">
      <c r="A110" s="2" t="s">
        <v>167</v>
      </c>
      <c r="B110" s="2">
        <v>1</v>
      </c>
      <c r="C110" s="2">
        <v>108</v>
      </c>
      <c r="D110" s="2">
        <v>1</v>
      </c>
      <c r="E110" s="2">
        <v>0.28</v>
      </c>
      <c r="F110" s="2" t="s">
        <v>164</v>
      </c>
      <c r="G110" s="2">
        <v>0.6441749320925106</v>
      </c>
    </row>
    <row r="111" spans="1:7">
      <c r="A111" s="2" t="s">
        <v>168</v>
      </c>
      <c r="B111" s="2">
        <v>1</v>
      </c>
      <c r="C111" s="2">
        <v>109</v>
      </c>
      <c r="D111" s="2">
        <v>1</v>
      </c>
      <c r="E111" s="2">
        <v>0.28</v>
      </c>
      <c r="F111" s="2" t="s">
        <v>164</v>
      </c>
      <c r="G111" s="2">
        <v>0.6441749320925106</v>
      </c>
    </row>
    <row r="112" spans="1:7">
      <c r="A112" s="2" t="s">
        <v>169</v>
      </c>
      <c r="B112" s="2">
        <v>1</v>
      </c>
      <c r="C112" s="2">
        <v>110</v>
      </c>
      <c r="D112" s="2">
        <v>1</v>
      </c>
      <c r="E112" s="2">
        <v>0.28</v>
      </c>
      <c r="F112" s="2" t="s">
        <v>164</v>
      </c>
      <c r="G112" s="2">
        <v>0.6441749320925106</v>
      </c>
    </row>
    <row r="113" spans="1:7">
      <c r="A113" s="2" t="s">
        <v>170</v>
      </c>
      <c r="B113" s="2">
        <v>1</v>
      </c>
      <c r="C113" s="2">
        <v>111</v>
      </c>
      <c r="D113" s="2">
        <v>1</v>
      </c>
      <c r="E113" s="2">
        <v>0.28</v>
      </c>
      <c r="F113" s="2" t="s">
        <v>164</v>
      </c>
      <c r="G113" s="2">
        <v>0.6441749320925106</v>
      </c>
    </row>
    <row r="114" spans="1:7">
      <c r="A114" s="2" t="s">
        <v>171</v>
      </c>
      <c r="B114" s="2">
        <v>1</v>
      </c>
      <c r="C114" s="2">
        <v>112</v>
      </c>
      <c r="D114" s="2">
        <v>1</v>
      </c>
      <c r="E114" s="2">
        <v>0.28</v>
      </c>
      <c r="F114" s="2" t="s">
        <v>164</v>
      </c>
      <c r="G114" s="2">
        <v>0.6441749320925106</v>
      </c>
    </row>
    <row r="115" spans="1:7">
      <c r="A115" s="2" t="s">
        <v>172</v>
      </c>
      <c r="B115" s="2">
        <v>1</v>
      </c>
      <c r="C115" s="2">
        <v>113</v>
      </c>
      <c r="D115" s="2">
        <v>1</v>
      </c>
      <c r="E115" s="2">
        <v>0.28</v>
      </c>
      <c r="F115" s="2" t="s">
        <v>164</v>
      </c>
      <c r="G115" s="2">
        <v>0.6441749320925106</v>
      </c>
    </row>
    <row r="116" spans="1:7">
      <c r="A116" s="2" t="s">
        <v>173</v>
      </c>
      <c r="B116" s="2">
        <v>1</v>
      </c>
      <c r="C116" s="2">
        <v>114</v>
      </c>
      <c r="D116" s="2">
        <v>1</v>
      </c>
      <c r="E116" s="2">
        <v>0.28</v>
      </c>
      <c r="F116" s="2" t="s">
        <v>164</v>
      </c>
      <c r="G116" s="2">
        <v>0.6441749320925106</v>
      </c>
    </row>
    <row r="117" spans="1:7">
      <c r="A117" s="2" t="s">
        <v>174</v>
      </c>
      <c r="B117" s="2">
        <v>1</v>
      </c>
      <c r="C117" s="2">
        <v>115</v>
      </c>
      <c r="D117" s="2">
        <v>1</v>
      </c>
      <c r="E117" s="2">
        <v>0.28</v>
      </c>
      <c r="F117" s="2" t="s">
        <v>164</v>
      </c>
      <c r="G117" s="2">
        <v>0.6441749320925106</v>
      </c>
    </row>
    <row r="118" spans="1:7">
      <c r="A118" s="2" t="s">
        <v>175</v>
      </c>
      <c r="B118" s="2">
        <v>1</v>
      </c>
      <c r="C118" s="2">
        <v>116</v>
      </c>
      <c r="D118" s="2">
        <v>1</v>
      </c>
      <c r="E118" s="2">
        <v>0.28</v>
      </c>
      <c r="F118" s="2" t="s">
        <v>164</v>
      </c>
      <c r="G118" s="2">
        <v>0.6441749320925106</v>
      </c>
    </row>
    <row r="119" spans="1:7">
      <c r="A119" s="2" t="s">
        <v>176</v>
      </c>
      <c r="B119" s="2">
        <v>714</v>
      </c>
      <c r="C119" s="2">
        <v>117</v>
      </c>
      <c r="D119" s="2">
        <v>0.2899159663865546</v>
      </c>
      <c r="E119" s="2">
        <v>0.28</v>
      </c>
      <c r="F119" s="2" t="s">
        <v>177</v>
      </c>
      <c r="G119" s="2">
        <v>0.6001006401578286</v>
      </c>
    </row>
    <row r="120" spans="1:7">
      <c r="A120" s="2" t="s">
        <v>178</v>
      </c>
      <c r="B120" s="2">
        <v>348</v>
      </c>
      <c r="C120" s="2">
        <v>118</v>
      </c>
      <c r="D120" s="2">
        <v>0.367816091954023</v>
      </c>
      <c r="E120" s="2">
        <v>0.28</v>
      </c>
      <c r="F120" s="2" t="s">
        <v>177</v>
      </c>
      <c r="G120" s="2">
        <v>0.6068001821313543</v>
      </c>
    </row>
    <row r="121" spans="1:7">
      <c r="A121" s="2" t="s">
        <v>179</v>
      </c>
      <c r="B121" s="2">
        <v>153</v>
      </c>
      <c r="C121" s="2">
        <v>119</v>
      </c>
      <c r="D121" s="2">
        <v>0.4836601307189543</v>
      </c>
      <c r="E121" s="2">
        <v>0.28</v>
      </c>
      <c r="F121" s="2" t="s">
        <v>180</v>
      </c>
      <c r="G121" s="2">
        <v>0.5539387028289373</v>
      </c>
    </row>
    <row r="122" spans="1:7">
      <c r="A122" s="2" t="s">
        <v>181</v>
      </c>
      <c r="B122" s="2">
        <v>90</v>
      </c>
      <c r="C122" s="2">
        <v>120</v>
      </c>
      <c r="D122" s="2">
        <v>0.5222222222222223</v>
      </c>
      <c r="E122" s="2">
        <v>0.28</v>
      </c>
      <c r="F122" s="2" t="s">
        <v>180</v>
      </c>
      <c r="G122" s="2">
        <v>0.5446593503643715</v>
      </c>
    </row>
    <row r="123" spans="1:7">
      <c r="A123" s="2" t="s">
        <v>182</v>
      </c>
      <c r="B123" s="2">
        <v>49</v>
      </c>
      <c r="C123" s="2">
        <v>121</v>
      </c>
      <c r="D123" s="2">
        <v>0.4897959183673469</v>
      </c>
      <c r="E123" s="2">
        <v>0.28</v>
      </c>
      <c r="F123" s="2" t="s">
        <v>180</v>
      </c>
      <c r="G123" s="2">
        <v>0.5362519557955344</v>
      </c>
    </row>
    <row r="124" spans="1:7">
      <c r="A124" s="2" t="s">
        <v>183</v>
      </c>
      <c r="B124" s="2">
        <v>28</v>
      </c>
      <c r="C124" s="2">
        <v>122</v>
      </c>
      <c r="D124" s="2">
        <v>0.6071428571428571</v>
      </c>
      <c r="E124" s="2">
        <v>0.28</v>
      </c>
      <c r="F124" s="2" t="s">
        <v>184</v>
      </c>
      <c r="G124" s="2">
        <v>0.5267860183554592</v>
      </c>
    </row>
    <row r="125" spans="1:7">
      <c r="A125" s="2" t="s">
        <v>185</v>
      </c>
      <c r="B125" s="2">
        <v>17</v>
      </c>
      <c r="C125" s="2">
        <v>123</v>
      </c>
      <c r="D125" s="2">
        <v>0.6470588235294118</v>
      </c>
      <c r="E125" s="2">
        <v>0.28</v>
      </c>
      <c r="F125" s="2" t="s">
        <v>184</v>
      </c>
      <c r="G125" s="2">
        <v>0.5124388893690478</v>
      </c>
    </row>
    <row r="126" spans="1:7">
      <c r="A126" s="2" t="s">
        <v>186</v>
      </c>
      <c r="B126" s="2">
        <v>13</v>
      </c>
      <c r="C126" s="2">
        <v>124</v>
      </c>
      <c r="D126" s="2">
        <v>0.7692307692307693</v>
      </c>
      <c r="E126" s="2">
        <v>0.28</v>
      </c>
      <c r="F126" s="2" t="s">
        <v>187</v>
      </c>
      <c r="G126" s="2">
        <v>0.6596948364315158</v>
      </c>
    </row>
    <row r="127" spans="1:7">
      <c r="A127" s="2" t="s">
        <v>188</v>
      </c>
      <c r="B127" s="2">
        <v>6</v>
      </c>
      <c r="C127" s="2">
        <v>125</v>
      </c>
      <c r="D127" s="2">
        <v>1</v>
      </c>
      <c r="E127" s="2">
        <v>0.28</v>
      </c>
      <c r="F127" s="2" t="s">
        <v>189</v>
      </c>
      <c r="G127" s="2">
        <v>0.753536391249194</v>
      </c>
    </row>
    <row r="128" spans="1:7">
      <c r="A128" s="2" t="s">
        <v>190</v>
      </c>
      <c r="B128" s="2">
        <v>6</v>
      </c>
      <c r="C128" s="2">
        <v>126</v>
      </c>
      <c r="D128" s="2">
        <v>1</v>
      </c>
      <c r="E128" s="2">
        <v>0.28</v>
      </c>
      <c r="F128" s="2" t="s">
        <v>189</v>
      </c>
      <c r="G128" s="2">
        <v>0.753536391249194</v>
      </c>
    </row>
    <row r="129" spans="1:7">
      <c r="A129" s="2" t="s">
        <v>191</v>
      </c>
      <c r="B129" s="2">
        <v>4</v>
      </c>
      <c r="C129" s="2">
        <v>127</v>
      </c>
      <c r="D129" s="2">
        <v>1</v>
      </c>
      <c r="E129" s="2">
        <v>0.28</v>
      </c>
      <c r="F129" s="2" t="s">
        <v>189</v>
      </c>
      <c r="G129" s="2">
        <v>0.7248476221819086</v>
      </c>
    </row>
    <row r="130" spans="1:7">
      <c r="A130" s="2" t="s">
        <v>192</v>
      </c>
      <c r="B130" s="2">
        <v>4</v>
      </c>
      <c r="C130" s="2">
        <v>128</v>
      </c>
      <c r="D130" s="2">
        <v>1</v>
      </c>
      <c r="E130" s="2">
        <v>0.28</v>
      </c>
      <c r="F130" s="2" t="s">
        <v>189</v>
      </c>
      <c r="G130" s="2">
        <v>0.7248476221819086</v>
      </c>
    </row>
    <row r="131" spans="1:7">
      <c r="A131" s="2" t="s">
        <v>193</v>
      </c>
      <c r="B131" s="2">
        <v>2</v>
      </c>
      <c r="C131" s="2">
        <v>129</v>
      </c>
      <c r="D131" s="2">
        <v>1</v>
      </c>
      <c r="E131" s="2">
        <v>0.28</v>
      </c>
      <c r="F131" s="2" t="s">
        <v>194</v>
      </c>
      <c r="G131" s="2">
        <v>0.6001848734424904</v>
      </c>
    </row>
    <row r="132" spans="1:7">
      <c r="A132" s="2" t="s">
        <v>195</v>
      </c>
      <c r="B132" s="2">
        <v>2</v>
      </c>
      <c r="C132" s="2">
        <v>130</v>
      </c>
      <c r="D132" s="2">
        <v>1</v>
      </c>
      <c r="E132" s="2">
        <v>0.28</v>
      </c>
      <c r="F132" s="2" t="s">
        <v>194</v>
      </c>
      <c r="G132" s="2">
        <v>0.6001848734424904</v>
      </c>
    </row>
    <row r="133" spans="1:7">
      <c r="A133" s="2" t="s">
        <v>196</v>
      </c>
      <c r="B133" s="2">
        <v>1</v>
      </c>
      <c r="C133" s="2">
        <v>131</v>
      </c>
      <c r="D133" s="2">
        <v>1</v>
      </c>
      <c r="E133" s="2">
        <v>0.28</v>
      </c>
      <c r="F133" s="2" t="s">
        <v>194</v>
      </c>
      <c r="G133" s="2">
        <v>0.5939698886882206</v>
      </c>
    </row>
    <row r="134" spans="1:7">
      <c r="A134" s="2" t="s">
        <v>197</v>
      </c>
      <c r="B134" s="2">
        <v>1</v>
      </c>
      <c r="C134" s="2">
        <v>132</v>
      </c>
      <c r="D134" s="2">
        <v>1</v>
      </c>
      <c r="E134" s="2">
        <v>0.28</v>
      </c>
      <c r="F134" s="2" t="s">
        <v>194</v>
      </c>
      <c r="G134" s="2">
        <v>0.5939698886882206</v>
      </c>
    </row>
    <row r="135" spans="1:7">
      <c r="A135" s="2" t="s">
        <v>198</v>
      </c>
      <c r="B135" s="2">
        <v>1</v>
      </c>
      <c r="C135" s="2">
        <v>133</v>
      </c>
      <c r="D135" s="2">
        <v>1</v>
      </c>
      <c r="E135" s="2">
        <v>0.28</v>
      </c>
      <c r="F135" s="2" t="s">
        <v>194</v>
      </c>
      <c r="G135" s="2">
        <v>0.5939698886882206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" width="80.7109375" customWidth="1"/>
  </cols>
  <sheetData>
    <row r="1" spans="1:12">
      <c r="A1" s="1" t="s">
        <v>199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</row>
    <row r="4" spans="1:12">
      <c r="A4" s="3" t="s">
        <v>30</v>
      </c>
      <c r="B4" s="3">
        <v>975</v>
      </c>
      <c r="C4" s="2">
        <v>1</v>
      </c>
      <c r="D4" s="3">
        <v>0.2758974358974359</v>
      </c>
      <c r="E4" s="3">
        <v>0.28</v>
      </c>
      <c r="F4" s="2">
        <v>-0.004102564102564155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32</v>
      </c>
      <c r="B5" s="3">
        <v>903</v>
      </c>
      <c r="C5" s="2">
        <v>2</v>
      </c>
      <c r="D5" s="3">
        <v>0.2790697674418605</v>
      </c>
      <c r="E5" s="3">
        <v>0.28</v>
      </c>
      <c r="F5" s="2">
        <v>-0.0009302325581395654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33</v>
      </c>
      <c r="B6" s="3">
        <v>764</v>
      </c>
      <c r="C6" s="2">
        <v>3</v>
      </c>
      <c r="D6" s="3">
        <v>0.2787958115183246</v>
      </c>
      <c r="E6" s="3">
        <v>0.28</v>
      </c>
      <c r="F6" s="2">
        <v>-0.001204188481675417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34</v>
      </c>
      <c r="B7" s="3">
        <v>658</v>
      </c>
      <c r="C7" s="2">
        <v>4</v>
      </c>
      <c r="D7" s="3">
        <v>0.2781155015197568</v>
      </c>
      <c r="E7" s="3">
        <v>0.28</v>
      </c>
      <c r="F7" s="2">
        <v>-0.001884498480243191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35</v>
      </c>
      <c r="B8" s="3">
        <v>553</v>
      </c>
      <c r="C8" s="2">
        <v>5</v>
      </c>
      <c r="D8" s="3">
        <v>0.2820976491862568</v>
      </c>
      <c r="E8" s="3">
        <v>0.28</v>
      </c>
      <c r="F8" s="2">
        <v>0.002097649186256767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37</v>
      </c>
      <c r="B9" s="3">
        <v>466</v>
      </c>
      <c r="C9" s="2">
        <v>6</v>
      </c>
      <c r="D9" s="3">
        <v>0.2746781115879828</v>
      </c>
      <c r="E9" s="3">
        <v>0.28</v>
      </c>
      <c r="F9" s="2">
        <v>-0.005321888412017195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38</v>
      </c>
      <c r="B10" s="3">
        <v>346</v>
      </c>
      <c r="C10" s="2">
        <v>7</v>
      </c>
      <c r="D10" s="3">
        <v>0.2947976878612717</v>
      </c>
      <c r="E10" s="3">
        <v>0.28</v>
      </c>
      <c r="F10" s="2">
        <v>0.01479768786127167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39</v>
      </c>
      <c r="B11" s="3">
        <v>243</v>
      </c>
      <c r="C11" s="2">
        <v>8</v>
      </c>
      <c r="D11" s="3">
        <v>0.3374485596707819</v>
      </c>
      <c r="E11" s="3">
        <v>0.28</v>
      </c>
      <c r="F11" s="2">
        <v>0.05744855967078188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40</v>
      </c>
      <c r="B12" s="3">
        <v>145</v>
      </c>
      <c r="C12" s="2">
        <v>9</v>
      </c>
      <c r="D12" s="3">
        <v>0.3793103448275862</v>
      </c>
      <c r="E12" s="3">
        <v>0.28</v>
      </c>
      <c r="F12" s="2">
        <v>0.09931034482758616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42</v>
      </c>
      <c r="B13" s="3">
        <v>101</v>
      </c>
      <c r="C13" s="2">
        <v>10</v>
      </c>
      <c r="D13" s="3">
        <v>0.3861386138613861</v>
      </c>
      <c r="E13" s="3">
        <v>0.28</v>
      </c>
      <c r="F13" s="2">
        <v>0.1061386138613861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43</v>
      </c>
      <c r="B14" s="3">
        <v>70</v>
      </c>
      <c r="C14" s="2">
        <v>11</v>
      </c>
      <c r="D14" s="3">
        <v>0.4428571428571428</v>
      </c>
      <c r="E14" s="3">
        <v>0.28</v>
      </c>
      <c r="F14" s="2">
        <v>0.1628571428571428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44</v>
      </c>
      <c r="B15" s="3">
        <v>51</v>
      </c>
      <c r="C15" s="2">
        <v>12</v>
      </c>
      <c r="D15" s="3">
        <v>0.5294117647058824</v>
      </c>
      <c r="E15" s="3">
        <v>0.28</v>
      </c>
      <c r="F15" s="2">
        <v>0.2494117647058823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46</v>
      </c>
      <c r="B16" s="3">
        <v>34</v>
      </c>
      <c r="C16" s="2">
        <v>13</v>
      </c>
      <c r="D16" s="3">
        <v>0.6176470588235294</v>
      </c>
      <c r="E16" s="3">
        <v>0.28</v>
      </c>
      <c r="F16" s="2">
        <v>0.3376470588235294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48</v>
      </c>
      <c r="B17" s="3">
        <v>27</v>
      </c>
      <c r="C17" s="2">
        <v>14</v>
      </c>
      <c r="D17" s="3">
        <v>0.7037037037037037</v>
      </c>
      <c r="E17" s="3">
        <v>0.28</v>
      </c>
      <c r="F17" s="2">
        <v>0.4237037037037037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49</v>
      </c>
      <c r="B18" s="3">
        <v>15</v>
      </c>
      <c r="C18" s="2">
        <v>15</v>
      </c>
      <c r="D18" s="3">
        <v>0.7333333333333333</v>
      </c>
      <c r="E18" s="3">
        <v>0.28</v>
      </c>
      <c r="F18" s="2">
        <v>0.4533333333333333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50</v>
      </c>
      <c r="B19" s="3">
        <v>10</v>
      </c>
      <c r="C19" s="2">
        <v>16</v>
      </c>
      <c r="D19" s="3">
        <v>0.7</v>
      </c>
      <c r="E19" s="3">
        <v>0.28</v>
      </c>
      <c r="F19" s="2">
        <v>0.4199999999999999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52</v>
      </c>
      <c r="B20" s="3">
        <v>8</v>
      </c>
      <c r="C20" s="2">
        <v>17</v>
      </c>
      <c r="D20" s="3">
        <v>0.75</v>
      </c>
      <c r="E20" s="3">
        <v>0.28</v>
      </c>
      <c r="F20" s="2">
        <v>0.47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  <row r="21" spans="1:12">
      <c r="A21" s="3" t="s">
        <v>53</v>
      </c>
      <c r="B21" s="3">
        <v>6</v>
      </c>
      <c r="C21" s="2">
        <v>18</v>
      </c>
      <c r="D21" s="3">
        <v>0.8333333333333334</v>
      </c>
      <c r="E21" s="3">
        <v>0.28</v>
      </c>
      <c r="F21" s="2">
        <v>0.5533333333333333</v>
      </c>
      <c r="G21" s="2">
        <f>1/(POWER(B21,1.5))</f>
        <v>0</v>
      </c>
      <c r="H21" s="2">
        <f>SQRT((D21-POWER(10,-4))*B21*((1-D21+POWER(10,-4))*B21))</f>
        <v>0</v>
      </c>
      <c r="I21" s="2">
        <f>G21*H21</f>
        <v>0</v>
      </c>
      <c r="J21" s="2">
        <v>1.95996398454</v>
      </c>
      <c r="K21" s="2">
        <f>I21*J21</f>
        <v>0</v>
      </c>
      <c r="L21" s="2">
        <f>MIN(K21,1-D21)</f>
        <v>0</v>
      </c>
    </row>
    <row r="22" spans="1:12">
      <c r="A22" s="3" t="s">
        <v>54</v>
      </c>
      <c r="B22" s="3">
        <v>5</v>
      </c>
      <c r="C22" s="2">
        <v>19</v>
      </c>
      <c r="D22" s="3">
        <v>0.8</v>
      </c>
      <c r="E22" s="3">
        <v>0.28</v>
      </c>
      <c r="F22" s="2">
        <v>0.52</v>
      </c>
      <c r="G22" s="2">
        <f>1/(POWER(B22,1.5))</f>
        <v>0</v>
      </c>
      <c r="H22" s="2">
        <f>SQRT((D22-POWER(10,-4))*B22*((1-D22+POWER(10,-4))*B22))</f>
        <v>0</v>
      </c>
      <c r="I22" s="2">
        <f>G22*H22</f>
        <v>0</v>
      </c>
      <c r="J22" s="2">
        <v>1.95996398454</v>
      </c>
      <c r="K22" s="2">
        <f>I22*J22</f>
        <v>0</v>
      </c>
      <c r="L22" s="2">
        <f>MIN(K22,1-D22)</f>
        <v>0</v>
      </c>
    </row>
    <row r="23" spans="1:12">
      <c r="A23" s="3" t="s">
        <v>56</v>
      </c>
      <c r="B23" s="3">
        <v>3</v>
      </c>
      <c r="C23" s="2">
        <v>20</v>
      </c>
      <c r="D23" s="3">
        <v>1</v>
      </c>
      <c r="E23" s="3">
        <v>0.28</v>
      </c>
      <c r="F23" s="2">
        <v>0.72</v>
      </c>
      <c r="G23" s="2">
        <f>1/(POWER(B23,1.5))</f>
        <v>0</v>
      </c>
      <c r="H23" s="2">
        <f>SQRT((D23-POWER(10,-4))*B23*((1-D23+POWER(10,-4))*B23))</f>
        <v>0</v>
      </c>
      <c r="I23" s="2">
        <f>G23*H23</f>
        <v>0</v>
      </c>
      <c r="J23" s="2">
        <v>1.95996398454</v>
      </c>
      <c r="K23" s="2">
        <f>I23*J23</f>
        <v>0</v>
      </c>
      <c r="L23" s="2">
        <f>MIN(K23,1-D23)</f>
        <v>0</v>
      </c>
    </row>
    <row r="24" spans="1:12">
      <c r="A24" s="3" t="s">
        <v>57</v>
      </c>
      <c r="B24" s="3">
        <v>2</v>
      </c>
      <c r="C24" s="2">
        <v>21</v>
      </c>
      <c r="D24" s="3">
        <v>1</v>
      </c>
      <c r="E24" s="3">
        <v>0.28</v>
      </c>
      <c r="F24" s="2">
        <v>0.72</v>
      </c>
      <c r="G24" s="2">
        <f>1/(POWER(B24,1.5))</f>
        <v>0</v>
      </c>
      <c r="H24" s="2">
        <f>SQRT((D24-POWER(10,-4))*B24*((1-D24+POWER(10,-4))*B24))</f>
        <v>0</v>
      </c>
      <c r="I24" s="2">
        <f>G24*H24</f>
        <v>0</v>
      </c>
      <c r="J24" s="2">
        <v>1.95996398454</v>
      </c>
      <c r="K24" s="2">
        <f>I24*J24</f>
        <v>0</v>
      </c>
      <c r="L24" s="2">
        <f>MIN(K24,1-D24)</f>
        <v>0</v>
      </c>
    </row>
    <row r="25" spans="1:12">
      <c r="A25" s="3" t="s">
        <v>59</v>
      </c>
      <c r="B25" s="3">
        <v>2</v>
      </c>
      <c r="C25" s="2">
        <v>22</v>
      </c>
      <c r="D25" s="3">
        <v>1</v>
      </c>
      <c r="E25" s="3">
        <v>0.28</v>
      </c>
      <c r="F25" s="2">
        <v>0.72</v>
      </c>
      <c r="G25" s="2">
        <f>1/(POWER(B25,1.5))</f>
        <v>0</v>
      </c>
      <c r="H25" s="2">
        <f>SQRT((D25-POWER(10,-4))*B25*((1-D25+POWER(10,-4))*B25))</f>
        <v>0</v>
      </c>
      <c r="I25" s="2">
        <f>G25*H25</f>
        <v>0</v>
      </c>
      <c r="J25" s="2">
        <v>1.95996398454</v>
      </c>
      <c r="K25" s="2">
        <f>I25*J25</f>
        <v>0</v>
      </c>
      <c r="L25" s="2">
        <f>MIN(K25,1-D25)</f>
        <v>0</v>
      </c>
    </row>
    <row r="26" spans="1:12">
      <c r="A26" s="3" t="s">
        <v>60</v>
      </c>
      <c r="B26" s="3">
        <v>1</v>
      </c>
      <c r="C26" s="2">
        <v>23</v>
      </c>
      <c r="D26" s="3">
        <v>1</v>
      </c>
      <c r="E26" s="3">
        <v>0.28</v>
      </c>
      <c r="F26" s="2">
        <v>0.72</v>
      </c>
      <c r="G26" s="2">
        <f>1/(POWER(B26,1.5))</f>
        <v>0</v>
      </c>
      <c r="H26" s="2">
        <f>SQRT((D26-POWER(10,-4))*B26*((1-D26+POWER(10,-4))*B26))</f>
        <v>0</v>
      </c>
      <c r="I26" s="2">
        <f>G26*H26</f>
        <v>0</v>
      </c>
      <c r="J26" s="2">
        <v>1.95996398454</v>
      </c>
      <c r="K26" s="2">
        <f>I26*J26</f>
        <v>0</v>
      </c>
      <c r="L26" s="2">
        <f>MIN(K26,1-D26)</f>
        <v>0</v>
      </c>
    </row>
    <row r="27" spans="1:12">
      <c r="A27" s="3" t="s">
        <v>62</v>
      </c>
      <c r="B27" s="3">
        <v>1</v>
      </c>
      <c r="C27" s="2">
        <v>24</v>
      </c>
      <c r="D27" s="3">
        <v>1</v>
      </c>
      <c r="E27" s="3">
        <v>0.28</v>
      </c>
      <c r="F27" s="2">
        <v>0.72</v>
      </c>
      <c r="G27" s="2">
        <f>1/(POWER(B27,1.5))</f>
        <v>0</v>
      </c>
      <c r="H27" s="2">
        <f>SQRT((D27-POWER(10,-4))*B27*((1-D27+POWER(10,-4))*B27))</f>
        <v>0</v>
      </c>
      <c r="I27" s="2">
        <f>G27*H27</f>
        <v>0</v>
      </c>
      <c r="J27" s="2">
        <v>1.95996398454</v>
      </c>
      <c r="K27" s="2">
        <f>I27*J27</f>
        <v>0</v>
      </c>
      <c r="L27" s="2">
        <f>MIN(K27,1-D27)</f>
        <v>0</v>
      </c>
    </row>
    <row r="28" spans="1:12">
      <c r="A28" s="3" t="s">
        <v>63</v>
      </c>
      <c r="B28" s="3">
        <v>1</v>
      </c>
      <c r="C28" s="2">
        <v>25</v>
      </c>
      <c r="D28" s="3">
        <v>1</v>
      </c>
      <c r="E28" s="3">
        <v>0.28</v>
      </c>
      <c r="F28" s="2">
        <v>0.72</v>
      </c>
      <c r="G28" s="2">
        <f>1/(POWER(B28,1.5))</f>
        <v>0</v>
      </c>
      <c r="H28" s="2">
        <f>SQRT((D28-POWER(10,-4))*B28*((1-D28+POWER(10,-4))*B28))</f>
        <v>0</v>
      </c>
      <c r="I28" s="2">
        <f>G28*H28</f>
        <v>0</v>
      </c>
      <c r="J28" s="2">
        <v>1.95996398454</v>
      </c>
      <c r="K28" s="2">
        <f>I28*J28</f>
        <v>0</v>
      </c>
      <c r="L28" s="2">
        <f>MIN(K28,1-D28)</f>
        <v>0</v>
      </c>
    </row>
    <row r="29" spans="1:12">
      <c r="A29" s="3" t="s">
        <v>64</v>
      </c>
      <c r="B29" s="3">
        <v>1</v>
      </c>
      <c r="C29" s="2">
        <v>26</v>
      </c>
      <c r="D29" s="3">
        <v>1</v>
      </c>
      <c r="E29" s="3">
        <v>0.28</v>
      </c>
      <c r="F29" s="2">
        <v>0.72</v>
      </c>
      <c r="G29" s="2">
        <f>1/(POWER(B29,1.5))</f>
        <v>0</v>
      </c>
      <c r="H29" s="2">
        <f>SQRT((D29-POWER(10,-4))*B29*((1-D29+POWER(10,-4))*B29))</f>
        <v>0</v>
      </c>
      <c r="I29" s="2">
        <f>G29*H29</f>
        <v>0</v>
      </c>
      <c r="J29" s="2">
        <v>1.95996398454</v>
      </c>
      <c r="K29" s="2">
        <f>I29*J29</f>
        <v>0</v>
      </c>
      <c r="L29" s="2">
        <f>MIN(K29,1-D29)</f>
        <v>0</v>
      </c>
    </row>
    <row r="30" spans="1:12">
      <c r="A30" s="3" t="s">
        <v>65</v>
      </c>
      <c r="B30" s="3">
        <v>1</v>
      </c>
      <c r="C30" s="2">
        <v>27</v>
      </c>
      <c r="D30" s="3">
        <v>1</v>
      </c>
      <c r="E30" s="3">
        <v>0.28</v>
      </c>
      <c r="F30" s="2">
        <v>0.72</v>
      </c>
      <c r="G30" s="2">
        <f>1/(POWER(B30,1.5))</f>
        <v>0</v>
      </c>
      <c r="H30" s="2">
        <f>SQRT((D30-POWER(10,-4))*B30*((1-D30+POWER(10,-4))*B30))</f>
        <v>0</v>
      </c>
      <c r="I30" s="2">
        <f>G30*H30</f>
        <v>0</v>
      </c>
      <c r="J30" s="2">
        <v>1.95996398454</v>
      </c>
      <c r="K30" s="2">
        <f>I30*J30</f>
        <v>0</v>
      </c>
      <c r="L30" s="2">
        <f>MIN(K30,1-D30)</f>
        <v>0</v>
      </c>
    </row>
    <row r="31" spans="1:12">
      <c r="A31" s="3" t="s">
        <v>66</v>
      </c>
      <c r="B31" s="3">
        <v>1</v>
      </c>
      <c r="C31" s="2">
        <v>28</v>
      </c>
      <c r="D31" s="3">
        <v>1</v>
      </c>
      <c r="E31" s="3">
        <v>0.28</v>
      </c>
      <c r="F31" s="2">
        <v>0.72</v>
      </c>
      <c r="G31" s="2">
        <f>1/(POWER(B31,1.5))</f>
        <v>0</v>
      </c>
      <c r="H31" s="2">
        <f>SQRT((D31-POWER(10,-4))*B31*((1-D31+POWER(10,-4))*B31))</f>
        <v>0</v>
      </c>
      <c r="I31" s="2">
        <f>G31*H31</f>
        <v>0</v>
      </c>
      <c r="J31" s="2">
        <v>1.95996398454</v>
      </c>
      <c r="K31" s="2">
        <f>I31*J31</f>
        <v>0</v>
      </c>
      <c r="L31" s="2">
        <f>MIN(K31,1-D31)</f>
        <v>0</v>
      </c>
    </row>
    <row r="32" spans="1:12">
      <c r="A32" s="3" t="s">
        <v>67</v>
      </c>
      <c r="B32" s="3">
        <v>1</v>
      </c>
      <c r="C32" s="2">
        <v>29</v>
      </c>
      <c r="D32" s="3">
        <v>1</v>
      </c>
      <c r="E32" s="3">
        <v>0.28</v>
      </c>
      <c r="F32" s="2">
        <v>0.72</v>
      </c>
      <c r="G32" s="2">
        <f>1/(POWER(B32,1.5))</f>
        <v>0</v>
      </c>
      <c r="H32" s="2">
        <f>SQRT((D32-POWER(10,-4))*B32*((1-D32+POWER(10,-4))*B32))</f>
        <v>0</v>
      </c>
      <c r="I32" s="2">
        <f>G32*H32</f>
        <v>0</v>
      </c>
      <c r="J32" s="2">
        <v>1.95996398454</v>
      </c>
      <c r="K32" s="2">
        <f>I32*J32</f>
        <v>0</v>
      </c>
      <c r="L32" s="2">
        <f>MIN(K32,1-D32)</f>
        <v>0</v>
      </c>
    </row>
    <row r="33" spans="1:12">
      <c r="A33" s="3" t="s">
        <v>68</v>
      </c>
      <c r="B33" s="3">
        <v>1</v>
      </c>
      <c r="C33" s="2">
        <v>30</v>
      </c>
      <c r="D33" s="3">
        <v>1</v>
      </c>
      <c r="E33" s="3">
        <v>0.28</v>
      </c>
      <c r="F33" s="2">
        <v>0.72</v>
      </c>
      <c r="G33" s="2">
        <f>1/(POWER(B33,1.5))</f>
        <v>0</v>
      </c>
      <c r="H33" s="2">
        <f>SQRT((D33-POWER(10,-4))*B33*((1-D33+POWER(10,-4))*B33))</f>
        <v>0</v>
      </c>
      <c r="I33" s="2">
        <f>G33*H33</f>
        <v>0</v>
      </c>
      <c r="J33" s="2">
        <v>1.95996398454</v>
      </c>
      <c r="K33" s="2">
        <f>I33*J33</f>
        <v>0</v>
      </c>
      <c r="L33" s="2">
        <f>MIN(K33,1-D33)</f>
        <v>0</v>
      </c>
    </row>
    <row r="34" spans="1:12">
      <c r="A34" s="3" t="s">
        <v>69</v>
      </c>
      <c r="B34" s="3">
        <v>1</v>
      </c>
      <c r="C34" s="2">
        <v>31</v>
      </c>
      <c r="D34" s="3">
        <v>1</v>
      </c>
      <c r="E34" s="3">
        <v>0.28</v>
      </c>
      <c r="F34" s="2">
        <v>0.72</v>
      </c>
      <c r="G34" s="2">
        <f>1/(POWER(B34,1.5))</f>
        <v>0</v>
      </c>
      <c r="H34" s="2">
        <f>SQRT((D34-POWER(10,-4))*B34*((1-D34+POWER(10,-4))*B34))</f>
        <v>0</v>
      </c>
      <c r="I34" s="2">
        <f>G34*H34</f>
        <v>0</v>
      </c>
      <c r="J34" s="2">
        <v>1.95996398454</v>
      </c>
      <c r="K34" s="2">
        <f>I34*J34</f>
        <v>0</v>
      </c>
      <c r="L34" s="2">
        <f>MIN(K34,1-D34)</f>
        <v>0</v>
      </c>
    </row>
    <row r="35" spans="1:12">
      <c r="A35" s="3" t="s">
        <v>70</v>
      </c>
      <c r="B35" s="3">
        <v>1</v>
      </c>
      <c r="C35" s="2">
        <v>32</v>
      </c>
      <c r="D35" s="3">
        <v>1</v>
      </c>
      <c r="E35" s="3">
        <v>0.28</v>
      </c>
      <c r="F35" s="2">
        <v>0.72</v>
      </c>
      <c r="G35" s="2">
        <f>1/(POWER(B35,1.5))</f>
        <v>0</v>
      </c>
      <c r="H35" s="2">
        <f>SQRT((D35-POWER(10,-4))*B35*((1-D35+POWER(10,-4))*B35))</f>
        <v>0</v>
      </c>
      <c r="I35" s="2">
        <f>G35*H35</f>
        <v>0</v>
      </c>
      <c r="J35" s="2">
        <v>1.95996398454</v>
      </c>
      <c r="K35" s="2">
        <f>I35*J35</f>
        <v>0</v>
      </c>
      <c r="L35" s="2">
        <f>MIN(K35,1-D35)</f>
        <v>0</v>
      </c>
    </row>
    <row r="36" spans="1:12">
      <c r="A36" s="3" t="s">
        <v>71</v>
      </c>
      <c r="B36" s="3">
        <v>1</v>
      </c>
      <c r="C36" s="2">
        <v>33</v>
      </c>
      <c r="D36" s="3">
        <v>1</v>
      </c>
      <c r="E36" s="3">
        <v>0.28</v>
      </c>
      <c r="F36" s="2">
        <v>0.72</v>
      </c>
      <c r="G36" s="2">
        <f>1/(POWER(B36,1.5))</f>
        <v>0</v>
      </c>
      <c r="H36" s="2">
        <f>SQRT((D36-POWER(10,-4))*B36*((1-D36+POWER(10,-4))*B36))</f>
        <v>0</v>
      </c>
      <c r="I36" s="2">
        <f>G36*H36</f>
        <v>0</v>
      </c>
      <c r="J36" s="2">
        <v>1.95996398454</v>
      </c>
      <c r="K36" s="2">
        <f>I36*J36</f>
        <v>0</v>
      </c>
      <c r="L36" s="2">
        <f>MIN(K36,1-D36)</f>
        <v>0</v>
      </c>
    </row>
    <row r="37" spans="1:12">
      <c r="A37" s="3" t="s">
        <v>72</v>
      </c>
      <c r="B37" s="3">
        <v>1</v>
      </c>
      <c r="C37" s="2">
        <v>34</v>
      </c>
      <c r="D37" s="3">
        <v>1</v>
      </c>
      <c r="E37" s="3">
        <v>0.28</v>
      </c>
      <c r="F37" s="2">
        <v>0.72</v>
      </c>
      <c r="G37" s="2">
        <f>1/(POWER(B37,1.5))</f>
        <v>0</v>
      </c>
      <c r="H37" s="2">
        <f>SQRT((D37-POWER(10,-4))*B37*((1-D37+POWER(10,-4))*B37))</f>
        <v>0</v>
      </c>
      <c r="I37" s="2">
        <f>G37*H37</f>
        <v>0</v>
      </c>
      <c r="J37" s="2">
        <v>1.95996398454</v>
      </c>
      <c r="K37" s="2">
        <f>I37*J37</f>
        <v>0</v>
      </c>
      <c r="L37" s="2">
        <f>MIN(K37,1-D37)</f>
        <v>0</v>
      </c>
    </row>
    <row r="38" spans="1:12">
      <c r="A38" s="3" t="s">
        <v>73</v>
      </c>
      <c r="B38" s="3">
        <v>1</v>
      </c>
      <c r="C38" s="2">
        <v>35</v>
      </c>
      <c r="D38" s="3">
        <v>1</v>
      </c>
      <c r="E38" s="3">
        <v>0.28</v>
      </c>
      <c r="F38" s="2">
        <v>0.72</v>
      </c>
      <c r="G38" s="2">
        <f>1/(POWER(B38,1.5))</f>
        <v>0</v>
      </c>
      <c r="H38" s="2">
        <f>SQRT((D38-POWER(10,-4))*B38*((1-D38+POWER(10,-4))*B38))</f>
        <v>0</v>
      </c>
      <c r="I38" s="2">
        <f>G38*H38</f>
        <v>0</v>
      </c>
      <c r="J38" s="2">
        <v>1.95996398454</v>
      </c>
      <c r="K38" s="2">
        <f>I38*J38</f>
        <v>0</v>
      </c>
      <c r="L38" s="2">
        <f>MIN(K38,1-D38)</f>
        <v>0</v>
      </c>
    </row>
    <row r="39" spans="1:12">
      <c r="A39" s="3" t="s">
        <v>74</v>
      </c>
      <c r="B39" s="3">
        <v>1</v>
      </c>
      <c r="C39" s="2">
        <v>36</v>
      </c>
      <c r="D39" s="3">
        <v>1</v>
      </c>
      <c r="E39" s="3">
        <v>0.28</v>
      </c>
      <c r="F39" s="2">
        <v>0.72</v>
      </c>
      <c r="G39" s="2">
        <f>1/(POWER(B39,1.5))</f>
        <v>0</v>
      </c>
      <c r="H39" s="2">
        <f>SQRT((D39-POWER(10,-4))*B39*((1-D39+POWER(10,-4))*B39))</f>
        <v>0</v>
      </c>
      <c r="I39" s="2">
        <f>G39*H39</f>
        <v>0</v>
      </c>
      <c r="J39" s="2">
        <v>1.95996398454</v>
      </c>
      <c r="K39" s="2">
        <f>I39*J39</f>
        <v>0</v>
      </c>
      <c r="L39" s="2">
        <f>MIN(K39,1-D39)</f>
        <v>0</v>
      </c>
    </row>
    <row r="40" spans="1:12">
      <c r="A40" s="3" t="s">
        <v>75</v>
      </c>
      <c r="B40" s="3">
        <v>1</v>
      </c>
      <c r="C40" s="2">
        <v>37</v>
      </c>
      <c r="D40" s="3">
        <v>1</v>
      </c>
      <c r="E40" s="3">
        <v>0.28</v>
      </c>
      <c r="F40" s="2">
        <v>0.72</v>
      </c>
      <c r="G40" s="2">
        <f>1/(POWER(B40,1.5))</f>
        <v>0</v>
      </c>
      <c r="H40" s="2">
        <f>SQRT((D40-POWER(10,-4))*B40*((1-D40+POWER(10,-4))*B40))</f>
        <v>0</v>
      </c>
      <c r="I40" s="2">
        <f>G40*H40</f>
        <v>0</v>
      </c>
      <c r="J40" s="2">
        <v>1.95996398454</v>
      </c>
      <c r="K40" s="2">
        <f>I40*J40</f>
        <v>0</v>
      </c>
      <c r="L40" s="2">
        <f>MIN(K40,1-D40)</f>
        <v>0</v>
      </c>
    </row>
    <row r="41" spans="1:12">
      <c r="A41" s="3" t="s">
        <v>76</v>
      </c>
      <c r="B41" s="3">
        <v>1</v>
      </c>
      <c r="C41" s="2">
        <v>38</v>
      </c>
      <c r="D41" s="3">
        <v>1</v>
      </c>
      <c r="E41" s="3">
        <v>0.28</v>
      </c>
      <c r="F41" s="2">
        <v>0.72</v>
      </c>
      <c r="G41" s="2">
        <f>1/(POWER(B41,1.5))</f>
        <v>0</v>
      </c>
      <c r="H41" s="2">
        <f>SQRT((D41-POWER(10,-4))*B41*((1-D41+POWER(10,-4))*B41))</f>
        <v>0</v>
      </c>
      <c r="I41" s="2">
        <f>G41*H41</f>
        <v>0</v>
      </c>
      <c r="J41" s="2">
        <v>1.95996398454</v>
      </c>
      <c r="K41" s="2">
        <f>I41*J41</f>
        <v>0</v>
      </c>
      <c r="L41" s="2">
        <f>MIN(K41,1-D41)</f>
        <v>0</v>
      </c>
    </row>
    <row r="42" spans="1:12">
      <c r="A42" s="3" t="s">
        <v>77</v>
      </c>
      <c r="B42" s="3">
        <v>1</v>
      </c>
      <c r="C42" s="2">
        <v>39</v>
      </c>
      <c r="D42" s="3">
        <v>1</v>
      </c>
      <c r="E42" s="3">
        <v>0.28</v>
      </c>
      <c r="F42" s="2">
        <v>0.72</v>
      </c>
      <c r="G42" s="2">
        <f>1/(POWER(B42,1.5))</f>
        <v>0</v>
      </c>
      <c r="H42" s="2">
        <f>SQRT((D42-POWER(10,-4))*B42*((1-D42+POWER(10,-4))*B42))</f>
        <v>0</v>
      </c>
      <c r="I42" s="2">
        <f>G42*H42</f>
        <v>0</v>
      </c>
      <c r="J42" s="2">
        <v>1.95996398454</v>
      </c>
      <c r="K42" s="2">
        <f>I42*J42</f>
        <v>0</v>
      </c>
      <c r="L42" s="2">
        <f>MIN(K42,1-D42)</f>
        <v>0</v>
      </c>
    </row>
    <row r="43" spans="1:12">
      <c r="A43" s="3" t="s">
        <v>78</v>
      </c>
      <c r="B43" s="3">
        <v>1</v>
      </c>
      <c r="C43" s="2">
        <v>40</v>
      </c>
      <c r="D43" s="3">
        <v>1</v>
      </c>
      <c r="E43" s="3">
        <v>0.28</v>
      </c>
      <c r="F43" s="2">
        <v>0.72</v>
      </c>
      <c r="G43" s="2">
        <f>1/(POWER(B43,1.5))</f>
        <v>0</v>
      </c>
      <c r="H43" s="2">
        <f>SQRT((D43-POWER(10,-4))*B43*((1-D43+POWER(10,-4))*B43))</f>
        <v>0</v>
      </c>
      <c r="I43" s="2">
        <f>G43*H43</f>
        <v>0</v>
      </c>
      <c r="J43" s="2">
        <v>1.95996398454</v>
      </c>
      <c r="K43" s="2">
        <f>I43*J43</f>
        <v>0</v>
      </c>
      <c r="L43" s="2">
        <f>MIN(K43,1-D43)</f>
        <v>0</v>
      </c>
    </row>
    <row r="44" spans="1:12">
      <c r="A44" s="3" t="s">
        <v>79</v>
      </c>
      <c r="B44" s="3">
        <v>1</v>
      </c>
      <c r="C44" s="2">
        <v>41</v>
      </c>
      <c r="D44" s="3">
        <v>1</v>
      </c>
      <c r="E44" s="3">
        <v>0.28</v>
      </c>
      <c r="F44" s="2">
        <v>0.72</v>
      </c>
      <c r="G44" s="2">
        <f>1/(POWER(B44,1.5))</f>
        <v>0</v>
      </c>
      <c r="H44" s="2">
        <f>SQRT((D44-POWER(10,-4))*B44*((1-D44+POWER(10,-4))*B44))</f>
        <v>0</v>
      </c>
      <c r="I44" s="2">
        <f>G44*H44</f>
        <v>0</v>
      </c>
      <c r="J44" s="2">
        <v>1.95996398454</v>
      </c>
      <c r="K44" s="2">
        <f>I44*J44</f>
        <v>0</v>
      </c>
      <c r="L44" s="2">
        <f>MIN(K44,1-D44)</f>
        <v>0</v>
      </c>
    </row>
    <row r="45" spans="1:12">
      <c r="A45" s="3" t="s">
        <v>80</v>
      </c>
      <c r="B45" s="3">
        <v>1</v>
      </c>
      <c r="C45" s="2">
        <v>42</v>
      </c>
      <c r="D45" s="3">
        <v>1</v>
      </c>
      <c r="E45" s="3">
        <v>0.28</v>
      </c>
      <c r="F45" s="2">
        <v>0.72</v>
      </c>
      <c r="G45" s="2">
        <f>1/(POWER(B45,1.5))</f>
        <v>0</v>
      </c>
      <c r="H45" s="2">
        <f>SQRT((D45-POWER(10,-4))*B45*((1-D45+POWER(10,-4))*B45))</f>
        <v>0</v>
      </c>
      <c r="I45" s="2">
        <f>G45*H45</f>
        <v>0</v>
      </c>
      <c r="J45" s="2">
        <v>1.95996398454</v>
      </c>
      <c r="K45" s="2">
        <f>I45*J45</f>
        <v>0</v>
      </c>
      <c r="L45" s="2">
        <f>MIN(K45,1-D45)</f>
        <v>0</v>
      </c>
    </row>
    <row r="46" spans="1:12">
      <c r="A46" s="3" t="s">
        <v>81</v>
      </c>
      <c r="B46" s="3">
        <v>1</v>
      </c>
      <c r="C46" s="2">
        <v>43</v>
      </c>
      <c r="D46" s="3">
        <v>1</v>
      </c>
      <c r="E46" s="3">
        <v>0.28</v>
      </c>
      <c r="F46" s="2">
        <v>0.72</v>
      </c>
      <c r="G46" s="2">
        <f>1/(POWER(B46,1.5))</f>
        <v>0</v>
      </c>
      <c r="H46" s="2">
        <f>SQRT((D46-POWER(10,-4))*B46*((1-D46+POWER(10,-4))*B46))</f>
        <v>0</v>
      </c>
      <c r="I46" s="2">
        <f>G46*H46</f>
        <v>0</v>
      </c>
      <c r="J46" s="2">
        <v>1.95996398454</v>
      </c>
      <c r="K46" s="2">
        <f>I46*J46</f>
        <v>0</v>
      </c>
      <c r="L46" s="2">
        <f>MIN(K46,1-D46)</f>
        <v>0</v>
      </c>
    </row>
    <row r="47" spans="1:12">
      <c r="A47" s="3" t="s">
        <v>82</v>
      </c>
      <c r="B47" s="3">
        <v>1</v>
      </c>
      <c r="C47" s="2">
        <v>44</v>
      </c>
      <c r="D47" s="3">
        <v>1</v>
      </c>
      <c r="E47" s="3">
        <v>0.28</v>
      </c>
      <c r="F47" s="2">
        <v>0.72</v>
      </c>
      <c r="G47" s="2">
        <f>1/(POWER(B47,1.5))</f>
        <v>0</v>
      </c>
      <c r="H47" s="2">
        <f>SQRT((D47-POWER(10,-4))*B47*((1-D47+POWER(10,-4))*B47))</f>
        <v>0</v>
      </c>
      <c r="I47" s="2">
        <f>G47*H47</f>
        <v>0</v>
      </c>
      <c r="J47" s="2">
        <v>1.95996398454</v>
      </c>
      <c r="K47" s="2">
        <f>I47*J47</f>
        <v>0</v>
      </c>
      <c r="L47" s="2">
        <f>MIN(K47,1-D47)</f>
        <v>0</v>
      </c>
    </row>
    <row r="48" spans="1:12">
      <c r="A48" s="3" t="s">
        <v>83</v>
      </c>
      <c r="B48" s="3">
        <v>1</v>
      </c>
      <c r="C48" s="2">
        <v>45</v>
      </c>
      <c r="D48" s="3">
        <v>1</v>
      </c>
      <c r="E48" s="3">
        <v>0.28</v>
      </c>
      <c r="F48" s="2">
        <v>0.72</v>
      </c>
      <c r="G48" s="2">
        <f>1/(POWER(B48,1.5))</f>
        <v>0</v>
      </c>
      <c r="H48" s="2">
        <f>SQRT((D48-POWER(10,-4))*B48*((1-D48+POWER(10,-4))*B48))</f>
        <v>0</v>
      </c>
      <c r="I48" s="2">
        <f>G48*H48</f>
        <v>0</v>
      </c>
      <c r="J48" s="2">
        <v>1.95996398454</v>
      </c>
      <c r="K48" s="2">
        <f>I48*J48</f>
        <v>0</v>
      </c>
      <c r="L48" s="2">
        <f>MIN(K48,1-D48)</f>
        <v>0</v>
      </c>
    </row>
    <row r="49" spans="1:12">
      <c r="A49" s="3" t="s">
        <v>84</v>
      </c>
      <c r="B49" s="3">
        <v>1</v>
      </c>
      <c r="C49" s="2">
        <v>46</v>
      </c>
      <c r="D49" s="3">
        <v>1</v>
      </c>
      <c r="E49" s="3">
        <v>0.28</v>
      </c>
      <c r="F49" s="2">
        <v>0.72</v>
      </c>
      <c r="G49" s="2">
        <f>1/(POWER(B49,1.5))</f>
        <v>0</v>
      </c>
      <c r="H49" s="2">
        <f>SQRT((D49-POWER(10,-4))*B49*((1-D49+POWER(10,-4))*B49))</f>
        <v>0</v>
      </c>
      <c r="I49" s="2">
        <f>G49*H49</f>
        <v>0</v>
      </c>
      <c r="J49" s="2">
        <v>1.95996398454</v>
      </c>
      <c r="K49" s="2">
        <f>I49*J49</f>
        <v>0</v>
      </c>
      <c r="L49" s="2">
        <f>MIN(K49,1-D49)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80.7109375" customWidth="1"/>
  </cols>
  <sheetData>
    <row r="1" spans="1:12">
      <c r="A1" s="1" t="s">
        <v>207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</row>
    <row r="4" spans="1:12">
      <c r="A4" s="3" t="s">
        <v>85</v>
      </c>
      <c r="B4" s="3">
        <v>267</v>
      </c>
      <c r="C4" s="2">
        <v>1</v>
      </c>
      <c r="D4" s="3">
        <v>0.4831460674157304</v>
      </c>
      <c r="E4" s="3">
        <v>0.28</v>
      </c>
      <c r="F4" s="2">
        <v>0.2031460674157303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87</v>
      </c>
      <c r="B5" s="3">
        <v>215</v>
      </c>
      <c r="C5" s="2">
        <v>2</v>
      </c>
      <c r="D5" s="3">
        <v>0.4651162790697674</v>
      </c>
      <c r="E5" s="3">
        <v>0.28</v>
      </c>
      <c r="F5" s="2">
        <v>0.1851162790697674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89</v>
      </c>
      <c r="B6" s="3">
        <v>166</v>
      </c>
      <c r="C6" s="2">
        <v>3</v>
      </c>
      <c r="D6" s="3">
        <v>0.4759036144578313</v>
      </c>
      <c r="E6" s="3">
        <v>0.28</v>
      </c>
      <c r="F6" s="2">
        <v>0.1959036144578313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91</v>
      </c>
      <c r="B7" s="3">
        <v>133</v>
      </c>
      <c r="C7" s="2">
        <v>4</v>
      </c>
      <c r="D7" s="3">
        <v>0.481203007518797</v>
      </c>
      <c r="E7" s="3">
        <v>0.28</v>
      </c>
      <c r="F7" s="2">
        <v>0.2012030075187969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92</v>
      </c>
      <c r="B8" s="3">
        <v>101</v>
      </c>
      <c r="C8" s="2">
        <v>5</v>
      </c>
      <c r="D8" s="3">
        <v>0.4554455445544555</v>
      </c>
      <c r="E8" s="3">
        <v>0.28</v>
      </c>
      <c r="F8" s="2">
        <v>0.1754455445544554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93</v>
      </c>
      <c r="B9" s="3">
        <v>77</v>
      </c>
      <c r="C9" s="2">
        <v>6</v>
      </c>
      <c r="D9" s="3">
        <v>0.4805194805194805</v>
      </c>
      <c r="E9" s="3">
        <v>0.28</v>
      </c>
      <c r="F9" s="2">
        <v>0.2005194805194805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95</v>
      </c>
      <c r="B10" s="3">
        <v>62</v>
      </c>
      <c r="C10" s="2">
        <v>7</v>
      </c>
      <c r="D10" s="3">
        <v>0.4677419354838709</v>
      </c>
      <c r="E10" s="3">
        <v>0.28</v>
      </c>
      <c r="F10" s="2">
        <v>0.1877419354838709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96</v>
      </c>
      <c r="B11" s="3">
        <v>51</v>
      </c>
      <c r="C11" s="2">
        <v>8</v>
      </c>
      <c r="D11" s="3">
        <v>0.4901960784313725</v>
      </c>
      <c r="E11" s="3">
        <v>0.28</v>
      </c>
      <c r="F11" s="2">
        <v>0.2101960784313725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97</v>
      </c>
      <c r="B12" s="3">
        <v>38</v>
      </c>
      <c r="C12" s="2">
        <v>9</v>
      </c>
      <c r="D12" s="3">
        <v>0.4736842105263158</v>
      </c>
      <c r="E12" s="3">
        <v>0.28</v>
      </c>
      <c r="F12" s="2">
        <v>0.1936842105263157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98</v>
      </c>
      <c r="B13" s="3">
        <v>31</v>
      </c>
      <c r="C13" s="2">
        <v>10</v>
      </c>
      <c r="D13" s="3">
        <v>0.5161290322580645</v>
      </c>
      <c r="E13" s="3">
        <v>0.28</v>
      </c>
      <c r="F13" s="2">
        <v>0.2361290322580645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99</v>
      </c>
      <c r="B14" s="3">
        <v>26</v>
      </c>
      <c r="C14" s="2">
        <v>11</v>
      </c>
      <c r="D14" s="3">
        <v>0.5</v>
      </c>
      <c r="E14" s="3">
        <v>0.28</v>
      </c>
      <c r="F14" s="2">
        <v>0.22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100</v>
      </c>
      <c r="B15" s="3">
        <v>18</v>
      </c>
      <c r="C15" s="2">
        <v>12</v>
      </c>
      <c r="D15" s="3">
        <v>0.4444444444444444</v>
      </c>
      <c r="E15" s="3">
        <v>0.28</v>
      </c>
      <c r="F15" s="2">
        <v>0.1644444444444444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102</v>
      </c>
      <c r="B16" s="3">
        <v>7</v>
      </c>
      <c r="C16" s="2">
        <v>13</v>
      </c>
      <c r="D16" s="3">
        <v>0.4285714285714285</v>
      </c>
      <c r="E16" s="3">
        <v>0.28</v>
      </c>
      <c r="F16" s="2">
        <v>0.1485714285714285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103</v>
      </c>
      <c r="B17" s="3">
        <v>5</v>
      </c>
      <c r="C17" s="2">
        <v>14</v>
      </c>
      <c r="D17" s="3">
        <v>0.4</v>
      </c>
      <c r="E17" s="3">
        <v>0.28</v>
      </c>
      <c r="F17" s="2">
        <v>0.12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104</v>
      </c>
      <c r="B18" s="3">
        <v>5</v>
      </c>
      <c r="C18" s="2">
        <v>15</v>
      </c>
      <c r="D18" s="3">
        <v>0.4</v>
      </c>
      <c r="E18" s="3">
        <v>0.28</v>
      </c>
      <c r="F18" s="2">
        <v>0.12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105</v>
      </c>
      <c r="B19" s="3">
        <v>4</v>
      </c>
      <c r="C19" s="2">
        <v>16</v>
      </c>
      <c r="D19" s="3">
        <v>0.5</v>
      </c>
      <c r="E19" s="3">
        <v>0.28</v>
      </c>
      <c r="F19" s="2">
        <v>0.22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106</v>
      </c>
      <c r="B20" s="3">
        <v>1</v>
      </c>
      <c r="C20" s="2">
        <v>17</v>
      </c>
      <c r="D20" s="3">
        <v>1</v>
      </c>
      <c r="E20" s="3">
        <v>0.28</v>
      </c>
      <c r="F20" s="2">
        <v>0.72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80.7109375" customWidth="1"/>
  </cols>
  <sheetData>
    <row r="1" spans="1:12">
      <c r="A1" s="1" t="s">
        <v>208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</row>
    <row r="4" spans="1:12">
      <c r="A4" s="3" t="s">
        <v>144</v>
      </c>
      <c r="B4" s="3">
        <v>994</v>
      </c>
      <c r="C4" s="2">
        <v>1</v>
      </c>
      <c r="D4" s="3">
        <v>0.2776659959758551</v>
      </c>
      <c r="E4" s="3">
        <v>0.28</v>
      </c>
      <c r="F4" s="2">
        <v>-0.002334004024144909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145</v>
      </c>
      <c r="B5" s="3">
        <v>992</v>
      </c>
      <c r="C5" s="2">
        <v>2</v>
      </c>
      <c r="D5" s="3">
        <v>0.2772177419354839</v>
      </c>
      <c r="E5" s="3">
        <v>0.28</v>
      </c>
      <c r="F5" s="2">
        <v>-0.002782258064516152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146</v>
      </c>
      <c r="B6" s="3">
        <v>952</v>
      </c>
      <c r="C6" s="2">
        <v>3</v>
      </c>
      <c r="D6" s="3">
        <v>0.2762605042016807</v>
      </c>
      <c r="E6" s="3">
        <v>0.28</v>
      </c>
      <c r="F6" s="2">
        <v>-0.003739495798319337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147</v>
      </c>
      <c r="B7" s="3">
        <v>873</v>
      </c>
      <c r="C7" s="2">
        <v>4</v>
      </c>
      <c r="D7" s="3">
        <v>0.277205040091638</v>
      </c>
      <c r="E7" s="3">
        <v>0.28</v>
      </c>
      <c r="F7" s="2">
        <v>-0.002794959908361982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148</v>
      </c>
      <c r="B8" s="3">
        <v>713</v>
      </c>
      <c r="C8" s="2">
        <v>5</v>
      </c>
      <c r="D8" s="3">
        <v>0.2903225806451613</v>
      </c>
      <c r="E8" s="3">
        <v>0.28</v>
      </c>
      <c r="F8" s="2">
        <v>0.01032258064516128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150</v>
      </c>
      <c r="B9" s="3">
        <v>619</v>
      </c>
      <c r="C9" s="2">
        <v>6</v>
      </c>
      <c r="D9" s="3">
        <v>0.27140549273021</v>
      </c>
      <c r="E9" s="3">
        <v>0.28</v>
      </c>
      <c r="F9" s="2">
        <v>-0.008594507269789997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151</v>
      </c>
      <c r="B10" s="3">
        <v>511</v>
      </c>
      <c r="C10" s="2">
        <v>7</v>
      </c>
      <c r="D10" s="3">
        <v>0.2602739726027397</v>
      </c>
      <c r="E10" s="3">
        <v>0.28</v>
      </c>
      <c r="F10" s="2">
        <v>-0.01972602739726032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152</v>
      </c>
      <c r="B11" s="3">
        <v>392</v>
      </c>
      <c r="C11" s="2">
        <v>8</v>
      </c>
      <c r="D11" s="3">
        <v>0.2474489795918367</v>
      </c>
      <c r="E11" s="3">
        <v>0.28</v>
      </c>
      <c r="F11" s="2">
        <v>-0.03255102040816329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153</v>
      </c>
      <c r="B12" s="3">
        <v>252</v>
      </c>
      <c r="C12" s="2">
        <v>9</v>
      </c>
      <c r="D12" s="3">
        <v>0.257936507936508</v>
      </c>
      <c r="E12" s="3">
        <v>0.28</v>
      </c>
      <c r="F12" s="2">
        <v>-0.02206349206349206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154</v>
      </c>
      <c r="B13" s="3">
        <v>127</v>
      </c>
      <c r="C13" s="2">
        <v>10</v>
      </c>
      <c r="D13" s="3">
        <v>0.3228346456692913</v>
      </c>
      <c r="E13" s="3">
        <v>0.28</v>
      </c>
      <c r="F13" s="2">
        <v>0.04283464566929129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156</v>
      </c>
      <c r="B14" s="3">
        <v>63</v>
      </c>
      <c r="C14" s="2">
        <v>11</v>
      </c>
      <c r="D14" s="3">
        <v>0.3650793650793651</v>
      </c>
      <c r="E14" s="3">
        <v>0.28</v>
      </c>
      <c r="F14" s="2">
        <v>0.08507936507936503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157</v>
      </c>
      <c r="B15" s="3">
        <v>36</v>
      </c>
      <c r="C15" s="2">
        <v>12</v>
      </c>
      <c r="D15" s="3">
        <v>0.3611111111111111</v>
      </c>
      <c r="E15" s="3">
        <v>0.28</v>
      </c>
      <c r="F15" s="2">
        <v>0.08111111111111108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159</v>
      </c>
      <c r="B16" s="3">
        <v>22</v>
      </c>
      <c r="C16" s="2">
        <v>13</v>
      </c>
      <c r="D16" s="3">
        <v>0.3181818181818182</v>
      </c>
      <c r="E16" s="3">
        <v>0.28</v>
      </c>
      <c r="F16" s="2">
        <v>0.03818181818181815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161</v>
      </c>
      <c r="B17" s="3">
        <v>14</v>
      </c>
      <c r="C17" s="2">
        <v>14</v>
      </c>
      <c r="D17" s="3">
        <v>0.4285714285714285</v>
      </c>
      <c r="E17" s="3">
        <v>0.28</v>
      </c>
      <c r="F17" s="2">
        <v>0.1485714285714285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162</v>
      </c>
      <c r="B18" s="3">
        <v>6</v>
      </c>
      <c r="C18" s="2">
        <v>15</v>
      </c>
      <c r="D18" s="3">
        <v>0.6666666666666666</v>
      </c>
      <c r="E18" s="3">
        <v>0.28</v>
      </c>
      <c r="F18" s="2">
        <v>0.3866666666666666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163</v>
      </c>
      <c r="B19" s="3">
        <v>1</v>
      </c>
      <c r="C19" s="2">
        <v>16</v>
      </c>
      <c r="D19" s="3">
        <v>1</v>
      </c>
      <c r="E19" s="3">
        <v>0.28</v>
      </c>
      <c r="F19" s="2">
        <v>0.72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165</v>
      </c>
      <c r="B20" s="3">
        <v>1</v>
      </c>
      <c r="C20" s="2">
        <v>17</v>
      </c>
      <c r="D20" s="3">
        <v>1</v>
      </c>
      <c r="E20" s="3">
        <v>0.28</v>
      </c>
      <c r="F20" s="2">
        <v>0.72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  <row r="21" spans="1:12">
      <c r="A21" s="3" t="s">
        <v>166</v>
      </c>
      <c r="B21" s="3">
        <v>1</v>
      </c>
      <c r="C21" s="2">
        <v>18</v>
      </c>
      <c r="D21" s="3">
        <v>1</v>
      </c>
      <c r="E21" s="3">
        <v>0.28</v>
      </c>
      <c r="F21" s="2">
        <v>0.72</v>
      </c>
      <c r="G21" s="2">
        <f>1/(POWER(B21,1.5))</f>
        <v>0</v>
      </c>
      <c r="H21" s="2">
        <f>SQRT((D21-POWER(10,-4))*B21*((1-D21+POWER(10,-4))*B21))</f>
        <v>0</v>
      </c>
      <c r="I21" s="2">
        <f>G21*H21</f>
        <v>0</v>
      </c>
      <c r="J21" s="2">
        <v>1.95996398454</v>
      </c>
      <c r="K21" s="2">
        <f>I21*J21</f>
        <v>0</v>
      </c>
      <c r="L21" s="2">
        <f>MIN(K21,1-D21)</f>
        <v>0</v>
      </c>
    </row>
    <row r="22" spans="1:12">
      <c r="A22" s="3" t="s">
        <v>167</v>
      </c>
      <c r="B22" s="3">
        <v>1</v>
      </c>
      <c r="C22" s="2">
        <v>19</v>
      </c>
      <c r="D22" s="3">
        <v>1</v>
      </c>
      <c r="E22" s="3">
        <v>0.28</v>
      </c>
      <c r="F22" s="2">
        <v>0.72</v>
      </c>
      <c r="G22" s="2">
        <f>1/(POWER(B22,1.5))</f>
        <v>0</v>
      </c>
      <c r="H22" s="2">
        <f>SQRT((D22-POWER(10,-4))*B22*((1-D22+POWER(10,-4))*B22))</f>
        <v>0</v>
      </c>
      <c r="I22" s="2">
        <f>G22*H22</f>
        <v>0</v>
      </c>
      <c r="J22" s="2">
        <v>1.95996398454</v>
      </c>
      <c r="K22" s="2">
        <f>I22*J22</f>
        <v>0</v>
      </c>
      <c r="L22" s="2">
        <f>MIN(K22,1-D22)</f>
        <v>0</v>
      </c>
    </row>
    <row r="23" spans="1:12">
      <c r="A23" s="3" t="s">
        <v>168</v>
      </c>
      <c r="B23" s="3">
        <v>1</v>
      </c>
      <c r="C23" s="2">
        <v>20</v>
      </c>
      <c r="D23" s="3">
        <v>1</v>
      </c>
      <c r="E23" s="3">
        <v>0.28</v>
      </c>
      <c r="F23" s="2">
        <v>0.72</v>
      </c>
      <c r="G23" s="2">
        <f>1/(POWER(B23,1.5))</f>
        <v>0</v>
      </c>
      <c r="H23" s="2">
        <f>SQRT((D23-POWER(10,-4))*B23*((1-D23+POWER(10,-4))*B23))</f>
        <v>0</v>
      </c>
      <c r="I23" s="2">
        <f>G23*H23</f>
        <v>0</v>
      </c>
      <c r="J23" s="2">
        <v>1.95996398454</v>
      </c>
      <c r="K23" s="2">
        <f>I23*J23</f>
        <v>0</v>
      </c>
      <c r="L23" s="2">
        <f>MIN(K23,1-D23)</f>
        <v>0</v>
      </c>
    </row>
    <row r="24" spans="1:12">
      <c r="A24" s="3" t="s">
        <v>169</v>
      </c>
      <c r="B24" s="3">
        <v>1</v>
      </c>
      <c r="C24" s="2">
        <v>21</v>
      </c>
      <c r="D24" s="3">
        <v>1</v>
      </c>
      <c r="E24" s="3">
        <v>0.28</v>
      </c>
      <c r="F24" s="2">
        <v>0.72</v>
      </c>
      <c r="G24" s="2">
        <f>1/(POWER(B24,1.5))</f>
        <v>0</v>
      </c>
      <c r="H24" s="2">
        <f>SQRT((D24-POWER(10,-4))*B24*((1-D24+POWER(10,-4))*B24))</f>
        <v>0</v>
      </c>
      <c r="I24" s="2">
        <f>G24*H24</f>
        <v>0</v>
      </c>
      <c r="J24" s="2">
        <v>1.95996398454</v>
      </c>
      <c r="K24" s="2">
        <f>I24*J24</f>
        <v>0</v>
      </c>
      <c r="L24" s="2">
        <f>MIN(K24,1-D24)</f>
        <v>0</v>
      </c>
    </row>
    <row r="25" spans="1:12">
      <c r="A25" s="3" t="s">
        <v>170</v>
      </c>
      <c r="B25" s="3">
        <v>1</v>
      </c>
      <c r="C25" s="2">
        <v>22</v>
      </c>
      <c r="D25" s="3">
        <v>1</v>
      </c>
      <c r="E25" s="3">
        <v>0.28</v>
      </c>
      <c r="F25" s="2">
        <v>0.72</v>
      </c>
      <c r="G25" s="2">
        <f>1/(POWER(B25,1.5))</f>
        <v>0</v>
      </c>
      <c r="H25" s="2">
        <f>SQRT((D25-POWER(10,-4))*B25*((1-D25+POWER(10,-4))*B25))</f>
        <v>0</v>
      </c>
      <c r="I25" s="2">
        <f>G25*H25</f>
        <v>0</v>
      </c>
      <c r="J25" s="2">
        <v>1.95996398454</v>
      </c>
      <c r="K25" s="2">
        <f>I25*J25</f>
        <v>0</v>
      </c>
      <c r="L25" s="2">
        <f>MIN(K25,1-D25)</f>
        <v>0</v>
      </c>
    </row>
    <row r="26" spans="1:12">
      <c r="A26" s="3" t="s">
        <v>171</v>
      </c>
      <c r="B26" s="3">
        <v>1</v>
      </c>
      <c r="C26" s="2">
        <v>23</v>
      </c>
      <c r="D26" s="3">
        <v>1</v>
      </c>
      <c r="E26" s="3">
        <v>0.28</v>
      </c>
      <c r="F26" s="2">
        <v>0.72</v>
      </c>
      <c r="G26" s="2">
        <f>1/(POWER(B26,1.5))</f>
        <v>0</v>
      </c>
      <c r="H26" s="2">
        <f>SQRT((D26-POWER(10,-4))*B26*((1-D26+POWER(10,-4))*B26))</f>
        <v>0</v>
      </c>
      <c r="I26" s="2">
        <f>G26*H26</f>
        <v>0</v>
      </c>
      <c r="J26" s="2">
        <v>1.95996398454</v>
      </c>
      <c r="K26" s="2">
        <f>I26*J26</f>
        <v>0</v>
      </c>
      <c r="L26" s="2">
        <f>MIN(K26,1-D26)</f>
        <v>0</v>
      </c>
    </row>
    <row r="27" spans="1:12">
      <c r="A27" s="3" t="s">
        <v>172</v>
      </c>
      <c r="B27" s="3">
        <v>1</v>
      </c>
      <c r="C27" s="2">
        <v>24</v>
      </c>
      <c r="D27" s="3">
        <v>1</v>
      </c>
      <c r="E27" s="3">
        <v>0.28</v>
      </c>
      <c r="F27" s="2">
        <v>0.72</v>
      </c>
      <c r="G27" s="2">
        <f>1/(POWER(B27,1.5))</f>
        <v>0</v>
      </c>
      <c r="H27" s="2">
        <f>SQRT((D27-POWER(10,-4))*B27*((1-D27+POWER(10,-4))*B27))</f>
        <v>0</v>
      </c>
      <c r="I27" s="2">
        <f>G27*H27</f>
        <v>0</v>
      </c>
      <c r="J27" s="2">
        <v>1.95996398454</v>
      </c>
      <c r="K27" s="2">
        <f>I27*J27</f>
        <v>0</v>
      </c>
      <c r="L27" s="2">
        <f>MIN(K27,1-D27)</f>
        <v>0</v>
      </c>
    </row>
    <row r="28" spans="1:12">
      <c r="A28" s="3" t="s">
        <v>173</v>
      </c>
      <c r="B28" s="3">
        <v>1</v>
      </c>
      <c r="C28" s="2">
        <v>25</v>
      </c>
      <c r="D28" s="3">
        <v>1</v>
      </c>
      <c r="E28" s="3">
        <v>0.28</v>
      </c>
      <c r="F28" s="2">
        <v>0.72</v>
      </c>
      <c r="G28" s="2">
        <f>1/(POWER(B28,1.5))</f>
        <v>0</v>
      </c>
      <c r="H28" s="2">
        <f>SQRT((D28-POWER(10,-4))*B28*((1-D28+POWER(10,-4))*B28))</f>
        <v>0</v>
      </c>
      <c r="I28" s="2">
        <f>G28*H28</f>
        <v>0</v>
      </c>
      <c r="J28" s="2">
        <v>1.95996398454</v>
      </c>
      <c r="K28" s="2">
        <f>I28*J28</f>
        <v>0</v>
      </c>
      <c r="L28" s="2">
        <f>MIN(K28,1-D28)</f>
        <v>0</v>
      </c>
    </row>
    <row r="29" spans="1:12">
      <c r="A29" s="3" t="s">
        <v>174</v>
      </c>
      <c r="B29" s="3">
        <v>1</v>
      </c>
      <c r="C29" s="2">
        <v>26</v>
      </c>
      <c r="D29" s="3">
        <v>1</v>
      </c>
      <c r="E29" s="3">
        <v>0.28</v>
      </c>
      <c r="F29" s="2">
        <v>0.72</v>
      </c>
      <c r="G29" s="2">
        <f>1/(POWER(B29,1.5))</f>
        <v>0</v>
      </c>
      <c r="H29" s="2">
        <f>SQRT((D29-POWER(10,-4))*B29*((1-D29+POWER(10,-4))*B29))</f>
        <v>0</v>
      </c>
      <c r="I29" s="2">
        <f>G29*H29</f>
        <v>0</v>
      </c>
      <c r="J29" s="2">
        <v>1.95996398454</v>
      </c>
      <c r="K29" s="2">
        <f>I29*J29</f>
        <v>0</v>
      </c>
      <c r="L29" s="2">
        <f>MIN(K29,1-D29)</f>
        <v>0</v>
      </c>
    </row>
    <row r="30" spans="1:12">
      <c r="A30" s="3" t="s">
        <v>175</v>
      </c>
      <c r="B30" s="3">
        <v>1</v>
      </c>
      <c r="C30" s="2">
        <v>27</v>
      </c>
      <c r="D30" s="3">
        <v>1</v>
      </c>
      <c r="E30" s="3">
        <v>0.28</v>
      </c>
      <c r="F30" s="2">
        <v>0.72</v>
      </c>
      <c r="G30" s="2">
        <f>1/(POWER(B30,1.5))</f>
        <v>0</v>
      </c>
      <c r="H30" s="2">
        <f>SQRT((D30-POWER(10,-4))*B30*((1-D30+POWER(10,-4))*B30))</f>
        <v>0</v>
      </c>
      <c r="I30" s="2">
        <f>G30*H30</f>
        <v>0</v>
      </c>
      <c r="J30" s="2">
        <v>1.95996398454</v>
      </c>
      <c r="K30" s="2">
        <f>I30*J30</f>
        <v>0</v>
      </c>
      <c r="L30" s="2">
        <f>MIN(K30,1-D30)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0.7109375" customWidth="1"/>
  </cols>
  <sheetData>
    <row r="1" spans="1:12">
      <c r="A1" s="1" t="s">
        <v>209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80.7109375" customWidth="1"/>
  </cols>
  <sheetData>
    <row r="1" spans="1:12">
      <c r="A1" s="1" t="s">
        <v>210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</row>
    <row r="4" spans="1:12">
      <c r="A4" s="3" t="s">
        <v>176</v>
      </c>
      <c r="B4" s="3">
        <v>714</v>
      </c>
      <c r="C4" s="2">
        <v>1</v>
      </c>
      <c r="D4" s="3">
        <v>0.2899159663865546</v>
      </c>
      <c r="E4" s="3">
        <v>0.28</v>
      </c>
      <c r="F4" s="2">
        <v>0.00991596638655462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178</v>
      </c>
      <c r="B5" s="3">
        <v>348</v>
      </c>
      <c r="C5" s="2">
        <v>2</v>
      </c>
      <c r="D5" s="3">
        <v>0.367816091954023</v>
      </c>
      <c r="E5" s="3">
        <v>0.28</v>
      </c>
      <c r="F5" s="2">
        <v>0.08781609195402296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179</v>
      </c>
      <c r="B6" s="3">
        <v>153</v>
      </c>
      <c r="C6" s="2">
        <v>3</v>
      </c>
      <c r="D6" s="3">
        <v>0.4836601307189543</v>
      </c>
      <c r="E6" s="3">
        <v>0.28</v>
      </c>
      <c r="F6" s="2">
        <v>0.2036601307189542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181</v>
      </c>
      <c r="B7" s="3">
        <v>90</v>
      </c>
      <c r="C7" s="2">
        <v>4</v>
      </c>
      <c r="D7" s="3">
        <v>0.5222222222222223</v>
      </c>
      <c r="E7" s="3">
        <v>0.28</v>
      </c>
      <c r="F7" s="2">
        <v>0.2422222222222222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182</v>
      </c>
      <c r="B8" s="3">
        <v>49</v>
      </c>
      <c r="C8" s="2">
        <v>5</v>
      </c>
      <c r="D8" s="3">
        <v>0.4897959183673469</v>
      </c>
      <c r="E8" s="3">
        <v>0.28</v>
      </c>
      <c r="F8" s="2">
        <v>0.2097959183673469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183</v>
      </c>
      <c r="B9" s="3">
        <v>28</v>
      </c>
      <c r="C9" s="2">
        <v>6</v>
      </c>
      <c r="D9" s="3">
        <v>0.6071428571428571</v>
      </c>
      <c r="E9" s="3">
        <v>0.28</v>
      </c>
      <c r="F9" s="2">
        <v>0.3271428571428571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185</v>
      </c>
      <c r="B10" s="3">
        <v>17</v>
      </c>
      <c r="C10" s="2">
        <v>7</v>
      </c>
      <c r="D10" s="3">
        <v>0.6470588235294118</v>
      </c>
      <c r="E10" s="3">
        <v>0.28</v>
      </c>
      <c r="F10" s="2">
        <v>0.3670588235294118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186</v>
      </c>
      <c r="B11" s="3">
        <v>13</v>
      </c>
      <c r="C11" s="2">
        <v>8</v>
      </c>
      <c r="D11" s="3">
        <v>0.7692307692307693</v>
      </c>
      <c r="E11" s="3">
        <v>0.28</v>
      </c>
      <c r="F11" s="2">
        <v>0.4892307692307692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188</v>
      </c>
      <c r="B12" s="3">
        <v>6</v>
      </c>
      <c r="C12" s="2">
        <v>9</v>
      </c>
      <c r="D12" s="3">
        <v>1</v>
      </c>
      <c r="E12" s="3">
        <v>0.28</v>
      </c>
      <c r="F12" s="2">
        <v>0.72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190</v>
      </c>
      <c r="B13" s="3">
        <v>6</v>
      </c>
      <c r="C13" s="2">
        <v>10</v>
      </c>
      <c r="D13" s="3">
        <v>1</v>
      </c>
      <c r="E13" s="3">
        <v>0.28</v>
      </c>
      <c r="F13" s="2">
        <v>0.72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191</v>
      </c>
      <c r="B14" s="3">
        <v>4</v>
      </c>
      <c r="C14" s="2">
        <v>11</v>
      </c>
      <c r="D14" s="3">
        <v>1</v>
      </c>
      <c r="E14" s="3">
        <v>0.28</v>
      </c>
      <c r="F14" s="2">
        <v>0.72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192</v>
      </c>
      <c r="B15" s="3">
        <v>4</v>
      </c>
      <c r="C15" s="2">
        <v>12</v>
      </c>
      <c r="D15" s="3">
        <v>1</v>
      </c>
      <c r="E15" s="3">
        <v>0.28</v>
      </c>
      <c r="F15" s="2">
        <v>0.72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  <row r="16" spans="1:12">
      <c r="A16" s="3" t="s">
        <v>193</v>
      </c>
      <c r="B16" s="3">
        <v>2</v>
      </c>
      <c r="C16" s="2">
        <v>13</v>
      </c>
      <c r="D16" s="3">
        <v>1</v>
      </c>
      <c r="E16" s="3">
        <v>0.28</v>
      </c>
      <c r="F16" s="2">
        <v>0.72</v>
      </c>
      <c r="G16" s="2">
        <f>1/(POWER(B16,1.5))</f>
        <v>0</v>
      </c>
      <c r="H16" s="2">
        <f>SQRT((D16-POWER(10,-4))*B16*((1-D16+POWER(10,-4))*B16))</f>
        <v>0</v>
      </c>
      <c r="I16" s="2">
        <f>G16*H16</f>
        <v>0</v>
      </c>
      <c r="J16" s="2">
        <v>1.95996398454</v>
      </c>
      <c r="K16" s="2">
        <f>I16*J16</f>
        <v>0</v>
      </c>
      <c r="L16" s="2">
        <f>MIN(K16,1-D16)</f>
        <v>0</v>
      </c>
    </row>
    <row r="17" spans="1:12">
      <c r="A17" s="3" t="s">
        <v>195</v>
      </c>
      <c r="B17" s="3">
        <v>2</v>
      </c>
      <c r="C17" s="2">
        <v>14</v>
      </c>
      <c r="D17" s="3">
        <v>1</v>
      </c>
      <c r="E17" s="3">
        <v>0.28</v>
      </c>
      <c r="F17" s="2">
        <v>0.72</v>
      </c>
      <c r="G17" s="2">
        <f>1/(POWER(B17,1.5))</f>
        <v>0</v>
      </c>
      <c r="H17" s="2">
        <f>SQRT((D17-POWER(10,-4))*B17*((1-D17+POWER(10,-4))*B17))</f>
        <v>0</v>
      </c>
      <c r="I17" s="2">
        <f>G17*H17</f>
        <v>0</v>
      </c>
      <c r="J17" s="2">
        <v>1.95996398454</v>
      </c>
      <c r="K17" s="2">
        <f>I17*J17</f>
        <v>0</v>
      </c>
      <c r="L17" s="2">
        <f>MIN(K17,1-D17)</f>
        <v>0</v>
      </c>
    </row>
    <row r="18" spans="1:12">
      <c r="A18" s="3" t="s">
        <v>196</v>
      </c>
      <c r="B18" s="3">
        <v>1</v>
      </c>
      <c r="C18" s="2">
        <v>15</v>
      </c>
      <c r="D18" s="3">
        <v>1</v>
      </c>
      <c r="E18" s="3">
        <v>0.28</v>
      </c>
      <c r="F18" s="2">
        <v>0.72</v>
      </c>
      <c r="G18" s="2">
        <f>1/(POWER(B18,1.5))</f>
        <v>0</v>
      </c>
      <c r="H18" s="2">
        <f>SQRT((D18-POWER(10,-4))*B18*((1-D18+POWER(10,-4))*B18))</f>
        <v>0</v>
      </c>
      <c r="I18" s="2">
        <f>G18*H18</f>
        <v>0</v>
      </c>
      <c r="J18" s="2">
        <v>1.95996398454</v>
      </c>
      <c r="K18" s="2">
        <f>I18*J18</f>
        <v>0</v>
      </c>
      <c r="L18" s="2">
        <f>MIN(K18,1-D18)</f>
        <v>0</v>
      </c>
    </row>
    <row r="19" spans="1:12">
      <c r="A19" s="3" t="s">
        <v>197</v>
      </c>
      <c r="B19" s="3">
        <v>1</v>
      </c>
      <c r="C19" s="2">
        <v>16</v>
      </c>
      <c r="D19" s="3">
        <v>1</v>
      </c>
      <c r="E19" s="3">
        <v>0.28</v>
      </c>
      <c r="F19" s="2">
        <v>0.72</v>
      </c>
      <c r="G19" s="2">
        <f>1/(POWER(B19,1.5))</f>
        <v>0</v>
      </c>
      <c r="H19" s="2">
        <f>SQRT((D19-POWER(10,-4))*B19*((1-D19+POWER(10,-4))*B19))</f>
        <v>0</v>
      </c>
      <c r="I19" s="2">
        <f>G19*H19</f>
        <v>0</v>
      </c>
      <c r="J19" s="2">
        <v>1.95996398454</v>
      </c>
      <c r="K19" s="2">
        <f>I19*J19</f>
        <v>0</v>
      </c>
      <c r="L19" s="2">
        <f>MIN(K19,1-D19)</f>
        <v>0</v>
      </c>
    </row>
    <row r="20" spans="1:12">
      <c r="A20" s="3" t="s">
        <v>198</v>
      </c>
      <c r="B20" s="3">
        <v>1</v>
      </c>
      <c r="C20" s="2">
        <v>17</v>
      </c>
      <c r="D20" s="3">
        <v>1</v>
      </c>
      <c r="E20" s="3">
        <v>0.28</v>
      </c>
      <c r="F20" s="2">
        <v>0.72</v>
      </c>
      <c r="G20" s="2">
        <f>1/(POWER(B20,1.5))</f>
        <v>0</v>
      </c>
      <c r="H20" s="2">
        <f>SQRT((D20-POWER(10,-4))*B20*((1-D20+POWER(10,-4))*B20))</f>
        <v>0</v>
      </c>
      <c r="I20" s="2">
        <f>G20*H20</f>
        <v>0</v>
      </c>
      <c r="J20" s="2">
        <v>1.95996398454</v>
      </c>
      <c r="K20" s="2">
        <f>I20*J20</f>
        <v>0</v>
      </c>
      <c r="L20" s="2">
        <f>MIN(K20,1-D20)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7" width="40.7109375" customWidth="1"/>
  </cols>
  <sheetData>
    <row r="1" spans="1:7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</row>
    <row r="2" spans="1:7">
      <c r="A2" s="2" t="s">
        <v>218</v>
      </c>
      <c r="C2" s="2" t="s">
        <v>219</v>
      </c>
      <c r="D2" s="2">
        <v>0.5534469689336915</v>
      </c>
      <c r="E2" s="2">
        <v>0.8974796146698523</v>
      </c>
      <c r="F2" s="2">
        <v>0.9471495086613666</v>
      </c>
      <c r="G2" s="2">
        <v>0.7180961200279119</v>
      </c>
    </row>
    <row r="3" spans="1:7">
      <c r="A3" s="2" t="s">
        <v>220</v>
      </c>
      <c r="C3" s="2" t="s">
        <v>219</v>
      </c>
      <c r="D3" s="2">
        <v>0.5633736531342299</v>
      </c>
      <c r="E3" s="2">
        <v>0.9204704473665675</v>
      </c>
      <c r="F3" s="2">
        <v>0.9581555956682347</v>
      </c>
      <c r="G3" s="2">
        <v>0.721710939286949</v>
      </c>
    </row>
    <row r="4" spans="1:7">
      <c r="A4" s="2" t="s">
        <v>221</v>
      </c>
      <c r="C4" s="2" t="s">
        <v>219</v>
      </c>
      <c r="D4" s="2">
        <v>0.6039521818469187</v>
      </c>
      <c r="E4" s="2">
        <v>0.5970370972373475</v>
      </c>
      <c r="F4" s="2">
        <v>0.8435953069332701</v>
      </c>
      <c r="G4" s="2">
        <v>0.8489340827960185</v>
      </c>
    </row>
    <row r="5" spans="1:7">
      <c r="A5" s="2" t="s">
        <v>222</v>
      </c>
      <c r="C5" s="2" t="s">
        <v>219</v>
      </c>
      <c r="D5" s="2">
        <v>0.6025316299881475</v>
      </c>
      <c r="E5" s="2">
        <v>0.5665809805546977</v>
      </c>
      <c r="F5" s="2">
        <v>0.8358385877351393</v>
      </c>
      <c r="G5" s="2">
        <v>0.8556248406339568</v>
      </c>
    </row>
    <row r="6" spans="1:7">
      <c r="A6" s="2" t="s">
        <v>223</v>
      </c>
      <c r="C6" s="2" t="s">
        <v>219</v>
      </c>
      <c r="D6" s="2">
        <v>0.5568475013829983</v>
      </c>
      <c r="E6" s="2">
        <v>0.2953877411699689</v>
      </c>
      <c r="F6" s="2">
        <v>0.7670552753659292</v>
      </c>
      <c r="G6" s="2">
        <v>0.907424549604535</v>
      </c>
    </row>
    <row r="7" spans="1:7">
      <c r="A7" s="2" t="s">
        <v>224</v>
      </c>
      <c r="C7" s="2" t="s">
        <v>219</v>
      </c>
      <c r="D7" s="2">
        <v>0.6195371377134513</v>
      </c>
      <c r="E7" s="2">
        <v>0.6250363549675189</v>
      </c>
      <c r="F7" s="2">
        <v>0.8544874971322785</v>
      </c>
      <c r="G7" s="2">
        <v>0.8495932198012056</v>
      </c>
    </row>
    <row r="8" spans="1:7">
      <c r="A8" s="2" t="s">
        <v>225</v>
      </c>
      <c r="C8" s="2" t="s">
        <v>219</v>
      </c>
      <c r="D8" s="2">
        <v>0.6195371377134513</v>
      </c>
      <c r="E8" s="2">
        <v>0.6250363549675189</v>
      </c>
      <c r="F8" s="2">
        <v>0.8544874971322785</v>
      </c>
      <c r="G8" s="2">
        <v>0.8495932198012056</v>
      </c>
    </row>
    <row r="9" spans="1:7">
      <c r="A9" s="2" t="s">
        <v>226</v>
      </c>
      <c r="C9" s="2" t="s">
        <v>219</v>
      </c>
      <c r="D9" s="2">
        <v>0.6125074356653305</v>
      </c>
      <c r="E9" s="2">
        <v>0.5515152327855707</v>
      </c>
      <c r="F9" s="2">
        <v>0.8315798542152354</v>
      </c>
      <c r="G9" s="2">
        <v>0.8665232298334468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Causality_Values</vt:lpstr>
      <vt:lpstr>AddsSubs</vt:lpstr>
      <vt:lpstr>MultsDivs</vt:lpstr>
      <vt:lpstr>Equations</vt:lpstr>
      <vt:lpstr>Unknowns</vt:lpstr>
      <vt:lpstr>PairsOfParentheses</vt:lpstr>
      <vt:lpstr>ModelPerformance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2023-04-15T06:38:58Z</dcterms:created>
  <dcterms:modified xsi:type="dcterms:W3CDTF">2023-04-15T06:38:58Z</dcterms:modified>
</cp:coreProperties>
</file>