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3"/>
    <sheet state="visible" name="DEP Results" sheetId="2" r:id="rId4"/>
    <sheet state="visible" name="SA Results" sheetId="3" r:id="rId5"/>
    <sheet state="visible" name="SA Controlled" sheetId="4" r:id="rId6"/>
    <sheet state="visible" name="SA Controlled (Subset)" sheetId="5" r:id="rId7"/>
  </sheets>
  <definedNames/>
  <calcPr/>
</workbook>
</file>

<file path=xl/sharedStrings.xml><?xml version="1.0" encoding="utf-8"?>
<sst xmlns="http://schemas.openxmlformats.org/spreadsheetml/2006/main" count="182" uniqueCount="30">
  <si>
    <t>This sheets contain experimental results for the paper below:</t>
  </si>
  <si>
    <t>List of sheets:</t>
  </si>
  <si>
    <t>* DEP Results: Zero-shot transfer results for 16 languages, using Universal Dependencies data.</t>
  </si>
  <si>
    <t>* SA Results: Same exepriemnt on sentiment analysis task, with review data.</t>
  </si>
  <si>
    <t>* SA Controlled: Zero-shot result for a specific group of languages.</t>
  </si>
  <si>
    <t>Please refer to the paper for the details of data, model and experimental setting.</t>
  </si>
  <si>
    <t>ara</t>
  </si>
  <si>
    <t>ces</t>
  </si>
  <si>
    <t>deu</t>
  </si>
  <si>
    <t>eng</t>
  </si>
  <si>
    <t>fas</t>
  </si>
  <si>
    <t>fra</t>
  </si>
  <si>
    <t>hin</t>
  </si>
  <si>
    <t>jpn</t>
  </si>
  <si>
    <t>kor</t>
  </si>
  <si>
    <t>nld</t>
  </si>
  <si>
    <t>pol</t>
  </si>
  <si>
    <t>rus</t>
  </si>
  <si>
    <t>spa</t>
  </si>
  <si>
    <t>tam</t>
  </si>
  <si>
    <t>tur</t>
  </si>
  <si>
    <t>zho</t>
  </si>
  <si>
    <t xml:space="preserve"> </t>
  </si>
  <si>
    <t>#1</t>
  </si>
  <si>
    <t>#2</t>
  </si>
  <si>
    <t>#3</t>
  </si>
  <si>
    <t>#4</t>
  </si>
  <si>
    <t>#5</t>
  </si>
  <si>
    <t>#6</t>
  </si>
  <si>
    <t>Frequency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</si>
</sst>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0">
    <font>
      <sz val="10.0"/>
      <color rgb="FF000000"/>
      <name val="Arial"/>
    </font>
    <font/>
    <font>
      <b/>
    </font>
    <font>
      <i/>
    </font>
    <font>
      <sz val="10.0"/>
      <name val="Arial"/>
    </font>
    <font>
      <sz val="11.0"/>
      <color rgb="FF000000"/>
      <name val="Arial"/>
    </font>
    <font>
      <name val="Arial"/>
    </font>
    <font>
      <sz val="11.0"/>
      <color rgb="FF000000"/>
      <name val="Calibri"/>
    </font>
    <font>
      <color rgb="FF000000"/>
      <name val="Arial"/>
    </font>
    <font>
      <b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0" numFmtId="0" xfId="0" applyFont="1"/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3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2" fontId="8" numFmtId="0" xfId="0" applyAlignment="1" applyFill="1" applyFont="1">
      <alignment horizontal="right"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4">
    <dxf>
      <font>
        <b/>
      </font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4.71"/>
  </cols>
  <sheetData>
    <row r="1">
      <c r="A1" s="1" t="s">
        <v>0</v>
      </c>
    </row>
    <row r="2">
      <c r="A2" s="2"/>
    </row>
    <row r="4">
      <c r="A4" s="3" t="s">
        <v>1</v>
      </c>
    </row>
    <row r="5">
      <c r="A5" s="4" t="s">
        <v>2</v>
      </c>
    </row>
    <row r="6">
      <c r="A6" s="1" t="s">
        <v>3</v>
      </c>
    </row>
    <row r="7">
      <c r="A7" s="3" t="s">
        <v>4</v>
      </c>
    </row>
    <row r="9">
      <c r="A9" s="1" t="s">
        <v>5</v>
      </c>
    </row>
    <row r="10">
      <c r="A10" s="1"/>
    </row>
    <row r="11">
      <c r="A11" s="5"/>
    </row>
    <row r="12">
      <c r="A12" s="1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3" max="13" width="12.71"/>
    <col customWidth="1" min="15" max="16" width="12.71"/>
  </cols>
  <sheetData>
    <row r="1">
      <c r="A1" s="6"/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</row>
    <row r="2">
      <c r="A2" s="3" t="s">
        <v>6</v>
      </c>
      <c r="B2" s="7">
        <v>81.94</v>
      </c>
      <c r="C2" s="7">
        <v>37.81</v>
      </c>
      <c r="D2" s="3">
        <v>33.93</v>
      </c>
      <c r="E2" s="3">
        <v>37.79</v>
      </c>
      <c r="F2" s="3">
        <v>43.55</v>
      </c>
      <c r="G2" s="3">
        <v>56.32</v>
      </c>
      <c r="H2" s="3">
        <v>8.0</v>
      </c>
      <c r="I2" s="3">
        <v>0.29</v>
      </c>
      <c r="J2" s="3">
        <v>6.23</v>
      </c>
      <c r="K2" s="3">
        <v>35.56</v>
      </c>
      <c r="L2" s="3">
        <v>56.27</v>
      </c>
      <c r="M2" s="3">
        <v>37.72</v>
      </c>
      <c r="N2" s="3">
        <v>51.56</v>
      </c>
      <c r="O2" s="3">
        <v>9.12</v>
      </c>
      <c r="P2" s="3">
        <v>9.33</v>
      </c>
      <c r="Q2" s="3">
        <v>7.83</v>
      </c>
    </row>
    <row r="3">
      <c r="A3" s="3" t="s">
        <v>7</v>
      </c>
      <c r="B3" s="3">
        <v>50.78</v>
      </c>
      <c r="C3" s="8">
        <v>91.9</v>
      </c>
      <c r="D3" s="3">
        <v>66.3</v>
      </c>
      <c r="E3" s="3">
        <v>59.94</v>
      </c>
      <c r="F3" s="3">
        <v>51.69</v>
      </c>
      <c r="G3" s="3">
        <v>67.91</v>
      </c>
      <c r="H3" s="3">
        <v>25.12</v>
      </c>
      <c r="I3" s="3">
        <v>1.11</v>
      </c>
      <c r="J3" s="3">
        <v>15.89</v>
      </c>
      <c r="K3" s="3">
        <v>63.78</v>
      </c>
      <c r="L3" s="3">
        <v>84.88</v>
      </c>
      <c r="M3" s="3">
        <v>66.54</v>
      </c>
      <c r="N3" s="3">
        <v>67.78</v>
      </c>
      <c r="O3" s="3">
        <v>30.37</v>
      </c>
      <c r="P3" s="3">
        <v>24.9</v>
      </c>
      <c r="Q3" s="3">
        <v>10.71</v>
      </c>
    </row>
    <row r="4">
      <c r="A4" s="3" t="s">
        <v>8</v>
      </c>
      <c r="B4" s="3">
        <v>26.79</v>
      </c>
      <c r="C4" s="7">
        <v>56.22</v>
      </c>
      <c r="D4" s="7">
        <v>83.53</v>
      </c>
      <c r="E4" s="3">
        <v>62.66</v>
      </c>
      <c r="F4" s="3">
        <v>37.38</v>
      </c>
      <c r="G4" s="3">
        <v>66.14</v>
      </c>
      <c r="H4" s="3">
        <v>24.78</v>
      </c>
      <c r="I4" s="3">
        <v>1.47</v>
      </c>
      <c r="J4" s="3">
        <v>17.4</v>
      </c>
      <c r="K4" s="3">
        <v>68.58</v>
      </c>
      <c r="L4" s="3">
        <v>64.41</v>
      </c>
      <c r="M4" s="3">
        <v>55.6</v>
      </c>
      <c r="N4" s="3">
        <v>60.93</v>
      </c>
      <c r="O4" s="3">
        <v>30.74</v>
      </c>
      <c r="P4" s="3">
        <v>21.95</v>
      </c>
      <c r="Q4" s="3">
        <v>21.81</v>
      </c>
    </row>
    <row r="5">
      <c r="A5" s="3" t="s">
        <v>9</v>
      </c>
      <c r="B5" s="3">
        <v>25.88</v>
      </c>
      <c r="C5" s="3">
        <v>52.36</v>
      </c>
      <c r="D5" s="3">
        <v>59.21</v>
      </c>
      <c r="E5" s="7">
        <v>88.47</v>
      </c>
      <c r="F5" s="3">
        <v>26.8</v>
      </c>
      <c r="G5" s="3">
        <v>73.8</v>
      </c>
      <c r="H5" s="3">
        <v>21.7</v>
      </c>
      <c r="I5" s="3">
        <v>3.32</v>
      </c>
      <c r="J5" s="3">
        <v>15.26</v>
      </c>
      <c r="K5" s="3">
        <v>59.97</v>
      </c>
      <c r="L5" s="3">
        <v>61.82</v>
      </c>
      <c r="M5" s="3">
        <v>51.07</v>
      </c>
      <c r="N5" s="3">
        <v>67.14</v>
      </c>
      <c r="O5" s="3">
        <v>18.79</v>
      </c>
      <c r="P5" s="3">
        <v>16.56</v>
      </c>
      <c r="Q5" s="3">
        <v>21.44</v>
      </c>
    </row>
    <row r="6">
      <c r="A6" s="3" t="s">
        <v>10</v>
      </c>
      <c r="B6" s="3">
        <v>48.05</v>
      </c>
      <c r="C6" s="3">
        <v>47.61</v>
      </c>
      <c r="D6" s="3">
        <v>50.62</v>
      </c>
      <c r="E6" s="3">
        <v>41.23</v>
      </c>
      <c r="F6" s="7">
        <v>87.71</v>
      </c>
      <c r="G6" s="3">
        <v>58.26</v>
      </c>
      <c r="H6" s="3">
        <v>17.06</v>
      </c>
      <c r="I6" s="3">
        <v>1.52</v>
      </c>
      <c r="J6" s="3">
        <v>13.3</v>
      </c>
      <c r="K6" s="3">
        <v>48.23</v>
      </c>
      <c r="L6" s="3">
        <v>59.17</v>
      </c>
      <c r="M6" s="3">
        <v>47.02</v>
      </c>
      <c r="N6" s="3">
        <v>55.42</v>
      </c>
      <c r="O6" s="3">
        <v>13.84</v>
      </c>
      <c r="P6" s="3">
        <v>16.75</v>
      </c>
      <c r="Q6" s="3">
        <v>18.13</v>
      </c>
    </row>
    <row r="7">
      <c r="A7" s="3" t="s">
        <v>11</v>
      </c>
      <c r="B7" s="3">
        <v>38.32</v>
      </c>
      <c r="C7" s="3">
        <v>53.87</v>
      </c>
      <c r="D7" s="3">
        <v>57.22</v>
      </c>
      <c r="E7" s="3">
        <v>62.94</v>
      </c>
      <c r="F7" s="3">
        <v>34.84</v>
      </c>
      <c r="G7" s="7">
        <v>89.24</v>
      </c>
      <c r="H7" s="3">
        <v>15.53</v>
      </c>
      <c r="I7" s="3">
        <v>0.96</v>
      </c>
      <c r="J7" s="3">
        <v>10.0</v>
      </c>
      <c r="K7" s="3">
        <v>62.39</v>
      </c>
      <c r="L7" s="3">
        <v>64.5</v>
      </c>
      <c r="M7" s="3">
        <v>54.24</v>
      </c>
      <c r="N7" s="3">
        <v>75.66</v>
      </c>
      <c r="O7" s="3">
        <v>17.01</v>
      </c>
      <c r="P7" s="3">
        <v>15.79</v>
      </c>
      <c r="Q7" s="3">
        <v>18.03</v>
      </c>
    </row>
    <row r="8">
      <c r="A8" s="3" t="s">
        <v>12</v>
      </c>
      <c r="B8" s="3">
        <v>4.57</v>
      </c>
      <c r="C8" s="3">
        <v>25.47</v>
      </c>
      <c r="D8" s="3">
        <v>35.93</v>
      </c>
      <c r="E8" s="3">
        <v>32.45</v>
      </c>
      <c r="F8" s="3">
        <v>21.17</v>
      </c>
      <c r="G8" s="3">
        <v>27.53</v>
      </c>
      <c r="H8" s="7">
        <v>92.83</v>
      </c>
      <c r="I8" s="3">
        <v>6.14</v>
      </c>
      <c r="J8" s="3">
        <v>24.52</v>
      </c>
      <c r="K8" s="3">
        <v>30.1</v>
      </c>
      <c r="L8" s="3">
        <v>34.65</v>
      </c>
      <c r="M8" s="3">
        <v>25.1</v>
      </c>
      <c r="N8" s="3">
        <v>25.4</v>
      </c>
      <c r="O8" s="3">
        <v>43.19</v>
      </c>
      <c r="P8" s="3">
        <v>28.38</v>
      </c>
      <c r="Q8" s="3">
        <v>14.4</v>
      </c>
    </row>
    <row r="9">
      <c r="A9" s="3" t="s">
        <v>13</v>
      </c>
      <c r="B9" s="3">
        <v>0.83</v>
      </c>
      <c r="C9" s="3">
        <v>9.26</v>
      </c>
      <c r="D9" s="3">
        <v>18.11</v>
      </c>
      <c r="E9" s="3">
        <v>15.7</v>
      </c>
      <c r="F9" s="3">
        <v>5.85</v>
      </c>
      <c r="G9" s="3">
        <v>16.09</v>
      </c>
      <c r="H9" s="3">
        <v>40.9</v>
      </c>
      <c r="I9" s="7">
        <v>80.16</v>
      </c>
      <c r="J9" s="3">
        <v>17.43</v>
      </c>
      <c r="K9" s="3">
        <v>15.11</v>
      </c>
      <c r="L9" s="3">
        <v>12.46</v>
      </c>
      <c r="M9" s="3">
        <v>7.52</v>
      </c>
      <c r="N9" s="3">
        <v>14.45</v>
      </c>
      <c r="O9" s="3">
        <v>26.29</v>
      </c>
      <c r="P9" s="3">
        <v>17.99</v>
      </c>
      <c r="Q9" s="3">
        <v>9.25</v>
      </c>
    </row>
    <row r="10">
      <c r="A10" s="3" t="s">
        <v>14</v>
      </c>
      <c r="B10" s="3">
        <v>6.23</v>
      </c>
      <c r="C10" s="3">
        <v>20.59</v>
      </c>
      <c r="D10" s="3">
        <v>29.4</v>
      </c>
      <c r="E10" s="3">
        <v>24.45</v>
      </c>
      <c r="F10" s="3">
        <v>12.92</v>
      </c>
      <c r="G10" s="3">
        <v>26.32</v>
      </c>
      <c r="H10" s="3">
        <v>36.41</v>
      </c>
      <c r="I10" s="3">
        <v>2.66</v>
      </c>
      <c r="J10" s="7">
        <v>80.58</v>
      </c>
      <c r="K10" s="3">
        <v>29.35</v>
      </c>
      <c r="L10" s="3">
        <v>17.73</v>
      </c>
      <c r="M10" s="3">
        <v>21.32</v>
      </c>
      <c r="N10" s="3">
        <v>25.35</v>
      </c>
      <c r="O10" s="3">
        <v>32.13</v>
      </c>
      <c r="P10" s="3">
        <v>24.48</v>
      </c>
      <c r="Q10" s="3">
        <v>10.47</v>
      </c>
    </row>
    <row r="11">
      <c r="A11" s="3" t="s">
        <v>15</v>
      </c>
      <c r="B11" s="3">
        <v>31.87</v>
      </c>
      <c r="C11" s="3">
        <v>57.76</v>
      </c>
      <c r="D11" s="3">
        <v>71.82</v>
      </c>
      <c r="E11" s="3">
        <v>59.61</v>
      </c>
      <c r="F11" s="3">
        <v>40.95</v>
      </c>
      <c r="G11" s="3">
        <v>69.9</v>
      </c>
      <c r="H11" s="3">
        <v>22.05</v>
      </c>
      <c r="I11" s="3">
        <v>1.36</v>
      </c>
      <c r="J11" s="3">
        <v>13.9</v>
      </c>
      <c r="K11" s="7">
        <v>87.76</v>
      </c>
      <c r="L11" s="3">
        <v>65.0</v>
      </c>
      <c r="M11" s="3">
        <v>57.05</v>
      </c>
      <c r="N11" s="3">
        <v>66.21</v>
      </c>
      <c r="O11" s="3">
        <v>27.52</v>
      </c>
      <c r="P11" s="3">
        <v>20.04</v>
      </c>
      <c r="Q11" s="3">
        <v>15.05</v>
      </c>
    </row>
    <row r="12">
      <c r="A12" s="3" t="s">
        <v>16</v>
      </c>
      <c r="B12" s="3">
        <v>44.67</v>
      </c>
      <c r="C12" s="3">
        <v>69.58</v>
      </c>
      <c r="D12" s="3">
        <v>59.46</v>
      </c>
      <c r="E12" s="3">
        <v>55.99</v>
      </c>
      <c r="F12" s="3">
        <v>49.05</v>
      </c>
      <c r="G12" s="3">
        <v>63.26</v>
      </c>
      <c r="H12" s="3">
        <v>24.87</v>
      </c>
      <c r="I12" s="3">
        <v>1.86</v>
      </c>
      <c r="J12" s="3">
        <v>14.93</v>
      </c>
      <c r="K12" s="3">
        <v>57.93</v>
      </c>
      <c r="L12" s="7">
        <v>91.52</v>
      </c>
      <c r="M12" s="3">
        <v>61.23</v>
      </c>
      <c r="N12" s="3">
        <v>58.26</v>
      </c>
      <c r="O12" s="3">
        <v>26.14</v>
      </c>
      <c r="P12" s="3">
        <v>21.77</v>
      </c>
      <c r="Q12" s="3">
        <v>17.17</v>
      </c>
    </row>
    <row r="13">
      <c r="A13" s="3" t="s">
        <v>17</v>
      </c>
      <c r="B13" s="3">
        <v>42.72</v>
      </c>
      <c r="C13" s="3">
        <v>68.78</v>
      </c>
      <c r="D13" s="3">
        <v>65.2</v>
      </c>
      <c r="E13" s="3">
        <v>58.37</v>
      </c>
      <c r="F13" s="3">
        <v>47.87</v>
      </c>
      <c r="G13" s="3">
        <v>67.56</v>
      </c>
      <c r="H13" s="3">
        <v>22.49</v>
      </c>
      <c r="I13" s="3">
        <v>1.5</v>
      </c>
      <c r="J13" s="3">
        <v>16.33</v>
      </c>
      <c r="K13" s="3">
        <v>64.35</v>
      </c>
      <c r="L13" s="3">
        <v>78.16</v>
      </c>
      <c r="M13" s="7">
        <v>92.57</v>
      </c>
      <c r="N13" s="3">
        <v>64.04</v>
      </c>
      <c r="O13" s="3">
        <v>26.18</v>
      </c>
      <c r="P13" s="3">
        <v>22.39</v>
      </c>
      <c r="Q13" s="3">
        <v>12.92</v>
      </c>
    </row>
    <row r="14">
      <c r="A14" s="3" t="s">
        <v>18</v>
      </c>
      <c r="B14" s="3">
        <v>39.42</v>
      </c>
      <c r="C14" s="3">
        <v>58.72</v>
      </c>
      <c r="D14" s="3">
        <v>59.75</v>
      </c>
      <c r="E14" s="3">
        <v>62.13</v>
      </c>
      <c r="F14" s="3">
        <v>39.16</v>
      </c>
      <c r="G14" s="3">
        <v>81.35</v>
      </c>
      <c r="H14" s="3">
        <v>16.04</v>
      </c>
      <c r="I14" s="3">
        <v>1.72</v>
      </c>
      <c r="J14" s="3">
        <v>12.51</v>
      </c>
      <c r="K14" s="3">
        <v>64.46</v>
      </c>
      <c r="L14" s="7">
        <v>68.85</v>
      </c>
      <c r="M14" s="3">
        <v>55.64</v>
      </c>
      <c r="N14" s="7">
        <v>90.93</v>
      </c>
      <c r="O14" s="3">
        <v>17.57</v>
      </c>
      <c r="P14" s="3">
        <v>17.92</v>
      </c>
      <c r="Q14" s="3">
        <v>17.12</v>
      </c>
    </row>
    <row r="15">
      <c r="A15" s="3" t="s">
        <v>19</v>
      </c>
      <c r="B15" s="3">
        <v>3.58</v>
      </c>
      <c r="C15" s="3">
        <v>20.97</v>
      </c>
      <c r="D15" s="3">
        <v>27.98</v>
      </c>
      <c r="E15" s="3">
        <v>22.21</v>
      </c>
      <c r="F15" s="3">
        <v>10.64</v>
      </c>
      <c r="G15" s="3">
        <v>23.84</v>
      </c>
      <c r="H15" s="3">
        <v>44.02</v>
      </c>
      <c r="I15" s="3">
        <v>5.34</v>
      </c>
      <c r="J15" s="3">
        <v>24.29</v>
      </c>
      <c r="K15" s="3">
        <v>24.59</v>
      </c>
      <c r="L15" s="3">
        <v>21.87</v>
      </c>
      <c r="M15" s="7">
        <v>20.24</v>
      </c>
      <c r="N15" s="3">
        <v>20.54</v>
      </c>
      <c r="O15" s="8">
        <v>69.71</v>
      </c>
      <c r="P15" s="3">
        <v>29.04</v>
      </c>
      <c r="Q15" s="3">
        <v>21.41</v>
      </c>
    </row>
    <row r="16">
      <c r="A16" s="3" t="s">
        <v>20</v>
      </c>
      <c r="B16" s="3">
        <v>5.13</v>
      </c>
      <c r="C16" s="3">
        <v>24.11</v>
      </c>
      <c r="D16" s="3">
        <v>30.31</v>
      </c>
      <c r="E16" s="3">
        <v>22.42</v>
      </c>
      <c r="F16" s="3">
        <v>15.2</v>
      </c>
      <c r="G16" s="3">
        <v>24.16</v>
      </c>
      <c r="H16" s="3">
        <v>37.66</v>
      </c>
      <c r="I16" s="3">
        <v>5.2</v>
      </c>
      <c r="J16" s="3">
        <v>19.76</v>
      </c>
      <c r="K16" s="3">
        <v>30.35</v>
      </c>
      <c r="L16" s="3">
        <v>27.64</v>
      </c>
      <c r="M16" s="3">
        <v>21.87</v>
      </c>
      <c r="N16" s="7">
        <v>22.9</v>
      </c>
      <c r="O16" s="3">
        <v>34.24</v>
      </c>
      <c r="P16" s="7">
        <v>59.28</v>
      </c>
      <c r="Q16" s="3">
        <v>18.14</v>
      </c>
    </row>
    <row r="17">
      <c r="A17" s="3" t="s">
        <v>21</v>
      </c>
      <c r="B17" s="3">
        <v>10.31</v>
      </c>
      <c r="C17" s="3">
        <v>37.68</v>
      </c>
      <c r="D17" s="3">
        <v>45.69</v>
      </c>
      <c r="E17" s="3">
        <v>46.9</v>
      </c>
      <c r="F17" s="3">
        <v>18.62</v>
      </c>
      <c r="G17" s="3">
        <v>43.74</v>
      </c>
      <c r="H17" s="3">
        <v>22.03</v>
      </c>
      <c r="I17" s="3">
        <v>13.07</v>
      </c>
      <c r="J17" s="3">
        <v>16.83</v>
      </c>
      <c r="K17" s="3">
        <v>41.19</v>
      </c>
      <c r="L17" s="3">
        <v>46.86</v>
      </c>
      <c r="M17" s="3">
        <v>35.6</v>
      </c>
      <c r="N17" s="3">
        <v>37.24</v>
      </c>
      <c r="O17" s="3">
        <v>27.13</v>
      </c>
      <c r="P17" s="3">
        <v>20.3</v>
      </c>
      <c r="Q17" s="7">
        <v>81.28</v>
      </c>
    </row>
    <row r="18">
      <c r="P18" s="3" t="s">
        <v>22</v>
      </c>
    </row>
    <row r="20">
      <c r="A20" s="9" t="s">
        <v>23</v>
      </c>
      <c r="B20" s="10">
        <f t="shared" ref="B20:Q20" si="1">LARGE(B$2:B$17, 2)</f>
        <v>50.78</v>
      </c>
      <c r="C20" s="10">
        <f t="shared" si="1"/>
        <v>69.58</v>
      </c>
      <c r="D20" s="10">
        <f t="shared" si="1"/>
        <v>71.82</v>
      </c>
      <c r="E20" s="10">
        <f t="shared" si="1"/>
        <v>62.94</v>
      </c>
      <c r="F20" s="10">
        <f t="shared" si="1"/>
        <v>51.69</v>
      </c>
      <c r="G20" s="10">
        <f t="shared" si="1"/>
        <v>81.35</v>
      </c>
      <c r="H20" s="10">
        <f t="shared" si="1"/>
        <v>44.02</v>
      </c>
      <c r="I20" s="10">
        <f t="shared" si="1"/>
        <v>13.07</v>
      </c>
      <c r="J20" s="10">
        <f t="shared" si="1"/>
        <v>24.52</v>
      </c>
      <c r="K20" s="10">
        <f t="shared" si="1"/>
        <v>68.58</v>
      </c>
      <c r="L20" s="10">
        <f t="shared" si="1"/>
        <v>84.88</v>
      </c>
      <c r="M20" s="10">
        <f t="shared" si="1"/>
        <v>66.54</v>
      </c>
      <c r="N20" s="10">
        <f t="shared" si="1"/>
        <v>75.66</v>
      </c>
      <c r="O20" s="10">
        <f t="shared" si="1"/>
        <v>43.19</v>
      </c>
      <c r="P20" s="10">
        <f t="shared" si="1"/>
        <v>29.04</v>
      </c>
      <c r="Q20" s="10">
        <f t="shared" si="1"/>
        <v>21.81</v>
      </c>
    </row>
    <row r="21">
      <c r="A21" s="9" t="s">
        <v>24</v>
      </c>
      <c r="B21" s="10">
        <f t="shared" ref="B21:Q21" si="2">LARGE(B$2:B$17, 3)</f>
        <v>48.05</v>
      </c>
      <c r="C21" s="10">
        <f t="shared" si="2"/>
        <v>68.78</v>
      </c>
      <c r="D21" s="10">
        <f t="shared" si="2"/>
        <v>66.3</v>
      </c>
      <c r="E21" s="10">
        <f t="shared" si="2"/>
        <v>62.66</v>
      </c>
      <c r="F21" s="10">
        <f t="shared" si="2"/>
        <v>49.05</v>
      </c>
      <c r="G21" s="10">
        <f t="shared" si="2"/>
        <v>73.8</v>
      </c>
      <c r="H21" s="10">
        <f t="shared" si="2"/>
        <v>40.9</v>
      </c>
      <c r="I21" s="10">
        <f t="shared" si="2"/>
        <v>6.14</v>
      </c>
      <c r="J21" s="10">
        <f t="shared" si="2"/>
        <v>24.29</v>
      </c>
      <c r="K21" s="10">
        <f t="shared" si="2"/>
        <v>64.46</v>
      </c>
      <c r="L21" s="10">
        <f t="shared" si="2"/>
        <v>78.16</v>
      </c>
      <c r="M21" s="10">
        <f t="shared" si="2"/>
        <v>61.23</v>
      </c>
      <c r="N21" s="10">
        <f t="shared" si="2"/>
        <v>67.78</v>
      </c>
      <c r="O21" s="10">
        <f t="shared" si="2"/>
        <v>34.24</v>
      </c>
      <c r="P21" s="10">
        <f t="shared" si="2"/>
        <v>28.38</v>
      </c>
      <c r="Q21" s="10">
        <f t="shared" si="2"/>
        <v>21.44</v>
      </c>
    </row>
    <row r="22">
      <c r="A22" s="9" t="s">
        <v>25</v>
      </c>
      <c r="B22" s="10">
        <f t="shared" ref="B22:Q22" si="3">LARGE(B$2:B$17, 4)</f>
        <v>44.67</v>
      </c>
      <c r="C22" s="10">
        <f t="shared" si="3"/>
        <v>58.72</v>
      </c>
      <c r="D22" s="10">
        <f t="shared" si="3"/>
        <v>65.2</v>
      </c>
      <c r="E22" s="10">
        <f t="shared" si="3"/>
        <v>62.13</v>
      </c>
      <c r="F22" s="10">
        <f t="shared" si="3"/>
        <v>47.87</v>
      </c>
      <c r="G22" s="10">
        <f t="shared" si="3"/>
        <v>69.9</v>
      </c>
      <c r="H22" s="10">
        <f t="shared" si="3"/>
        <v>37.66</v>
      </c>
      <c r="I22" s="10">
        <f t="shared" si="3"/>
        <v>5.34</v>
      </c>
      <c r="J22" s="10">
        <f t="shared" si="3"/>
        <v>19.76</v>
      </c>
      <c r="K22" s="10">
        <f t="shared" si="3"/>
        <v>64.35</v>
      </c>
      <c r="L22" s="10">
        <f t="shared" si="3"/>
        <v>68.85</v>
      </c>
      <c r="M22" s="10">
        <f t="shared" si="3"/>
        <v>57.05</v>
      </c>
      <c r="N22" s="10">
        <f t="shared" si="3"/>
        <v>67.14</v>
      </c>
      <c r="O22" s="10">
        <f t="shared" si="3"/>
        <v>32.13</v>
      </c>
      <c r="P22" s="10">
        <f t="shared" si="3"/>
        <v>24.9</v>
      </c>
      <c r="Q22" s="10">
        <f t="shared" si="3"/>
        <v>21.41</v>
      </c>
    </row>
    <row r="24">
      <c r="A24" s="3" t="s">
        <v>23</v>
      </c>
      <c r="B24" s="11" t="str">
        <f t="shared" ref="B24:Q24" si="4">INDEX($A$2:$A$17,MATCH(B20,B$2:B$17,0))</f>
        <v>ces</v>
      </c>
      <c r="C24" s="11" t="str">
        <f t="shared" si="4"/>
        <v>pol</v>
      </c>
      <c r="D24" s="11" t="str">
        <f t="shared" si="4"/>
        <v>nld</v>
      </c>
      <c r="E24" s="11" t="str">
        <f t="shared" si="4"/>
        <v>fra</v>
      </c>
      <c r="F24" s="11" t="str">
        <f t="shared" si="4"/>
        <v>ces</v>
      </c>
      <c r="G24" s="11" t="str">
        <f t="shared" si="4"/>
        <v>spa</v>
      </c>
      <c r="H24" s="11" t="str">
        <f t="shared" si="4"/>
        <v>tam</v>
      </c>
      <c r="I24" s="11" t="str">
        <f t="shared" si="4"/>
        <v>zho</v>
      </c>
      <c r="J24" s="11" t="str">
        <f t="shared" si="4"/>
        <v>hin</v>
      </c>
      <c r="K24" s="11" t="str">
        <f t="shared" si="4"/>
        <v>deu</v>
      </c>
      <c r="L24" s="11" t="str">
        <f t="shared" si="4"/>
        <v>ces</v>
      </c>
      <c r="M24" s="11" t="str">
        <f t="shared" si="4"/>
        <v>ces</v>
      </c>
      <c r="N24" s="11" t="str">
        <f t="shared" si="4"/>
        <v>fra</v>
      </c>
      <c r="O24" s="11" t="str">
        <f t="shared" si="4"/>
        <v>hin</v>
      </c>
      <c r="P24" s="11" t="str">
        <f t="shared" si="4"/>
        <v>tam</v>
      </c>
      <c r="Q24" s="11" t="str">
        <f t="shared" si="4"/>
        <v>deu</v>
      </c>
    </row>
    <row r="25">
      <c r="A25" s="3" t="s">
        <v>24</v>
      </c>
      <c r="B25" s="11" t="str">
        <f t="shared" ref="B25:Q25" si="5">INDEX($A$2:$A$17,MATCH(B21,B$2:B$17,0))</f>
        <v>fas</v>
      </c>
      <c r="C25" s="11" t="str">
        <f t="shared" si="5"/>
        <v>rus</v>
      </c>
      <c r="D25" s="11" t="str">
        <f t="shared" si="5"/>
        <v>ces</v>
      </c>
      <c r="E25" s="11" t="str">
        <f t="shared" si="5"/>
        <v>deu</v>
      </c>
      <c r="F25" s="11" t="str">
        <f t="shared" si="5"/>
        <v>pol</v>
      </c>
      <c r="G25" s="11" t="str">
        <f t="shared" si="5"/>
        <v>eng</v>
      </c>
      <c r="H25" s="11" t="str">
        <f t="shared" si="5"/>
        <v>jpn</v>
      </c>
      <c r="I25" s="11" t="str">
        <f t="shared" si="5"/>
        <v>hin</v>
      </c>
      <c r="J25" s="11" t="str">
        <f t="shared" si="5"/>
        <v>tam</v>
      </c>
      <c r="K25" s="11" t="str">
        <f t="shared" si="5"/>
        <v>spa</v>
      </c>
      <c r="L25" s="11" t="str">
        <f t="shared" si="5"/>
        <v>rus</v>
      </c>
      <c r="M25" s="11" t="str">
        <f t="shared" si="5"/>
        <v>pol</v>
      </c>
      <c r="N25" s="11" t="str">
        <f t="shared" si="5"/>
        <v>ces</v>
      </c>
      <c r="O25" s="11" t="str">
        <f t="shared" si="5"/>
        <v>tur</v>
      </c>
      <c r="P25" s="11" t="str">
        <f t="shared" si="5"/>
        <v>hin</v>
      </c>
      <c r="Q25" s="11" t="str">
        <f t="shared" si="5"/>
        <v>eng</v>
      </c>
    </row>
    <row r="26">
      <c r="A26" s="3" t="s">
        <v>25</v>
      </c>
      <c r="B26" s="11" t="str">
        <f t="shared" ref="B26:Q26" si="6">INDEX($A$2:$A$17,MATCH(B22,B$2:B$17,0))</f>
        <v>pol</v>
      </c>
      <c r="C26" s="11" t="str">
        <f t="shared" si="6"/>
        <v>spa</v>
      </c>
      <c r="D26" s="11" t="str">
        <f t="shared" si="6"/>
        <v>rus</v>
      </c>
      <c r="E26" s="11" t="str">
        <f t="shared" si="6"/>
        <v>spa</v>
      </c>
      <c r="F26" s="11" t="str">
        <f t="shared" si="6"/>
        <v>rus</v>
      </c>
      <c r="G26" s="11" t="str">
        <f t="shared" si="6"/>
        <v>nld</v>
      </c>
      <c r="H26" s="11" t="str">
        <f t="shared" si="6"/>
        <v>tur</v>
      </c>
      <c r="I26" s="11" t="str">
        <f t="shared" si="6"/>
        <v>tam</v>
      </c>
      <c r="J26" s="11" t="str">
        <f t="shared" si="6"/>
        <v>tur</v>
      </c>
      <c r="K26" s="11" t="str">
        <f t="shared" si="6"/>
        <v>rus</v>
      </c>
      <c r="L26" s="11" t="str">
        <f t="shared" si="6"/>
        <v>spa</v>
      </c>
      <c r="M26" s="11" t="str">
        <f t="shared" si="6"/>
        <v>nld</v>
      </c>
      <c r="N26" s="11" t="str">
        <f t="shared" si="6"/>
        <v>eng</v>
      </c>
      <c r="O26" s="11" t="str">
        <f t="shared" si="6"/>
        <v>kor</v>
      </c>
      <c r="P26" s="11" t="str">
        <f t="shared" si="6"/>
        <v>ces</v>
      </c>
      <c r="Q26" s="11" t="str">
        <f t="shared" si="6"/>
        <v>tam</v>
      </c>
    </row>
  </sheetData>
  <conditionalFormatting sqref="B2:Q17">
    <cfRule type="expression" dxfId="0" priority="1">
      <formula>B2=B$20</formula>
    </cfRule>
  </conditionalFormatting>
  <conditionalFormatting sqref="B2:Q17">
    <cfRule type="expression" dxfId="1" priority="2">
      <formula>B2=B$21</formula>
    </cfRule>
  </conditionalFormatting>
  <conditionalFormatting sqref="B2:Q17">
    <cfRule type="expression" dxfId="2" priority="3">
      <formula>B2=B$22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2"/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13" t="s">
        <v>18</v>
      </c>
      <c r="O1" s="3" t="s">
        <v>19</v>
      </c>
      <c r="P1" s="3" t="s">
        <v>20</v>
      </c>
      <c r="Q1" s="3" t="s">
        <v>21</v>
      </c>
    </row>
    <row r="2">
      <c r="A2" s="3" t="s">
        <v>6</v>
      </c>
      <c r="B2" s="14">
        <v>0.8945</v>
      </c>
      <c r="C2" s="15">
        <v>0.6978</v>
      </c>
      <c r="D2" s="16">
        <v>0.6197</v>
      </c>
      <c r="E2" s="16">
        <v>0.796</v>
      </c>
      <c r="F2" s="16">
        <v>0.6097</v>
      </c>
      <c r="G2" s="16">
        <v>0.6253</v>
      </c>
      <c r="H2" s="16">
        <v>0.6679</v>
      </c>
      <c r="I2" s="16">
        <v>0.6267</v>
      </c>
      <c r="J2" s="16">
        <v>0.6235</v>
      </c>
      <c r="K2" s="16">
        <v>0.7837</v>
      </c>
      <c r="L2" s="16">
        <v>0.7242</v>
      </c>
      <c r="M2" s="16">
        <v>0.7037</v>
      </c>
      <c r="N2" s="16">
        <v>0.7393</v>
      </c>
      <c r="O2" s="16">
        <v>0.494</v>
      </c>
      <c r="P2" s="16">
        <v>0.6236</v>
      </c>
      <c r="Q2" s="16">
        <v>0.6153</v>
      </c>
    </row>
    <row r="3">
      <c r="A3" s="3" t="s">
        <v>7</v>
      </c>
      <c r="B3" s="17">
        <v>0.661</v>
      </c>
      <c r="C3" s="18">
        <v>0.9224</v>
      </c>
      <c r="D3" s="14">
        <v>0.6736</v>
      </c>
      <c r="E3" s="16">
        <v>0.6673</v>
      </c>
      <c r="F3" s="16">
        <v>0.4463</v>
      </c>
      <c r="G3" s="16">
        <v>0.6562</v>
      </c>
      <c r="H3" s="16">
        <v>0.3916</v>
      </c>
      <c r="I3" s="16">
        <v>0.3934</v>
      </c>
      <c r="J3" s="16">
        <v>0.5761</v>
      </c>
      <c r="K3" s="16">
        <v>0.7073</v>
      </c>
      <c r="L3" s="16">
        <v>0.6695</v>
      </c>
      <c r="M3" s="16">
        <v>0.5519</v>
      </c>
      <c r="N3" s="19">
        <v>0.6663</v>
      </c>
      <c r="O3" s="16">
        <v>0.5208</v>
      </c>
      <c r="P3" s="19">
        <v>0.5279</v>
      </c>
      <c r="Q3" s="19">
        <v>0.5507</v>
      </c>
    </row>
    <row r="4">
      <c r="A4" s="3" t="s">
        <v>8</v>
      </c>
      <c r="B4" s="16">
        <v>0.5074</v>
      </c>
      <c r="C4" s="16">
        <v>0.654</v>
      </c>
      <c r="D4" s="14">
        <v>0.8714</v>
      </c>
      <c r="E4" s="16">
        <v>0.5869</v>
      </c>
      <c r="F4" s="16">
        <v>0.438</v>
      </c>
      <c r="G4" s="16">
        <v>0.7348</v>
      </c>
      <c r="H4" s="16">
        <v>0.578</v>
      </c>
      <c r="I4" s="16">
        <v>0.6099</v>
      </c>
      <c r="J4" s="16">
        <v>0.5237</v>
      </c>
      <c r="K4" s="16">
        <v>0.6961</v>
      </c>
      <c r="L4" s="16">
        <v>0.5195</v>
      </c>
      <c r="M4" s="16">
        <v>0.6399</v>
      </c>
      <c r="N4" s="19">
        <v>0.4853</v>
      </c>
      <c r="O4" s="16">
        <v>0.3469</v>
      </c>
      <c r="P4" s="19">
        <v>0.4792</v>
      </c>
      <c r="Q4" s="19">
        <v>0.5308</v>
      </c>
    </row>
    <row r="5">
      <c r="A5" s="3" t="s">
        <v>9</v>
      </c>
      <c r="B5" s="16">
        <v>0.7531</v>
      </c>
      <c r="C5" s="16">
        <v>0.675</v>
      </c>
      <c r="D5" s="16">
        <v>0.4491</v>
      </c>
      <c r="E5" s="14">
        <v>0.8796</v>
      </c>
      <c r="F5" s="16">
        <v>0.5254</v>
      </c>
      <c r="G5" s="16">
        <v>0.4938</v>
      </c>
      <c r="H5" s="16">
        <v>0.7481</v>
      </c>
      <c r="I5" s="16">
        <v>0.2256</v>
      </c>
      <c r="J5" s="16">
        <v>0.552</v>
      </c>
      <c r="K5" s="16">
        <v>0.7333</v>
      </c>
      <c r="L5" s="16">
        <v>0.7041</v>
      </c>
      <c r="M5" s="16">
        <v>0.6862</v>
      </c>
      <c r="N5" s="16">
        <v>0.7945</v>
      </c>
      <c r="O5" s="16">
        <v>0.4704</v>
      </c>
      <c r="P5" s="16">
        <v>0.64</v>
      </c>
      <c r="Q5" s="16">
        <v>0.5964</v>
      </c>
    </row>
    <row r="6">
      <c r="A6" s="3" t="s">
        <v>10</v>
      </c>
      <c r="B6" s="16">
        <v>0.4089</v>
      </c>
      <c r="C6" s="16">
        <v>0.4068</v>
      </c>
      <c r="D6" s="16">
        <v>0.5515</v>
      </c>
      <c r="E6" s="16">
        <v>0.514</v>
      </c>
      <c r="F6" s="14">
        <v>0.7686</v>
      </c>
      <c r="G6" s="16">
        <v>0.5385</v>
      </c>
      <c r="H6" s="16">
        <v>0.4657</v>
      </c>
      <c r="I6" s="16">
        <v>0.4922</v>
      </c>
      <c r="J6" s="16">
        <v>0.3389</v>
      </c>
      <c r="K6" s="16">
        <v>0.4504</v>
      </c>
      <c r="L6" s="16">
        <v>0.3352</v>
      </c>
      <c r="M6" s="16">
        <v>0.6065</v>
      </c>
      <c r="N6" s="16">
        <v>0.5144</v>
      </c>
      <c r="O6" s="16">
        <v>0.4305</v>
      </c>
      <c r="P6" s="16">
        <v>0.3835</v>
      </c>
      <c r="Q6" s="16">
        <v>0.3911</v>
      </c>
    </row>
    <row r="7">
      <c r="A7" s="3" t="s">
        <v>11</v>
      </c>
      <c r="B7" s="16">
        <v>0.5366</v>
      </c>
      <c r="C7" s="16">
        <v>0.5542</v>
      </c>
      <c r="D7" s="16">
        <v>0.6362</v>
      </c>
      <c r="E7" s="16">
        <v>0.6382</v>
      </c>
      <c r="F7" s="16">
        <v>0.4615</v>
      </c>
      <c r="G7" s="14">
        <v>0.8118</v>
      </c>
      <c r="H7" s="16">
        <v>0.568</v>
      </c>
      <c r="I7" s="16">
        <v>0.6202</v>
      </c>
      <c r="J7" s="16">
        <v>0.5032</v>
      </c>
      <c r="K7" s="16">
        <v>0.63</v>
      </c>
      <c r="L7" s="16">
        <v>0.5366</v>
      </c>
      <c r="M7" s="16">
        <v>0.5822</v>
      </c>
      <c r="N7" s="16">
        <v>0.6448</v>
      </c>
      <c r="O7" s="16">
        <v>0.2459</v>
      </c>
      <c r="P7" s="19">
        <v>0.5687</v>
      </c>
      <c r="Q7" s="16">
        <v>0.5795</v>
      </c>
    </row>
    <row r="8">
      <c r="A8" s="3" t="s">
        <v>12</v>
      </c>
      <c r="B8" s="16">
        <v>0.4907</v>
      </c>
      <c r="C8" s="16">
        <v>0.5849</v>
      </c>
      <c r="D8" s="16">
        <v>0.6167</v>
      </c>
      <c r="E8" s="16">
        <v>0.682</v>
      </c>
      <c r="F8" s="16">
        <v>0.5379</v>
      </c>
      <c r="G8" s="16">
        <v>0.6586</v>
      </c>
      <c r="H8" s="14">
        <v>0.8509</v>
      </c>
      <c r="I8" s="16">
        <v>0.5655</v>
      </c>
      <c r="J8" s="16">
        <v>0.586</v>
      </c>
      <c r="K8" s="16">
        <v>0.7036</v>
      </c>
      <c r="L8" s="16">
        <v>0.6076</v>
      </c>
      <c r="M8" s="16">
        <v>0.6723</v>
      </c>
      <c r="N8" s="16">
        <v>0.5758</v>
      </c>
      <c r="O8" s="16">
        <v>0.2459</v>
      </c>
      <c r="P8" s="16">
        <v>0.6044</v>
      </c>
      <c r="Q8" s="16">
        <v>0.656</v>
      </c>
    </row>
    <row r="9">
      <c r="A9" s="3" t="s">
        <v>13</v>
      </c>
      <c r="B9" s="16">
        <v>0.5478</v>
      </c>
      <c r="C9" s="16">
        <v>0.6033</v>
      </c>
      <c r="D9" s="16">
        <v>0.6372</v>
      </c>
      <c r="E9" s="16">
        <v>0.5408</v>
      </c>
      <c r="F9" s="16">
        <v>0.5596</v>
      </c>
      <c r="G9" s="16">
        <v>0.5926</v>
      </c>
      <c r="H9" s="16">
        <v>0.5511</v>
      </c>
      <c r="I9" s="14">
        <v>0.8054</v>
      </c>
      <c r="J9" s="16">
        <v>0.5595</v>
      </c>
      <c r="K9" s="16">
        <v>0.5821</v>
      </c>
      <c r="L9" s="16">
        <v>0.5558</v>
      </c>
      <c r="M9" s="16">
        <v>0.6846</v>
      </c>
      <c r="N9" s="16">
        <v>0.595</v>
      </c>
      <c r="O9" s="16">
        <v>0.2459</v>
      </c>
      <c r="P9" s="16">
        <v>0.5018</v>
      </c>
      <c r="Q9" s="16">
        <v>0.6721</v>
      </c>
    </row>
    <row r="10">
      <c r="A10" s="3" t="s">
        <v>14</v>
      </c>
      <c r="B10" s="16">
        <v>0.6443</v>
      </c>
      <c r="C10" s="16">
        <v>0.5027</v>
      </c>
      <c r="D10" s="16">
        <v>0.5966</v>
      </c>
      <c r="E10" s="16">
        <v>0.5022</v>
      </c>
      <c r="F10" s="16">
        <v>0.446</v>
      </c>
      <c r="G10" s="16">
        <v>0.5723</v>
      </c>
      <c r="H10" s="19">
        <v>0.5909</v>
      </c>
      <c r="I10" s="19">
        <v>0.6159</v>
      </c>
      <c r="J10" s="14">
        <v>0.8295</v>
      </c>
      <c r="K10" s="16">
        <v>0.6483</v>
      </c>
      <c r="L10" s="16">
        <v>0.5307</v>
      </c>
      <c r="M10" s="16">
        <v>0.5852</v>
      </c>
      <c r="N10" s="16">
        <v>0.5752</v>
      </c>
      <c r="O10" s="16">
        <v>0.3867</v>
      </c>
      <c r="P10" s="16">
        <v>0.5192</v>
      </c>
      <c r="Q10" s="16">
        <v>0.5348</v>
      </c>
    </row>
    <row r="11">
      <c r="A11" s="3" t="s">
        <v>15</v>
      </c>
      <c r="B11" s="16">
        <v>0.7416</v>
      </c>
      <c r="C11" s="16">
        <v>0.6844</v>
      </c>
      <c r="D11" s="16">
        <v>0.3802</v>
      </c>
      <c r="E11" s="16">
        <v>0.7633</v>
      </c>
      <c r="F11" s="16">
        <v>0.5109</v>
      </c>
      <c r="G11" s="16">
        <v>0.5466</v>
      </c>
      <c r="H11" s="16">
        <v>0.7063</v>
      </c>
      <c r="I11" s="16">
        <v>0.4864</v>
      </c>
      <c r="J11" s="16">
        <v>0.5836</v>
      </c>
      <c r="K11" s="14">
        <v>0.8702</v>
      </c>
      <c r="L11" s="14">
        <v>0.7125</v>
      </c>
      <c r="M11" s="16">
        <v>0.6675</v>
      </c>
      <c r="N11" s="16">
        <v>0.7091</v>
      </c>
      <c r="O11" s="16">
        <v>0.5372</v>
      </c>
      <c r="P11" s="16">
        <v>0.596</v>
      </c>
      <c r="Q11" s="16">
        <v>0.6486</v>
      </c>
    </row>
    <row r="12">
      <c r="A12" s="3" t="s">
        <v>16</v>
      </c>
      <c r="B12" s="16">
        <v>0.7604</v>
      </c>
      <c r="C12" s="16">
        <v>0.7784</v>
      </c>
      <c r="D12" s="16">
        <v>0.7318</v>
      </c>
      <c r="E12" s="16">
        <v>0.7901</v>
      </c>
      <c r="F12" s="16">
        <v>0.6389</v>
      </c>
      <c r="G12" s="16">
        <v>0.7356</v>
      </c>
      <c r="H12" s="16">
        <v>0.7239</v>
      </c>
      <c r="I12" s="16">
        <v>0.6375</v>
      </c>
      <c r="J12" s="16">
        <v>0.6386</v>
      </c>
      <c r="K12" s="14">
        <v>0.8214</v>
      </c>
      <c r="L12" s="14">
        <v>0.8962</v>
      </c>
      <c r="M12" s="16">
        <v>0.7451</v>
      </c>
      <c r="N12" s="16">
        <v>0.7974</v>
      </c>
      <c r="O12" s="16">
        <v>0.494</v>
      </c>
      <c r="P12" s="16">
        <v>0.71</v>
      </c>
      <c r="Q12" s="16">
        <v>0.7522</v>
      </c>
    </row>
    <row r="13">
      <c r="A13" s="3" t="s">
        <v>17</v>
      </c>
      <c r="B13" s="16">
        <v>0.6759</v>
      </c>
      <c r="C13" s="16">
        <v>0.6112</v>
      </c>
      <c r="D13" s="16">
        <v>0.4499</v>
      </c>
      <c r="E13" s="16">
        <v>0.7332</v>
      </c>
      <c r="F13" s="16">
        <v>0.5448</v>
      </c>
      <c r="G13" s="16">
        <v>0.5355</v>
      </c>
      <c r="H13" s="16">
        <v>0.6562</v>
      </c>
      <c r="I13" s="16">
        <v>0.2526</v>
      </c>
      <c r="J13" s="16">
        <v>0.5096</v>
      </c>
      <c r="K13" s="19">
        <v>0.7112</v>
      </c>
      <c r="L13" s="19">
        <v>0.689</v>
      </c>
      <c r="M13" s="14">
        <v>0.8548</v>
      </c>
      <c r="N13" s="16">
        <v>0.6647</v>
      </c>
      <c r="O13" s="16">
        <v>0.4026</v>
      </c>
      <c r="P13" s="19">
        <v>0.6179</v>
      </c>
      <c r="Q13" s="16">
        <v>0.6724</v>
      </c>
    </row>
    <row r="14">
      <c r="A14" s="3" t="s">
        <v>18</v>
      </c>
      <c r="B14" s="16">
        <v>0.7811</v>
      </c>
      <c r="C14" s="16">
        <v>0.6899</v>
      </c>
      <c r="D14" s="16">
        <v>0.6757</v>
      </c>
      <c r="E14" s="16">
        <v>0.7495</v>
      </c>
      <c r="F14" s="16">
        <v>0.5545</v>
      </c>
      <c r="G14" s="16">
        <v>0.6833</v>
      </c>
      <c r="H14" s="16">
        <v>0.7458</v>
      </c>
      <c r="I14" s="16">
        <v>0.6223</v>
      </c>
      <c r="J14" s="16">
        <v>0.5873</v>
      </c>
      <c r="K14" s="16">
        <v>0.7927</v>
      </c>
      <c r="L14" s="16">
        <v>0.7346</v>
      </c>
      <c r="M14" s="16">
        <v>0.6983</v>
      </c>
      <c r="N14" s="14">
        <v>0.8798</v>
      </c>
      <c r="O14" s="16">
        <v>0.4588</v>
      </c>
      <c r="P14" s="16">
        <v>0.6568</v>
      </c>
      <c r="Q14" s="16">
        <v>0.7024</v>
      </c>
    </row>
    <row r="15">
      <c r="A15" s="3" t="s">
        <v>19</v>
      </c>
      <c r="B15" s="16">
        <v>0.381</v>
      </c>
      <c r="C15" s="16">
        <v>0.4419</v>
      </c>
      <c r="D15" s="16">
        <v>0.3019</v>
      </c>
      <c r="E15" s="16">
        <v>0.3564</v>
      </c>
      <c r="F15" s="16">
        <v>0.3903</v>
      </c>
      <c r="G15" s="16">
        <v>0.2958</v>
      </c>
      <c r="H15" s="16">
        <v>0.4163</v>
      </c>
      <c r="I15" s="16">
        <v>0.3913</v>
      </c>
      <c r="J15" s="16">
        <v>0.489</v>
      </c>
      <c r="K15" s="16">
        <v>0.3913</v>
      </c>
      <c r="L15" s="16">
        <v>0.4321</v>
      </c>
      <c r="M15" s="16">
        <v>0.3454</v>
      </c>
      <c r="N15" s="16">
        <v>0.2857</v>
      </c>
      <c r="O15" s="14">
        <v>0.7528</v>
      </c>
      <c r="P15" s="16">
        <v>0.3709</v>
      </c>
      <c r="Q15" s="16">
        <v>0.3819</v>
      </c>
    </row>
    <row r="16">
      <c r="A16" s="3" t="s">
        <v>20</v>
      </c>
      <c r="B16" s="16">
        <v>0.725</v>
      </c>
      <c r="C16" s="16">
        <v>0.4847</v>
      </c>
      <c r="D16" s="16">
        <v>0.1899</v>
      </c>
      <c r="E16" s="16">
        <v>0.7139</v>
      </c>
      <c r="F16" s="16">
        <v>0.406</v>
      </c>
      <c r="G16" s="16">
        <v>0.2806</v>
      </c>
      <c r="H16" s="16">
        <v>0.6339</v>
      </c>
      <c r="I16" s="16">
        <v>0.1368</v>
      </c>
      <c r="J16" s="16">
        <v>0.4628</v>
      </c>
      <c r="K16" s="16">
        <v>0.6819</v>
      </c>
      <c r="L16" s="16">
        <v>0.6526</v>
      </c>
      <c r="M16" s="16">
        <v>0.4979</v>
      </c>
      <c r="N16" s="16">
        <v>0.6413</v>
      </c>
      <c r="O16" s="16">
        <v>0.5544</v>
      </c>
      <c r="P16" s="14">
        <v>0.8788</v>
      </c>
      <c r="Q16" s="16">
        <v>0.4496</v>
      </c>
    </row>
    <row r="17">
      <c r="A17" s="3" t="s">
        <v>21</v>
      </c>
      <c r="B17" s="16">
        <v>0.7072</v>
      </c>
      <c r="C17" s="16">
        <v>0.7098</v>
      </c>
      <c r="D17" s="16">
        <v>0.6246</v>
      </c>
      <c r="E17" s="16">
        <v>0.7783</v>
      </c>
      <c r="F17" s="16">
        <v>0.4925</v>
      </c>
      <c r="G17" s="16">
        <v>0.6768</v>
      </c>
      <c r="H17" s="16">
        <v>0.6638</v>
      </c>
      <c r="I17" s="16">
        <v>0.5035</v>
      </c>
      <c r="J17" s="16">
        <v>0.6235</v>
      </c>
      <c r="K17" s="16">
        <v>0.7981</v>
      </c>
      <c r="L17" s="16">
        <v>0.7128</v>
      </c>
      <c r="M17" s="16">
        <v>0.6848</v>
      </c>
      <c r="N17" s="16">
        <v>0.7175</v>
      </c>
      <c r="O17" s="16">
        <v>0.425</v>
      </c>
      <c r="P17" s="16">
        <v>0.6279</v>
      </c>
      <c r="Q17" s="14">
        <v>0.8555</v>
      </c>
    </row>
    <row r="19" hidden="1"/>
    <row r="20" hidden="1"/>
    <row r="21" hidden="1"/>
    <row r="22" hidden="1"/>
    <row r="23" hidden="1">
      <c r="Q23" s="11"/>
    </row>
    <row r="24" hidden="1">
      <c r="Q24" s="11"/>
    </row>
    <row r="25" hidden="1">
      <c r="Q25" s="11"/>
    </row>
    <row r="26" hidden="1"/>
    <row r="27">
      <c r="A27" s="9" t="s">
        <v>23</v>
      </c>
      <c r="B27" s="10">
        <f t="shared" ref="B27:Q27" si="1">LARGE(B$2:B$17, 2)</f>
        <v>0.7811</v>
      </c>
      <c r="C27" s="10">
        <f t="shared" si="1"/>
        <v>0.7784</v>
      </c>
      <c r="D27" s="10">
        <f t="shared" si="1"/>
        <v>0.7318</v>
      </c>
      <c r="E27" s="10">
        <f t="shared" si="1"/>
        <v>0.796</v>
      </c>
      <c r="F27" s="10">
        <f t="shared" si="1"/>
        <v>0.6389</v>
      </c>
      <c r="G27" s="10">
        <f t="shared" si="1"/>
        <v>0.7356</v>
      </c>
      <c r="H27" s="10">
        <f t="shared" si="1"/>
        <v>0.7481</v>
      </c>
      <c r="I27" s="10">
        <f t="shared" si="1"/>
        <v>0.6375</v>
      </c>
      <c r="J27" s="10">
        <f t="shared" si="1"/>
        <v>0.6386</v>
      </c>
      <c r="K27" s="10">
        <f t="shared" si="1"/>
        <v>0.8214</v>
      </c>
      <c r="L27" s="10">
        <f t="shared" si="1"/>
        <v>0.7346</v>
      </c>
      <c r="M27" s="10">
        <f t="shared" si="1"/>
        <v>0.7451</v>
      </c>
      <c r="N27" s="10">
        <f t="shared" si="1"/>
        <v>0.7974</v>
      </c>
      <c r="O27" s="10">
        <f t="shared" si="1"/>
        <v>0.5544</v>
      </c>
      <c r="P27" s="10">
        <f t="shared" si="1"/>
        <v>0.71</v>
      </c>
      <c r="Q27" s="10">
        <f t="shared" si="1"/>
        <v>0.7522</v>
      </c>
    </row>
    <row r="28">
      <c r="A28" s="9" t="s">
        <v>24</v>
      </c>
      <c r="B28" s="10">
        <f t="shared" ref="B28:Q28" si="2">LARGE(B$2:B$17, 3)</f>
        <v>0.7604</v>
      </c>
      <c r="C28" s="10">
        <f t="shared" si="2"/>
        <v>0.7098</v>
      </c>
      <c r="D28" s="10">
        <f t="shared" si="2"/>
        <v>0.6757</v>
      </c>
      <c r="E28" s="10">
        <f t="shared" si="2"/>
        <v>0.7901</v>
      </c>
      <c r="F28" s="10">
        <f t="shared" si="2"/>
        <v>0.6097</v>
      </c>
      <c r="G28" s="10">
        <f t="shared" si="2"/>
        <v>0.7348</v>
      </c>
      <c r="H28" s="10">
        <f t="shared" si="2"/>
        <v>0.7458</v>
      </c>
      <c r="I28" s="10">
        <f t="shared" si="2"/>
        <v>0.6267</v>
      </c>
      <c r="J28" s="10">
        <f t="shared" si="2"/>
        <v>0.6235</v>
      </c>
      <c r="K28" s="10">
        <f t="shared" si="2"/>
        <v>0.7981</v>
      </c>
      <c r="L28" s="10">
        <f t="shared" si="2"/>
        <v>0.7242</v>
      </c>
      <c r="M28" s="10">
        <f t="shared" si="2"/>
        <v>0.7037</v>
      </c>
      <c r="N28" s="10">
        <f t="shared" si="2"/>
        <v>0.7945</v>
      </c>
      <c r="O28" s="10">
        <f t="shared" si="2"/>
        <v>0.5372</v>
      </c>
      <c r="P28" s="10">
        <f t="shared" si="2"/>
        <v>0.6568</v>
      </c>
      <c r="Q28" s="10">
        <f t="shared" si="2"/>
        <v>0.7024</v>
      </c>
    </row>
    <row r="29">
      <c r="A29" s="9" t="s">
        <v>25</v>
      </c>
      <c r="B29" s="10">
        <f t="shared" ref="B29:Q29" si="3">LARGE(B$2:B$17, 4)</f>
        <v>0.7531</v>
      </c>
      <c r="C29" s="10">
        <f t="shared" si="3"/>
        <v>0.6978</v>
      </c>
      <c r="D29" s="10">
        <f t="shared" si="3"/>
        <v>0.6736</v>
      </c>
      <c r="E29" s="10">
        <f t="shared" si="3"/>
        <v>0.7783</v>
      </c>
      <c r="F29" s="10">
        <f t="shared" si="3"/>
        <v>0.5596</v>
      </c>
      <c r="G29" s="10">
        <f t="shared" si="3"/>
        <v>0.6833</v>
      </c>
      <c r="H29" s="10">
        <f t="shared" si="3"/>
        <v>0.7239</v>
      </c>
      <c r="I29" s="10">
        <f t="shared" si="3"/>
        <v>0.6223</v>
      </c>
      <c r="J29" s="10">
        <f t="shared" si="3"/>
        <v>0.6235</v>
      </c>
      <c r="K29" s="10">
        <f t="shared" si="3"/>
        <v>0.7927</v>
      </c>
      <c r="L29" s="10">
        <f t="shared" si="3"/>
        <v>0.7128</v>
      </c>
      <c r="M29" s="10">
        <f t="shared" si="3"/>
        <v>0.6983</v>
      </c>
      <c r="N29" s="10">
        <f t="shared" si="3"/>
        <v>0.7393</v>
      </c>
      <c r="O29" s="10">
        <f t="shared" si="3"/>
        <v>0.5208</v>
      </c>
      <c r="P29" s="10">
        <f t="shared" si="3"/>
        <v>0.64</v>
      </c>
      <c r="Q29" s="10">
        <f t="shared" si="3"/>
        <v>0.6724</v>
      </c>
    </row>
    <row r="30">
      <c r="A30" s="9" t="s">
        <v>26</v>
      </c>
      <c r="B30" s="10">
        <f t="shared" ref="B30:Q30" si="4">LARGE(B$2:B$17, 5)</f>
        <v>0.7416</v>
      </c>
      <c r="C30" s="10">
        <f t="shared" si="4"/>
        <v>0.6899</v>
      </c>
      <c r="D30" s="10">
        <f t="shared" si="4"/>
        <v>0.6372</v>
      </c>
      <c r="E30" s="10">
        <f t="shared" si="4"/>
        <v>0.7633</v>
      </c>
      <c r="F30" s="10">
        <f t="shared" si="4"/>
        <v>0.5545</v>
      </c>
      <c r="G30" s="10">
        <f t="shared" si="4"/>
        <v>0.6768</v>
      </c>
      <c r="H30" s="10">
        <f t="shared" si="4"/>
        <v>0.7063</v>
      </c>
      <c r="I30" s="10">
        <f t="shared" si="4"/>
        <v>0.6202</v>
      </c>
      <c r="J30" s="10">
        <f t="shared" si="4"/>
        <v>0.5873</v>
      </c>
      <c r="K30" s="10">
        <f t="shared" si="4"/>
        <v>0.7837</v>
      </c>
      <c r="L30" s="10">
        <f t="shared" si="4"/>
        <v>0.7125</v>
      </c>
      <c r="M30" s="10">
        <f t="shared" si="4"/>
        <v>0.6862</v>
      </c>
      <c r="N30" s="10">
        <f t="shared" si="4"/>
        <v>0.7175</v>
      </c>
      <c r="O30" s="10">
        <f t="shared" si="4"/>
        <v>0.494</v>
      </c>
      <c r="P30" s="10">
        <f t="shared" si="4"/>
        <v>0.6279</v>
      </c>
      <c r="Q30" s="10">
        <f t="shared" si="4"/>
        <v>0.6721</v>
      </c>
    </row>
    <row r="31">
      <c r="A31" s="9" t="s">
        <v>27</v>
      </c>
      <c r="B31" s="10">
        <f t="shared" ref="B31:Q31" si="5">LARGE(B$2:B$17, 6)</f>
        <v>0.725</v>
      </c>
      <c r="C31" s="10">
        <f t="shared" si="5"/>
        <v>0.6844</v>
      </c>
      <c r="D31" s="10">
        <f t="shared" si="5"/>
        <v>0.6362</v>
      </c>
      <c r="E31" s="10">
        <f t="shared" si="5"/>
        <v>0.7495</v>
      </c>
      <c r="F31" s="10">
        <f t="shared" si="5"/>
        <v>0.5448</v>
      </c>
      <c r="G31" s="10">
        <f t="shared" si="5"/>
        <v>0.6586</v>
      </c>
      <c r="H31" s="10">
        <f t="shared" si="5"/>
        <v>0.6679</v>
      </c>
      <c r="I31" s="10">
        <f t="shared" si="5"/>
        <v>0.6159</v>
      </c>
      <c r="J31" s="10">
        <f t="shared" si="5"/>
        <v>0.586</v>
      </c>
      <c r="K31" s="10">
        <f t="shared" si="5"/>
        <v>0.7333</v>
      </c>
      <c r="L31" s="10">
        <f t="shared" si="5"/>
        <v>0.7041</v>
      </c>
      <c r="M31" s="10">
        <f t="shared" si="5"/>
        <v>0.6848</v>
      </c>
      <c r="N31" s="10">
        <f t="shared" si="5"/>
        <v>0.7091</v>
      </c>
      <c r="O31" s="10">
        <f t="shared" si="5"/>
        <v>0.494</v>
      </c>
      <c r="P31" s="10">
        <f t="shared" si="5"/>
        <v>0.6236</v>
      </c>
      <c r="Q31" s="10">
        <f t="shared" si="5"/>
        <v>0.656</v>
      </c>
    </row>
    <row r="32">
      <c r="A32" s="9" t="s">
        <v>28</v>
      </c>
      <c r="B32" s="10">
        <f t="shared" ref="B32:Q32" si="6">LARGE(B$2:B$17, 7)</f>
        <v>0.7072</v>
      </c>
      <c r="C32" s="10">
        <f t="shared" si="6"/>
        <v>0.675</v>
      </c>
      <c r="D32" s="10">
        <f t="shared" si="6"/>
        <v>0.6246</v>
      </c>
      <c r="E32" s="10">
        <f t="shared" si="6"/>
        <v>0.7332</v>
      </c>
      <c r="F32" s="10">
        <f t="shared" si="6"/>
        <v>0.5379</v>
      </c>
      <c r="G32" s="10">
        <f t="shared" si="6"/>
        <v>0.6562</v>
      </c>
      <c r="H32" s="10">
        <f t="shared" si="6"/>
        <v>0.6638</v>
      </c>
      <c r="I32" s="10">
        <f t="shared" si="6"/>
        <v>0.6099</v>
      </c>
      <c r="J32" s="10">
        <f t="shared" si="6"/>
        <v>0.5836</v>
      </c>
      <c r="K32" s="10">
        <f t="shared" si="6"/>
        <v>0.7112</v>
      </c>
      <c r="L32" s="10">
        <f t="shared" si="6"/>
        <v>0.689</v>
      </c>
      <c r="M32" s="10">
        <f t="shared" si="6"/>
        <v>0.6846</v>
      </c>
      <c r="N32" s="10">
        <f t="shared" si="6"/>
        <v>0.6663</v>
      </c>
      <c r="O32" s="10">
        <f t="shared" si="6"/>
        <v>0.4704</v>
      </c>
      <c r="P32" s="10">
        <f t="shared" si="6"/>
        <v>0.6179</v>
      </c>
      <c r="Q32" s="10">
        <f t="shared" si="6"/>
        <v>0.6486</v>
      </c>
    </row>
    <row r="34">
      <c r="A34" s="3" t="s">
        <v>23</v>
      </c>
      <c r="B34" s="11" t="str">
        <f t="shared" ref="B34:Q34" si="7">INDEX($A$2:$A$17,MATCH(B27,B$2:B$17,0))</f>
        <v>spa</v>
      </c>
      <c r="C34" s="20" t="str">
        <f t="shared" si="7"/>
        <v>pol</v>
      </c>
      <c r="D34" s="20" t="str">
        <f t="shared" si="7"/>
        <v>pol</v>
      </c>
      <c r="E34" s="11" t="str">
        <f t="shared" si="7"/>
        <v>ara</v>
      </c>
      <c r="F34" s="11" t="str">
        <f t="shared" si="7"/>
        <v>pol</v>
      </c>
      <c r="G34" s="20" t="str">
        <f t="shared" si="7"/>
        <v>pol</v>
      </c>
      <c r="H34" s="11" t="str">
        <f t="shared" si="7"/>
        <v>eng</v>
      </c>
      <c r="I34" s="11" t="str">
        <f t="shared" si="7"/>
        <v>pol</v>
      </c>
      <c r="J34" s="11" t="str">
        <f t="shared" si="7"/>
        <v>pol</v>
      </c>
      <c r="K34" s="20" t="str">
        <f t="shared" si="7"/>
        <v>pol</v>
      </c>
      <c r="L34" s="11" t="str">
        <f t="shared" si="7"/>
        <v>spa</v>
      </c>
      <c r="M34" s="20" t="str">
        <f t="shared" si="7"/>
        <v>pol</v>
      </c>
      <c r="N34" s="11" t="str">
        <f t="shared" si="7"/>
        <v>pol</v>
      </c>
      <c r="O34" s="11" t="str">
        <f t="shared" si="7"/>
        <v>tur</v>
      </c>
      <c r="P34" s="11" t="str">
        <f t="shared" si="7"/>
        <v>pol</v>
      </c>
      <c r="Q34" s="11" t="str">
        <f t="shared" si="7"/>
        <v>pol</v>
      </c>
    </row>
    <row r="35">
      <c r="A35" s="3" t="s">
        <v>24</v>
      </c>
      <c r="B35" s="11" t="str">
        <f t="shared" ref="B35:Q35" si="8">INDEX($A$2:$A$17,MATCH(B28,B$2:B$17,0))</f>
        <v>pol</v>
      </c>
      <c r="C35" s="11" t="str">
        <f t="shared" si="8"/>
        <v>zho</v>
      </c>
      <c r="D35" s="20" t="str">
        <f t="shared" si="8"/>
        <v>spa</v>
      </c>
      <c r="E35" s="11" t="str">
        <f t="shared" si="8"/>
        <v>pol</v>
      </c>
      <c r="F35" s="11" t="str">
        <f t="shared" si="8"/>
        <v>ara</v>
      </c>
      <c r="G35" s="20" t="str">
        <f t="shared" si="8"/>
        <v>deu</v>
      </c>
      <c r="H35" s="11" t="str">
        <f t="shared" si="8"/>
        <v>spa</v>
      </c>
      <c r="I35" s="11" t="str">
        <f t="shared" si="8"/>
        <v>ara</v>
      </c>
      <c r="J35" s="11" t="str">
        <f t="shared" si="8"/>
        <v>ara</v>
      </c>
      <c r="K35" s="11" t="str">
        <f t="shared" si="8"/>
        <v>zho</v>
      </c>
      <c r="L35" s="11" t="str">
        <f t="shared" si="8"/>
        <v>ara</v>
      </c>
      <c r="M35" s="11" t="str">
        <f t="shared" si="8"/>
        <v>ara</v>
      </c>
      <c r="N35" s="11" t="str">
        <f t="shared" si="8"/>
        <v>eng</v>
      </c>
      <c r="O35" s="11" t="str">
        <f t="shared" si="8"/>
        <v>nld</v>
      </c>
      <c r="P35" s="11" t="str">
        <f t="shared" si="8"/>
        <v>spa</v>
      </c>
      <c r="Q35" s="11" t="str">
        <f t="shared" si="8"/>
        <v>spa</v>
      </c>
    </row>
    <row r="36">
      <c r="A36" s="3" t="s">
        <v>25</v>
      </c>
      <c r="B36" s="11" t="str">
        <f t="shared" ref="B36:I36" si="9">INDEX($A$2:$A$17,MATCH(B29,B$2:B$17,0))</f>
        <v>eng</v>
      </c>
      <c r="C36" s="11" t="str">
        <f t="shared" si="9"/>
        <v>ara</v>
      </c>
      <c r="D36" s="20" t="str">
        <f t="shared" si="9"/>
        <v>ces</v>
      </c>
      <c r="E36" s="11" t="str">
        <f t="shared" si="9"/>
        <v>zho</v>
      </c>
      <c r="F36" s="11" t="str">
        <f t="shared" si="9"/>
        <v>jpn</v>
      </c>
      <c r="G36" s="20" t="str">
        <f t="shared" si="9"/>
        <v>spa</v>
      </c>
      <c r="H36" s="11" t="str">
        <f t="shared" si="9"/>
        <v>pol</v>
      </c>
      <c r="I36" s="11" t="str">
        <f t="shared" si="9"/>
        <v>spa</v>
      </c>
      <c r="J36" s="21" t="s">
        <v>21</v>
      </c>
      <c r="K36" s="20" t="str">
        <f t="shared" ref="K36:Q36" si="10">INDEX($A$2:$A$17,MATCH(K29,K$2:K$17,0))</f>
        <v>spa</v>
      </c>
      <c r="L36" s="11" t="str">
        <f t="shared" si="10"/>
        <v>zho</v>
      </c>
      <c r="M36" s="11" t="str">
        <f t="shared" si="10"/>
        <v>spa</v>
      </c>
      <c r="N36" s="11" t="str">
        <f t="shared" si="10"/>
        <v>ara</v>
      </c>
      <c r="O36" s="11" t="str">
        <f t="shared" si="10"/>
        <v>ces</v>
      </c>
      <c r="P36" s="11" t="str">
        <f t="shared" si="10"/>
        <v>eng</v>
      </c>
      <c r="Q36" s="11" t="str">
        <f t="shared" si="10"/>
        <v>rus</v>
      </c>
    </row>
    <row r="37">
      <c r="A37" s="3" t="s">
        <v>26</v>
      </c>
      <c r="B37" s="11" t="str">
        <f t="shared" ref="B37:Q37" si="11">INDEX($A$2:$A$17,MATCH(B30,B$2:B$17,0))</f>
        <v>nld</v>
      </c>
      <c r="C37" s="11" t="str">
        <f t="shared" si="11"/>
        <v>spa</v>
      </c>
      <c r="D37" s="11" t="str">
        <f t="shared" si="11"/>
        <v>jpn</v>
      </c>
      <c r="E37" s="11" t="str">
        <f t="shared" si="11"/>
        <v>nld</v>
      </c>
      <c r="F37" s="11" t="str">
        <f t="shared" si="11"/>
        <v>spa</v>
      </c>
      <c r="G37" s="11" t="str">
        <f t="shared" si="11"/>
        <v>zho</v>
      </c>
      <c r="H37" s="11" t="str">
        <f t="shared" si="11"/>
        <v>nld</v>
      </c>
      <c r="I37" s="11" t="str">
        <f t="shared" si="11"/>
        <v>fra</v>
      </c>
      <c r="J37" s="11" t="str">
        <f t="shared" si="11"/>
        <v>spa</v>
      </c>
      <c r="K37" s="11" t="str">
        <f t="shared" si="11"/>
        <v>ara</v>
      </c>
      <c r="L37" s="11" t="str">
        <f t="shared" si="11"/>
        <v>nld</v>
      </c>
      <c r="M37" s="11" t="str">
        <f t="shared" si="11"/>
        <v>eng</v>
      </c>
      <c r="N37" s="11" t="str">
        <f t="shared" si="11"/>
        <v>zho</v>
      </c>
      <c r="O37" s="11" t="str">
        <f t="shared" si="11"/>
        <v>ara</v>
      </c>
      <c r="P37" s="11" t="str">
        <f t="shared" si="11"/>
        <v>zho</v>
      </c>
      <c r="Q37" s="11" t="str">
        <f t="shared" si="11"/>
        <v>jpn</v>
      </c>
    </row>
    <row r="38">
      <c r="A38" s="3" t="s">
        <v>27</v>
      </c>
      <c r="B38" s="20" t="str">
        <f t="shared" ref="B38:Q38" si="12">INDEX($A$2:$A$17,MATCH(B31,B$2:B$17,0))</f>
        <v>tur</v>
      </c>
      <c r="C38" s="11" t="str">
        <f t="shared" si="12"/>
        <v>nld</v>
      </c>
      <c r="D38" s="20" t="str">
        <f t="shared" si="12"/>
        <v>fra</v>
      </c>
      <c r="E38" s="11" t="str">
        <f t="shared" si="12"/>
        <v>spa</v>
      </c>
      <c r="F38" s="11" t="str">
        <f t="shared" si="12"/>
        <v>rus</v>
      </c>
      <c r="G38" s="11" t="str">
        <f t="shared" si="12"/>
        <v>hin</v>
      </c>
      <c r="H38" s="11" t="str">
        <f t="shared" si="12"/>
        <v>ara</v>
      </c>
      <c r="I38" s="20" t="str">
        <f t="shared" si="12"/>
        <v>kor</v>
      </c>
      <c r="J38" s="11" t="str">
        <f t="shared" si="12"/>
        <v>hin</v>
      </c>
      <c r="K38" s="20" t="str">
        <f t="shared" si="12"/>
        <v>eng</v>
      </c>
      <c r="L38" s="11" t="str">
        <f t="shared" si="12"/>
        <v>eng</v>
      </c>
      <c r="M38" s="11" t="str">
        <f t="shared" si="12"/>
        <v>zho</v>
      </c>
      <c r="N38" s="11" t="str">
        <f t="shared" si="12"/>
        <v>nld</v>
      </c>
      <c r="O38" s="11" t="str">
        <f t="shared" si="12"/>
        <v>ara</v>
      </c>
      <c r="P38" s="11" t="str">
        <f t="shared" si="12"/>
        <v>ara</v>
      </c>
      <c r="Q38" s="11" t="str">
        <f t="shared" si="12"/>
        <v>hin</v>
      </c>
    </row>
    <row r="39">
      <c r="A39" s="3" t="s">
        <v>28</v>
      </c>
      <c r="B39" s="11" t="str">
        <f t="shared" ref="B39:Q39" si="13">INDEX($A$2:$A$17,MATCH(B32,B$2:B$17,0))</f>
        <v>zho</v>
      </c>
      <c r="C39" s="11" t="str">
        <f t="shared" si="13"/>
        <v>eng</v>
      </c>
      <c r="D39" s="11" t="str">
        <f t="shared" si="13"/>
        <v>zho</v>
      </c>
      <c r="E39" s="11" t="str">
        <f t="shared" si="13"/>
        <v>rus</v>
      </c>
      <c r="F39" s="11" t="str">
        <f t="shared" si="13"/>
        <v>hin</v>
      </c>
      <c r="G39" s="11" t="str">
        <f t="shared" si="13"/>
        <v>ces</v>
      </c>
      <c r="H39" s="11" t="str">
        <f t="shared" si="13"/>
        <v>zho</v>
      </c>
      <c r="I39" s="11" t="str">
        <f t="shared" si="13"/>
        <v>deu</v>
      </c>
      <c r="J39" s="11" t="str">
        <f t="shared" si="13"/>
        <v>nld</v>
      </c>
      <c r="K39" s="11" t="str">
        <f t="shared" si="13"/>
        <v>rus</v>
      </c>
      <c r="L39" s="20" t="str">
        <f t="shared" si="13"/>
        <v>rus</v>
      </c>
      <c r="M39" s="11" t="str">
        <f t="shared" si="13"/>
        <v>jpn</v>
      </c>
      <c r="N39" s="11" t="str">
        <f t="shared" si="13"/>
        <v>ces</v>
      </c>
      <c r="O39" s="11" t="str">
        <f t="shared" si="13"/>
        <v>eng</v>
      </c>
      <c r="P39" s="11" t="str">
        <f t="shared" si="13"/>
        <v>rus</v>
      </c>
      <c r="Q39" s="11" t="str">
        <f t="shared" si="13"/>
        <v>nld</v>
      </c>
    </row>
    <row r="41" hidden="1">
      <c r="A41" s="3" t="s">
        <v>29</v>
      </c>
    </row>
    <row r="42" hidden="1">
      <c r="A42" s="3" t="s">
        <v>6</v>
      </c>
      <c r="B42">
        <f t="shared" ref="B42:B57" si="14">COUNTIF($B$34:$Q$36, A42)</f>
        <v>8</v>
      </c>
    </row>
    <row r="43" hidden="1">
      <c r="A43" s="3" t="s">
        <v>7</v>
      </c>
      <c r="B43">
        <f t="shared" si="14"/>
        <v>2</v>
      </c>
    </row>
    <row r="44" hidden="1">
      <c r="A44" s="3" t="s">
        <v>8</v>
      </c>
      <c r="B44">
        <f t="shared" si="14"/>
        <v>1</v>
      </c>
    </row>
    <row r="45" hidden="1">
      <c r="A45" s="3" t="s">
        <v>9</v>
      </c>
      <c r="B45">
        <f t="shared" si="14"/>
        <v>4</v>
      </c>
    </row>
    <row r="46" hidden="1">
      <c r="A46" s="3" t="s">
        <v>10</v>
      </c>
      <c r="B46">
        <f t="shared" si="14"/>
        <v>0</v>
      </c>
    </row>
    <row r="47" hidden="1">
      <c r="A47" s="3" t="s">
        <v>11</v>
      </c>
      <c r="B47">
        <f t="shared" si="14"/>
        <v>0</v>
      </c>
    </row>
    <row r="48" hidden="1">
      <c r="A48" s="3" t="s">
        <v>12</v>
      </c>
      <c r="B48">
        <f t="shared" si="14"/>
        <v>0</v>
      </c>
    </row>
    <row r="49" hidden="1">
      <c r="A49" s="3" t="s">
        <v>13</v>
      </c>
      <c r="B49">
        <f t="shared" si="14"/>
        <v>1</v>
      </c>
    </row>
    <row r="50" hidden="1">
      <c r="A50" s="3" t="s">
        <v>14</v>
      </c>
      <c r="B50">
        <f t="shared" si="14"/>
        <v>0</v>
      </c>
    </row>
    <row r="51" hidden="1">
      <c r="A51" s="3" t="s">
        <v>15</v>
      </c>
      <c r="B51">
        <f t="shared" si="14"/>
        <v>1</v>
      </c>
    </row>
    <row r="52" hidden="1">
      <c r="A52" s="3" t="s">
        <v>16</v>
      </c>
      <c r="B52">
        <f t="shared" si="14"/>
        <v>14</v>
      </c>
    </row>
    <row r="53" hidden="1">
      <c r="A53" s="3" t="s">
        <v>17</v>
      </c>
      <c r="B53">
        <f t="shared" si="14"/>
        <v>1</v>
      </c>
    </row>
    <row r="54" hidden="1">
      <c r="A54" s="3" t="s">
        <v>18</v>
      </c>
      <c r="B54">
        <f t="shared" si="14"/>
        <v>10</v>
      </c>
    </row>
    <row r="55" hidden="1">
      <c r="A55" s="3" t="s">
        <v>19</v>
      </c>
      <c r="B55">
        <f t="shared" si="14"/>
        <v>0</v>
      </c>
    </row>
    <row r="56" hidden="1">
      <c r="A56" s="3" t="s">
        <v>20</v>
      </c>
      <c r="B56">
        <f t="shared" si="14"/>
        <v>1</v>
      </c>
    </row>
    <row r="57" hidden="1">
      <c r="A57" s="3" t="s">
        <v>21</v>
      </c>
      <c r="B57">
        <f t="shared" si="14"/>
        <v>5</v>
      </c>
    </row>
    <row r="58" hidden="1">
      <c r="B58">
        <f>SUM(B42:B57)</f>
        <v>48</v>
      </c>
    </row>
  </sheetData>
  <conditionalFormatting sqref="G7">
    <cfRule type="expression" dxfId="0" priority="1">
      <formula>G7=G$27</formula>
    </cfRule>
  </conditionalFormatting>
  <conditionalFormatting sqref="G7">
    <cfRule type="expression" dxfId="1" priority="2">
      <formula>G7=F$28</formula>
    </cfRule>
  </conditionalFormatting>
  <conditionalFormatting sqref="G7">
    <cfRule type="expression" dxfId="2" priority="3">
      <formula>G7=F$29</formula>
    </cfRule>
  </conditionalFormatting>
  <conditionalFormatting sqref="B2:L17 M2:M9 N2:Q17 M11:M17">
    <cfRule type="expression" dxfId="0" priority="4">
      <formula>B2=B$27</formula>
    </cfRule>
  </conditionalFormatting>
  <conditionalFormatting sqref="B2:L17 M2:M9 N2:Q17 M11:M17">
    <cfRule type="expression" dxfId="1" priority="5">
      <formula>B2=B$28</formula>
    </cfRule>
  </conditionalFormatting>
  <conditionalFormatting sqref="B2:L17 M2:M9 N2:Q17 M11:M17">
    <cfRule type="expression" dxfId="2" priority="6">
      <formula>B2=B$29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2"/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13" t="s">
        <v>18</v>
      </c>
      <c r="O1" s="3" t="s">
        <v>19</v>
      </c>
      <c r="P1" s="3" t="s">
        <v>20</v>
      </c>
      <c r="Q1" s="3" t="s">
        <v>21</v>
      </c>
      <c r="R1" s="3"/>
      <c r="S1" s="3"/>
    </row>
    <row r="2">
      <c r="A2" s="3" t="s">
        <v>6</v>
      </c>
      <c r="B2" s="22">
        <v>0.872</v>
      </c>
      <c r="C2" s="23">
        <v>0.6076</v>
      </c>
      <c r="D2" s="23">
        <v>0.4252</v>
      </c>
      <c r="E2" s="23">
        <v>0.713</v>
      </c>
      <c r="F2" s="23">
        <v>0.6051</v>
      </c>
      <c r="G2" s="23">
        <v>0.385</v>
      </c>
      <c r="H2" s="23">
        <v>0.7082</v>
      </c>
      <c r="I2" s="23">
        <v>0.5694</v>
      </c>
      <c r="J2" s="23">
        <v>0.5758</v>
      </c>
      <c r="K2" s="23">
        <v>0.7661</v>
      </c>
      <c r="L2" s="23">
        <v>0.6802</v>
      </c>
      <c r="M2" s="23">
        <v>0.5465</v>
      </c>
      <c r="N2" s="23">
        <v>0.7115</v>
      </c>
      <c r="O2" s="23">
        <v>0.5619</v>
      </c>
      <c r="P2" s="23">
        <v>0.5867</v>
      </c>
      <c r="Q2" s="23">
        <v>0.5119</v>
      </c>
      <c r="R2" s="16"/>
      <c r="S2" s="16"/>
    </row>
    <row r="3">
      <c r="A3" s="3" t="s">
        <v>7</v>
      </c>
      <c r="B3" s="23">
        <v>0.715</v>
      </c>
      <c r="C3" s="24">
        <v>0.8505</v>
      </c>
      <c r="D3" s="23">
        <v>0.6223</v>
      </c>
      <c r="E3" s="23">
        <v>0.6368</v>
      </c>
      <c r="F3" s="23">
        <v>0.5179</v>
      </c>
      <c r="G3" s="23">
        <v>0.6327</v>
      </c>
      <c r="H3" s="23">
        <v>0.5531</v>
      </c>
      <c r="I3" s="23">
        <v>0.4924</v>
      </c>
      <c r="J3" s="23">
        <v>0.5955</v>
      </c>
      <c r="K3" s="23">
        <v>0.7086</v>
      </c>
      <c r="L3" s="23">
        <v>0.6377</v>
      </c>
      <c r="M3" s="23">
        <v>0.59</v>
      </c>
      <c r="N3" s="23">
        <v>0.6335</v>
      </c>
      <c r="O3" s="23">
        <v>0.2676</v>
      </c>
      <c r="P3" s="23">
        <v>0.5954</v>
      </c>
      <c r="Q3" s="23">
        <v>0.6078</v>
      </c>
      <c r="R3" s="19"/>
      <c r="S3" s="19"/>
    </row>
    <row r="4">
      <c r="A4" s="3" t="s">
        <v>8</v>
      </c>
      <c r="B4" s="23">
        <v>0.6636</v>
      </c>
      <c r="C4" s="23">
        <v>0.7415</v>
      </c>
      <c r="D4" s="24">
        <v>0.83</v>
      </c>
      <c r="E4" s="23">
        <v>0.7404</v>
      </c>
      <c r="F4" s="23">
        <v>0.5558</v>
      </c>
      <c r="G4" s="23">
        <v>0.7301</v>
      </c>
      <c r="H4" s="23">
        <v>0.7244</v>
      </c>
      <c r="I4" s="23">
        <v>0.5927</v>
      </c>
      <c r="J4" s="23">
        <v>0.5716</v>
      </c>
      <c r="K4" s="23">
        <v>0.7329</v>
      </c>
      <c r="L4" s="23">
        <v>0.7017</v>
      </c>
      <c r="M4" s="23">
        <v>0.7041</v>
      </c>
      <c r="N4" s="23">
        <v>0.7462</v>
      </c>
      <c r="O4" s="23">
        <v>0.3723</v>
      </c>
      <c r="P4" s="23">
        <v>0.625</v>
      </c>
      <c r="Q4" s="23">
        <v>0.6279</v>
      </c>
      <c r="R4" s="19"/>
      <c r="S4" s="19"/>
    </row>
    <row r="5">
      <c r="A5" s="3" t="s">
        <v>9</v>
      </c>
      <c r="B5" s="23">
        <v>0.7818</v>
      </c>
      <c r="C5" s="23">
        <v>0.7057</v>
      </c>
      <c r="D5" s="23">
        <v>0.5827</v>
      </c>
      <c r="E5" s="24">
        <v>0.8145</v>
      </c>
      <c r="F5" s="23">
        <v>0.5661</v>
      </c>
      <c r="G5" s="23">
        <v>0.6179</v>
      </c>
      <c r="H5" s="23">
        <v>0.7572</v>
      </c>
      <c r="I5" s="23">
        <v>0.3398</v>
      </c>
      <c r="J5" s="23">
        <v>0.6061</v>
      </c>
      <c r="K5" s="23">
        <v>0.7811</v>
      </c>
      <c r="L5" s="23">
        <v>0.7267</v>
      </c>
      <c r="M5" s="23">
        <v>0.6849</v>
      </c>
      <c r="N5" s="23">
        <v>0.8111</v>
      </c>
      <c r="O5" s="23">
        <v>0.4026</v>
      </c>
      <c r="P5" s="23">
        <v>0.644</v>
      </c>
      <c r="Q5" s="23">
        <v>0.6965</v>
      </c>
      <c r="R5" s="16"/>
      <c r="S5" s="16"/>
    </row>
    <row r="6">
      <c r="A6" s="3" t="s">
        <v>10</v>
      </c>
      <c r="B6" s="23">
        <v>0.6594</v>
      </c>
      <c r="C6" s="23">
        <v>0.5053</v>
      </c>
      <c r="D6" s="23">
        <v>0.492</v>
      </c>
      <c r="E6" s="23">
        <v>0.6525</v>
      </c>
      <c r="F6" s="24">
        <v>0.7102</v>
      </c>
      <c r="G6" s="23">
        <v>0.5214</v>
      </c>
      <c r="H6" s="23">
        <v>0.6919</v>
      </c>
      <c r="I6" s="23">
        <v>0.4119</v>
      </c>
      <c r="J6" s="23">
        <v>0.5144</v>
      </c>
      <c r="K6" s="23">
        <v>0.6851</v>
      </c>
      <c r="L6" s="23">
        <v>0.618</v>
      </c>
      <c r="M6" s="23">
        <v>0.7204</v>
      </c>
      <c r="N6" s="23">
        <v>0.595</v>
      </c>
      <c r="O6" s="23">
        <v>0.4783</v>
      </c>
      <c r="P6" s="23">
        <v>0.5328</v>
      </c>
      <c r="Q6" s="23">
        <v>0.5036</v>
      </c>
      <c r="R6" s="16"/>
      <c r="S6" s="16"/>
    </row>
    <row r="7">
      <c r="A7" s="3" t="s">
        <v>11</v>
      </c>
      <c r="B7" s="23">
        <v>0.618</v>
      </c>
      <c r="C7" s="23">
        <v>0.5462</v>
      </c>
      <c r="D7" s="23">
        <v>0.6679</v>
      </c>
      <c r="E7" s="23">
        <v>0.674</v>
      </c>
      <c r="F7" s="23">
        <v>0.5286</v>
      </c>
      <c r="G7" s="24">
        <v>0.8143</v>
      </c>
      <c r="H7" s="23">
        <v>0.6643</v>
      </c>
      <c r="I7" s="23">
        <v>0.629</v>
      </c>
      <c r="J7" s="23">
        <v>0.4841</v>
      </c>
      <c r="K7" s="23">
        <v>0.7036</v>
      </c>
      <c r="L7" s="23">
        <v>0.5939</v>
      </c>
      <c r="M7" s="23">
        <v>0.686</v>
      </c>
      <c r="N7" s="23">
        <v>0.6389</v>
      </c>
      <c r="O7" s="23">
        <v>0.2459</v>
      </c>
      <c r="P7" s="23">
        <v>0.5634</v>
      </c>
      <c r="Q7" s="23">
        <v>0.5951</v>
      </c>
      <c r="R7" s="16"/>
      <c r="S7" s="16"/>
    </row>
    <row r="8">
      <c r="A8" s="3" t="s">
        <v>12</v>
      </c>
      <c r="B8" s="23">
        <v>0.6777</v>
      </c>
      <c r="C8" s="23">
        <v>0.6949</v>
      </c>
      <c r="D8" s="23">
        <v>0.5443</v>
      </c>
      <c r="E8" s="23">
        <v>0.7684</v>
      </c>
      <c r="F8" s="23">
        <v>0.5198</v>
      </c>
      <c r="G8" s="23">
        <v>0.531</v>
      </c>
      <c r="H8" s="24">
        <v>0.8347</v>
      </c>
      <c r="I8" s="23">
        <v>0.6299</v>
      </c>
      <c r="J8" s="23">
        <v>0.6022</v>
      </c>
      <c r="K8" s="23">
        <v>0.7396</v>
      </c>
      <c r="L8" s="23">
        <v>0.7112</v>
      </c>
      <c r="M8" s="23">
        <v>0.6254</v>
      </c>
      <c r="N8" s="23">
        <v>0.6977</v>
      </c>
      <c r="O8" s="23">
        <v>0.3611</v>
      </c>
      <c r="P8" s="23">
        <v>0.6129</v>
      </c>
      <c r="Q8" s="23">
        <v>0.6193</v>
      </c>
      <c r="R8" s="16"/>
      <c r="S8" s="16"/>
    </row>
    <row r="9">
      <c r="A9" s="3" t="s">
        <v>13</v>
      </c>
      <c r="B9" s="23">
        <v>0.6468</v>
      </c>
      <c r="C9" s="23">
        <v>0.6029</v>
      </c>
      <c r="D9" s="23">
        <v>0.6722</v>
      </c>
      <c r="E9" s="23">
        <v>0.7304</v>
      </c>
      <c r="F9" s="23">
        <v>0.6097</v>
      </c>
      <c r="G9" s="23">
        <v>0.6665</v>
      </c>
      <c r="H9" s="23">
        <v>0.7052</v>
      </c>
      <c r="I9" s="24">
        <v>0.7851</v>
      </c>
      <c r="J9" s="23">
        <v>0.5623</v>
      </c>
      <c r="K9" s="23">
        <v>0.6752</v>
      </c>
      <c r="L9" s="23">
        <v>0.6414</v>
      </c>
      <c r="M9" s="23">
        <v>0.6864</v>
      </c>
      <c r="N9" s="23">
        <v>0.6067</v>
      </c>
      <c r="O9" s="23">
        <v>0.2459</v>
      </c>
      <c r="P9" s="23">
        <v>0.5018</v>
      </c>
      <c r="Q9" s="23">
        <v>0.6476</v>
      </c>
      <c r="R9" s="16"/>
      <c r="S9" s="16"/>
    </row>
    <row r="10">
      <c r="A10" s="3" t="s">
        <v>14</v>
      </c>
      <c r="B10" s="23">
        <v>0.515</v>
      </c>
      <c r="C10" s="23">
        <v>0.4168</v>
      </c>
      <c r="D10" s="23">
        <v>0.4987</v>
      </c>
      <c r="E10" s="23">
        <v>0.4204</v>
      </c>
      <c r="F10" s="23">
        <v>0.4967</v>
      </c>
      <c r="G10" s="23">
        <v>0.5782</v>
      </c>
      <c r="H10" s="23">
        <v>0.5143</v>
      </c>
      <c r="I10" s="23">
        <v>0.5997</v>
      </c>
      <c r="J10" s="24">
        <v>0.7224</v>
      </c>
      <c r="K10" s="23">
        <v>0.5109</v>
      </c>
      <c r="L10" s="23">
        <v>0.4044</v>
      </c>
      <c r="M10" s="23">
        <v>0.4958</v>
      </c>
      <c r="N10" s="23">
        <v>0.4853</v>
      </c>
      <c r="O10" s="23">
        <v>0.2459</v>
      </c>
      <c r="P10" s="23">
        <v>0.5146</v>
      </c>
      <c r="Q10" s="23">
        <v>0.5509</v>
      </c>
      <c r="R10" s="16"/>
      <c r="S10" s="16"/>
    </row>
    <row r="11">
      <c r="A11" s="3" t="s">
        <v>15</v>
      </c>
      <c r="B11" s="23">
        <v>0.7335</v>
      </c>
      <c r="C11" s="23">
        <v>0.5887</v>
      </c>
      <c r="D11" s="23">
        <v>0.311</v>
      </c>
      <c r="E11" s="23">
        <v>0.7726</v>
      </c>
      <c r="F11" s="23">
        <v>0.429</v>
      </c>
      <c r="G11" s="23">
        <v>0.4065</v>
      </c>
      <c r="H11" s="23">
        <v>0.6109</v>
      </c>
      <c r="I11" s="23">
        <v>0.2503</v>
      </c>
      <c r="J11" s="23">
        <v>0.5677</v>
      </c>
      <c r="K11" s="24">
        <v>0.8286</v>
      </c>
      <c r="L11" s="23">
        <v>0.7026</v>
      </c>
      <c r="M11" s="23">
        <v>0.6301</v>
      </c>
      <c r="N11" s="23">
        <v>0.7007</v>
      </c>
      <c r="O11" s="23">
        <v>0.4026</v>
      </c>
      <c r="P11" s="23">
        <v>0.618</v>
      </c>
      <c r="Q11" s="23">
        <v>0.6393</v>
      </c>
      <c r="R11" s="16"/>
      <c r="S11" s="16"/>
    </row>
    <row r="12">
      <c r="A12" s="3" t="s">
        <v>16</v>
      </c>
      <c r="B12" s="23">
        <v>0.7266</v>
      </c>
      <c r="C12" s="23">
        <v>0.7151</v>
      </c>
      <c r="D12" s="23">
        <v>0.6188</v>
      </c>
      <c r="E12" s="23">
        <v>0.7309</v>
      </c>
      <c r="F12" s="23">
        <v>0.6183</v>
      </c>
      <c r="G12" s="23">
        <v>0.6559</v>
      </c>
      <c r="H12" s="23">
        <v>0.6297</v>
      </c>
      <c r="I12" s="23">
        <v>0.4137</v>
      </c>
      <c r="J12" s="23">
        <v>0.5481</v>
      </c>
      <c r="K12" s="23">
        <v>0.6738</v>
      </c>
      <c r="L12" s="24">
        <v>0.7464</v>
      </c>
      <c r="M12" s="23">
        <v>0.6904</v>
      </c>
      <c r="N12" s="23">
        <v>0.7644</v>
      </c>
      <c r="O12" s="23">
        <v>0.406</v>
      </c>
      <c r="P12" s="23">
        <v>0.65</v>
      </c>
      <c r="Q12" s="23">
        <v>0.6886</v>
      </c>
      <c r="R12" s="16"/>
      <c r="S12" s="16"/>
    </row>
    <row r="13">
      <c r="A13" s="3" t="s">
        <v>17</v>
      </c>
      <c r="B13" s="23">
        <v>0.7328</v>
      </c>
      <c r="C13" s="23">
        <v>0.6783</v>
      </c>
      <c r="D13" s="23">
        <v>0.5855</v>
      </c>
      <c r="E13" s="23">
        <v>0.7609</v>
      </c>
      <c r="F13" s="23">
        <v>0.5845</v>
      </c>
      <c r="G13" s="23">
        <v>0.5639</v>
      </c>
      <c r="H13" s="23">
        <v>0.6473</v>
      </c>
      <c r="I13" s="23">
        <v>0.5472</v>
      </c>
      <c r="J13" s="23">
        <v>0.5708</v>
      </c>
      <c r="K13" s="23">
        <v>0.7851</v>
      </c>
      <c r="L13" s="23">
        <v>0.7291</v>
      </c>
      <c r="M13" s="24">
        <v>0.8481</v>
      </c>
      <c r="N13" s="23">
        <v>0.7281</v>
      </c>
      <c r="O13" s="23">
        <v>0.4704</v>
      </c>
      <c r="P13" s="23">
        <v>0.6291</v>
      </c>
      <c r="Q13" s="23">
        <v>0.6765</v>
      </c>
      <c r="R13" s="16"/>
      <c r="S13" s="16"/>
    </row>
    <row r="14">
      <c r="A14" s="3" t="s">
        <v>18</v>
      </c>
      <c r="B14" s="23">
        <v>0.7653</v>
      </c>
      <c r="C14" s="23">
        <v>0.724</v>
      </c>
      <c r="D14" s="23">
        <v>0.6308</v>
      </c>
      <c r="E14" s="23">
        <v>0.7819</v>
      </c>
      <c r="F14" s="23">
        <v>0.3851</v>
      </c>
      <c r="G14" s="23">
        <v>0.6465</v>
      </c>
      <c r="H14" s="23">
        <v>0.6973</v>
      </c>
      <c r="I14" s="23">
        <v>0.576</v>
      </c>
      <c r="J14" s="23">
        <v>0.601</v>
      </c>
      <c r="K14" s="23">
        <v>0.761</v>
      </c>
      <c r="L14" s="23">
        <v>0.7178</v>
      </c>
      <c r="M14" s="23">
        <v>0.6941</v>
      </c>
      <c r="N14" s="24">
        <v>0.8709</v>
      </c>
      <c r="O14" s="23">
        <v>0.4892</v>
      </c>
      <c r="P14" s="23">
        <v>0.5848</v>
      </c>
      <c r="Q14" s="23">
        <v>0.6761</v>
      </c>
      <c r="R14" s="16"/>
      <c r="S14" s="16"/>
    </row>
    <row r="15">
      <c r="A15" s="3" t="s">
        <v>19</v>
      </c>
      <c r="B15" s="23">
        <v>0.4947</v>
      </c>
      <c r="C15" s="23">
        <v>0.3824</v>
      </c>
      <c r="D15" s="23">
        <v>0.1674</v>
      </c>
      <c r="E15" s="23">
        <v>0.5446</v>
      </c>
      <c r="F15" s="23">
        <v>0.131</v>
      </c>
      <c r="G15" s="23">
        <v>0.1249</v>
      </c>
      <c r="H15" s="23">
        <v>0.3797</v>
      </c>
      <c r="I15" s="23">
        <v>0.1428</v>
      </c>
      <c r="J15" s="23">
        <v>0.4933</v>
      </c>
      <c r="K15" s="23">
        <v>0.4844</v>
      </c>
      <c r="L15" s="23">
        <v>0.3909</v>
      </c>
      <c r="M15" s="23">
        <v>0.304</v>
      </c>
      <c r="N15" s="23">
        <v>0.5665</v>
      </c>
      <c r="O15" s="24">
        <v>0.6838</v>
      </c>
      <c r="P15" s="23">
        <v>0.3749</v>
      </c>
      <c r="Q15" s="23">
        <v>0.47</v>
      </c>
      <c r="R15" s="16"/>
      <c r="S15" s="16"/>
    </row>
    <row r="16">
      <c r="A16" s="3" t="s">
        <v>20</v>
      </c>
      <c r="B16" s="23">
        <v>0.6909</v>
      </c>
      <c r="C16" s="23">
        <v>0.6413</v>
      </c>
      <c r="D16" s="23">
        <v>0.3181</v>
      </c>
      <c r="E16" s="23">
        <v>0.7842</v>
      </c>
      <c r="F16" s="23">
        <v>0.2814</v>
      </c>
      <c r="G16" s="23">
        <v>0.3908</v>
      </c>
      <c r="H16" s="23">
        <v>0.6645</v>
      </c>
      <c r="I16" s="23">
        <v>0.4732</v>
      </c>
      <c r="J16" s="23">
        <v>0.5534</v>
      </c>
      <c r="K16" s="23">
        <v>0.6891</v>
      </c>
      <c r="L16" s="23">
        <v>0.6774</v>
      </c>
      <c r="M16" s="23">
        <v>0.6133</v>
      </c>
      <c r="N16" s="23">
        <v>0.6558</v>
      </c>
      <c r="O16" s="23">
        <v>0.5548</v>
      </c>
      <c r="P16" s="24">
        <v>0.7547</v>
      </c>
      <c r="Q16" s="23">
        <v>0.632</v>
      </c>
      <c r="R16" s="16"/>
      <c r="S16" s="16"/>
    </row>
    <row r="17">
      <c r="A17" s="3" t="s">
        <v>21</v>
      </c>
      <c r="B17" s="23">
        <v>0.7381</v>
      </c>
      <c r="C17" s="23">
        <v>0.6029</v>
      </c>
      <c r="D17" s="23">
        <v>0.4775</v>
      </c>
      <c r="E17" s="23">
        <v>0.7188</v>
      </c>
      <c r="F17" s="23">
        <v>0.3744</v>
      </c>
      <c r="G17" s="23">
        <v>0.4722</v>
      </c>
      <c r="H17" s="23">
        <v>0.6179</v>
      </c>
      <c r="I17" s="23">
        <v>0.4602</v>
      </c>
      <c r="J17" s="23">
        <v>0.6006</v>
      </c>
      <c r="K17" s="23">
        <v>0.725</v>
      </c>
      <c r="L17" s="23">
        <v>0.6703</v>
      </c>
      <c r="M17" s="23">
        <v>0.5866</v>
      </c>
      <c r="N17" s="23">
        <v>0.7779</v>
      </c>
      <c r="O17" s="23">
        <v>0.4026</v>
      </c>
      <c r="P17" s="23">
        <v>0.5383</v>
      </c>
      <c r="Q17" s="24">
        <v>0.8294</v>
      </c>
      <c r="R17" s="14"/>
      <c r="S17" s="14"/>
    </row>
    <row r="19" hidden="1"/>
    <row r="20" hidden="1"/>
    <row r="21" hidden="1"/>
    <row r="22" hidden="1"/>
    <row r="23" hidden="1">
      <c r="Q23" s="11"/>
      <c r="R23" s="11"/>
      <c r="S23" s="11"/>
    </row>
    <row r="24" hidden="1">
      <c r="Q24" s="11"/>
      <c r="R24" s="11"/>
      <c r="S24" s="11"/>
    </row>
    <row r="25" hidden="1">
      <c r="Q25" s="11"/>
      <c r="R25" s="11"/>
      <c r="S25" s="11"/>
    </row>
    <row r="26" hidden="1"/>
    <row r="27">
      <c r="A27" s="9" t="s">
        <v>23</v>
      </c>
      <c r="B27" s="10">
        <f t="shared" ref="B27:Q27" si="1">LARGE(B$2:B$17, 2)</f>
        <v>0.7818</v>
      </c>
      <c r="C27" s="10">
        <f t="shared" si="1"/>
        <v>0.7415</v>
      </c>
      <c r="D27" s="10">
        <f t="shared" si="1"/>
        <v>0.6722</v>
      </c>
      <c r="E27" s="10">
        <f t="shared" si="1"/>
        <v>0.7842</v>
      </c>
      <c r="F27" s="10">
        <f t="shared" si="1"/>
        <v>0.6183</v>
      </c>
      <c r="G27" s="10">
        <f t="shared" si="1"/>
        <v>0.7301</v>
      </c>
      <c r="H27" s="10">
        <f t="shared" si="1"/>
        <v>0.7572</v>
      </c>
      <c r="I27" s="10">
        <f t="shared" si="1"/>
        <v>0.6299</v>
      </c>
      <c r="J27" s="10">
        <f t="shared" si="1"/>
        <v>0.6061</v>
      </c>
      <c r="K27" s="10">
        <f t="shared" si="1"/>
        <v>0.7851</v>
      </c>
      <c r="L27" s="10">
        <f t="shared" si="1"/>
        <v>0.7291</v>
      </c>
      <c r="M27" s="10">
        <f t="shared" si="1"/>
        <v>0.7204</v>
      </c>
      <c r="N27" s="10">
        <f t="shared" si="1"/>
        <v>0.8111</v>
      </c>
      <c r="O27" s="10">
        <f t="shared" si="1"/>
        <v>0.5619</v>
      </c>
      <c r="P27" s="10">
        <f t="shared" si="1"/>
        <v>0.65</v>
      </c>
      <c r="Q27" s="10">
        <f t="shared" si="1"/>
        <v>0.6965</v>
      </c>
      <c r="R27" s="10"/>
      <c r="S27" s="10"/>
    </row>
    <row r="28">
      <c r="A28" s="9" t="s">
        <v>24</v>
      </c>
      <c r="B28" s="10">
        <f t="shared" ref="B28:Q28" si="2">LARGE(B$2:B$17, 3)</f>
        <v>0.7653</v>
      </c>
      <c r="C28" s="10">
        <f t="shared" si="2"/>
        <v>0.724</v>
      </c>
      <c r="D28" s="10">
        <f t="shared" si="2"/>
        <v>0.6679</v>
      </c>
      <c r="E28" s="10">
        <f t="shared" si="2"/>
        <v>0.7819</v>
      </c>
      <c r="F28" s="10">
        <f t="shared" si="2"/>
        <v>0.6097</v>
      </c>
      <c r="G28" s="10">
        <f t="shared" si="2"/>
        <v>0.6665</v>
      </c>
      <c r="H28" s="10">
        <f t="shared" si="2"/>
        <v>0.7244</v>
      </c>
      <c r="I28" s="10">
        <f t="shared" si="2"/>
        <v>0.629</v>
      </c>
      <c r="J28" s="10">
        <f t="shared" si="2"/>
        <v>0.6022</v>
      </c>
      <c r="K28" s="10">
        <f t="shared" si="2"/>
        <v>0.7811</v>
      </c>
      <c r="L28" s="10">
        <f t="shared" si="2"/>
        <v>0.7267</v>
      </c>
      <c r="M28" s="10">
        <f t="shared" si="2"/>
        <v>0.7041</v>
      </c>
      <c r="N28" s="10">
        <f t="shared" si="2"/>
        <v>0.7779</v>
      </c>
      <c r="O28" s="10">
        <f t="shared" si="2"/>
        <v>0.5548</v>
      </c>
      <c r="P28" s="10">
        <f t="shared" si="2"/>
        <v>0.644</v>
      </c>
      <c r="Q28" s="10">
        <f t="shared" si="2"/>
        <v>0.6886</v>
      </c>
      <c r="R28" s="10"/>
      <c r="S28" s="10"/>
    </row>
    <row r="29">
      <c r="A29" s="9" t="s">
        <v>25</v>
      </c>
      <c r="B29" s="10">
        <f t="shared" ref="B29:Q29" si="3">LARGE(B$2:B$17, 4)</f>
        <v>0.7381</v>
      </c>
      <c r="C29" s="10">
        <f t="shared" si="3"/>
        <v>0.7151</v>
      </c>
      <c r="D29" s="10">
        <f t="shared" si="3"/>
        <v>0.6308</v>
      </c>
      <c r="E29" s="10">
        <f t="shared" si="3"/>
        <v>0.7726</v>
      </c>
      <c r="F29" s="10">
        <f t="shared" si="3"/>
        <v>0.6051</v>
      </c>
      <c r="G29" s="10">
        <f t="shared" si="3"/>
        <v>0.6559</v>
      </c>
      <c r="H29" s="10">
        <f t="shared" si="3"/>
        <v>0.7082</v>
      </c>
      <c r="I29" s="10">
        <f t="shared" si="3"/>
        <v>0.5997</v>
      </c>
      <c r="J29" s="10">
        <f t="shared" si="3"/>
        <v>0.601</v>
      </c>
      <c r="K29" s="10">
        <f t="shared" si="3"/>
        <v>0.7661</v>
      </c>
      <c r="L29" s="10">
        <f t="shared" si="3"/>
        <v>0.7178</v>
      </c>
      <c r="M29" s="10">
        <f t="shared" si="3"/>
        <v>0.6941</v>
      </c>
      <c r="N29" s="10">
        <f t="shared" si="3"/>
        <v>0.7644</v>
      </c>
      <c r="O29" s="10">
        <f t="shared" si="3"/>
        <v>0.4892</v>
      </c>
      <c r="P29" s="10">
        <f t="shared" si="3"/>
        <v>0.6291</v>
      </c>
      <c r="Q29" s="10">
        <f t="shared" si="3"/>
        <v>0.6765</v>
      </c>
      <c r="R29" s="10"/>
      <c r="S29" s="10"/>
    </row>
    <row r="30">
      <c r="A30" s="9" t="s">
        <v>26</v>
      </c>
      <c r="B30" s="10">
        <f t="shared" ref="B30:Q30" si="4">LARGE(B$2:B$17, 5)</f>
        <v>0.7335</v>
      </c>
      <c r="C30" s="10">
        <f t="shared" si="4"/>
        <v>0.7057</v>
      </c>
      <c r="D30" s="10">
        <f t="shared" si="4"/>
        <v>0.6223</v>
      </c>
      <c r="E30" s="10">
        <f t="shared" si="4"/>
        <v>0.7684</v>
      </c>
      <c r="F30" s="10">
        <f t="shared" si="4"/>
        <v>0.5845</v>
      </c>
      <c r="G30" s="10">
        <f t="shared" si="4"/>
        <v>0.6465</v>
      </c>
      <c r="H30" s="10">
        <f t="shared" si="4"/>
        <v>0.7052</v>
      </c>
      <c r="I30" s="10">
        <f t="shared" si="4"/>
        <v>0.5927</v>
      </c>
      <c r="J30" s="10">
        <f t="shared" si="4"/>
        <v>0.6006</v>
      </c>
      <c r="K30" s="10">
        <f t="shared" si="4"/>
        <v>0.761</v>
      </c>
      <c r="L30" s="10">
        <f t="shared" si="4"/>
        <v>0.7112</v>
      </c>
      <c r="M30" s="10">
        <f t="shared" si="4"/>
        <v>0.6904</v>
      </c>
      <c r="N30" s="10">
        <f t="shared" si="4"/>
        <v>0.7462</v>
      </c>
      <c r="O30" s="10">
        <f t="shared" si="4"/>
        <v>0.4783</v>
      </c>
      <c r="P30" s="10">
        <f t="shared" si="4"/>
        <v>0.625</v>
      </c>
      <c r="Q30" s="10">
        <f t="shared" si="4"/>
        <v>0.6761</v>
      </c>
      <c r="R30" s="10"/>
      <c r="S30" s="10"/>
    </row>
    <row r="31">
      <c r="A31" s="9" t="s">
        <v>27</v>
      </c>
      <c r="B31" s="10">
        <f t="shared" ref="B31:Q31" si="5">LARGE(B$2:B$17, 6)</f>
        <v>0.7328</v>
      </c>
      <c r="C31" s="10">
        <f t="shared" si="5"/>
        <v>0.6949</v>
      </c>
      <c r="D31" s="10">
        <f t="shared" si="5"/>
        <v>0.6188</v>
      </c>
      <c r="E31" s="10">
        <f t="shared" si="5"/>
        <v>0.7609</v>
      </c>
      <c r="F31" s="10">
        <f t="shared" si="5"/>
        <v>0.5661</v>
      </c>
      <c r="G31" s="10">
        <f t="shared" si="5"/>
        <v>0.6327</v>
      </c>
      <c r="H31" s="10">
        <f t="shared" si="5"/>
        <v>0.6973</v>
      </c>
      <c r="I31" s="10">
        <f t="shared" si="5"/>
        <v>0.576</v>
      </c>
      <c r="J31" s="10">
        <f t="shared" si="5"/>
        <v>0.5955</v>
      </c>
      <c r="K31" s="10">
        <f t="shared" si="5"/>
        <v>0.7396</v>
      </c>
      <c r="L31" s="10">
        <f t="shared" si="5"/>
        <v>0.7026</v>
      </c>
      <c r="M31" s="10">
        <f t="shared" si="5"/>
        <v>0.6864</v>
      </c>
      <c r="N31" s="10">
        <f t="shared" si="5"/>
        <v>0.7281</v>
      </c>
      <c r="O31" s="10">
        <f t="shared" si="5"/>
        <v>0.4704</v>
      </c>
      <c r="P31" s="10">
        <f t="shared" si="5"/>
        <v>0.618</v>
      </c>
      <c r="Q31" s="10">
        <f t="shared" si="5"/>
        <v>0.6476</v>
      </c>
      <c r="R31" s="10"/>
      <c r="S31" s="10"/>
    </row>
    <row r="32">
      <c r="A32" s="9" t="s">
        <v>28</v>
      </c>
      <c r="B32" s="10">
        <f t="shared" ref="B32:Q32" si="6">LARGE(B$2:B$17, 7)</f>
        <v>0.7266</v>
      </c>
      <c r="C32" s="10">
        <f t="shared" si="6"/>
        <v>0.6783</v>
      </c>
      <c r="D32" s="10">
        <f t="shared" si="6"/>
        <v>0.5855</v>
      </c>
      <c r="E32" s="10">
        <f t="shared" si="6"/>
        <v>0.7404</v>
      </c>
      <c r="F32" s="10">
        <f t="shared" si="6"/>
        <v>0.5558</v>
      </c>
      <c r="G32" s="10">
        <f t="shared" si="6"/>
        <v>0.6179</v>
      </c>
      <c r="H32" s="10">
        <f t="shared" si="6"/>
        <v>0.6919</v>
      </c>
      <c r="I32" s="10">
        <f t="shared" si="6"/>
        <v>0.5694</v>
      </c>
      <c r="J32" s="10">
        <f t="shared" si="6"/>
        <v>0.5758</v>
      </c>
      <c r="K32" s="10">
        <f t="shared" si="6"/>
        <v>0.7329</v>
      </c>
      <c r="L32" s="10">
        <f t="shared" si="6"/>
        <v>0.7017</v>
      </c>
      <c r="M32" s="10">
        <f t="shared" si="6"/>
        <v>0.686</v>
      </c>
      <c r="N32" s="10">
        <f t="shared" si="6"/>
        <v>0.7115</v>
      </c>
      <c r="O32" s="10">
        <f t="shared" si="6"/>
        <v>0.406</v>
      </c>
      <c r="P32" s="10">
        <f t="shared" si="6"/>
        <v>0.6129</v>
      </c>
      <c r="Q32" s="10">
        <f t="shared" si="6"/>
        <v>0.6393</v>
      </c>
      <c r="R32" s="10"/>
      <c r="S32" s="10"/>
    </row>
    <row r="34">
      <c r="A34" s="3" t="s">
        <v>23</v>
      </c>
      <c r="B34" s="11" t="str">
        <f t="shared" ref="B34:Q34" si="7">INDEX($A$2:$A$17,MATCH(B27,B$2:B$17,0))</f>
        <v>eng</v>
      </c>
      <c r="C34" s="11" t="str">
        <f t="shared" si="7"/>
        <v>deu</v>
      </c>
      <c r="D34" s="11" t="str">
        <f t="shared" si="7"/>
        <v>jpn</v>
      </c>
      <c r="E34" s="11" t="str">
        <f t="shared" si="7"/>
        <v>tur</v>
      </c>
      <c r="F34" s="11" t="str">
        <f t="shared" si="7"/>
        <v>pol</v>
      </c>
      <c r="G34" s="11" t="str">
        <f t="shared" si="7"/>
        <v>deu</v>
      </c>
      <c r="H34" s="11" t="str">
        <f t="shared" si="7"/>
        <v>eng</v>
      </c>
      <c r="I34" s="11" t="str">
        <f t="shared" si="7"/>
        <v>hin</v>
      </c>
      <c r="J34" s="11" t="str">
        <f t="shared" si="7"/>
        <v>eng</v>
      </c>
      <c r="K34" s="11" t="str">
        <f t="shared" si="7"/>
        <v>rus</v>
      </c>
      <c r="L34" s="11" t="str">
        <f t="shared" si="7"/>
        <v>rus</v>
      </c>
      <c r="M34" s="11" t="str">
        <f t="shared" si="7"/>
        <v>fas</v>
      </c>
      <c r="N34" s="11" t="str">
        <f t="shared" si="7"/>
        <v>eng</v>
      </c>
      <c r="O34" s="11" t="str">
        <f t="shared" si="7"/>
        <v>ara</v>
      </c>
      <c r="P34" s="11" t="str">
        <f t="shared" si="7"/>
        <v>pol</v>
      </c>
      <c r="Q34" s="11" t="str">
        <f t="shared" si="7"/>
        <v>eng</v>
      </c>
      <c r="R34" s="11"/>
      <c r="S34" s="11"/>
    </row>
    <row r="35">
      <c r="A35" s="3" t="s">
        <v>24</v>
      </c>
      <c r="B35" s="11" t="str">
        <f t="shared" ref="B35:Q35" si="8">INDEX($A$2:$A$17,MATCH(B28,B$2:B$17,0))</f>
        <v>spa</v>
      </c>
      <c r="C35" s="11" t="str">
        <f t="shared" si="8"/>
        <v>spa</v>
      </c>
      <c r="D35" s="11" t="str">
        <f t="shared" si="8"/>
        <v>fra</v>
      </c>
      <c r="E35" s="11" t="str">
        <f t="shared" si="8"/>
        <v>spa</v>
      </c>
      <c r="F35" s="11" t="str">
        <f t="shared" si="8"/>
        <v>jpn</v>
      </c>
      <c r="G35" s="11" t="str">
        <f t="shared" si="8"/>
        <v>jpn</v>
      </c>
      <c r="H35" s="11" t="str">
        <f t="shared" si="8"/>
        <v>deu</v>
      </c>
      <c r="I35" s="11" t="str">
        <f t="shared" si="8"/>
        <v>fra</v>
      </c>
      <c r="J35" s="11" t="str">
        <f t="shared" si="8"/>
        <v>hin</v>
      </c>
      <c r="K35" s="11" t="str">
        <f t="shared" si="8"/>
        <v>eng</v>
      </c>
      <c r="L35" s="11" t="str">
        <f t="shared" si="8"/>
        <v>eng</v>
      </c>
      <c r="M35" s="11" t="str">
        <f t="shared" si="8"/>
        <v>deu</v>
      </c>
      <c r="N35" s="11" t="str">
        <f t="shared" si="8"/>
        <v>zho</v>
      </c>
      <c r="O35" s="11" t="str">
        <f t="shared" si="8"/>
        <v>tur</v>
      </c>
      <c r="P35" s="11" t="str">
        <f t="shared" si="8"/>
        <v>eng</v>
      </c>
      <c r="Q35" s="11" t="str">
        <f t="shared" si="8"/>
        <v>pol</v>
      </c>
      <c r="R35" s="11"/>
      <c r="S35" s="11"/>
    </row>
    <row r="36">
      <c r="A36" s="3" t="s">
        <v>25</v>
      </c>
      <c r="B36" s="11" t="str">
        <f t="shared" ref="B36:Q36" si="9">INDEX($A$2:$A$17,MATCH(B29,B$2:B$17,0))</f>
        <v>zho</v>
      </c>
      <c r="C36" s="11" t="str">
        <f t="shared" si="9"/>
        <v>pol</v>
      </c>
      <c r="D36" s="11" t="str">
        <f t="shared" si="9"/>
        <v>spa</v>
      </c>
      <c r="E36" s="11" t="str">
        <f t="shared" si="9"/>
        <v>nld</v>
      </c>
      <c r="F36" s="11" t="str">
        <f t="shared" si="9"/>
        <v>ara</v>
      </c>
      <c r="G36" s="11" t="str">
        <f t="shared" si="9"/>
        <v>pol</v>
      </c>
      <c r="H36" s="11" t="str">
        <f t="shared" si="9"/>
        <v>ara</v>
      </c>
      <c r="I36" s="11" t="str">
        <f t="shared" si="9"/>
        <v>kor</v>
      </c>
      <c r="J36" s="11" t="str">
        <f t="shared" si="9"/>
        <v>spa</v>
      </c>
      <c r="K36" s="11" t="str">
        <f t="shared" si="9"/>
        <v>ara</v>
      </c>
      <c r="L36" s="11" t="str">
        <f t="shared" si="9"/>
        <v>spa</v>
      </c>
      <c r="M36" s="11" t="str">
        <f t="shared" si="9"/>
        <v>spa</v>
      </c>
      <c r="N36" s="11" t="str">
        <f t="shared" si="9"/>
        <v>pol</v>
      </c>
      <c r="O36" s="11" t="str">
        <f t="shared" si="9"/>
        <v>spa</v>
      </c>
      <c r="P36" s="11" t="str">
        <f t="shared" si="9"/>
        <v>rus</v>
      </c>
      <c r="Q36" s="11" t="str">
        <f t="shared" si="9"/>
        <v>rus</v>
      </c>
      <c r="R36" s="11"/>
      <c r="S36" s="11"/>
    </row>
    <row r="37">
      <c r="A37" s="3" t="s">
        <v>26</v>
      </c>
      <c r="B37" s="11" t="str">
        <f t="shared" ref="B37:Q37" si="10">INDEX($A$2:$A$17,MATCH(B30,B$2:B$17,0))</f>
        <v>nld</v>
      </c>
      <c r="C37" s="11" t="str">
        <f t="shared" si="10"/>
        <v>eng</v>
      </c>
      <c r="D37" s="11" t="str">
        <f t="shared" si="10"/>
        <v>ces</v>
      </c>
      <c r="E37" s="11" t="str">
        <f t="shared" si="10"/>
        <v>hin</v>
      </c>
      <c r="F37" s="11" t="str">
        <f t="shared" si="10"/>
        <v>rus</v>
      </c>
      <c r="G37" s="11" t="str">
        <f t="shared" si="10"/>
        <v>spa</v>
      </c>
      <c r="H37" s="11" t="str">
        <f t="shared" si="10"/>
        <v>jpn</v>
      </c>
      <c r="I37" s="11" t="str">
        <f t="shared" si="10"/>
        <v>deu</v>
      </c>
      <c r="J37" s="11" t="str">
        <f t="shared" si="10"/>
        <v>zho</v>
      </c>
      <c r="K37" s="11" t="str">
        <f t="shared" si="10"/>
        <v>spa</v>
      </c>
      <c r="L37" s="11" t="str">
        <f t="shared" si="10"/>
        <v>hin</v>
      </c>
      <c r="M37" s="11" t="str">
        <f t="shared" si="10"/>
        <v>pol</v>
      </c>
      <c r="N37" s="11" t="str">
        <f t="shared" si="10"/>
        <v>deu</v>
      </c>
      <c r="O37" s="11" t="str">
        <f t="shared" si="10"/>
        <v>fas</v>
      </c>
      <c r="P37" s="11" t="str">
        <f t="shared" si="10"/>
        <v>deu</v>
      </c>
      <c r="Q37" s="11" t="str">
        <f t="shared" si="10"/>
        <v>spa</v>
      </c>
      <c r="R37" s="11"/>
      <c r="S37" s="11"/>
    </row>
    <row r="38">
      <c r="A38" s="3" t="s">
        <v>27</v>
      </c>
      <c r="B38" s="20" t="str">
        <f t="shared" ref="B38:Q38" si="11">INDEX($A$2:$A$17,MATCH(B31,B$2:B$17,0))</f>
        <v>rus</v>
      </c>
      <c r="C38" s="20" t="str">
        <f t="shared" si="11"/>
        <v>hin</v>
      </c>
      <c r="D38" s="20" t="str">
        <f t="shared" si="11"/>
        <v>pol</v>
      </c>
      <c r="E38" s="20" t="str">
        <f t="shared" si="11"/>
        <v>rus</v>
      </c>
      <c r="F38" s="20" t="str">
        <f t="shared" si="11"/>
        <v>eng</v>
      </c>
      <c r="G38" s="20" t="str">
        <f t="shared" si="11"/>
        <v>ces</v>
      </c>
      <c r="H38" s="20" t="str">
        <f t="shared" si="11"/>
        <v>spa</v>
      </c>
      <c r="I38" s="20" t="str">
        <f t="shared" si="11"/>
        <v>spa</v>
      </c>
      <c r="J38" s="20" t="str">
        <f t="shared" si="11"/>
        <v>ces</v>
      </c>
      <c r="K38" s="20" t="str">
        <f t="shared" si="11"/>
        <v>hin</v>
      </c>
      <c r="L38" s="20" t="str">
        <f t="shared" si="11"/>
        <v>nld</v>
      </c>
      <c r="M38" s="20" t="str">
        <f t="shared" si="11"/>
        <v>jpn</v>
      </c>
      <c r="N38" s="20" t="str">
        <f t="shared" si="11"/>
        <v>rus</v>
      </c>
      <c r="O38" s="20" t="str">
        <f t="shared" si="11"/>
        <v>rus</v>
      </c>
      <c r="P38" s="20" t="str">
        <f t="shared" si="11"/>
        <v>nld</v>
      </c>
      <c r="Q38" s="20" t="str">
        <f t="shared" si="11"/>
        <v>jpn</v>
      </c>
      <c r="R38" s="11"/>
      <c r="S38" s="11"/>
    </row>
    <row r="39">
      <c r="A39" s="3" t="s">
        <v>28</v>
      </c>
      <c r="B39" s="11" t="str">
        <f t="shared" ref="B39:Q39" si="12">INDEX($A$2:$A$17,MATCH(B32,B$2:B$17,0))</f>
        <v>pol</v>
      </c>
      <c r="C39" s="11" t="str">
        <f t="shared" si="12"/>
        <v>rus</v>
      </c>
      <c r="D39" s="11" t="str">
        <f t="shared" si="12"/>
        <v>rus</v>
      </c>
      <c r="E39" s="11" t="str">
        <f t="shared" si="12"/>
        <v>deu</v>
      </c>
      <c r="F39" s="11" t="str">
        <f t="shared" si="12"/>
        <v>deu</v>
      </c>
      <c r="G39" s="11" t="str">
        <f t="shared" si="12"/>
        <v>eng</v>
      </c>
      <c r="H39" s="11" t="str">
        <f t="shared" si="12"/>
        <v>fas</v>
      </c>
      <c r="I39" s="11" t="str">
        <f t="shared" si="12"/>
        <v>ara</v>
      </c>
      <c r="J39" s="11" t="str">
        <f t="shared" si="12"/>
        <v>ara</v>
      </c>
      <c r="K39" s="11" t="str">
        <f t="shared" si="12"/>
        <v>deu</v>
      </c>
      <c r="L39" s="11" t="str">
        <f t="shared" si="12"/>
        <v>deu</v>
      </c>
      <c r="M39" s="11" t="str">
        <f t="shared" si="12"/>
        <v>fra</v>
      </c>
      <c r="N39" s="11" t="str">
        <f t="shared" si="12"/>
        <v>ara</v>
      </c>
      <c r="O39" s="11" t="str">
        <f t="shared" si="12"/>
        <v>pol</v>
      </c>
      <c r="P39" s="11" t="str">
        <f t="shared" si="12"/>
        <v>hin</v>
      </c>
      <c r="Q39" s="11" t="str">
        <f t="shared" si="12"/>
        <v>nld</v>
      </c>
      <c r="R39" s="11"/>
      <c r="S39" s="11"/>
    </row>
    <row r="41">
      <c r="A41" s="3" t="s">
        <v>29</v>
      </c>
    </row>
    <row r="42">
      <c r="A42" s="3" t="s">
        <v>6</v>
      </c>
      <c r="B42">
        <f t="shared" ref="B42:B57" si="13">COUNTIF($B$34:$Q$36, A42)</f>
        <v>4</v>
      </c>
    </row>
    <row r="43">
      <c r="A43" s="3" t="s">
        <v>7</v>
      </c>
      <c r="B43">
        <f t="shared" si="13"/>
        <v>0</v>
      </c>
    </row>
    <row r="44">
      <c r="A44" s="3" t="s">
        <v>8</v>
      </c>
      <c r="B44">
        <f t="shared" si="13"/>
        <v>4</v>
      </c>
    </row>
    <row r="45">
      <c r="A45" s="3" t="s">
        <v>9</v>
      </c>
      <c r="B45">
        <f t="shared" si="13"/>
        <v>8</v>
      </c>
    </row>
    <row r="46">
      <c r="A46" s="3" t="s">
        <v>10</v>
      </c>
      <c r="B46">
        <f t="shared" si="13"/>
        <v>1</v>
      </c>
    </row>
    <row r="47">
      <c r="A47" s="3" t="s">
        <v>11</v>
      </c>
      <c r="B47">
        <f t="shared" si="13"/>
        <v>2</v>
      </c>
    </row>
    <row r="48">
      <c r="A48" s="3" t="s">
        <v>12</v>
      </c>
      <c r="B48">
        <f t="shared" si="13"/>
        <v>2</v>
      </c>
    </row>
    <row r="49">
      <c r="A49" s="3" t="s">
        <v>13</v>
      </c>
      <c r="B49">
        <f t="shared" si="13"/>
        <v>3</v>
      </c>
    </row>
    <row r="50">
      <c r="A50" s="3" t="s">
        <v>14</v>
      </c>
      <c r="B50">
        <f t="shared" si="13"/>
        <v>1</v>
      </c>
    </row>
    <row r="51">
      <c r="A51" s="3" t="s">
        <v>15</v>
      </c>
      <c r="B51">
        <f t="shared" si="13"/>
        <v>1</v>
      </c>
    </row>
    <row r="52">
      <c r="A52" s="3" t="s">
        <v>16</v>
      </c>
      <c r="B52">
        <f t="shared" si="13"/>
        <v>6</v>
      </c>
    </row>
    <row r="53">
      <c r="A53" s="3" t="s">
        <v>17</v>
      </c>
      <c r="B53">
        <f t="shared" si="13"/>
        <v>4</v>
      </c>
    </row>
    <row r="54">
      <c r="A54" s="3" t="s">
        <v>18</v>
      </c>
      <c r="B54">
        <f t="shared" si="13"/>
        <v>8</v>
      </c>
    </row>
    <row r="55">
      <c r="A55" s="3" t="s">
        <v>19</v>
      </c>
      <c r="B55">
        <f t="shared" si="13"/>
        <v>0</v>
      </c>
    </row>
    <row r="56">
      <c r="A56" s="3" t="s">
        <v>20</v>
      </c>
      <c r="B56">
        <f t="shared" si="13"/>
        <v>2</v>
      </c>
    </row>
    <row r="57">
      <c r="A57" s="3" t="s">
        <v>21</v>
      </c>
      <c r="B57">
        <f t="shared" si="13"/>
        <v>2</v>
      </c>
    </row>
    <row r="58">
      <c r="B58">
        <f>SUM(B42:B57)</f>
        <v>48</v>
      </c>
    </row>
  </sheetData>
  <conditionalFormatting sqref="B2:Q17">
    <cfRule type="expression" dxfId="1" priority="1">
      <formula>B2=B$28</formula>
    </cfRule>
  </conditionalFormatting>
  <conditionalFormatting sqref="B2:Q17">
    <cfRule type="expression" dxfId="2" priority="2">
      <formula>B2=B$29</formula>
    </cfRule>
  </conditionalFormatting>
  <conditionalFormatting sqref="B2:Q17">
    <cfRule type="expression" dxfId="3" priority="3">
      <formula>B2=B$27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/>
      <c r="B1" s="3" t="s">
        <v>6</v>
      </c>
      <c r="C1" s="3" t="s">
        <v>13</v>
      </c>
      <c r="D1" s="3" t="s">
        <v>14</v>
      </c>
      <c r="E1" s="3" t="s">
        <v>20</v>
      </c>
      <c r="F1" s="3"/>
      <c r="G1" s="3"/>
      <c r="H1" s="3"/>
      <c r="I1" s="3"/>
      <c r="J1" s="3"/>
      <c r="K1" s="3"/>
      <c r="L1" s="3"/>
    </row>
    <row r="2">
      <c r="A2" s="3" t="s">
        <v>6</v>
      </c>
      <c r="B2" s="22">
        <v>0.872</v>
      </c>
      <c r="C2" s="23">
        <v>0.5694</v>
      </c>
      <c r="D2" s="23">
        <v>0.5758</v>
      </c>
      <c r="E2" s="23">
        <v>0.5867</v>
      </c>
      <c r="F2" s="23"/>
      <c r="G2" s="23"/>
      <c r="H2" s="23"/>
      <c r="I2" s="23"/>
      <c r="J2" s="23"/>
      <c r="K2" s="23"/>
      <c r="L2" s="23"/>
    </row>
    <row r="3">
      <c r="A3" s="3" t="s">
        <v>13</v>
      </c>
      <c r="B3" s="23">
        <v>0.6468</v>
      </c>
      <c r="C3" s="24">
        <v>0.7851</v>
      </c>
      <c r="D3" s="23">
        <v>0.5623</v>
      </c>
      <c r="E3" s="23">
        <v>0.5018</v>
      </c>
      <c r="F3" s="23"/>
      <c r="G3" s="23"/>
      <c r="H3" s="23"/>
      <c r="I3" s="23"/>
      <c r="J3" s="23"/>
      <c r="K3" s="23"/>
      <c r="L3" s="23"/>
    </row>
    <row r="4">
      <c r="A4" s="3" t="s">
        <v>14</v>
      </c>
      <c r="B4" s="23">
        <v>0.515</v>
      </c>
      <c r="C4" s="23">
        <v>0.5997</v>
      </c>
      <c r="D4" s="24">
        <v>0.7224</v>
      </c>
      <c r="E4" s="23">
        <v>0.5146</v>
      </c>
      <c r="F4" s="23"/>
      <c r="G4" s="23"/>
      <c r="H4" s="23"/>
      <c r="I4" s="23"/>
      <c r="J4" s="23"/>
      <c r="K4" s="23"/>
      <c r="L4" s="23"/>
    </row>
    <row r="5">
      <c r="A5" s="3" t="s">
        <v>20</v>
      </c>
      <c r="B5" s="23">
        <v>0.6909</v>
      </c>
      <c r="C5" s="23">
        <v>0.4732</v>
      </c>
      <c r="D5" s="23">
        <v>0.5534</v>
      </c>
      <c r="E5" s="24">
        <v>0.7547</v>
      </c>
      <c r="F5" s="24"/>
      <c r="G5" s="24"/>
      <c r="H5" s="24"/>
      <c r="I5" s="24"/>
      <c r="J5" s="24"/>
      <c r="K5" s="24"/>
      <c r="L5" s="24"/>
    </row>
    <row r="7" hidden="1">
      <c r="A7" s="9" t="s">
        <v>23</v>
      </c>
      <c r="B7" s="10">
        <f t="shared" ref="B7:E7" si="1">LARGE(B$2:B$5, 2)</f>
        <v>0.6909</v>
      </c>
      <c r="C7" s="10">
        <f t="shared" si="1"/>
        <v>0.5997</v>
      </c>
      <c r="D7" s="10">
        <f t="shared" si="1"/>
        <v>0.5758</v>
      </c>
      <c r="E7" s="10">
        <f t="shared" si="1"/>
        <v>0.5867</v>
      </c>
      <c r="F7" s="10"/>
      <c r="G7" s="10"/>
      <c r="H7" s="10"/>
      <c r="I7" s="10"/>
      <c r="J7" s="10"/>
      <c r="K7" s="10"/>
      <c r="L7" s="10"/>
    </row>
    <row r="8" hidden="1">
      <c r="A8" s="9" t="s">
        <v>24</v>
      </c>
      <c r="B8" s="10">
        <f t="shared" ref="B8:E8" si="2">LARGE(B$2:B$5, 3)</f>
        <v>0.6468</v>
      </c>
      <c r="C8" s="10">
        <f t="shared" si="2"/>
        <v>0.5694</v>
      </c>
      <c r="D8" s="10">
        <f t="shared" si="2"/>
        <v>0.5623</v>
      </c>
      <c r="E8" s="10">
        <f t="shared" si="2"/>
        <v>0.5146</v>
      </c>
      <c r="F8" s="10"/>
      <c r="G8" s="10"/>
      <c r="H8" s="10"/>
      <c r="I8" s="10"/>
      <c r="J8" s="10"/>
      <c r="K8" s="10"/>
      <c r="L8" s="10"/>
    </row>
    <row r="9" hidden="1">
      <c r="A9" s="9" t="s">
        <v>25</v>
      </c>
      <c r="B9" s="10">
        <f t="shared" ref="B9:E9" si="3">LARGE(B$2:B$5, 4)</f>
        <v>0.515</v>
      </c>
      <c r="C9" s="10">
        <f t="shared" si="3"/>
        <v>0.4732</v>
      </c>
      <c r="D9" s="10">
        <f t="shared" si="3"/>
        <v>0.5534</v>
      </c>
      <c r="E9" s="10">
        <f t="shared" si="3"/>
        <v>0.5018</v>
      </c>
      <c r="F9" s="10"/>
      <c r="G9" s="10"/>
      <c r="H9" s="10"/>
      <c r="I9" s="10"/>
      <c r="J9" s="10"/>
      <c r="K9" s="10"/>
      <c r="L9" s="10"/>
    </row>
    <row r="11">
      <c r="A11" s="3" t="s">
        <v>23</v>
      </c>
      <c r="B11" s="11" t="str">
        <f t="shared" ref="B11:E11" si="4">INDEX($A$2:$A$5,MATCH(B7,B$2:B$5,0))</f>
        <v>tur</v>
      </c>
      <c r="C11" s="11" t="str">
        <f t="shared" si="4"/>
        <v>kor</v>
      </c>
      <c r="D11" s="11" t="str">
        <f t="shared" si="4"/>
        <v>ara</v>
      </c>
      <c r="E11" s="11" t="str">
        <f t="shared" si="4"/>
        <v>ara</v>
      </c>
      <c r="F11" s="11"/>
      <c r="G11" s="11"/>
      <c r="H11" s="11"/>
      <c r="I11" s="11"/>
      <c r="J11" s="11"/>
      <c r="K11" s="11"/>
      <c r="L11" s="11"/>
    </row>
    <row r="12">
      <c r="A12" s="3" t="s">
        <v>24</v>
      </c>
      <c r="B12" s="11" t="str">
        <f t="shared" ref="B12:E12" si="5">INDEX($A$2:$A$5,MATCH(B8,B$2:B$5,0))</f>
        <v>jpn</v>
      </c>
      <c r="C12" s="11" t="str">
        <f t="shared" si="5"/>
        <v>ara</v>
      </c>
      <c r="D12" s="11" t="str">
        <f t="shared" si="5"/>
        <v>jpn</v>
      </c>
      <c r="E12" s="11" t="str">
        <f t="shared" si="5"/>
        <v>kor</v>
      </c>
      <c r="F12" s="11"/>
      <c r="G12" s="11"/>
      <c r="H12" s="11"/>
      <c r="I12" s="11"/>
      <c r="J12" s="11"/>
      <c r="K12" s="11"/>
      <c r="L12" s="11"/>
    </row>
    <row r="13">
      <c r="A13" s="3" t="s">
        <v>25</v>
      </c>
      <c r="B13" s="11" t="str">
        <f t="shared" ref="B13:E13" si="6">INDEX($A$2:$A$5,MATCH(B9,B$2:B$5,0))</f>
        <v>kor</v>
      </c>
      <c r="C13" s="11" t="str">
        <f t="shared" si="6"/>
        <v>tur</v>
      </c>
      <c r="D13" s="11" t="str">
        <f t="shared" si="6"/>
        <v>tur</v>
      </c>
      <c r="E13" s="11" t="str">
        <f t="shared" si="6"/>
        <v>jpn</v>
      </c>
      <c r="F13" s="11"/>
      <c r="G13" s="11"/>
      <c r="H13" s="11"/>
      <c r="I13" s="11"/>
      <c r="J13" s="11"/>
      <c r="K13" s="11"/>
      <c r="L13" s="11"/>
    </row>
    <row r="14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21">
      <c r="K21" s="3"/>
      <c r="L21" s="3"/>
    </row>
    <row r="22">
      <c r="K22" s="3"/>
      <c r="L22" s="3"/>
    </row>
    <row r="23">
      <c r="K23" s="3"/>
      <c r="L23" s="3"/>
    </row>
    <row r="24">
      <c r="K24" s="3"/>
      <c r="L24" s="3"/>
    </row>
    <row r="26">
      <c r="G26" s="1"/>
      <c r="H26" s="1"/>
      <c r="I26" s="1"/>
    </row>
  </sheetData>
  <conditionalFormatting sqref="B2:L5">
    <cfRule type="expression" dxfId="1" priority="1">
      <formula>B2=B$8</formula>
    </cfRule>
  </conditionalFormatting>
  <conditionalFormatting sqref="B2:L5">
    <cfRule type="expression" dxfId="3" priority="2">
      <formula>B2=B$7</formula>
    </cfRule>
  </conditionalFormatting>
  <drawing r:id="rId1"/>
</worksheet>
</file>