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1"/>
  <workbookPr/>
  <mc:AlternateContent xmlns:mc="http://schemas.openxmlformats.org/markup-compatibility/2006">
    <mc:Choice Requires="x15">
      <x15ac:absPath xmlns:x15ac="http://schemas.microsoft.com/office/spreadsheetml/2010/11/ac" url="/Users/wooyoungcho/Downloads/"/>
    </mc:Choice>
  </mc:AlternateContent>
  <xr:revisionPtr revIDLastSave="0" documentId="13_ncr:1_{41BF62B7-1245-6544-8443-22E484609224}" xr6:coauthVersionLast="47" xr6:coauthVersionMax="47" xr10:uidLastSave="{00000000-0000-0000-0000-000000000000}"/>
  <bookViews>
    <workbookView xWindow="0" yWindow="500" windowWidth="28800" windowHeight="12180" tabRatio="750" xr2:uid="{00000000-000D-0000-FFFF-FFFF00000000}"/>
  </bookViews>
  <sheets>
    <sheet name="3. 연령별 인구(외국인제외)" sheetId="16" r:id="rId1"/>
  </sheets>
  <definedNames>
    <definedName name="_xlnm.Print_Area" localSheetId="0">'3. 연령별 인구(외국인제외)'!$A$1:$D$126</definedName>
    <definedName name="_xlnm.Print_Titles" localSheetId="0">'3. 연령별 인구(외국인제외)'!$A:$A,'3. 연령별 인구(외국인제외)'!$1:$5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0" i="16" l="1"/>
  <c r="D114" i="16"/>
  <c r="D108" i="16"/>
  <c r="D102" i="16"/>
  <c r="D96" i="16"/>
  <c r="D90" i="16"/>
  <c r="D84" i="16"/>
  <c r="D78" i="16"/>
  <c r="D72" i="16"/>
  <c r="D66" i="16"/>
  <c r="D60" i="16"/>
  <c r="D54" i="16"/>
  <c r="D48" i="16"/>
  <c r="D42" i="16"/>
  <c r="D36" i="16"/>
  <c r="D30" i="16"/>
  <c r="D24" i="16"/>
  <c r="D18" i="16"/>
  <c r="D12" i="16"/>
  <c r="D6" i="16"/>
  <c r="C120" i="16"/>
  <c r="C114" i="16"/>
  <c r="C108" i="16"/>
  <c r="C102" i="16"/>
  <c r="C96" i="16"/>
  <c r="C90" i="16"/>
  <c r="C84" i="16"/>
  <c r="C78" i="16"/>
  <c r="C72" i="16"/>
  <c r="C66" i="16"/>
  <c r="C60" i="16"/>
  <c r="C54" i="16"/>
  <c r="C48" i="16"/>
  <c r="C42" i="16"/>
  <c r="C36" i="16"/>
  <c r="C30" i="16"/>
  <c r="C24" i="16"/>
  <c r="C18" i="16"/>
  <c r="C12" i="16"/>
  <c r="C6" i="16"/>
  <c r="B7" i="16" l="1"/>
  <c r="B8" i="16"/>
  <c r="B9" i="16"/>
  <c r="B10" i="16"/>
  <c r="B11" i="16"/>
  <c r="B13" i="16"/>
  <c r="B14" i="16"/>
  <c r="B15" i="16"/>
  <c r="B16" i="16"/>
  <c r="B17" i="16"/>
  <c r="B19" i="16"/>
  <c r="B20" i="16"/>
  <c r="B21" i="16"/>
  <c r="B22" i="16"/>
  <c r="B23" i="16"/>
  <c r="B25" i="16"/>
  <c r="B26" i="16"/>
  <c r="B27" i="16"/>
  <c r="B28" i="16"/>
  <c r="B29" i="16"/>
  <c r="B31" i="16"/>
  <c r="B32" i="16"/>
  <c r="B33" i="16"/>
  <c r="B34" i="16"/>
  <c r="B35" i="16"/>
  <c r="B37" i="16"/>
  <c r="B38" i="16"/>
  <c r="B39" i="16"/>
  <c r="B40" i="16"/>
  <c r="B41" i="16"/>
  <c r="B43" i="16"/>
  <c r="B44" i="16"/>
  <c r="B45" i="16"/>
  <c r="B46" i="16"/>
  <c r="B47" i="16"/>
  <c r="B49" i="16"/>
  <c r="B50" i="16"/>
  <c r="B51" i="16"/>
  <c r="B52" i="16"/>
  <c r="B53" i="16"/>
  <c r="B55" i="16"/>
  <c r="B56" i="16"/>
  <c r="B57" i="16"/>
  <c r="B58" i="16"/>
  <c r="B59" i="16"/>
  <c r="B61" i="16"/>
  <c r="B62" i="16"/>
  <c r="B63" i="16"/>
  <c r="B64" i="16"/>
  <c r="B65" i="16"/>
  <c r="B67" i="16"/>
  <c r="B68" i="16"/>
  <c r="B69" i="16"/>
  <c r="B70" i="16"/>
  <c r="B71" i="16"/>
  <c r="B73" i="16"/>
  <c r="B74" i="16"/>
  <c r="B75" i="16"/>
  <c r="B76" i="16"/>
  <c r="B77" i="16"/>
  <c r="B79" i="16"/>
  <c r="B80" i="16"/>
  <c r="B81" i="16"/>
  <c r="B82" i="16"/>
  <c r="B83" i="16"/>
  <c r="B85" i="16"/>
  <c r="B86" i="16"/>
  <c r="B87" i="16"/>
  <c r="B88" i="16"/>
  <c r="B89" i="16"/>
  <c r="B91" i="16"/>
  <c r="B92" i="16"/>
  <c r="B93" i="16"/>
  <c r="B94" i="16"/>
  <c r="B95" i="16"/>
  <c r="B97" i="16"/>
  <c r="B98" i="16"/>
  <c r="B99" i="16"/>
  <c r="B100" i="16"/>
  <c r="B101" i="16"/>
  <c r="B103" i="16"/>
  <c r="B104" i="16"/>
  <c r="B105" i="16"/>
  <c r="B106" i="16"/>
  <c r="B107" i="16"/>
  <c r="B109" i="16"/>
  <c r="B110" i="16"/>
  <c r="B111" i="16"/>
  <c r="B112" i="16"/>
  <c r="B113" i="16"/>
  <c r="B115" i="16"/>
  <c r="B116" i="16"/>
  <c r="B117" i="16"/>
  <c r="B118" i="16"/>
  <c r="B119" i="16"/>
  <c r="B121" i="16"/>
  <c r="B122" i="16"/>
  <c r="B123" i="16"/>
  <c r="B124" i="16"/>
  <c r="B125" i="16"/>
  <c r="B126" i="16"/>
  <c r="B114" i="16" l="1"/>
  <c r="B90" i="16"/>
  <c r="B108" i="16"/>
  <c r="B84" i="16"/>
  <c r="B60" i="16"/>
  <c r="B36" i="16"/>
  <c r="B12" i="16"/>
  <c r="B42" i="16"/>
  <c r="B102" i="16"/>
  <c r="B78" i="16"/>
  <c r="B54" i="16"/>
  <c r="B30" i="16"/>
  <c r="B6" i="16"/>
  <c r="B66" i="16"/>
  <c r="B18" i="16"/>
  <c r="B120" i="16"/>
  <c r="B96" i="16"/>
  <c r="B72" i="16"/>
  <c r="B48" i="16"/>
  <c r="B24" i="16"/>
  <c r="B5" i="16" l="1"/>
  <c r="C5" i="16"/>
  <c r="D5" i="16"/>
</calcChain>
</file>

<file path=xl/sharedStrings.xml><?xml version="1.0" encoding="utf-8"?>
<sst xmlns="http://schemas.openxmlformats.org/spreadsheetml/2006/main" count="130" uniqueCount="130">
  <si>
    <t>계</t>
  </si>
  <si>
    <t>남</t>
  </si>
  <si>
    <t>1 세</t>
  </si>
  <si>
    <t>2 세</t>
  </si>
  <si>
    <t>3 세</t>
  </si>
  <si>
    <t>4 세</t>
  </si>
  <si>
    <t>5 세</t>
  </si>
  <si>
    <t>6 세</t>
  </si>
  <si>
    <t>7 세</t>
  </si>
  <si>
    <t>8 세</t>
  </si>
  <si>
    <t>9 세</t>
  </si>
  <si>
    <t>10 세</t>
  </si>
  <si>
    <t>11 세</t>
  </si>
  <si>
    <t>12 세</t>
  </si>
  <si>
    <t>13 세</t>
  </si>
  <si>
    <t>14 세</t>
  </si>
  <si>
    <t>15 세</t>
  </si>
  <si>
    <t>16 세</t>
  </si>
  <si>
    <t>17 세</t>
  </si>
  <si>
    <t>18 세</t>
  </si>
  <si>
    <t>19 세</t>
  </si>
  <si>
    <t>20 세</t>
  </si>
  <si>
    <t>21 세</t>
  </si>
  <si>
    <t>22 세</t>
  </si>
  <si>
    <t>23 세</t>
  </si>
  <si>
    <t>24 세</t>
  </si>
  <si>
    <t>25 세</t>
  </si>
  <si>
    <t>26 세</t>
  </si>
  <si>
    <t>27 세</t>
  </si>
  <si>
    <t>28 세</t>
  </si>
  <si>
    <t>29 세</t>
  </si>
  <si>
    <t>30 세</t>
  </si>
  <si>
    <t>31 세</t>
  </si>
  <si>
    <t>32 세</t>
  </si>
  <si>
    <t>33 세</t>
  </si>
  <si>
    <t>34 세</t>
  </si>
  <si>
    <t>35 세</t>
  </si>
  <si>
    <t>36 세</t>
  </si>
  <si>
    <t>37 세</t>
  </si>
  <si>
    <t>38 세</t>
  </si>
  <si>
    <t>39 세</t>
  </si>
  <si>
    <t>40 세</t>
  </si>
  <si>
    <t>41 세</t>
  </si>
  <si>
    <t>42 세</t>
  </si>
  <si>
    <t>43 세</t>
  </si>
  <si>
    <t>44 세</t>
  </si>
  <si>
    <t>45 세</t>
  </si>
  <si>
    <t>46 세</t>
  </si>
  <si>
    <t>47 세</t>
  </si>
  <si>
    <t>48 세</t>
  </si>
  <si>
    <t>49 세</t>
  </si>
  <si>
    <t>50 세</t>
  </si>
  <si>
    <t>51 세</t>
  </si>
  <si>
    <t>52 세</t>
  </si>
  <si>
    <t>53 세</t>
  </si>
  <si>
    <t>54 세</t>
  </si>
  <si>
    <t>55 세</t>
  </si>
  <si>
    <t>56 세</t>
  </si>
  <si>
    <t>57 세</t>
  </si>
  <si>
    <t>58 세</t>
  </si>
  <si>
    <t>59 세</t>
  </si>
  <si>
    <t>60 세</t>
  </si>
  <si>
    <t>61 세</t>
  </si>
  <si>
    <t>62 세</t>
  </si>
  <si>
    <t>63 세</t>
  </si>
  <si>
    <t>64 세</t>
  </si>
  <si>
    <t>65 세</t>
  </si>
  <si>
    <t>66 세</t>
  </si>
  <si>
    <t>67 세</t>
  </si>
  <si>
    <t>68 세</t>
  </si>
  <si>
    <t>69 세</t>
  </si>
  <si>
    <t>70 세</t>
  </si>
  <si>
    <t>71 세</t>
  </si>
  <si>
    <t>72 세</t>
  </si>
  <si>
    <t>73 세</t>
  </si>
  <si>
    <t>74 세</t>
  </si>
  <si>
    <t>75 세</t>
  </si>
  <si>
    <t>76 세</t>
  </si>
  <si>
    <t>77 세</t>
  </si>
  <si>
    <t>78 세</t>
  </si>
  <si>
    <t>79 세</t>
  </si>
  <si>
    <t>80 세</t>
  </si>
  <si>
    <t>81 세</t>
  </si>
  <si>
    <t>82 세</t>
  </si>
  <si>
    <t>83 세</t>
  </si>
  <si>
    <t>84 세</t>
  </si>
  <si>
    <t>85 세</t>
  </si>
  <si>
    <t>86 세</t>
  </si>
  <si>
    <t>87 세</t>
  </si>
  <si>
    <t>88 세</t>
  </si>
  <si>
    <t>89 세</t>
  </si>
  <si>
    <t>90 세</t>
  </si>
  <si>
    <t>91 세</t>
  </si>
  <si>
    <t>92 세</t>
  </si>
  <si>
    <t>93 세</t>
  </si>
  <si>
    <t>94 세</t>
  </si>
  <si>
    <t>95 세</t>
  </si>
  <si>
    <t>96 세</t>
  </si>
  <si>
    <t>97 세</t>
  </si>
  <si>
    <t>98 세</t>
  </si>
  <si>
    <t>99 세</t>
  </si>
  <si>
    <t>0~4세</t>
  </si>
  <si>
    <t>0 세</t>
  </si>
  <si>
    <t>여</t>
    <phoneticPr fontId="5" type="noConversion"/>
  </si>
  <si>
    <t>시군구계</t>
    <phoneticPr fontId="5" type="noConversion"/>
  </si>
  <si>
    <t>5~9세</t>
    <phoneticPr fontId="5" type="noConversion"/>
  </si>
  <si>
    <t>10~14세</t>
    <phoneticPr fontId="5" type="noConversion"/>
  </si>
  <si>
    <t>15~19세</t>
    <phoneticPr fontId="5" type="noConversion"/>
  </si>
  <si>
    <t>20~24세</t>
    <phoneticPr fontId="5" type="noConversion"/>
  </si>
  <si>
    <t>25~29세</t>
    <phoneticPr fontId="5" type="noConversion"/>
  </si>
  <si>
    <t>30~34세</t>
    <phoneticPr fontId="5" type="noConversion"/>
  </si>
  <si>
    <t>35~39세</t>
    <phoneticPr fontId="5" type="noConversion"/>
  </si>
  <si>
    <t>40~44세</t>
    <phoneticPr fontId="5" type="noConversion"/>
  </si>
  <si>
    <t>45~49세</t>
    <phoneticPr fontId="5" type="noConversion"/>
  </si>
  <si>
    <t>50~54세</t>
    <phoneticPr fontId="5" type="noConversion"/>
  </si>
  <si>
    <t>55~59세</t>
    <phoneticPr fontId="5" type="noConversion"/>
  </si>
  <si>
    <t>60~64세</t>
    <phoneticPr fontId="5" type="noConversion"/>
  </si>
  <si>
    <t>65~69세</t>
    <phoneticPr fontId="5" type="noConversion"/>
  </si>
  <si>
    <t>70~74세</t>
    <phoneticPr fontId="5" type="noConversion"/>
  </si>
  <si>
    <t>75~79세</t>
    <phoneticPr fontId="5" type="noConversion"/>
  </si>
  <si>
    <t>80~84세</t>
    <phoneticPr fontId="5" type="noConversion"/>
  </si>
  <si>
    <t>85~89세</t>
    <phoneticPr fontId="5" type="noConversion"/>
  </si>
  <si>
    <t>90~94세</t>
    <phoneticPr fontId="5" type="noConversion"/>
  </si>
  <si>
    <t>95~99세</t>
    <phoneticPr fontId="5" type="noConversion"/>
  </si>
  <si>
    <t>100세이상</t>
    <phoneticPr fontId="5" type="noConversion"/>
  </si>
  <si>
    <t>구분</t>
    <phoneticPr fontId="5" type="noConversion"/>
  </si>
  <si>
    <t>성남시</t>
    <phoneticPr fontId="5" type="noConversion"/>
  </si>
  <si>
    <t>2024.12.31.</t>
    <phoneticPr fontId="5" type="noConversion"/>
  </si>
  <si>
    <t>(단위: 명)</t>
    <phoneticPr fontId="5" type="noConversion"/>
  </si>
  <si>
    <t>3. 연령별 인구(외국인 제외)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</si>
</sst>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-* #,##0_-;\-* #,##0_-;_-* &quot;-&quot;_-;_-@_-"/>
    <numFmt numFmtId="177" formatCode="_-* #,##0.00_-;\-* #,##0.00_-;_-* &quot;-&quot;??_-;_-@_-"/>
    <numFmt numFmtId="178" formatCode="#,##0;[Red]#,##0"/>
    <numFmt numFmtId="179" formatCode="_ * #,##0_ ;_ * \-#,##0_ ;_ * &quot;-&quot;_ ;_ @_ "/>
    <numFmt numFmtId="180" formatCode="_ * #,##0.00_ ;_ * \-#,##0.00_ ;_ * &quot;-&quot;??_ ;_ @_ "/>
    <numFmt numFmtId="181" formatCode="#,##0.0;\(#,##0.0\);\ &quot;-&quot;\ "/>
    <numFmt numFmtId="182" formatCode="&quot;A$&quot;\ #,##0.0;&quot;$&quot;\-#,##0.0"/>
    <numFmt numFmtId="183" formatCode="&quot;$&quot;#,##0;\(&quot;$&quot;#,##0\)"/>
  </numFmts>
  <fonts count="18">
    <font>
      <sz val="10"/>
      <name val="바탕"/>
      <family val="1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바탕"/>
      <family val="1"/>
      <charset val="129"/>
    </font>
    <font>
      <sz val="8"/>
      <name val="바탕"/>
      <family val="1"/>
      <charset val="129"/>
    </font>
    <font>
      <sz val="10"/>
      <name val="Arial"/>
      <family val="2"/>
    </font>
    <font>
      <u/>
      <sz val="10"/>
      <color indexed="36"/>
      <name val="바탕"/>
      <family val="1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12"/>
      <name val="바탕체"/>
      <family val="1"/>
      <charset val="129"/>
    </font>
    <font>
      <sz val="10"/>
      <name val="MS Sans Serif"/>
      <family val="2"/>
    </font>
    <font>
      <sz val="8"/>
      <name val="Arial"/>
      <family val="2"/>
    </font>
    <font>
      <sz val="12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21">
    <xf numFmtId="0" fontId="0" fillId="0" borderId="0"/>
    <xf numFmtId="0" fontId="14" fillId="4" borderId="0" applyNumberFormat="0" applyBorder="0" applyAlignment="0" applyProtection="0">
      <alignment vertical="center"/>
    </xf>
    <xf numFmtId="38" fontId="11" fillId="0" borderId="0" applyFont="0" applyFill="0" applyBorder="0" applyAlignment="0" applyProtection="0"/>
    <xf numFmtId="182" fontId="8" fillId="0" borderId="0"/>
    <xf numFmtId="180" fontId="6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11" fillId="0" borderId="0" applyFont="0" applyFill="0" applyBorder="0" applyAlignment="0" applyProtection="0"/>
    <xf numFmtId="183" fontId="8" fillId="0" borderId="0"/>
    <xf numFmtId="181" fontId="4" fillId="0" borderId="0"/>
    <xf numFmtId="38" fontId="12" fillId="2" borderId="0" applyNumberFormat="0" applyBorder="0" applyAlignment="0" applyProtection="0"/>
    <xf numFmtId="10" fontId="12" fillId="3" borderId="1" applyNumberFormat="0" applyBorder="0" applyAlignment="0" applyProtection="0"/>
    <xf numFmtId="176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82" fontId="4" fillId="0" borderId="0"/>
    <xf numFmtId="0" fontId="13" fillId="0" borderId="0"/>
    <xf numFmtId="10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/>
    <xf numFmtId="179" fontId="9" fillId="0" borderId="0" applyFont="0" applyFill="0" applyBorder="0" applyAlignment="0" applyProtection="0"/>
    <xf numFmtId="180" fontId="10" fillId="0" borderId="0" applyFont="0" applyFill="0" applyBorder="0" applyAlignment="0" applyProtection="0"/>
    <xf numFmtId="0" fontId="14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2">
    <xf numFmtId="0" fontId="0" fillId="0" borderId="0" xfId="0"/>
    <xf numFmtId="178" fontId="16" fillId="0" borderId="0" xfId="0" applyNumberFormat="1" applyFont="1" applyAlignment="1" applyProtection="1">
      <alignment horizontal="right" vertical="center"/>
      <protection locked="0"/>
    </xf>
    <xf numFmtId="178" fontId="17" fillId="0" borderId="0" xfId="0" applyNumberFormat="1" applyFont="1" applyAlignment="1" applyProtection="1">
      <alignment horizontal="right" vertical="center"/>
      <protection locked="0"/>
    </xf>
    <xf numFmtId="178" fontId="17" fillId="0" borderId="0" xfId="0" applyNumberFormat="1" applyFont="1" applyAlignment="1">
      <alignment horizontal="center" vertical="center"/>
    </xf>
    <xf numFmtId="178" fontId="16" fillId="0" borderId="4" xfId="0" applyNumberFormat="1" applyFont="1" applyBorder="1" applyAlignment="1" applyProtection="1">
      <alignment horizontal="left" vertical="center"/>
      <protection locked="0"/>
    </xf>
    <xf numFmtId="178" fontId="16" fillId="0" borderId="4" xfId="0" applyNumberFormat="1" applyFont="1" applyBorder="1" applyAlignment="1">
      <alignment horizontal="right" vertical="center"/>
    </xf>
    <xf numFmtId="178" fontId="16" fillId="0" borderId="0" xfId="0" applyNumberFormat="1" applyFont="1" applyAlignment="1">
      <alignment horizontal="right" vertical="center"/>
    </xf>
    <xf numFmtId="176" fontId="17" fillId="6" borderId="8" xfId="23" applyFont="1" applyFill="1" applyBorder="1" applyAlignment="1" applyProtection="1">
      <alignment horizontal="right" vertical="center"/>
    </xf>
    <xf numFmtId="176" fontId="17" fillId="0" borderId="8" xfId="23" applyFont="1" applyFill="1" applyBorder="1" applyAlignment="1" applyProtection="1">
      <alignment horizontal="right" vertical="center"/>
    </xf>
    <xf numFmtId="178" fontId="17" fillId="0" borderId="8" xfId="0" applyNumberFormat="1" applyFont="1" applyBorder="1" applyAlignment="1" applyProtection="1">
      <alignment horizontal="right" vertical="center"/>
      <protection locked="0"/>
    </xf>
    <xf numFmtId="178" fontId="16" fillId="6" borderId="8" xfId="0" applyNumberFormat="1" applyFont="1" applyFill="1" applyBorder="1" applyAlignment="1" applyProtection="1">
      <alignment horizontal="right" vertical="center"/>
      <protection locked="0"/>
    </xf>
    <xf numFmtId="178" fontId="16" fillId="5" borderId="9" xfId="119" applyNumberFormat="1" applyFont="1" applyFill="1" applyBorder="1" applyAlignment="1" applyProtection="1">
      <alignment horizontal="right" vertical="center"/>
      <protection locked="0"/>
    </xf>
    <xf numFmtId="176" fontId="16" fillId="5" borderId="3" xfId="23" applyFont="1" applyFill="1" applyBorder="1" applyAlignment="1" applyProtection="1">
      <alignment horizontal="right" vertical="center"/>
    </xf>
    <xf numFmtId="3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178" fontId="16" fillId="0" borderId="0" xfId="0" applyNumberFormat="1" applyFont="1" applyAlignment="1" applyProtection="1">
      <alignment horizontal="centerContinuous" vertical="top"/>
      <protection locked="0"/>
    </xf>
    <xf numFmtId="178" fontId="17" fillId="7" borderId="1" xfId="0" applyNumberFormat="1" applyFont="1" applyFill="1" applyBorder="1" applyAlignment="1">
      <alignment horizontal="center" vertical="center"/>
    </xf>
    <xf numFmtId="178" fontId="15" fillId="0" borderId="0" xfId="0" applyNumberFormat="1" applyFont="1" applyAlignment="1" applyProtection="1">
      <alignment horizontal="center" vertical="center"/>
      <protection locked="0"/>
    </xf>
    <xf numFmtId="178" fontId="16" fillId="7" borderId="5" xfId="0" applyNumberFormat="1" applyFont="1" applyFill="1" applyBorder="1" applyAlignment="1">
      <alignment horizontal="center" vertical="center"/>
    </xf>
    <xf numFmtId="178" fontId="16" fillId="7" borderId="2" xfId="0" applyNumberFormat="1" applyFont="1" applyFill="1" applyBorder="1" applyAlignment="1">
      <alignment horizontal="center" vertical="center"/>
    </xf>
    <xf numFmtId="178" fontId="16" fillId="7" borderId="6" xfId="0" applyNumberFormat="1" applyFont="1" applyFill="1" applyBorder="1" applyAlignment="1">
      <alignment horizontal="center" vertical="center"/>
    </xf>
    <xf numFmtId="178" fontId="16" fillId="7" borderId="7" xfId="0" applyNumberFormat="1" applyFont="1" applyFill="1" applyBorder="1" applyAlignment="1">
      <alignment horizontal="center" vertical="center"/>
    </xf>
  </cellXfs>
  <cellStyles count="121">
    <cellStyle name="40% - 강조색3 2" xfId="1" xr:uid="{00000000-0005-0000-0000-000000000000}"/>
    <cellStyle name="40% - 강조색3 3" xfId="24" xr:uid="{00000000-0005-0000-0000-000001000000}"/>
    <cellStyle name="40% - 강조색3 3 2" xfId="119" xr:uid="{00000000-0005-0000-0000-000002000000}"/>
    <cellStyle name="뒤에 오는 하이퍼링크_3시군서식(국적별외국인)" xfId="18" xr:uid="{00000000-0005-0000-0000-000013000000}"/>
    <cellStyle name="쉼표 [0]" xfId="23" builtinId="6"/>
    <cellStyle name="쉼표 [0] 2" xfId="26" xr:uid="{00000000-0005-0000-0000-000015000000}"/>
    <cellStyle name="쉼표 [0] 3" xfId="27" xr:uid="{00000000-0005-0000-0000-000016000000}"/>
    <cellStyle name="스타일 1" xfId="19" xr:uid="{00000000-0005-0000-0000-000017000000}"/>
    <cellStyle name="콤마 [0]_(월초P)" xfId="20" xr:uid="{00000000-0005-0000-0000-000018000000}"/>
    <cellStyle name="콤마_11월 거래처별" xfId="21" xr:uid="{00000000-0005-0000-0000-000019000000}"/>
    <cellStyle name="표준" xfId="0" builtinId="0"/>
    <cellStyle name="표준 10" xfId="28" xr:uid="{00000000-0005-0000-0000-00001B000000}"/>
    <cellStyle name="표준 10 3" xfId="29" xr:uid="{00000000-0005-0000-0000-00001C000000}"/>
    <cellStyle name="표준 11" xfId="30" xr:uid="{00000000-0005-0000-0000-00001D000000}"/>
    <cellStyle name="표준 11 2" xfId="31" xr:uid="{00000000-0005-0000-0000-00001E000000}"/>
    <cellStyle name="표준 12" xfId="32" xr:uid="{00000000-0005-0000-0000-00001F000000}"/>
    <cellStyle name="표준 12 2" xfId="33" xr:uid="{00000000-0005-0000-0000-000020000000}"/>
    <cellStyle name="표준 13" xfId="34" xr:uid="{00000000-0005-0000-0000-000021000000}"/>
    <cellStyle name="표준 13 2" xfId="35" xr:uid="{00000000-0005-0000-0000-000022000000}"/>
    <cellStyle name="표준 14" xfId="36" xr:uid="{00000000-0005-0000-0000-000023000000}"/>
    <cellStyle name="표준 14 2" xfId="37" xr:uid="{00000000-0005-0000-0000-000024000000}"/>
    <cellStyle name="표준 15" xfId="38" xr:uid="{00000000-0005-0000-0000-000025000000}"/>
    <cellStyle name="표준 15 2" xfId="39" xr:uid="{00000000-0005-0000-0000-000026000000}"/>
    <cellStyle name="표준 16" xfId="40" xr:uid="{00000000-0005-0000-0000-000027000000}"/>
    <cellStyle name="표준 16 2" xfId="41" xr:uid="{00000000-0005-0000-0000-000028000000}"/>
    <cellStyle name="표준 17" xfId="42" xr:uid="{00000000-0005-0000-0000-000029000000}"/>
    <cellStyle name="표준 17 2" xfId="43" xr:uid="{00000000-0005-0000-0000-00002A000000}"/>
    <cellStyle name="표준 18" xfId="44" xr:uid="{00000000-0005-0000-0000-00002B000000}"/>
    <cellStyle name="표준 18 2" xfId="45" xr:uid="{00000000-0005-0000-0000-00002C000000}"/>
    <cellStyle name="표준 19" xfId="46" xr:uid="{00000000-0005-0000-0000-00002D000000}"/>
    <cellStyle name="표준 19 2" xfId="47" xr:uid="{00000000-0005-0000-0000-00002E000000}"/>
    <cellStyle name="표준 2" xfId="22" xr:uid="{00000000-0005-0000-0000-00002F000000}"/>
    <cellStyle name="표준 2 2" xfId="48" xr:uid="{00000000-0005-0000-0000-000030000000}"/>
    <cellStyle name="표준 20" xfId="49" xr:uid="{00000000-0005-0000-0000-000031000000}"/>
    <cellStyle name="표준 20 2" xfId="50" xr:uid="{00000000-0005-0000-0000-000032000000}"/>
    <cellStyle name="표준 21" xfId="51" xr:uid="{00000000-0005-0000-0000-000033000000}"/>
    <cellStyle name="표준 21 2" xfId="52" xr:uid="{00000000-0005-0000-0000-000034000000}"/>
    <cellStyle name="표준 22" xfId="53" xr:uid="{00000000-0005-0000-0000-000035000000}"/>
    <cellStyle name="표준 22 2" xfId="54" xr:uid="{00000000-0005-0000-0000-000036000000}"/>
    <cellStyle name="표준 23" xfId="55" xr:uid="{00000000-0005-0000-0000-000037000000}"/>
    <cellStyle name="표준 23 2" xfId="56" xr:uid="{00000000-0005-0000-0000-000038000000}"/>
    <cellStyle name="표준 24" xfId="57" xr:uid="{00000000-0005-0000-0000-000039000000}"/>
    <cellStyle name="표준 26" xfId="58" xr:uid="{00000000-0005-0000-0000-00003A000000}"/>
    <cellStyle name="표준 27" xfId="59" xr:uid="{00000000-0005-0000-0000-00003B000000}"/>
    <cellStyle name="표준 28" xfId="60" xr:uid="{00000000-0005-0000-0000-00003C000000}"/>
    <cellStyle name="표준 29" xfId="61" xr:uid="{00000000-0005-0000-0000-00003D000000}"/>
    <cellStyle name="표준 3" xfId="25" xr:uid="{00000000-0005-0000-0000-00003E000000}"/>
    <cellStyle name="표준 3 2" xfId="62" xr:uid="{00000000-0005-0000-0000-00003F000000}"/>
    <cellStyle name="표준 3 2 2" xfId="63" xr:uid="{00000000-0005-0000-0000-000040000000}"/>
    <cellStyle name="표준 3 3" xfId="64" xr:uid="{00000000-0005-0000-0000-000041000000}"/>
    <cellStyle name="표준 3 5" xfId="65" xr:uid="{00000000-0005-0000-0000-000042000000}"/>
    <cellStyle name="표준 3 8" xfId="66" xr:uid="{00000000-0005-0000-0000-000043000000}"/>
    <cellStyle name="표준 3 9" xfId="67" xr:uid="{00000000-0005-0000-0000-000044000000}"/>
    <cellStyle name="표준 30" xfId="68" xr:uid="{00000000-0005-0000-0000-000045000000}"/>
    <cellStyle name="표준 31" xfId="69" xr:uid="{00000000-0005-0000-0000-000046000000}"/>
    <cellStyle name="표준 32" xfId="70" xr:uid="{00000000-0005-0000-0000-000047000000}"/>
    <cellStyle name="표준 33" xfId="71" xr:uid="{00000000-0005-0000-0000-000048000000}"/>
    <cellStyle name="표준 34" xfId="72" xr:uid="{00000000-0005-0000-0000-000049000000}"/>
    <cellStyle name="표준 35" xfId="73" xr:uid="{00000000-0005-0000-0000-00004A000000}"/>
    <cellStyle name="표준 36" xfId="74" xr:uid="{00000000-0005-0000-0000-00004B000000}"/>
    <cellStyle name="표준 37" xfId="75" xr:uid="{00000000-0005-0000-0000-00004C000000}"/>
    <cellStyle name="표준 38" xfId="76" xr:uid="{00000000-0005-0000-0000-00004D000000}"/>
    <cellStyle name="표준 39" xfId="77" xr:uid="{00000000-0005-0000-0000-00004E000000}"/>
    <cellStyle name="표준 4" xfId="78" xr:uid="{00000000-0005-0000-0000-00004F000000}"/>
    <cellStyle name="표준 4 2" xfId="79" xr:uid="{00000000-0005-0000-0000-000050000000}"/>
    <cellStyle name="표준 4 7" xfId="80" xr:uid="{00000000-0005-0000-0000-000051000000}"/>
    <cellStyle name="표준 40" xfId="81" xr:uid="{00000000-0005-0000-0000-000052000000}"/>
    <cellStyle name="표준 41" xfId="82" xr:uid="{00000000-0005-0000-0000-000053000000}"/>
    <cellStyle name="표준 42" xfId="83" xr:uid="{00000000-0005-0000-0000-000054000000}"/>
    <cellStyle name="표준 43" xfId="84" xr:uid="{00000000-0005-0000-0000-000055000000}"/>
    <cellStyle name="표준 44" xfId="85" xr:uid="{00000000-0005-0000-0000-000056000000}"/>
    <cellStyle name="표준 45" xfId="86" xr:uid="{00000000-0005-0000-0000-000057000000}"/>
    <cellStyle name="표준 46" xfId="87" xr:uid="{00000000-0005-0000-0000-000058000000}"/>
    <cellStyle name="표준 47" xfId="120" xr:uid="{00000000-0005-0000-0000-000059000000}"/>
    <cellStyle name="표준 48" xfId="88" xr:uid="{00000000-0005-0000-0000-00005A000000}"/>
    <cellStyle name="표준 49" xfId="89" xr:uid="{00000000-0005-0000-0000-00005B000000}"/>
    <cellStyle name="표준 5" xfId="90" xr:uid="{00000000-0005-0000-0000-00005C000000}"/>
    <cellStyle name="표준 50" xfId="91" xr:uid="{00000000-0005-0000-0000-00005D000000}"/>
    <cellStyle name="표준 51" xfId="92" xr:uid="{00000000-0005-0000-0000-00005E000000}"/>
    <cellStyle name="표준 52" xfId="93" xr:uid="{00000000-0005-0000-0000-00005F000000}"/>
    <cellStyle name="표준 53" xfId="94" xr:uid="{00000000-0005-0000-0000-000060000000}"/>
    <cellStyle name="표준 54" xfId="95" xr:uid="{00000000-0005-0000-0000-000061000000}"/>
    <cellStyle name="표준 55" xfId="96" xr:uid="{00000000-0005-0000-0000-000062000000}"/>
    <cellStyle name="표준 56" xfId="97" xr:uid="{00000000-0005-0000-0000-000063000000}"/>
    <cellStyle name="표준 57" xfId="98" xr:uid="{00000000-0005-0000-0000-000064000000}"/>
    <cellStyle name="표준 58" xfId="99" xr:uid="{00000000-0005-0000-0000-000065000000}"/>
    <cellStyle name="표준 59" xfId="100" xr:uid="{00000000-0005-0000-0000-000066000000}"/>
    <cellStyle name="표준 6" xfId="101" xr:uid="{00000000-0005-0000-0000-000067000000}"/>
    <cellStyle name="표준 6 6" xfId="102" xr:uid="{00000000-0005-0000-0000-000068000000}"/>
    <cellStyle name="표준 60" xfId="103" xr:uid="{00000000-0005-0000-0000-000069000000}"/>
    <cellStyle name="표준 61" xfId="104" xr:uid="{00000000-0005-0000-0000-00006A000000}"/>
    <cellStyle name="표준 62" xfId="105" xr:uid="{00000000-0005-0000-0000-00006B000000}"/>
    <cellStyle name="표준 63" xfId="106" xr:uid="{00000000-0005-0000-0000-00006C000000}"/>
    <cellStyle name="표준 64" xfId="107" xr:uid="{00000000-0005-0000-0000-00006D000000}"/>
    <cellStyle name="표준 65" xfId="108" xr:uid="{00000000-0005-0000-0000-00006E000000}"/>
    <cellStyle name="표준 66" xfId="109" xr:uid="{00000000-0005-0000-0000-00006F000000}"/>
    <cellStyle name="표준 67" xfId="110" xr:uid="{00000000-0005-0000-0000-000070000000}"/>
    <cellStyle name="표준 68" xfId="111" xr:uid="{00000000-0005-0000-0000-000071000000}"/>
    <cellStyle name="표준 7" xfId="112" xr:uid="{00000000-0005-0000-0000-000072000000}"/>
    <cellStyle name="표준 7 3" xfId="113" xr:uid="{00000000-0005-0000-0000-000073000000}"/>
    <cellStyle name="표준 8" xfId="114" xr:uid="{00000000-0005-0000-0000-000074000000}"/>
    <cellStyle name="표준 8 3" xfId="115" xr:uid="{00000000-0005-0000-0000-000075000000}"/>
    <cellStyle name="표준 9" xfId="116" xr:uid="{00000000-0005-0000-0000-000076000000}"/>
    <cellStyle name="표준 9 3" xfId="117" xr:uid="{00000000-0005-0000-0000-000077000000}"/>
    <cellStyle name="표준 9 5" xfId="118" xr:uid="{00000000-0005-0000-0000-000078000000}"/>
    <cellStyle name="Comma [0]_CCOCPX" xfId="2" xr:uid="{00000000-0005-0000-0000-000003000000}"/>
    <cellStyle name="comma zerodec" xfId="3" xr:uid="{00000000-0005-0000-0000-000004000000}"/>
    <cellStyle name="Comma_Capex" xfId="4" xr:uid="{00000000-0005-0000-0000-000005000000}"/>
    <cellStyle name="Currency [0]_CCOCPX" xfId="5" xr:uid="{00000000-0005-0000-0000-000006000000}"/>
    <cellStyle name="Currency_CCOCPX" xfId="6" xr:uid="{00000000-0005-0000-0000-000007000000}"/>
    <cellStyle name="Currency1" xfId="7" xr:uid="{00000000-0005-0000-0000-000008000000}"/>
    <cellStyle name="Dollar (zero dec)" xfId="8" xr:uid="{00000000-0005-0000-0000-000009000000}"/>
    <cellStyle name="Grey" xfId="9" xr:uid="{00000000-0005-0000-0000-00000A000000}"/>
    <cellStyle name="Input [yellow]" xfId="10" xr:uid="{00000000-0005-0000-0000-00000B000000}"/>
    <cellStyle name="Milliers [0]_Arabian Spec" xfId="11" xr:uid="{00000000-0005-0000-0000-00000C000000}"/>
    <cellStyle name="Milliers_Arabian Spec" xfId="12" xr:uid="{00000000-0005-0000-0000-00000D000000}"/>
    <cellStyle name="Mon?aire [0]_Arabian Spec" xfId="13" xr:uid="{00000000-0005-0000-0000-00000E000000}"/>
    <cellStyle name="Mon?aire_Arabian Spec" xfId="14" xr:uid="{00000000-0005-0000-0000-00000F000000}"/>
    <cellStyle name="Normal - Style1" xfId="15" xr:uid="{00000000-0005-0000-0000-000010000000}"/>
    <cellStyle name="Normal_A" xfId="16" xr:uid="{00000000-0005-0000-0000-000011000000}"/>
    <cellStyle name="Percent [2]" xfId="17" xr:uid="{00000000-0005-0000-0000-000012000000}"/>
  </cellStyles>
  <dxfs count="1">
    <dxf>
      <font>
        <b/>
        <i val="0"/>
        <color rgb="FFFF0000"/>
      </font>
    </dxf>
  </dxfs>
  <tableStyles count="0" defaultTableStyle="TableStyleMedium9" defaultPivotStyle="PivotStyleLight16"/>
  <colors>
    <mruColors>
      <color rgb="FFFFFFCC"/>
      <color rgb="FF0038A8"/>
      <color rgb="FFE2ECF8"/>
      <color rgb="FFBCCCE0"/>
      <color rgb="FFFDE9D9"/>
      <color rgb="FFF5EB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6"/>
  <sheetViews>
    <sheetView tabSelected="1"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" sqref="B1:D1048576"/>
    </sheetView>
  </sheetViews>
  <sheetFormatPr baseColWidth="10" defaultColWidth="9.33203125" defaultRowHeight="16" customHeight="1"/>
  <cols>
    <col min="1" max="1" width="10.83203125" style="2" customWidth="1"/>
    <col min="2" max="4" width="12.6640625" style="2" customWidth="1"/>
    <col min="5" max="16384" width="9.33203125" style="2"/>
  </cols>
  <sheetData>
    <row r="1" spans="1:4" s="1" customFormat="1" ht="33" customHeight="1">
      <c r="A1" s="17" t="s">
        <v>129</v>
      </c>
      <c r="B1" s="17"/>
      <c r="C1" s="17"/>
      <c r="D1" s="17"/>
    </row>
    <row r="2" spans="1:4" s="6" customFormat="1" ht="15" customHeight="1" thickBot="1">
      <c r="A2" s="4" t="s">
        <v>127</v>
      </c>
      <c r="B2" s="5"/>
      <c r="C2" s="5"/>
      <c r="D2" s="15" t="s">
        <v>128</v>
      </c>
    </row>
    <row r="3" spans="1:4" s="3" customFormat="1" ht="16" customHeight="1">
      <c r="A3" s="18" t="s">
        <v>125</v>
      </c>
      <c r="B3" s="20" t="s">
        <v>126</v>
      </c>
      <c r="C3" s="21"/>
      <c r="D3" s="18"/>
    </row>
    <row r="4" spans="1:4" s="3" customFormat="1" ht="16" customHeight="1">
      <c r="A4" s="19"/>
      <c r="B4" s="16" t="s">
        <v>0</v>
      </c>
      <c r="C4" s="16" t="s">
        <v>1</v>
      </c>
      <c r="D4" s="16" t="s">
        <v>103</v>
      </c>
    </row>
    <row r="5" spans="1:4" ht="16" customHeight="1">
      <c r="A5" s="11" t="s">
        <v>104</v>
      </c>
      <c r="B5" s="12">
        <f>SUM(B6,B12,B18,B24,B30,B36,B42,B48,B54,B60,B66,B72,B78,B84,B90,B96,B102,B108,B114,B120,B126)</f>
        <v>913009</v>
      </c>
      <c r="C5" s="12">
        <f t="shared" ref="C5:D5" si="0">SUM(C6,C12,C18,C24,C30,C36,C42,C48,C54,C60,C66,C72,C78,C84,C90,C96,C102,C108,C114,C120,C126)</f>
        <v>451408</v>
      </c>
      <c r="D5" s="12">
        <f t="shared" si="0"/>
        <v>461601</v>
      </c>
    </row>
    <row r="6" spans="1:4" ht="12.75" customHeight="1">
      <c r="A6" s="10" t="s">
        <v>101</v>
      </c>
      <c r="B6" s="7">
        <f t="shared" ref="B6:D6" si="1">SUM(B7:B11)</f>
        <v>23989</v>
      </c>
      <c r="C6" s="7">
        <f t="shared" si="1"/>
        <v>12280</v>
      </c>
      <c r="D6" s="7">
        <f t="shared" si="1"/>
        <v>11709</v>
      </c>
    </row>
    <row r="7" spans="1:4" ht="12.75" customHeight="1">
      <c r="A7" s="9" t="s">
        <v>102</v>
      </c>
      <c r="B7" s="8">
        <f t="shared" ref="B7" si="2">C7+D7</f>
        <v>4527</v>
      </c>
      <c r="C7" s="13">
        <v>2362</v>
      </c>
      <c r="D7" s="13">
        <v>2165</v>
      </c>
    </row>
    <row r="8" spans="1:4" ht="12.75" customHeight="1">
      <c r="A8" s="9" t="s">
        <v>2</v>
      </c>
      <c r="B8" s="8">
        <f>C8+D8</f>
        <v>4433</v>
      </c>
      <c r="C8" s="13">
        <v>2249</v>
      </c>
      <c r="D8" s="13">
        <v>2184</v>
      </c>
    </row>
    <row r="9" spans="1:4" ht="12.75" customHeight="1">
      <c r="A9" s="9" t="s">
        <v>3</v>
      </c>
      <c r="B9" s="8">
        <f t="shared" ref="B9:B11" si="3">C9+D9</f>
        <v>4847</v>
      </c>
      <c r="C9" s="13">
        <v>2524</v>
      </c>
      <c r="D9" s="13">
        <v>2323</v>
      </c>
    </row>
    <row r="10" spans="1:4" ht="12.75" customHeight="1">
      <c r="A10" s="9" t="s">
        <v>4</v>
      </c>
      <c r="B10" s="8">
        <f t="shared" si="3"/>
        <v>5054</v>
      </c>
      <c r="C10" s="13">
        <v>2555</v>
      </c>
      <c r="D10" s="13">
        <v>2499</v>
      </c>
    </row>
    <row r="11" spans="1:4" ht="12.75" customHeight="1">
      <c r="A11" s="9" t="s">
        <v>5</v>
      </c>
      <c r="B11" s="8">
        <f t="shared" si="3"/>
        <v>5128</v>
      </c>
      <c r="C11" s="13">
        <v>2590</v>
      </c>
      <c r="D11" s="13">
        <v>2538</v>
      </c>
    </row>
    <row r="12" spans="1:4" ht="12.75" customHeight="1">
      <c r="A12" s="10" t="s">
        <v>105</v>
      </c>
      <c r="B12" s="7">
        <f t="shared" ref="B12:D12" si="4">SUM(B13:B17)</f>
        <v>33006</v>
      </c>
      <c r="C12" s="7">
        <f t="shared" si="4"/>
        <v>16765</v>
      </c>
      <c r="D12" s="7">
        <f t="shared" si="4"/>
        <v>16241</v>
      </c>
    </row>
    <row r="13" spans="1:4" ht="12.75" customHeight="1">
      <c r="A13" s="9" t="s">
        <v>6</v>
      </c>
      <c r="B13" s="8">
        <f t="shared" ref="B13:B17" si="5">C13+D13</f>
        <v>5679</v>
      </c>
      <c r="C13" s="13">
        <v>2815</v>
      </c>
      <c r="D13" s="13">
        <v>2864</v>
      </c>
    </row>
    <row r="14" spans="1:4" ht="12.75" customHeight="1">
      <c r="A14" s="9" t="s">
        <v>7</v>
      </c>
      <c r="B14" s="8">
        <f t="shared" si="5"/>
        <v>5953</v>
      </c>
      <c r="C14" s="13">
        <v>3012</v>
      </c>
      <c r="D14" s="13">
        <v>2941</v>
      </c>
    </row>
    <row r="15" spans="1:4" ht="12.75" customHeight="1">
      <c r="A15" s="9" t="s">
        <v>8</v>
      </c>
      <c r="B15" s="8">
        <f t="shared" si="5"/>
        <v>6386</v>
      </c>
      <c r="C15" s="13">
        <v>3311</v>
      </c>
      <c r="D15" s="13">
        <v>3075</v>
      </c>
    </row>
    <row r="16" spans="1:4" ht="12.75" customHeight="1">
      <c r="A16" s="9" t="s">
        <v>9</v>
      </c>
      <c r="B16" s="8">
        <f t="shared" si="5"/>
        <v>7069</v>
      </c>
      <c r="C16" s="13">
        <v>3592</v>
      </c>
      <c r="D16" s="13">
        <v>3477</v>
      </c>
    </row>
    <row r="17" spans="1:4" ht="12.75" customHeight="1">
      <c r="A17" s="9" t="s">
        <v>10</v>
      </c>
      <c r="B17" s="8">
        <f t="shared" si="5"/>
        <v>7919</v>
      </c>
      <c r="C17" s="13">
        <v>4035</v>
      </c>
      <c r="D17" s="13">
        <v>3884</v>
      </c>
    </row>
    <row r="18" spans="1:4" ht="12.75" customHeight="1">
      <c r="A18" s="10" t="s">
        <v>106</v>
      </c>
      <c r="B18" s="7">
        <f t="shared" ref="B18:D18" si="6">SUM(B19:B23)</f>
        <v>41035</v>
      </c>
      <c r="C18" s="7">
        <f t="shared" si="6"/>
        <v>21003</v>
      </c>
      <c r="D18" s="7">
        <f t="shared" si="6"/>
        <v>20032</v>
      </c>
    </row>
    <row r="19" spans="1:4" ht="12.75" customHeight="1">
      <c r="A19" s="9" t="s">
        <v>11</v>
      </c>
      <c r="B19" s="8">
        <f t="shared" ref="B19:B23" si="7">C19+D19</f>
        <v>7725</v>
      </c>
      <c r="C19" s="13">
        <v>3884</v>
      </c>
      <c r="D19" s="13">
        <v>3841</v>
      </c>
    </row>
    <row r="20" spans="1:4" ht="12.75" customHeight="1">
      <c r="A20" s="9" t="s">
        <v>12</v>
      </c>
      <c r="B20" s="8">
        <f t="shared" si="7"/>
        <v>7885</v>
      </c>
      <c r="C20" s="13">
        <v>4056</v>
      </c>
      <c r="D20" s="13">
        <v>3829</v>
      </c>
    </row>
    <row r="21" spans="1:4" ht="12.75" customHeight="1">
      <c r="A21" s="9" t="s">
        <v>13</v>
      </c>
      <c r="B21" s="8">
        <f t="shared" si="7"/>
        <v>8508</v>
      </c>
      <c r="C21" s="13">
        <v>4442</v>
      </c>
      <c r="D21" s="13">
        <v>4066</v>
      </c>
    </row>
    <row r="22" spans="1:4" ht="12.75" customHeight="1">
      <c r="A22" s="9" t="s">
        <v>14</v>
      </c>
      <c r="B22" s="8">
        <f t="shared" si="7"/>
        <v>8339</v>
      </c>
      <c r="C22" s="13">
        <v>4302</v>
      </c>
      <c r="D22" s="13">
        <v>4037</v>
      </c>
    </row>
    <row r="23" spans="1:4" ht="12.75" customHeight="1">
      <c r="A23" s="9" t="s">
        <v>15</v>
      </c>
      <c r="B23" s="8">
        <f t="shared" si="7"/>
        <v>8578</v>
      </c>
      <c r="C23" s="13">
        <v>4319</v>
      </c>
      <c r="D23" s="13">
        <v>4259</v>
      </c>
    </row>
    <row r="24" spans="1:4" ht="12.75" customHeight="1">
      <c r="A24" s="10" t="s">
        <v>107</v>
      </c>
      <c r="B24" s="7">
        <f t="shared" ref="B24:D24" si="8">SUM(B25:B29)</f>
        <v>40658</v>
      </c>
      <c r="C24" s="7">
        <f t="shared" si="8"/>
        <v>20630</v>
      </c>
      <c r="D24" s="7">
        <f t="shared" si="8"/>
        <v>20028</v>
      </c>
    </row>
    <row r="25" spans="1:4" ht="12.75" customHeight="1">
      <c r="A25" s="9" t="s">
        <v>16</v>
      </c>
      <c r="B25" s="8">
        <f t="shared" ref="B25:B29" si="9">C25+D25</f>
        <v>7897</v>
      </c>
      <c r="C25" s="13">
        <v>4002</v>
      </c>
      <c r="D25" s="13">
        <v>3895</v>
      </c>
    </row>
    <row r="26" spans="1:4" ht="12.75" customHeight="1">
      <c r="A26" s="9" t="s">
        <v>17</v>
      </c>
      <c r="B26" s="8">
        <f t="shared" si="9"/>
        <v>8299</v>
      </c>
      <c r="C26" s="13">
        <v>4203</v>
      </c>
      <c r="D26" s="13">
        <v>4096</v>
      </c>
    </row>
    <row r="27" spans="1:4" ht="12.75" customHeight="1">
      <c r="A27" s="9" t="s">
        <v>18</v>
      </c>
      <c r="B27" s="8">
        <f t="shared" si="9"/>
        <v>8791</v>
      </c>
      <c r="C27" s="13">
        <v>4479</v>
      </c>
      <c r="D27" s="13">
        <v>4312</v>
      </c>
    </row>
    <row r="28" spans="1:4" ht="12.75" customHeight="1">
      <c r="A28" s="9" t="s">
        <v>19</v>
      </c>
      <c r="B28" s="8">
        <f t="shared" si="9"/>
        <v>7972</v>
      </c>
      <c r="C28" s="13">
        <v>4056</v>
      </c>
      <c r="D28" s="13">
        <v>3916</v>
      </c>
    </row>
    <row r="29" spans="1:4" ht="12.75" customHeight="1">
      <c r="A29" s="9" t="s">
        <v>20</v>
      </c>
      <c r="B29" s="8">
        <f t="shared" si="9"/>
        <v>7699</v>
      </c>
      <c r="C29" s="13">
        <v>3890</v>
      </c>
      <c r="D29" s="13">
        <v>3809</v>
      </c>
    </row>
    <row r="30" spans="1:4" ht="12.75" customHeight="1">
      <c r="A30" s="10" t="s">
        <v>108</v>
      </c>
      <c r="B30" s="7">
        <f t="shared" ref="B30:D30" si="10">SUM(B31:B35)</f>
        <v>47304</v>
      </c>
      <c r="C30" s="7">
        <f t="shared" si="10"/>
        <v>23906</v>
      </c>
      <c r="D30" s="7">
        <f t="shared" si="10"/>
        <v>23398</v>
      </c>
    </row>
    <row r="31" spans="1:4" ht="12.75" customHeight="1">
      <c r="A31" s="9" t="s">
        <v>21</v>
      </c>
      <c r="B31" s="8">
        <f t="shared" ref="B31:B35" si="11">C31+D31</f>
        <v>8604</v>
      </c>
      <c r="C31" s="13">
        <v>4385</v>
      </c>
      <c r="D31" s="13">
        <v>4219</v>
      </c>
    </row>
    <row r="32" spans="1:4" ht="12.75" customHeight="1">
      <c r="A32" s="9" t="s">
        <v>22</v>
      </c>
      <c r="B32" s="8">
        <f t="shared" si="11"/>
        <v>8782</v>
      </c>
      <c r="C32" s="13">
        <v>4488</v>
      </c>
      <c r="D32" s="13">
        <v>4294</v>
      </c>
    </row>
    <row r="33" spans="1:4" ht="12.75" customHeight="1">
      <c r="A33" s="9" t="s">
        <v>23</v>
      </c>
      <c r="B33" s="8">
        <f t="shared" si="11"/>
        <v>8603</v>
      </c>
      <c r="C33" s="13">
        <v>4416</v>
      </c>
      <c r="D33" s="13">
        <v>4187</v>
      </c>
    </row>
    <row r="34" spans="1:4" ht="12.75" customHeight="1">
      <c r="A34" s="9" t="s">
        <v>24</v>
      </c>
      <c r="B34" s="8">
        <f t="shared" si="11"/>
        <v>9708</v>
      </c>
      <c r="C34" s="13">
        <v>4808</v>
      </c>
      <c r="D34" s="13">
        <v>4900</v>
      </c>
    </row>
    <row r="35" spans="1:4" ht="12.75" customHeight="1">
      <c r="A35" s="9" t="s">
        <v>25</v>
      </c>
      <c r="B35" s="8">
        <f t="shared" si="11"/>
        <v>11607</v>
      </c>
      <c r="C35" s="13">
        <v>5809</v>
      </c>
      <c r="D35" s="13">
        <v>5798</v>
      </c>
    </row>
    <row r="36" spans="1:4" ht="12.75" customHeight="1">
      <c r="A36" s="10" t="s">
        <v>109</v>
      </c>
      <c r="B36" s="7">
        <f t="shared" ref="B36:D36" si="12">SUM(B37:B41)</f>
        <v>64588</v>
      </c>
      <c r="C36" s="7">
        <f t="shared" si="12"/>
        <v>33236</v>
      </c>
      <c r="D36" s="7">
        <f t="shared" si="12"/>
        <v>31352</v>
      </c>
    </row>
    <row r="37" spans="1:4" ht="12.75" customHeight="1">
      <c r="A37" s="9" t="s">
        <v>26</v>
      </c>
      <c r="B37" s="8">
        <f t="shared" ref="B37:B41" si="13">C37+D37</f>
        <v>11523</v>
      </c>
      <c r="C37" s="13">
        <v>5788</v>
      </c>
      <c r="D37" s="13">
        <v>5735</v>
      </c>
    </row>
    <row r="38" spans="1:4" ht="12.75" customHeight="1">
      <c r="A38" s="9" t="s">
        <v>27</v>
      </c>
      <c r="B38" s="8">
        <f t="shared" si="13"/>
        <v>12390</v>
      </c>
      <c r="C38" s="13">
        <v>6354</v>
      </c>
      <c r="D38" s="13">
        <v>6036</v>
      </c>
    </row>
    <row r="39" spans="1:4" ht="12.75" customHeight="1">
      <c r="A39" s="9" t="s">
        <v>28</v>
      </c>
      <c r="B39" s="8">
        <f t="shared" si="13"/>
        <v>13125</v>
      </c>
      <c r="C39" s="13">
        <v>6712</v>
      </c>
      <c r="D39" s="13">
        <v>6413</v>
      </c>
    </row>
    <row r="40" spans="1:4" ht="12.75" customHeight="1">
      <c r="A40" s="9" t="s">
        <v>29</v>
      </c>
      <c r="B40" s="8">
        <f t="shared" si="13"/>
        <v>13574</v>
      </c>
      <c r="C40" s="13">
        <v>7044</v>
      </c>
      <c r="D40" s="13">
        <v>6530</v>
      </c>
    </row>
    <row r="41" spans="1:4" ht="12.75" customHeight="1">
      <c r="A41" s="9" t="s">
        <v>30</v>
      </c>
      <c r="B41" s="8">
        <f t="shared" si="13"/>
        <v>13976</v>
      </c>
      <c r="C41" s="13">
        <v>7338</v>
      </c>
      <c r="D41" s="13">
        <v>6638</v>
      </c>
    </row>
    <row r="42" spans="1:4" ht="12.75" customHeight="1">
      <c r="A42" s="10" t="s">
        <v>110</v>
      </c>
      <c r="B42" s="7">
        <f t="shared" ref="B42:D42" si="14">SUM(B43:B47)</f>
        <v>70633</v>
      </c>
      <c r="C42" s="7">
        <f t="shared" si="14"/>
        <v>36947</v>
      </c>
      <c r="D42" s="7">
        <f t="shared" si="14"/>
        <v>33686</v>
      </c>
    </row>
    <row r="43" spans="1:4" ht="12.75" customHeight="1">
      <c r="A43" s="9" t="s">
        <v>31</v>
      </c>
      <c r="B43" s="8">
        <f t="shared" ref="B43:B47" si="15">C43+D43</f>
        <v>14216</v>
      </c>
      <c r="C43" s="13">
        <v>7472</v>
      </c>
      <c r="D43" s="13">
        <v>6744</v>
      </c>
    </row>
    <row r="44" spans="1:4" ht="12.75" customHeight="1">
      <c r="A44" s="9" t="s">
        <v>32</v>
      </c>
      <c r="B44" s="8">
        <f t="shared" si="15"/>
        <v>14316</v>
      </c>
      <c r="C44" s="13">
        <v>7590</v>
      </c>
      <c r="D44" s="13">
        <v>6726</v>
      </c>
    </row>
    <row r="45" spans="1:4" ht="12.75" customHeight="1">
      <c r="A45" s="9" t="s">
        <v>33</v>
      </c>
      <c r="B45" s="8">
        <f t="shared" si="15"/>
        <v>14682</v>
      </c>
      <c r="C45" s="13">
        <v>7684</v>
      </c>
      <c r="D45" s="13">
        <v>6998</v>
      </c>
    </row>
    <row r="46" spans="1:4" ht="12.75" customHeight="1">
      <c r="A46" s="9" t="s">
        <v>34</v>
      </c>
      <c r="B46" s="8">
        <f t="shared" si="15"/>
        <v>14282</v>
      </c>
      <c r="C46" s="13">
        <v>7299</v>
      </c>
      <c r="D46" s="13">
        <v>6983</v>
      </c>
    </row>
    <row r="47" spans="1:4" ht="12.75" customHeight="1">
      <c r="A47" s="9" t="s">
        <v>35</v>
      </c>
      <c r="B47" s="8">
        <f t="shared" si="15"/>
        <v>13137</v>
      </c>
      <c r="C47" s="13">
        <v>6902</v>
      </c>
      <c r="D47" s="13">
        <v>6235</v>
      </c>
    </row>
    <row r="48" spans="1:4" ht="12.75" customHeight="1">
      <c r="A48" s="10" t="s">
        <v>111</v>
      </c>
      <c r="B48" s="7">
        <f t="shared" ref="B48:D48" si="16">SUM(B49:B53)</f>
        <v>63907</v>
      </c>
      <c r="C48" s="7">
        <f t="shared" si="16"/>
        <v>32296</v>
      </c>
      <c r="D48" s="7">
        <f t="shared" si="16"/>
        <v>31611</v>
      </c>
    </row>
    <row r="49" spans="1:4" ht="12.75" customHeight="1">
      <c r="A49" s="9" t="s">
        <v>36</v>
      </c>
      <c r="B49" s="8">
        <f t="shared" ref="B49:B53" si="17">C49+D49</f>
        <v>13048</v>
      </c>
      <c r="C49" s="13">
        <v>6611</v>
      </c>
      <c r="D49" s="13">
        <v>6437</v>
      </c>
    </row>
    <row r="50" spans="1:4" ht="12.75" customHeight="1">
      <c r="A50" s="9" t="s">
        <v>37</v>
      </c>
      <c r="B50" s="8">
        <f t="shared" si="17"/>
        <v>12822</v>
      </c>
      <c r="C50" s="13">
        <v>6615</v>
      </c>
      <c r="D50" s="13">
        <v>6207</v>
      </c>
    </row>
    <row r="51" spans="1:4" ht="12.75" customHeight="1">
      <c r="A51" s="9" t="s">
        <v>38</v>
      </c>
      <c r="B51" s="8">
        <f t="shared" si="17"/>
        <v>12554</v>
      </c>
      <c r="C51" s="13">
        <v>6241</v>
      </c>
      <c r="D51" s="13">
        <v>6313</v>
      </c>
    </row>
    <row r="52" spans="1:4" ht="12.75" customHeight="1">
      <c r="A52" s="9" t="s">
        <v>39</v>
      </c>
      <c r="B52" s="8">
        <f t="shared" si="17"/>
        <v>12520</v>
      </c>
      <c r="C52" s="13">
        <v>6333</v>
      </c>
      <c r="D52" s="13">
        <v>6187</v>
      </c>
    </row>
    <row r="53" spans="1:4" ht="12.75" customHeight="1">
      <c r="A53" s="9" t="s">
        <v>40</v>
      </c>
      <c r="B53" s="8">
        <f t="shared" si="17"/>
        <v>12963</v>
      </c>
      <c r="C53" s="13">
        <v>6496</v>
      </c>
      <c r="D53" s="13">
        <v>6467</v>
      </c>
    </row>
    <row r="54" spans="1:4" ht="12.75" customHeight="1">
      <c r="A54" s="10" t="s">
        <v>112</v>
      </c>
      <c r="B54" s="7">
        <f t="shared" ref="B54:D54" si="18">SUM(B55:B59)</f>
        <v>72929</v>
      </c>
      <c r="C54" s="7">
        <f t="shared" si="18"/>
        <v>36419</v>
      </c>
      <c r="D54" s="7">
        <f t="shared" si="18"/>
        <v>36510</v>
      </c>
    </row>
    <row r="55" spans="1:4" ht="12.75" customHeight="1">
      <c r="A55" s="9" t="s">
        <v>41</v>
      </c>
      <c r="B55" s="8">
        <f t="shared" ref="B55:B59" si="19">C55+D55</f>
        <v>12942</v>
      </c>
      <c r="C55" s="13">
        <v>6523</v>
      </c>
      <c r="D55" s="13">
        <v>6419</v>
      </c>
    </row>
    <row r="56" spans="1:4" ht="12.75" customHeight="1">
      <c r="A56" s="9" t="s">
        <v>42</v>
      </c>
      <c r="B56" s="8">
        <f t="shared" si="19"/>
        <v>14163</v>
      </c>
      <c r="C56" s="13">
        <v>7060</v>
      </c>
      <c r="D56" s="13">
        <v>7103</v>
      </c>
    </row>
    <row r="57" spans="1:4" ht="12.75" customHeight="1">
      <c r="A57" s="9" t="s">
        <v>43</v>
      </c>
      <c r="B57" s="8">
        <f t="shared" si="19"/>
        <v>15067</v>
      </c>
      <c r="C57" s="13">
        <v>7603</v>
      </c>
      <c r="D57" s="13">
        <v>7464</v>
      </c>
    </row>
    <row r="58" spans="1:4" ht="12.75" customHeight="1">
      <c r="A58" s="9" t="s">
        <v>44</v>
      </c>
      <c r="B58" s="8">
        <f t="shared" si="19"/>
        <v>15512</v>
      </c>
      <c r="C58" s="13">
        <v>7690</v>
      </c>
      <c r="D58" s="13">
        <v>7822</v>
      </c>
    </row>
    <row r="59" spans="1:4" ht="12.75" customHeight="1">
      <c r="A59" s="9" t="s">
        <v>45</v>
      </c>
      <c r="B59" s="8">
        <f t="shared" si="19"/>
        <v>15245</v>
      </c>
      <c r="C59" s="13">
        <v>7543</v>
      </c>
      <c r="D59" s="13">
        <v>7702</v>
      </c>
    </row>
    <row r="60" spans="1:4" ht="12.75" customHeight="1">
      <c r="A60" s="10" t="s">
        <v>113</v>
      </c>
      <c r="B60" s="7">
        <f t="shared" ref="B60:D60" si="20">SUM(B61:B65)</f>
        <v>70626</v>
      </c>
      <c r="C60" s="7">
        <f t="shared" si="20"/>
        <v>34876</v>
      </c>
      <c r="D60" s="7">
        <f t="shared" si="20"/>
        <v>35750</v>
      </c>
    </row>
    <row r="61" spans="1:4" ht="12.75" customHeight="1">
      <c r="A61" s="9" t="s">
        <v>46</v>
      </c>
      <c r="B61" s="8">
        <f t="shared" ref="B61:B65" si="21">C61+D61</f>
        <v>15337</v>
      </c>
      <c r="C61" s="13">
        <v>7470</v>
      </c>
      <c r="D61" s="13">
        <v>7867</v>
      </c>
    </row>
    <row r="62" spans="1:4" ht="12.75" customHeight="1">
      <c r="A62" s="9" t="s">
        <v>47</v>
      </c>
      <c r="B62" s="8">
        <f t="shared" si="21"/>
        <v>13026</v>
      </c>
      <c r="C62" s="13">
        <v>6451</v>
      </c>
      <c r="D62" s="13">
        <v>6575</v>
      </c>
    </row>
    <row r="63" spans="1:4" ht="12.75" customHeight="1">
      <c r="A63" s="9" t="s">
        <v>48</v>
      </c>
      <c r="B63" s="8">
        <f t="shared" si="21"/>
        <v>14168</v>
      </c>
      <c r="C63" s="13">
        <v>6934</v>
      </c>
      <c r="D63" s="13">
        <v>7234</v>
      </c>
    </row>
    <row r="64" spans="1:4" ht="12.75" customHeight="1">
      <c r="A64" s="9" t="s">
        <v>49</v>
      </c>
      <c r="B64" s="8">
        <f t="shared" si="21"/>
        <v>13968</v>
      </c>
      <c r="C64" s="13">
        <v>7005</v>
      </c>
      <c r="D64" s="13">
        <v>6963</v>
      </c>
    </row>
    <row r="65" spans="1:4" ht="12.75" customHeight="1">
      <c r="A65" s="9" t="s">
        <v>50</v>
      </c>
      <c r="B65" s="8">
        <f t="shared" si="21"/>
        <v>14127</v>
      </c>
      <c r="C65" s="13">
        <v>7016</v>
      </c>
      <c r="D65" s="13">
        <v>7111</v>
      </c>
    </row>
    <row r="66" spans="1:4" ht="12.75" customHeight="1">
      <c r="A66" s="10" t="s">
        <v>114</v>
      </c>
      <c r="B66" s="7">
        <f t="shared" ref="B66:D66" si="22">SUM(B67:B71)</f>
        <v>80356</v>
      </c>
      <c r="C66" s="7">
        <f t="shared" si="22"/>
        <v>39952</v>
      </c>
      <c r="D66" s="7">
        <f t="shared" si="22"/>
        <v>40404</v>
      </c>
    </row>
    <row r="67" spans="1:4" ht="12.75" customHeight="1">
      <c r="A67" s="9" t="s">
        <v>51</v>
      </c>
      <c r="B67" s="8">
        <f t="shared" ref="B67:B71" si="23">C67+D67</f>
        <v>15158</v>
      </c>
      <c r="C67" s="13">
        <v>7503</v>
      </c>
      <c r="D67" s="13">
        <v>7655</v>
      </c>
    </row>
    <row r="68" spans="1:4" ht="12.75" customHeight="1">
      <c r="A68" s="9" t="s">
        <v>52</v>
      </c>
      <c r="B68" s="8">
        <f t="shared" si="23"/>
        <v>15863</v>
      </c>
      <c r="C68" s="13">
        <v>7626</v>
      </c>
      <c r="D68" s="13">
        <v>8237</v>
      </c>
    </row>
    <row r="69" spans="1:4" ht="12.75" customHeight="1">
      <c r="A69" s="9" t="s">
        <v>53</v>
      </c>
      <c r="B69" s="8">
        <f t="shared" si="23"/>
        <v>15939</v>
      </c>
      <c r="C69" s="13">
        <v>7921</v>
      </c>
      <c r="D69" s="13">
        <v>8018</v>
      </c>
    </row>
    <row r="70" spans="1:4" ht="12.75" customHeight="1">
      <c r="A70" s="9" t="s">
        <v>54</v>
      </c>
      <c r="B70" s="8">
        <f t="shared" si="23"/>
        <v>16890</v>
      </c>
      <c r="C70" s="13">
        <v>8487</v>
      </c>
      <c r="D70" s="13">
        <v>8403</v>
      </c>
    </row>
    <row r="71" spans="1:4" ht="12.75" customHeight="1">
      <c r="A71" s="9" t="s">
        <v>55</v>
      </c>
      <c r="B71" s="8">
        <f t="shared" si="23"/>
        <v>16506</v>
      </c>
      <c r="C71" s="13">
        <v>8415</v>
      </c>
      <c r="D71" s="13">
        <v>8091</v>
      </c>
    </row>
    <row r="72" spans="1:4" ht="12.75" customHeight="1">
      <c r="A72" s="10" t="s">
        <v>115</v>
      </c>
      <c r="B72" s="7">
        <f t="shared" ref="B72:D72" si="24">SUM(B73:B77)</f>
        <v>72857</v>
      </c>
      <c r="C72" s="7">
        <f t="shared" si="24"/>
        <v>36155</v>
      </c>
      <c r="D72" s="7">
        <f t="shared" si="24"/>
        <v>36702</v>
      </c>
    </row>
    <row r="73" spans="1:4" ht="12.75" customHeight="1">
      <c r="A73" s="9" t="s">
        <v>56</v>
      </c>
      <c r="B73" s="8">
        <f t="shared" ref="B73:B77" si="25">C73+D73</f>
        <v>15914</v>
      </c>
      <c r="C73" s="13">
        <v>7860</v>
      </c>
      <c r="D73" s="13">
        <v>8054</v>
      </c>
    </row>
    <row r="74" spans="1:4" ht="12.75" customHeight="1">
      <c r="A74" s="9" t="s">
        <v>57</v>
      </c>
      <c r="B74" s="8">
        <f t="shared" si="25"/>
        <v>15393</v>
      </c>
      <c r="C74" s="13">
        <v>7603</v>
      </c>
      <c r="D74" s="13">
        <v>7790</v>
      </c>
    </row>
    <row r="75" spans="1:4" ht="12.75" customHeight="1">
      <c r="A75" s="9" t="s">
        <v>58</v>
      </c>
      <c r="B75" s="8">
        <f t="shared" si="25"/>
        <v>14438</v>
      </c>
      <c r="C75" s="13">
        <v>7058</v>
      </c>
      <c r="D75" s="13">
        <v>7380</v>
      </c>
    </row>
    <row r="76" spans="1:4" ht="12.75" customHeight="1">
      <c r="A76" s="9" t="s">
        <v>59</v>
      </c>
      <c r="B76" s="8">
        <f t="shared" si="25"/>
        <v>13108</v>
      </c>
      <c r="C76" s="13">
        <v>6800</v>
      </c>
      <c r="D76" s="13">
        <v>6308</v>
      </c>
    </row>
    <row r="77" spans="1:4" ht="12.75" customHeight="1">
      <c r="A77" s="9" t="s">
        <v>60</v>
      </c>
      <c r="B77" s="8">
        <f t="shared" si="25"/>
        <v>14004</v>
      </c>
      <c r="C77" s="13">
        <v>6834</v>
      </c>
      <c r="D77" s="13">
        <v>7170</v>
      </c>
    </row>
    <row r="78" spans="1:4" ht="12.75" customHeight="1">
      <c r="A78" s="10" t="s">
        <v>116</v>
      </c>
      <c r="B78" s="7">
        <f t="shared" ref="B78:D78" si="26">SUM(B79:B83)</f>
        <v>69822</v>
      </c>
      <c r="C78" s="7">
        <f t="shared" si="26"/>
        <v>34152</v>
      </c>
      <c r="D78" s="7">
        <f t="shared" si="26"/>
        <v>35670</v>
      </c>
    </row>
    <row r="79" spans="1:4" ht="12.75" customHeight="1">
      <c r="A79" s="9" t="s">
        <v>61</v>
      </c>
      <c r="B79" s="8">
        <f t="shared" ref="B79:B83" si="27">C79+D79</f>
        <v>13757</v>
      </c>
      <c r="C79" s="13">
        <v>6811</v>
      </c>
      <c r="D79" s="13">
        <v>6946</v>
      </c>
    </row>
    <row r="80" spans="1:4" ht="12.75" customHeight="1">
      <c r="A80" s="9" t="s">
        <v>62</v>
      </c>
      <c r="B80" s="8">
        <f t="shared" si="27"/>
        <v>13136</v>
      </c>
      <c r="C80" s="13">
        <v>6529</v>
      </c>
      <c r="D80" s="13">
        <v>6607</v>
      </c>
    </row>
    <row r="81" spans="1:4" ht="12.75" customHeight="1">
      <c r="A81" s="9" t="s">
        <v>63</v>
      </c>
      <c r="B81" s="8">
        <f t="shared" si="27"/>
        <v>13861</v>
      </c>
      <c r="C81" s="13">
        <v>6805</v>
      </c>
      <c r="D81" s="13">
        <v>7056</v>
      </c>
    </row>
    <row r="82" spans="1:4" ht="12.75" customHeight="1">
      <c r="A82" s="9" t="s">
        <v>64</v>
      </c>
      <c r="B82" s="8">
        <f t="shared" si="27"/>
        <v>14549</v>
      </c>
      <c r="C82" s="13">
        <v>6960</v>
      </c>
      <c r="D82" s="13">
        <v>7589</v>
      </c>
    </row>
    <row r="83" spans="1:4" ht="12.75" customHeight="1">
      <c r="A83" s="9" t="s">
        <v>65</v>
      </c>
      <c r="B83" s="8">
        <f t="shared" si="27"/>
        <v>14519</v>
      </c>
      <c r="C83" s="13">
        <v>7047</v>
      </c>
      <c r="D83" s="13">
        <v>7472</v>
      </c>
    </row>
    <row r="84" spans="1:4" ht="12.75" customHeight="1">
      <c r="A84" s="10" t="s">
        <v>117</v>
      </c>
      <c r="B84" s="7">
        <f t="shared" ref="B84:D84" si="28">SUM(B85:B89)</f>
        <v>59491</v>
      </c>
      <c r="C84" s="7">
        <f t="shared" si="28"/>
        <v>29005</v>
      </c>
      <c r="D84" s="7">
        <f t="shared" si="28"/>
        <v>30486</v>
      </c>
    </row>
    <row r="85" spans="1:4" ht="12.75" customHeight="1">
      <c r="A85" s="9" t="s">
        <v>66</v>
      </c>
      <c r="B85" s="8">
        <f t="shared" ref="B85:B89" si="29">C85+D85</f>
        <v>13305</v>
      </c>
      <c r="C85" s="13">
        <v>6468</v>
      </c>
      <c r="D85" s="13">
        <v>6837</v>
      </c>
    </row>
    <row r="86" spans="1:4" ht="12.75" customHeight="1">
      <c r="A86" s="9" t="s">
        <v>67</v>
      </c>
      <c r="B86" s="8">
        <f t="shared" si="29"/>
        <v>12368</v>
      </c>
      <c r="C86" s="13">
        <v>6120</v>
      </c>
      <c r="D86" s="13">
        <v>6248</v>
      </c>
    </row>
    <row r="87" spans="1:4" ht="12.75" customHeight="1">
      <c r="A87" s="9" t="s">
        <v>68</v>
      </c>
      <c r="B87" s="8">
        <f t="shared" si="29"/>
        <v>12179</v>
      </c>
      <c r="C87" s="13">
        <v>6027</v>
      </c>
      <c r="D87" s="13">
        <v>6152</v>
      </c>
    </row>
    <row r="88" spans="1:4" ht="12" customHeight="1">
      <c r="A88" s="9" t="s">
        <v>69</v>
      </c>
      <c r="B88" s="8">
        <f t="shared" si="29"/>
        <v>10706</v>
      </c>
      <c r="C88" s="13">
        <v>5191</v>
      </c>
      <c r="D88" s="13">
        <v>5515</v>
      </c>
    </row>
    <row r="89" spans="1:4" ht="12.75" customHeight="1">
      <c r="A89" s="9" t="s">
        <v>70</v>
      </c>
      <c r="B89" s="8">
        <f t="shared" si="29"/>
        <v>10933</v>
      </c>
      <c r="C89" s="13">
        <v>5199</v>
      </c>
      <c r="D89" s="13">
        <v>5734</v>
      </c>
    </row>
    <row r="90" spans="1:4" ht="12.75" customHeight="1">
      <c r="A90" s="10" t="s">
        <v>118</v>
      </c>
      <c r="B90" s="7">
        <f t="shared" ref="B90:D90" si="30">SUM(B91:B95)</f>
        <v>37668</v>
      </c>
      <c r="C90" s="7">
        <f t="shared" si="30"/>
        <v>17739</v>
      </c>
      <c r="D90" s="7">
        <f t="shared" si="30"/>
        <v>19929</v>
      </c>
    </row>
    <row r="91" spans="1:4" ht="12.75" customHeight="1">
      <c r="A91" s="9" t="s">
        <v>71</v>
      </c>
      <c r="B91" s="8">
        <f t="shared" ref="B91:B95" si="31">C91+D91</f>
        <v>9212</v>
      </c>
      <c r="C91" s="13">
        <v>4435</v>
      </c>
      <c r="D91" s="13">
        <v>4777</v>
      </c>
    </row>
    <row r="92" spans="1:4" ht="12.75" customHeight="1">
      <c r="A92" s="9" t="s">
        <v>72</v>
      </c>
      <c r="B92" s="8">
        <f t="shared" si="31"/>
        <v>7945</v>
      </c>
      <c r="C92" s="13">
        <v>3696</v>
      </c>
      <c r="D92" s="13">
        <v>4249</v>
      </c>
    </row>
    <row r="93" spans="1:4" ht="12.75" customHeight="1">
      <c r="A93" s="9" t="s">
        <v>73</v>
      </c>
      <c r="B93" s="8">
        <f t="shared" si="31"/>
        <v>8549</v>
      </c>
      <c r="C93" s="13">
        <v>4055</v>
      </c>
      <c r="D93" s="13">
        <v>4494</v>
      </c>
    </row>
    <row r="94" spans="1:4" ht="12.75" customHeight="1">
      <c r="A94" s="9" t="s">
        <v>74</v>
      </c>
      <c r="B94" s="8">
        <f t="shared" si="31"/>
        <v>5653</v>
      </c>
      <c r="C94" s="13">
        <v>2599</v>
      </c>
      <c r="D94" s="13">
        <v>3054</v>
      </c>
    </row>
    <row r="95" spans="1:4" ht="12.75" customHeight="1">
      <c r="A95" s="9" t="s">
        <v>75</v>
      </c>
      <c r="B95" s="8">
        <f t="shared" si="31"/>
        <v>6309</v>
      </c>
      <c r="C95" s="13">
        <v>2954</v>
      </c>
      <c r="D95" s="13">
        <v>3355</v>
      </c>
    </row>
    <row r="96" spans="1:4" ht="12.75" customHeight="1">
      <c r="A96" s="10" t="s">
        <v>119</v>
      </c>
      <c r="B96" s="7">
        <f t="shared" ref="B96:D96" si="32">SUM(B97:B101)</f>
        <v>28321</v>
      </c>
      <c r="C96" s="7">
        <f t="shared" si="32"/>
        <v>12559</v>
      </c>
      <c r="D96" s="7">
        <f t="shared" si="32"/>
        <v>15762</v>
      </c>
    </row>
    <row r="97" spans="1:4" ht="12.75" customHeight="1">
      <c r="A97" s="9" t="s">
        <v>76</v>
      </c>
      <c r="B97" s="8">
        <f t="shared" ref="B97:B101" si="33">C97+D97</f>
        <v>6371</v>
      </c>
      <c r="C97" s="13">
        <v>2890</v>
      </c>
      <c r="D97" s="13">
        <v>3481</v>
      </c>
    </row>
    <row r="98" spans="1:4" ht="12.75" customHeight="1">
      <c r="A98" s="9" t="s">
        <v>77</v>
      </c>
      <c r="B98" s="8">
        <f t="shared" si="33"/>
        <v>6263</v>
      </c>
      <c r="C98" s="13">
        <v>2822</v>
      </c>
      <c r="D98" s="13">
        <v>3441</v>
      </c>
    </row>
    <row r="99" spans="1:4" ht="12.75" customHeight="1">
      <c r="A99" s="9" t="s">
        <v>78</v>
      </c>
      <c r="B99" s="8">
        <f t="shared" si="33"/>
        <v>6330</v>
      </c>
      <c r="C99" s="13">
        <v>2791</v>
      </c>
      <c r="D99" s="13">
        <v>3539</v>
      </c>
    </row>
    <row r="100" spans="1:4" ht="12.75" customHeight="1">
      <c r="A100" s="9" t="s">
        <v>79</v>
      </c>
      <c r="B100" s="8">
        <f t="shared" si="33"/>
        <v>4976</v>
      </c>
      <c r="C100" s="13">
        <v>2152</v>
      </c>
      <c r="D100" s="13">
        <v>2824</v>
      </c>
    </row>
    <row r="101" spans="1:4" ht="12.75" customHeight="1">
      <c r="A101" s="9" t="s">
        <v>80</v>
      </c>
      <c r="B101" s="8">
        <f t="shared" si="33"/>
        <v>4381</v>
      </c>
      <c r="C101" s="13">
        <v>1904</v>
      </c>
      <c r="D101" s="13">
        <v>2477</v>
      </c>
    </row>
    <row r="102" spans="1:4" ht="12.75" customHeight="1">
      <c r="A102" s="10" t="s">
        <v>120</v>
      </c>
      <c r="B102" s="7">
        <f t="shared" ref="B102:D102" si="34">SUM(B103:B107)</f>
        <v>19733</v>
      </c>
      <c r="C102" s="7">
        <f t="shared" si="34"/>
        <v>8280</v>
      </c>
      <c r="D102" s="7">
        <f t="shared" si="34"/>
        <v>11453</v>
      </c>
    </row>
    <row r="103" spans="1:4" ht="12.75" customHeight="1">
      <c r="A103" s="9" t="s">
        <v>81</v>
      </c>
      <c r="B103" s="8">
        <f t="shared" ref="B103:B107" si="35">C103+D103</f>
        <v>4289</v>
      </c>
      <c r="C103" s="13">
        <v>1836</v>
      </c>
      <c r="D103" s="13">
        <v>2453</v>
      </c>
    </row>
    <row r="104" spans="1:4" ht="12.75" customHeight="1">
      <c r="A104" s="9" t="s">
        <v>82</v>
      </c>
      <c r="B104" s="8">
        <f t="shared" si="35"/>
        <v>4102</v>
      </c>
      <c r="C104" s="13">
        <v>1700</v>
      </c>
      <c r="D104" s="13">
        <v>2402</v>
      </c>
    </row>
    <row r="105" spans="1:4" ht="12.75" customHeight="1">
      <c r="A105" s="9" t="s">
        <v>83</v>
      </c>
      <c r="B105" s="8">
        <f t="shared" si="35"/>
        <v>4583</v>
      </c>
      <c r="C105" s="13">
        <v>1970</v>
      </c>
      <c r="D105" s="13">
        <v>2613</v>
      </c>
    </row>
    <row r="106" spans="1:4" ht="12.75" customHeight="1">
      <c r="A106" s="9" t="s">
        <v>84</v>
      </c>
      <c r="B106" s="8">
        <f t="shared" si="35"/>
        <v>3676</v>
      </c>
      <c r="C106" s="13">
        <v>1558</v>
      </c>
      <c r="D106" s="13">
        <v>2118</v>
      </c>
    </row>
    <row r="107" spans="1:4" ht="12.75" customHeight="1">
      <c r="A107" s="9" t="s">
        <v>85</v>
      </c>
      <c r="B107" s="8">
        <f t="shared" si="35"/>
        <v>3083</v>
      </c>
      <c r="C107" s="13">
        <v>1216</v>
      </c>
      <c r="D107" s="13">
        <v>1867</v>
      </c>
    </row>
    <row r="108" spans="1:4" ht="12.75" customHeight="1">
      <c r="A108" s="10" t="s">
        <v>121</v>
      </c>
      <c r="B108" s="7">
        <f t="shared" ref="B108:D108" si="36">SUM(B109:B113)</f>
        <v>10906</v>
      </c>
      <c r="C108" s="7">
        <f t="shared" si="36"/>
        <v>3875</v>
      </c>
      <c r="D108" s="7">
        <f t="shared" si="36"/>
        <v>7031</v>
      </c>
    </row>
    <row r="109" spans="1:4" ht="12.75" customHeight="1">
      <c r="A109" s="9" t="s">
        <v>86</v>
      </c>
      <c r="B109" s="8">
        <f t="shared" ref="B109:B113" si="37">C109+D109</f>
        <v>2909</v>
      </c>
      <c r="C109" s="13">
        <v>1105</v>
      </c>
      <c r="D109" s="13">
        <v>1804</v>
      </c>
    </row>
    <row r="110" spans="1:4" ht="12.75" customHeight="1">
      <c r="A110" s="9" t="s">
        <v>87</v>
      </c>
      <c r="B110" s="8">
        <f t="shared" si="37"/>
        <v>2473</v>
      </c>
      <c r="C110" s="14">
        <v>915</v>
      </c>
      <c r="D110" s="13">
        <v>1558</v>
      </c>
    </row>
    <row r="111" spans="1:4" ht="12.75" customHeight="1">
      <c r="A111" s="9" t="s">
        <v>88</v>
      </c>
      <c r="B111" s="8">
        <f t="shared" si="37"/>
        <v>2166</v>
      </c>
      <c r="C111" s="14">
        <v>751</v>
      </c>
      <c r="D111" s="13">
        <v>1415</v>
      </c>
    </row>
    <row r="112" spans="1:4" ht="12.75" customHeight="1">
      <c r="A112" s="9" t="s">
        <v>89</v>
      </c>
      <c r="B112" s="8">
        <f t="shared" si="37"/>
        <v>1824</v>
      </c>
      <c r="C112" s="14">
        <v>616</v>
      </c>
      <c r="D112" s="13">
        <v>1208</v>
      </c>
    </row>
    <row r="113" spans="1:4" ht="12.75" customHeight="1">
      <c r="A113" s="9" t="s">
        <v>90</v>
      </c>
      <c r="B113" s="8">
        <f t="shared" si="37"/>
        <v>1534</v>
      </c>
      <c r="C113" s="14">
        <v>488</v>
      </c>
      <c r="D113" s="13">
        <v>1046</v>
      </c>
    </row>
    <row r="114" spans="1:4" ht="12.75" customHeight="1">
      <c r="A114" s="10" t="s">
        <v>122</v>
      </c>
      <c r="B114" s="7">
        <f t="shared" ref="B114:D114" si="38">SUM(B115:B119)</f>
        <v>4073</v>
      </c>
      <c r="C114" s="7">
        <f t="shared" si="38"/>
        <v>1082</v>
      </c>
      <c r="D114" s="7">
        <f t="shared" si="38"/>
        <v>2991</v>
      </c>
    </row>
    <row r="115" spans="1:4" ht="12.75" customHeight="1">
      <c r="A115" s="9" t="s">
        <v>91</v>
      </c>
      <c r="B115" s="8">
        <f t="shared" ref="B115:B119" si="39">C115+D115</f>
        <v>1284</v>
      </c>
      <c r="C115" s="14">
        <v>384</v>
      </c>
      <c r="D115" s="14">
        <v>900</v>
      </c>
    </row>
    <row r="116" spans="1:4" ht="12.75" customHeight="1">
      <c r="A116" s="9" t="s">
        <v>92</v>
      </c>
      <c r="B116" s="8">
        <f t="shared" si="39"/>
        <v>945</v>
      </c>
      <c r="C116" s="14">
        <v>255</v>
      </c>
      <c r="D116" s="14">
        <v>690</v>
      </c>
    </row>
    <row r="117" spans="1:4" ht="12.75" customHeight="1">
      <c r="A117" s="9" t="s">
        <v>93</v>
      </c>
      <c r="B117" s="8">
        <f t="shared" si="39"/>
        <v>802</v>
      </c>
      <c r="C117" s="14">
        <v>207</v>
      </c>
      <c r="D117" s="14">
        <v>595</v>
      </c>
    </row>
    <row r="118" spans="1:4" ht="12.75" customHeight="1">
      <c r="A118" s="9" t="s">
        <v>94</v>
      </c>
      <c r="B118" s="8">
        <f t="shared" si="39"/>
        <v>590</v>
      </c>
      <c r="C118" s="14">
        <v>144</v>
      </c>
      <c r="D118" s="14">
        <v>446</v>
      </c>
    </row>
    <row r="119" spans="1:4" ht="12.75" customHeight="1">
      <c r="A119" s="9" t="s">
        <v>95</v>
      </c>
      <c r="B119" s="8">
        <f t="shared" si="39"/>
        <v>452</v>
      </c>
      <c r="C119" s="14">
        <v>92</v>
      </c>
      <c r="D119" s="14">
        <v>360</v>
      </c>
    </row>
    <row r="120" spans="1:4" ht="12.75" customHeight="1">
      <c r="A120" s="10" t="s">
        <v>123</v>
      </c>
      <c r="B120" s="7">
        <f t="shared" ref="B120:D120" si="40">SUM(B121:B125)</f>
        <v>977</v>
      </c>
      <c r="C120" s="7">
        <f t="shared" si="40"/>
        <v>214</v>
      </c>
      <c r="D120" s="7">
        <f t="shared" si="40"/>
        <v>763</v>
      </c>
    </row>
    <row r="121" spans="1:4" ht="12.75" customHeight="1">
      <c r="A121" s="9" t="s">
        <v>96</v>
      </c>
      <c r="B121" s="8">
        <f>C121+D121</f>
        <v>384</v>
      </c>
      <c r="C121" s="14">
        <v>94</v>
      </c>
      <c r="D121" s="14">
        <v>290</v>
      </c>
    </row>
    <row r="122" spans="1:4" ht="12.75" customHeight="1">
      <c r="A122" s="9" t="s">
        <v>97</v>
      </c>
      <c r="B122" s="8">
        <f t="shared" ref="B122:B125" si="41">C122+D122</f>
        <v>238</v>
      </c>
      <c r="C122" s="14">
        <v>56</v>
      </c>
      <c r="D122" s="14">
        <v>182</v>
      </c>
    </row>
    <row r="123" spans="1:4" ht="12.75" customHeight="1">
      <c r="A123" s="9" t="s">
        <v>98</v>
      </c>
      <c r="B123" s="8">
        <f t="shared" si="41"/>
        <v>183</v>
      </c>
      <c r="C123" s="14">
        <v>32</v>
      </c>
      <c r="D123" s="14">
        <v>151</v>
      </c>
    </row>
    <row r="124" spans="1:4" ht="12.75" customHeight="1">
      <c r="A124" s="9" t="s">
        <v>99</v>
      </c>
      <c r="B124" s="8">
        <f t="shared" si="41"/>
        <v>97</v>
      </c>
      <c r="C124" s="14">
        <v>19</v>
      </c>
      <c r="D124" s="14">
        <v>78</v>
      </c>
    </row>
    <row r="125" spans="1:4" ht="12.75" customHeight="1">
      <c r="A125" s="9" t="s">
        <v>100</v>
      </c>
      <c r="B125" s="8">
        <f t="shared" si="41"/>
        <v>75</v>
      </c>
      <c r="C125" s="14">
        <v>13</v>
      </c>
      <c r="D125" s="14">
        <v>62</v>
      </c>
    </row>
    <row r="126" spans="1:4" ht="12.75" customHeight="1">
      <c r="A126" s="10" t="s">
        <v>124</v>
      </c>
      <c r="B126" s="7">
        <f>C126+D126</f>
        <v>130</v>
      </c>
      <c r="C126" s="7">
        <v>37</v>
      </c>
      <c r="D126" s="7">
        <v>93</v>
      </c>
    </row>
  </sheetData>
  <mergeCells count="3">
    <mergeCell ref="A1:D1"/>
    <mergeCell ref="A3:A4"/>
    <mergeCell ref="B3:D3"/>
  </mergeCells>
  <phoneticPr fontId="5" type="noConversion"/>
  <conditionalFormatting sqref="B5:D126">
    <cfRule type="expression" dxfId="0" priority="3">
      <formula>B5&lt;&gt;#REF!</formula>
    </cfRule>
  </conditionalFormatting>
  <pageMargins left="0.98425196850393704" right="0.59055118110236227" top="1.5748031496062993" bottom="0.98425196850393704" header="0.19685039370078741" footer="0.19685039370078741"/>
  <pageSetup paperSize="9" scale="78" orientation="portrait" blackAndWhite="1" horizontalDpi="300" verticalDpi="300" r:id="rId1"/>
  <headerFooter alignWithMargins="0">
    <oddFooter xml:space="preserve">&amp;R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3. 연령별 인구(외국인제외)</vt:lpstr>
      <vt:lpstr>'3. 연령별 인구(외국인제외)'!Print_Area</vt:lpstr>
      <vt:lpstr>'3. 연령별 인구(외국인제외)'!Print_Titles</vt:lpstr>
    </vt:vector>
  </TitlesOfParts>
  <Company>통계계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통계계</dc:creator>
  <cp:lastModifiedBy>조우영</cp:lastModifiedBy>
  <cp:lastPrinted>2013-12-18T08:48:19Z</cp:lastPrinted>
  <dcterms:created xsi:type="dcterms:W3CDTF">1998-11-14T08:29:16Z</dcterms:created>
  <dcterms:modified xsi:type="dcterms:W3CDTF">2025-05-27T05:47:37Z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VID2F1E1603">
    <vt:lpwstr/>
  </property>
  <property fmtid="{D5CDD505-2E9C-101B-9397-08002B2CF9AE}" pid="3" name="IVIDC">
    <vt:lpwstr/>
  </property>
  <property fmtid="{D5CDD505-2E9C-101B-9397-08002B2CF9AE}" pid="4" name="IVID362F13E8">
    <vt:lpwstr/>
  </property>
  <property fmtid="{D5CDD505-2E9C-101B-9397-08002B2CF9AE}" pid="5" name="IVID3A3618F1">
    <vt:lpwstr/>
  </property>
  <property fmtid="{D5CDD505-2E9C-101B-9397-08002B2CF9AE}" pid="6" name="IVID15E41318">
    <vt:lpwstr/>
  </property>
  <property fmtid="{D5CDD505-2E9C-101B-9397-08002B2CF9AE}" pid="7" name="IVID181914D9">
    <vt:lpwstr/>
  </property>
  <property fmtid="{D5CDD505-2E9C-101B-9397-08002B2CF9AE}" pid="8" name="IVID155815FB">
    <vt:lpwstr/>
  </property>
  <property fmtid="{D5CDD505-2E9C-101B-9397-08002B2CF9AE}" pid="9" name="IVIDD091BF0">
    <vt:lpwstr/>
  </property>
  <property fmtid="{D5CDD505-2E9C-101B-9397-08002B2CF9AE}" pid="10" name="IVID344CCFFC">
    <vt:lpwstr/>
  </property>
  <property fmtid="{D5CDD505-2E9C-101B-9397-08002B2CF9AE}" pid="11" name="IVID1A7D12ED">
    <vt:lpwstr/>
  </property>
  <property fmtid="{D5CDD505-2E9C-101B-9397-08002B2CF9AE}" pid="12" name="IVID1B2115FE">
    <vt:lpwstr/>
  </property>
  <property fmtid="{D5CDD505-2E9C-101B-9397-08002B2CF9AE}" pid="13" name="IVID35431BD0">
    <vt:lpwstr/>
  </property>
  <property fmtid="{D5CDD505-2E9C-101B-9397-08002B2CF9AE}" pid="14" name="IVID4637A884">
    <vt:lpwstr/>
  </property>
  <property fmtid="{D5CDD505-2E9C-101B-9397-08002B2CF9AE}" pid="15" name="IVID127C14F5">
    <vt:lpwstr/>
  </property>
  <property fmtid="{D5CDD505-2E9C-101B-9397-08002B2CF9AE}" pid="16" name="IVID1834F0DD">
    <vt:lpwstr/>
  </property>
  <property fmtid="{D5CDD505-2E9C-101B-9397-08002B2CF9AE}" pid="17" name="IVID312119E0">
    <vt:lpwstr/>
  </property>
  <property fmtid="{D5CDD505-2E9C-101B-9397-08002B2CF9AE}" pid="18" name="IVID1C5812DA">
    <vt:lpwstr/>
  </property>
  <property fmtid="{D5CDD505-2E9C-101B-9397-08002B2CF9AE}" pid="19" name="IVID173907ED">
    <vt:lpwstr/>
  </property>
  <property fmtid="{D5CDD505-2E9C-101B-9397-08002B2CF9AE}" pid="20" name="IVID1D3F17E2">
    <vt:lpwstr/>
  </property>
  <property fmtid="{D5CDD505-2E9C-101B-9397-08002B2CF9AE}" pid="21" name="IVID13451200">
    <vt:lpwstr/>
  </property>
  <property fmtid="{D5CDD505-2E9C-101B-9397-08002B2CF9AE}" pid="22" name="IVID475611CF">
    <vt:lpwstr/>
  </property>
  <property fmtid="{D5CDD505-2E9C-101B-9397-08002B2CF9AE}" pid="23" name="IVID302D13DA">
    <vt:lpwstr/>
  </property>
  <property fmtid="{D5CDD505-2E9C-101B-9397-08002B2CF9AE}" pid="24" name="IVIDD5915D9">
    <vt:lpwstr/>
  </property>
  <property fmtid="{D5CDD505-2E9C-101B-9397-08002B2CF9AE}" pid="25" name="IVID17F6384A">
    <vt:lpwstr/>
  </property>
  <property fmtid="{D5CDD505-2E9C-101B-9397-08002B2CF9AE}" pid="26" name="IVID3B5A10EA">
    <vt:lpwstr/>
  </property>
  <property fmtid="{D5CDD505-2E9C-101B-9397-08002B2CF9AE}" pid="27" name="IVID3D0F16E3">
    <vt:lpwstr/>
  </property>
  <property fmtid="{D5CDD505-2E9C-101B-9397-08002B2CF9AE}" pid="28" name="IVID30260FFC">
    <vt:lpwstr/>
  </property>
  <property fmtid="{D5CDD505-2E9C-101B-9397-08002B2CF9AE}" pid="29" name="IVID2F301BED">
    <vt:lpwstr/>
  </property>
  <property fmtid="{D5CDD505-2E9C-101B-9397-08002B2CF9AE}" pid="30" name="IVID2F1117F5">
    <vt:lpwstr/>
  </property>
  <property fmtid="{D5CDD505-2E9C-101B-9397-08002B2CF9AE}" pid="31" name="IVID121617DE">
    <vt:lpwstr/>
  </property>
  <property fmtid="{D5CDD505-2E9C-101B-9397-08002B2CF9AE}" pid="32" name="IVID13691AF2">
    <vt:lpwstr/>
  </property>
  <property fmtid="{D5CDD505-2E9C-101B-9397-08002B2CF9AE}" pid="33" name="IVID1A3B0AF0">
    <vt:lpwstr/>
  </property>
  <property fmtid="{D5CDD505-2E9C-101B-9397-08002B2CF9AE}" pid="34" name="IVID373F12DB">
    <vt:lpwstr/>
  </property>
  <property fmtid="{D5CDD505-2E9C-101B-9397-08002B2CF9AE}" pid="35" name="IVID274B1CF5">
    <vt:lpwstr/>
  </property>
  <property fmtid="{D5CDD505-2E9C-101B-9397-08002B2CF9AE}" pid="36" name="IVID2B4E17FA">
    <vt:lpwstr/>
  </property>
  <property fmtid="{D5CDD505-2E9C-101B-9397-08002B2CF9AE}" pid="37" name="IVID253D11EF">
    <vt:lpwstr/>
  </property>
  <property fmtid="{D5CDD505-2E9C-101B-9397-08002B2CF9AE}" pid="38" name="IVID102124BA">
    <vt:lpwstr/>
  </property>
  <property fmtid="{D5CDD505-2E9C-101B-9397-08002B2CF9AE}" pid="39" name="IVID3D1509D0">
    <vt:lpwstr/>
  </property>
  <property fmtid="{D5CDD505-2E9C-101B-9397-08002B2CF9AE}" pid="40" name="IVID35641901">
    <vt:lpwstr/>
  </property>
  <property fmtid="{D5CDD505-2E9C-101B-9397-08002B2CF9AE}" pid="41" name="IVID45E1ED9">
    <vt:lpwstr/>
  </property>
  <property fmtid="{D5CDD505-2E9C-101B-9397-08002B2CF9AE}" pid="42" name="IVID324113D1">
    <vt:lpwstr/>
  </property>
  <property fmtid="{D5CDD505-2E9C-101B-9397-08002B2CF9AE}" pid="43" name="IVID1A2D1903">
    <vt:lpwstr/>
  </property>
  <property fmtid="{D5CDD505-2E9C-101B-9397-08002B2CF9AE}" pid="44" name="IVID222F6E42">
    <vt:lpwstr/>
  </property>
  <property fmtid="{D5CDD505-2E9C-101B-9397-08002B2CF9AE}" pid="45" name="IVID137012E9">
    <vt:lpwstr/>
  </property>
  <property fmtid="{D5CDD505-2E9C-101B-9397-08002B2CF9AE}" pid="46" name="IVID3D4D17F3">
    <vt:lpwstr/>
  </property>
  <property fmtid="{D5CDD505-2E9C-101B-9397-08002B2CF9AE}" pid="47" name="IVID2F2214CF">
    <vt:lpwstr/>
  </property>
  <property fmtid="{D5CDD505-2E9C-101B-9397-08002B2CF9AE}" pid="48" name="IVID212812E2">
    <vt:lpwstr/>
  </property>
  <property fmtid="{D5CDD505-2E9C-101B-9397-08002B2CF9AE}" pid="49" name="IVID174513DF">
    <vt:lpwstr/>
  </property>
  <property fmtid="{D5CDD505-2E9C-101B-9397-08002B2CF9AE}" pid="50" name="IVID14481408">
    <vt:lpwstr/>
  </property>
  <property fmtid="{D5CDD505-2E9C-101B-9397-08002B2CF9AE}" pid="51" name="IVID2E670A05">
    <vt:lpwstr/>
  </property>
  <property fmtid="{D5CDD505-2E9C-101B-9397-08002B2CF9AE}" pid="52" name="IVID2A161305">
    <vt:lpwstr/>
  </property>
  <property fmtid="{D5CDD505-2E9C-101B-9397-08002B2CF9AE}" pid="53" name="IVID173E1206">
    <vt:lpwstr/>
  </property>
  <property fmtid="{D5CDD505-2E9C-101B-9397-08002B2CF9AE}" pid="54" name="IVID232310EC">
    <vt:lpwstr/>
  </property>
  <property fmtid="{D5CDD505-2E9C-101B-9397-08002B2CF9AE}" pid="55" name="IVID133D1AE5">
    <vt:lpwstr/>
  </property>
  <property fmtid="{D5CDD505-2E9C-101B-9397-08002B2CF9AE}" pid="56" name="IVIDF6113D9">
    <vt:lpwstr/>
  </property>
  <property fmtid="{D5CDD505-2E9C-101B-9397-08002B2CF9AE}" pid="57" name="IVID362E14DB">
    <vt:lpwstr/>
  </property>
  <property fmtid="{D5CDD505-2E9C-101B-9397-08002B2CF9AE}" pid="58" name="IVID1F6511DB">
    <vt:lpwstr/>
  </property>
  <property fmtid="{D5CDD505-2E9C-101B-9397-08002B2CF9AE}" pid="59" name="IVID3F1D10E8">
    <vt:lpwstr/>
  </property>
  <property fmtid="{D5CDD505-2E9C-101B-9397-08002B2CF9AE}" pid="60" name="IVID144313EE">
    <vt:lpwstr/>
  </property>
  <property fmtid="{D5CDD505-2E9C-101B-9397-08002B2CF9AE}" pid="61" name="IVID272C0FEF">
    <vt:lpwstr/>
  </property>
  <property fmtid="{D5CDD505-2E9C-101B-9397-08002B2CF9AE}" pid="62" name="IVID240A1504">
    <vt:lpwstr/>
  </property>
  <property fmtid="{D5CDD505-2E9C-101B-9397-08002B2CF9AE}" pid="63" name="IVID2E511106">
    <vt:lpwstr/>
  </property>
  <property fmtid="{D5CDD505-2E9C-101B-9397-08002B2CF9AE}" pid="64" name="IVID2A6D14EB">
    <vt:lpwstr/>
  </property>
  <property fmtid="{D5CDD505-2E9C-101B-9397-08002B2CF9AE}" pid="65" name="IVID386F14FA">
    <vt:lpwstr/>
  </property>
  <property fmtid="{D5CDD505-2E9C-101B-9397-08002B2CF9AE}" pid="66" name="IVIDA1B07F3">
    <vt:lpwstr/>
  </property>
  <property fmtid="{D5CDD505-2E9C-101B-9397-08002B2CF9AE}" pid="67" name="IVID2A6715D8">
    <vt:lpwstr/>
  </property>
  <property fmtid="{D5CDD505-2E9C-101B-9397-08002B2CF9AE}" pid="68" name="IVID222D19FF">
    <vt:lpwstr/>
  </property>
  <property fmtid="{D5CDD505-2E9C-101B-9397-08002B2CF9AE}" pid="69" name="IVID2D4D15EB">
    <vt:lpwstr/>
  </property>
  <property fmtid="{D5CDD505-2E9C-101B-9397-08002B2CF9AE}" pid="70" name="IVID1A3517F4">
    <vt:lpwstr/>
  </property>
  <property fmtid="{D5CDD505-2E9C-101B-9397-08002B2CF9AE}" pid="71" name="IVID2B0E1302">
    <vt:lpwstr/>
  </property>
  <property fmtid="{D5CDD505-2E9C-101B-9397-08002B2CF9AE}" pid="72" name="IVID332E19D7">
    <vt:lpwstr/>
  </property>
  <property fmtid="{D5CDD505-2E9C-101B-9397-08002B2CF9AE}" pid="73" name="IVID22261800">
    <vt:lpwstr/>
  </property>
  <property fmtid="{D5CDD505-2E9C-101B-9397-08002B2CF9AE}" pid="74" name="IVID325116DE">
    <vt:lpwstr/>
  </property>
  <property fmtid="{D5CDD505-2E9C-101B-9397-08002B2CF9AE}" pid="75" name="IVID81113D2">
    <vt:lpwstr/>
  </property>
  <property fmtid="{D5CDD505-2E9C-101B-9397-08002B2CF9AE}" pid="76" name="IVID1D231201">
    <vt:lpwstr/>
  </property>
  <property fmtid="{D5CDD505-2E9C-101B-9397-08002B2CF9AE}" pid="77" name="IVID366A14F0">
    <vt:lpwstr/>
  </property>
  <property fmtid="{D5CDD505-2E9C-101B-9397-08002B2CF9AE}" pid="78" name="IVID316311F9">
    <vt:lpwstr/>
  </property>
  <property fmtid="{D5CDD505-2E9C-101B-9397-08002B2CF9AE}" pid="79" name="IVIDE0715F1">
    <vt:lpwstr/>
  </property>
  <property fmtid="{D5CDD505-2E9C-101B-9397-08002B2CF9AE}" pid="80" name="IVID3B5816EC">
    <vt:lpwstr/>
  </property>
  <property fmtid="{D5CDD505-2E9C-101B-9397-08002B2CF9AE}" pid="81" name="IVID351414F8">
    <vt:lpwstr/>
  </property>
  <property fmtid="{D5CDD505-2E9C-101B-9397-08002B2CF9AE}" pid="82" name="IVID2F251AE7">
    <vt:lpwstr/>
  </property>
  <property fmtid="{D5CDD505-2E9C-101B-9397-08002B2CF9AE}" pid="83" name="IVID2A5E1D03">
    <vt:lpwstr/>
  </property>
  <property fmtid="{D5CDD505-2E9C-101B-9397-08002B2CF9AE}" pid="84" name="IVID306310DF">
    <vt:lpwstr/>
  </property>
  <property fmtid="{D5CDD505-2E9C-101B-9397-08002B2CF9AE}" pid="85" name="IVID266F16CF">
    <vt:lpwstr/>
  </property>
  <property fmtid="{D5CDD505-2E9C-101B-9397-08002B2CF9AE}" pid="86" name="IVID307414D1">
    <vt:lpwstr/>
  </property>
  <property fmtid="{D5CDD505-2E9C-101B-9397-08002B2CF9AE}" pid="87" name="IVID344B1400">
    <vt:lpwstr/>
  </property>
  <property fmtid="{D5CDD505-2E9C-101B-9397-08002B2CF9AE}" pid="88" name="IVID135B1DF5">
    <vt:lpwstr/>
  </property>
  <property fmtid="{D5CDD505-2E9C-101B-9397-08002B2CF9AE}" pid="89" name="IVID1A3716D3">
    <vt:lpwstr/>
  </property>
  <property fmtid="{D5CDD505-2E9C-101B-9397-08002B2CF9AE}" pid="90" name="IVIDD1916DB">
    <vt:lpwstr/>
  </property>
  <property fmtid="{D5CDD505-2E9C-101B-9397-08002B2CF9AE}" pid="91" name="IVID11431AF1">
    <vt:lpwstr/>
  </property>
  <property fmtid="{D5CDD505-2E9C-101B-9397-08002B2CF9AE}" pid="92" name="IVID1B2C19F3">
    <vt:lpwstr/>
  </property>
  <property fmtid="{D5CDD505-2E9C-101B-9397-08002B2CF9AE}" pid="93" name="IVIDD5E0FE6">
    <vt:lpwstr/>
  </property>
  <property fmtid="{D5CDD505-2E9C-101B-9397-08002B2CF9AE}" pid="94" name="IVID162D1605">
    <vt:lpwstr/>
  </property>
  <property fmtid="{D5CDD505-2E9C-101B-9397-08002B2CF9AE}" pid="95" name="IVID28741007">
    <vt:lpwstr/>
  </property>
  <property fmtid="{D5CDD505-2E9C-101B-9397-08002B2CF9AE}" pid="96" name="IVID2A3614FA">
    <vt:lpwstr/>
  </property>
  <property fmtid="{D5CDD505-2E9C-101B-9397-08002B2CF9AE}" pid="97" name="IVID15231CDF">
    <vt:lpwstr/>
  </property>
  <property fmtid="{D5CDD505-2E9C-101B-9397-08002B2CF9AE}" pid="98" name="IVID322814F3">
    <vt:lpwstr/>
  </property>
  <property fmtid="{D5CDD505-2E9C-101B-9397-08002B2CF9AE}" pid="99" name="IVID2F6C14EF">
    <vt:lpwstr/>
  </property>
  <property fmtid="{D5CDD505-2E9C-101B-9397-08002B2CF9AE}" pid="100" name="IVID252617FB">
    <vt:lpwstr/>
  </property>
  <property fmtid="{D5CDD505-2E9C-101B-9397-08002B2CF9AE}" pid="101" name="IVIDA0D1BD8">
    <vt:lpwstr/>
  </property>
  <property fmtid="{D5CDD505-2E9C-101B-9397-08002B2CF9AE}" pid="102" name="IVID3E4418F8">
    <vt:lpwstr/>
  </property>
  <property fmtid="{D5CDD505-2E9C-101B-9397-08002B2CF9AE}" pid="103" name="IVID18751B08">
    <vt:lpwstr/>
  </property>
  <property fmtid="{D5CDD505-2E9C-101B-9397-08002B2CF9AE}" pid="104" name="IVID242E11FA">
    <vt:lpwstr/>
  </property>
  <property fmtid="{D5CDD505-2E9C-101B-9397-08002B2CF9AE}" pid="105" name="IVID2C5B17D5">
    <vt:lpwstr/>
  </property>
  <property fmtid="{D5CDD505-2E9C-101B-9397-08002B2CF9AE}" pid="106" name="IVID1D4D0E00">
    <vt:lpwstr/>
  </property>
  <property fmtid="{D5CDD505-2E9C-101B-9397-08002B2CF9AE}" pid="107" name="IVID176B1807">
    <vt:lpwstr/>
  </property>
  <property fmtid="{D5CDD505-2E9C-101B-9397-08002B2CF9AE}" pid="108" name="IVID1C4C1ED2">
    <vt:lpwstr/>
  </property>
  <property fmtid="{D5CDD505-2E9C-101B-9397-08002B2CF9AE}" pid="109" name="IVID11FD2D12">
    <vt:lpwstr/>
  </property>
  <property fmtid="{D5CDD505-2E9C-101B-9397-08002B2CF9AE}" pid="110" name="IVID3B3714D9">
    <vt:lpwstr/>
  </property>
  <property fmtid="{D5CDD505-2E9C-101B-9397-08002B2CF9AE}" pid="111" name="IVID3C0F12FC">
    <vt:lpwstr/>
  </property>
  <property fmtid="{D5CDD505-2E9C-101B-9397-08002B2CF9AE}" pid="112" name="IVID9161D0A">
    <vt:lpwstr/>
  </property>
  <property fmtid="{D5CDD505-2E9C-101B-9397-08002B2CF9AE}" pid="113" name="IVID3B2A17F7">
    <vt:lpwstr/>
  </property>
  <property fmtid="{D5CDD505-2E9C-101B-9397-08002B2CF9AE}" pid="114" name="IVID215117D4">
    <vt:lpwstr/>
  </property>
  <property fmtid="{D5CDD505-2E9C-101B-9397-08002B2CF9AE}" pid="115" name="IVID2A610EE1">
    <vt:lpwstr/>
  </property>
  <property fmtid="{D5CDD505-2E9C-101B-9397-08002B2CF9AE}" pid="116" name="IVID32671609">
    <vt:lpwstr/>
  </property>
  <property fmtid="{D5CDD505-2E9C-101B-9397-08002B2CF9AE}" pid="117" name="IVIDD4F1BF3">
    <vt:lpwstr/>
  </property>
</Properties>
</file>