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PS\Sales (영업팀)\TS-01-SD(영업관련)\7. 마케팅\2021\6. Marketing project\절단속도산출프로그램\"/>
    </mc:Choice>
  </mc:AlternateContent>
  <xr:revisionPtr revIDLastSave="0" documentId="13_ncr:1_{0D2F368E-B283-4CD5-8395-EF2A0629BBAB}" xr6:coauthVersionLast="45" xr6:coauthVersionMax="45" xr10:uidLastSave="{00000000-0000-0000-0000-000000000000}"/>
  <bookViews>
    <workbookView xWindow="-120" yWindow="-120" windowWidth="29040" windowHeight="15840" xr2:uid="{7E68C1FB-C4E3-42F8-B56D-65C4EE8839BB}"/>
  </bookViews>
  <sheets>
    <sheet name="개발사항" sheetId="2" r:id="rId1"/>
    <sheet name="60K 50hp" sheetId="1" r:id="rId2"/>
    <sheet name="94K 50hp" sheetId="3" r:id="rId3"/>
    <sheet name="94K 100hp" sheetId="4" r:id="rId4"/>
  </sheets>
  <definedNames>
    <definedName name="_xlnm.Print_Area" localSheetId="1">'60K 50hp'!$A$1:$P$59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G5" i="4" s="1"/>
  <c r="G6" i="4" s="1"/>
  <c r="G7" i="4" s="1"/>
  <c r="H4" i="4"/>
  <c r="I4" i="4"/>
  <c r="I5" i="4" s="1"/>
  <c r="I6" i="4" s="1"/>
  <c r="I7" i="4" s="1"/>
  <c r="J4" i="4"/>
  <c r="L4" i="4"/>
  <c r="M4" i="4"/>
  <c r="M5" i="4" s="1"/>
  <c r="M6" i="4" s="1"/>
  <c r="M7" i="4" s="1"/>
  <c r="N4" i="4"/>
  <c r="N5" i="4" s="1"/>
  <c r="N6" i="4" s="1"/>
  <c r="N7" i="4" s="1"/>
  <c r="O4" i="4"/>
  <c r="C5" i="4"/>
  <c r="D5" i="4"/>
  <c r="E5" i="4"/>
  <c r="F5" i="4"/>
  <c r="F6" i="4" s="1"/>
  <c r="F7" i="4" s="1"/>
  <c r="H5" i="4"/>
  <c r="H6" i="4" s="1"/>
  <c r="H7" i="4" s="1"/>
  <c r="J5" i="4"/>
  <c r="L5" i="4"/>
  <c r="L6" i="4" s="1"/>
  <c r="L7" i="4" s="1"/>
  <c r="O5" i="4"/>
  <c r="C6" i="4"/>
  <c r="D6" i="4"/>
  <c r="E6" i="4"/>
  <c r="E7" i="4" s="1"/>
  <c r="J6" i="4"/>
  <c r="O6" i="4"/>
  <c r="C7" i="4"/>
  <c r="D7" i="4"/>
  <c r="J7" i="4"/>
  <c r="O7" i="4"/>
  <c r="C8" i="4"/>
  <c r="C9" i="4" s="1"/>
  <c r="C10" i="4" s="1"/>
  <c r="C11" i="4" s="1"/>
  <c r="C12" i="4" s="1"/>
  <c r="D8" i="4"/>
  <c r="E8" i="4"/>
  <c r="E9" i="4" s="1"/>
  <c r="E10" i="4" s="1"/>
  <c r="E11" i="4" s="1"/>
  <c r="E12" i="4" s="1"/>
  <c r="F8" i="4"/>
  <c r="F13" i="4" s="1"/>
  <c r="G8" i="4"/>
  <c r="G13" i="4" s="1"/>
  <c r="H8" i="4"/>
  <c r="H13" i="4" s="1"/>
  <c r="I8" i="4"/>
  <c r="I13" i="4" s="1"/>
  <c r="J8" i="4"/>
  <c r="J9" i="4" s="1"/>
  <c r="J10" i="4" s="1"/>
  <c r="J11" i="4" s="1"/>
  <c r="J12" i="4" s="1"/>
  <c r="K8" i="4"/>
  <c r="L8" i="4"/>
  <c r="M8" i="4"/>
  <c r="M13" i="4" s="1"/>
  <c r="N8" i="4"/>
  <c r="N9" i="4" s="1"/>
  <c r="N10" i="4" s="1"/>
  <c r="N11" i="4" s="1"/>
  <c r="N12" i="4" s="1"/>
  <c r="O8" i="4"/>
  <c r="O9" i="4" s="1"/>
  <c r="O10" i="4" s="1"/>
  <c r="O11" i="4" s="1"/>
  <c r="O12" i="4" s="1"/>
  <c r="D9" i="4"/>
  <c r="D10" i="4" s="1"/>
  <c r="D11" i="4" s="1"/>
  <c r="D12" i="4" s="1"/>
  <c r="F9" i="4"/>
  <c r="G9" i="4"/>
  <c r="H9" i="4"/>
  <c r="H10" i="4" s="1"/>
  <c r="H11" i="4" s="1"/>
  <c r="H12" i="4" s="1"/>
  <c r="K9" i="4"/>
  <c r="L9" i="4"/>
  <c r="M9" i="4"/>
  <c r="F10" i="4"/>
  <c r="G10" i="4"/>
  <c r="G11" i="4" s="1"/>
  <c r="G12" i="4" s="1"/>
  <c r="K10" i="4"/>
  <c r="L10" i="4"/>
  <c r="L11" i="4" s="1"/>
  <c r="L12" i="4" s="1"/>
  <c r="M10" i="4"/>
  <c r="M11" i="4" s="1"/>
  <c r="M12" i="4" s="1"/>
  <c r="F11" i="4"/>
  <c r="F12" i="4" s="1"/>
  <c r="C13" i="4"/>
  <c r="C18" i="4" s="1"/>
  <c r="D13" i="4"/>
  <c r="D14" i="4" s="1"/>
  <c r="D15" i="4" s="1"/>
  <c r="D16" i="4" s="1"/>
  <c r="D17" i="4" s="1"/>
  <c r="E13" i="4"/>
  <c r="E14" i="4" s="1"/>
  <c r="E15" i="4" s="1"/>
  <c r="E16" i="4" s="1"/>
  <c r="E17" i="4" s="1"/>
  <c r="J13" i="4"/>
  <c r="J14" i="4" s="1"/>
  <c r="J15" i="4" s="1"/>
  <c r="J16" i="4" s="1"/>
  <c r="J17" i="4" s="1"/>
  <c r="K13" i="4"/>
  <c r="L13" i="4"/>
  <c r="L14" i="4" s="1"/>
  <c r="L15" i="4" s="1"/>
  <c r="L16" i="4" s="1"/>
  <c r="L17" i="4" s="1"/>
  <c r="O13" i="4"/>
  <c r="O18" i="4" s="1"/>
  <c r="C14" i="4"/>
  <c r="C15" i="4" s="1"/>
  <c r="C16" i="4" s="1"/>
  <c r="C17" i="4" s="1"/>
  <c r="K14" i="4"/>
  <c r="K15" i="4" s="1"/>
  <c r="K16" i="4" s="1"/>
  <c r="K17" i="4" s="1"/>
  <c r="O14" i="4"/>
  <c r="O15" i="4" s="1"/>
  <c r="O16" i="4" s="1"/>
  <c r="O17" i="4" s="1"/>
  <c r="E18" i="4"/>
  <c r="E19" i="4" s="1"/>
  <c r="E20" i="4" s="1"/>
  <c r="E21" i="4" s="1"/>
  <c r="E22" i="4" s="1"/>
  <c r="K18" i="4"/>
  <c r="K23" i="4" s="1"/>
  <c r="L18" i="4"/>
  <c r="L19" i="4" s="1"/>
  <c r="L20" i="4" s="1"/>
  <c r="L21" i="4" s="1"/>
  <c r="L22" i="4" s="1"/>
  <c r="L23" i="4"/>
  <c r="L24" i="4" s="1"/>
  <c r="L25" i="4" s="1"/>
  <c r="L26" i="4" s="1"/>
  <c r="L27" i="4" s="1"/>
  <c r="P13" i="4"/>
  <c r="P18" i="4" s="1"/>
  <c r="P10" i="4"/>
  <c r="P11" i="4" s="1"/>
  <c r="P12" i="4" s="1"/>
  <c r="P9" i="4"/>
  <c r="P8" i="4"/>
  <c r="P4" i="4"/>
  <c r="P5" i="4" s="1"/>
  <c r="P6" i="4" s="1"/>
  <c r="P7" i="4" s="1"/>
  <c r="C36" i="4"/>
  <c r="D36" i="4"/>
  <c r="C37" i="4"/>
  <c r="D37" i="4"/>
  <c r="D38" i="4" s="1"/>
  <c r="D39" i="4" s="1"/>
  <c r="C38" i="4"/>
  <c r="C39" i="4" s="1"/>
  <c r="C40" i="4"/>
  <c r="C45" i="4" s="1"/>
  <c r="D40" i="4"/>
  <c r="D45" i="4" s="1"/>
  <c r="C41" i="4"/>
  <c r="C42" i="4" s="1"/>
  <c r="C43" i="4" s="1"/>
  <c r="C44" i="4" s="1"/>
  <c r="E45" i="4"/>
  <c r="E40" i="4"/>
  <c r="E36" i="4"/>
  <c r="E37" i="4" s="1"/>
  <c r="E38" i="4" s="1"/>
  <c r="E39" i="4" s="1"/>
  <c r="C36" i="3"/>
  <c r="D36" i="3"/>
  <c r="C37" i="3"/>
  <c r="C38" i="3" s="1"/>
  <c r="C39" i="3" s="1"/>
  <c r="D37" i="3"/>
  <c r="D38" i="3" s="1"/>
  <c r="D39" i="3" s="1"/>
  <c r="C40" i="3"/>
  <c r="C45" i="3" s="1"/>
  <c r="D40" i="3"/>
  <c r="D45" i="3" s="1"/>
  <c r="C41" i="3"/>
  <c r="C42" i="3" s="1"/>
  <c r="C43" i="3" s="1"/>
  <c r="C44" i="3" s="1"/>
  <c r="K13" i="3"/>
  <c r="K8" i="3"/>
  <c r="K4" i="3"/>
  <c r="K13" i="1"/>
  <c r="K8" i="1"/>
  <c r="E40" i="3"/>
  <c r="E45" i="3" s="1"/>
  <c r="E37" i="3"/>
  <c r="E38" i="3" s="1"/>
  <c r="E39" i="3" s="1"/>
  <c r="E36" i="3"/>
  <c r="E36" i="1"/>
  <c r="E39" i="1"/>
  <c r="G13" i="3"/>
  <c r="C4" i="3"/>
  <c r="D4" i="3"/>
  <c r="E4" i="3"/>
  <c r="F4" i="3"/>
  <c r="F5" i="3" s="1"/>
  <c r="F6" i="3" s="1"/>
  <c r="F7" i="3" s="1"/>
  <c r="G4" i="3"/>
  <c r="G5" i="3" s="1"/>
  <c r="G6" i="3" s="1"/>
  <c r="G7" i="3" s="1"/>
  <c r="H4" i="3"/>
  <c r="I4" i="3"/>
  <c r="J4" i="3"/>
  <c r="L4" i="3"/>
  <c r="M4" i="3"/>
  <c r="M5" i="3" s="1"/>
  <c r="M6" i="3" s="1"/>
  <c r="M7" i="3" s="1"/>
  <c r="N4" i="3"/>
  <c r="N5" i="3" s="1"/>
  <c r="N6" i="3" s="1"/>
  <c r="N7" i="3" s="1"/>
  <c r="O4" i="3"/>
  <c r="C5" i="3"/>
  <c r="D5" i="3"/>
  <c r="E5" i="3"/>
  <c r="E6" i="3" s="1"/>
  <c r="E7" i="3" s="1"/>
  <c r="H5" i="3"/>
  <c r="I5" i="3"/>
  <c r="J5" i="3"/>
  <c r="L5" i="3"/>
  <c r="L6" i="3" s="1"/>
  <c r="L7" i="3" s="1"/>
  <c r="O5" i="3"/>
  <c r="C6" i="3"/>
  <c r="D6" i="3"/>
  <c r="D7" i="3" s="1"/>
  <c r="H6" i="3"/>
  <c r="I6" i="3"/>
  <c r="J6" i="3"/>
  <c r="O6" i="3"/>
  <c r="C7" i="3"/>
  <c r="H7" i="3"/>
  <c r="I7" i="3"/>
  <c r="J7" i="3"/>
  <c r="O7" i="3"/>
  <c r="C8" i="3"/>
  <c r="C9" i="3" s="1"/>
  <c r="C10" i="3" s="1"/>
  <c r="C11" i="3" s="1"/>
  <c r="C12" i="3" s="1"/>
  <c r="D8" i="3"/>
  <c r="E8" i="3"/>
  <c r="E13" i="3" s="1"/>
  <c r="F8" i="3"/>
  <c r="F13" i="3" s="1"/>
  <c r="G8" i="3"/>
  <c r="H8" i="3"/>
  <c r="H13" i="3" s="1"/>
  <c r="I8" i="3"/>
  <c r="I13" i="3" s="1"/>
  <c r="J8" i="3"/>
  <c r="J9" i="3" s="1"/>
  <c r="J10" i="3" s="1"/>
  <c r="J11" i="3" s="1"/>
  <c r="J12" i="3" s="1"/>
  <c r="L8" i="3"/>
  <c r="M8" i="3"/>
  <c r="N8" i="3"/>
  <c r="N9" i="3" s="1"/>
  <c r="N10" i="3" s="1"/>
  <c r="N11" i="3" s="1"/>
  <c r="N12" i="3" s="1"/>
  <c r="O8" i="3"/>
  <c r="O9" i="3" s="1"/>
  <c r="O10" i="3" s="1"/>
  <c r="O11" i="3" s="1"/>
  <c r="O12" i="3" s="1"/>
  <c r="D9" i="3"/>
  <c r="E9" i="3"/>
  <c r="F9" i="3"/>
  <c r="G9" i="3"/>
  <c r="H9" i="3"/>
  <c r="H10" i="3" s="1"/>
  <c r="H11" i="3" s="1"/>
  <c r="H12" i="3" s="1"/>
  <c r="K9" i="3"/>
  <c r="L9" i="3"/>
  <c r="M9" i="3"/>
  <c r="M10" i="3" s="1"/>
  <c r="M11" i="3" s="1"/>
  <c r="M12" i="3" s="1"/>
  <c r="D10" i="3"/>
  <c r="E10" i="3"/>
  <c r="F10" i="3"/>
  <c r="G10" i="3"/>
  <c r="G11" i="3" s="1"/>
  <c r="G12" i="3" s="1"/>
  <c r="K10" i="3"/>
  <c r="L10" i="3"/>
  <c r="L11" i="3" s="1"/>
  <c r="L12" i="3" s="1"/>
  <c r="D11" i="3"/>
  <c r="E11" i="3"/>
  <c r="F11" i="3"/>
  <c r="F12" i="3" s="1"/>
  <c r="K11" i="3"/>
  <c r="K12" i="3" s="1"/>
  <c r="D12" i="3"/>
  <c r="E12" i="3"/>
  <c r="C13" i="3"/>
  <c r="C18" i="3" s="1"/>
  <c r="D13" i="3"/>
  <c r="D18" i="3" s="1"/>
  <c r="J13" i="3"/>
  <c r="J14" i="3" s="1"/>
  <c r="J15" i="3" s="1"/>
  <c r="J16" i="3" s="1"/>
  <c r="J17" i="3" s="1"/>
  <c r="L13" i="3"/>
  <c r="L18" i="3" s="1"/>
  <c r="M13" i="3"/>
  <c r="M18" i="3" s="1"/>
  <c r="N13" i="3"/>
  <c r="N18" i="3" s="1"/>
  <c r="O13" i="3"/>
  <c r="O18" i="3" s="1"/>
  <c r="C14" i="3"/>
  <c r="C15" i="3" s="1"/>
  <c r="C16" i="3" s="1"/>
  <c r="C17" i="3" s="1"/>
  <c r="K14" i="3"/>
  <c r="L14" i="3"/>
  <c r="M14" i="3"/>
  <c r="N14" i="3"/>
  <c r="O14" i="3"/>
  <c r="O15" i="3" s="1"/>
  <c r="O16" i="3" s="1"/>
  <c r="O17" i="3" s="1"/>
  <c r="K15" i="3"/>
  <c r="L15" i="3"/>
  <c r="M15" i="3"/>
  <c r="N15" i="3"/>
  <c r="N16" i="3" s="1"/>
  <c r="N17" i="3" s="1"/>
  <c r="K16" i="3"/>
  <c r="L16" i="3"/>
  <c r="M16" i="3"/>
  <c r="M17" i="3" s="1"/>
  <c r="K17" i="3"/>
  <c r="L17" i="3"/>
  <c r="J18" i="3"/>
  <c r="J23" i="3" s="1"/>
  <c r="K18" i="3"/>
  <c r="K19" i="3" s="1"/>
  <c r="K20" i="3" s="1"/>
  <c r="K21" i="3" s="1"/>
  <c r="K22" i="3" s="1"/>
  <c r="J19" i="3"/>
  <c r="J20" i="3" s="1"/>
  <c r="J21" i="3" s="1"/>
  <c r="J22" i="3" s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E40" i="1"/>
  <c r="E41" i="1" s="1"/>
  <c r="E42" i="1" s="1"/>
  <c r="E43" i="1" s="1"/>
  <c r="E44" i="1" s="1"/>
  <c r="C50" i="1"/>
  <c r="C45" i="1"/>
  <c r="C40" i="1"/>
  <c r="C36" i="1"/>
  <c r="C37" i="1"/>
  <c r="C38" i="1" s="1"/>
  <c r="C39" i="1" s="1"/>
  <c r="E37" i="1"/>
  <c r="E38" i="1" s="1"/>
  <c r="F55" i="1"/>
  <c r="F50" i="1"/>
  <c r="F45" i="1"/>
  <c r="F40" i="1"/>
  <c r="F37" i="1"/>
  <c r="F38" i="1"/>
  <c r="F39" i="1"/>
  <c r="F41" i="1"/>
  <c r="F42" i="1"/>
  <c r="F43" i="1"/>
  <c r="F44" i="1"/>
  <c r="F46" i="1"/>
  <c r="F47" i="1"/>
  <c r="F48" i="1"/>
  <c r="F49" i="1"/>
  <c r="F51" i="1"/>
  <c r="F52" i="1"/>
  <c r="F53" i="1"/>
  <c r="F54" i="1"/>
  <c r="F56" i="1"/>
  <c r="F57" i="1"/>
  <c r="F58" i="1"/>
  <c r="F59" i="1"/>
  <c r="F36" i="1"/>
  <c r="F28" i="1"/>
  <c r="C4" i="1"/>
  <c r="D4" i="1"/>
  <c r="E4" i="1"/>
  <c r="F4" i="1"/>
  <c r="G4" i="1"/>
  <c r="H4" i="1"/>
  <c r="I4" i="1"/>
  <c r="J4" i="1"/>
  <c r="K4" i="1"/>
  <c r="K5" i="1" s="1"/>
  <c r="K6" i="1" s="1"/>
  <c r="L4" i="1"/>
  <c r="M4" i="1"/>
  <c r="N4" i="1"/>
  <c r="C5" i="1"/>
  <c r="D5" i="1"/>
  <c r="D6" i="1" s="1"/>
  <c r="D7" i="1" s="1"/>
  <c r="E5" i="1"/>
  <c r="F5" i="1"/>
  <c r="G5" i="1"/>
  <c r="H5" i="1"/>
  <c r="I5" i="1"/>
  <c r="J5" i="1"/>
  <c r="J6" i="1" s="1"/>
  <c r="J7" i="1" s="1"/>
  <c r="L5" i="1"/>
  <c r="M5" i="1"/>
  <c r="M6" i="1" s="1"/>
  <c r="M7" i="1" s="1"/>
  <c r="N5" i="1"/>
  <c r="C6" i="1"/>
  <c r="E6" i="1"/>
  <c r="E7" i="1" s="1"/>
  <c r="F6" i="1"/>
  <c r="G6" i="1"/>
  <c r="H6" i="1"/>
  <c r="I6" i="1"/>
  <c r="L6" i="1"/>
  <c r="N6" i="1"/>
  <c r="C7" i="1"/>
  <c r="F7" i="1"/>
  <c r="G7" i="1"/>
  <c r="H7" i="1"/>
  <c r="I7" i="1"/>
  <c r="L7" i="1"/>
  <c r="N7" i="1"/>
  <c r="C8" i="1"/>
  <c r="D8" i="1"/>
  <c r="D9" i="1" s="1"/>
  <c r="D10" i="1" s="1"/>
  <c r="D11" i="1" s="1"/>
  <c r="D12" i="1" s="1"/>
  <c r="E8" i="1"/>
  <c r="E9" i="1" s="1"/>
  <c r="E10" i="1" s="1"/>
  <c r="E11" i="1" s="1"/>
  <c r="E12" i="1" s="1"/>
  <c r="F8" i="1"/>
  <c r="G8" i="1"/>
  <c r="H8" i="1"/>
  <c r="I8" i="1"/>
  <c r="J8" i="1"/>
  <c r="L8" i="1"/>
  <c r="L9" i="1" s="1"/>
  <c r="L10" i="1" s="1"/>
  <c r="L11" i="1" s="1"/>
  <c r="L12" i="1" s="1"/>
  <c r="M8" i="1"/>
  <c r="M9" i="1" s="1"/>
  <c r="M10" i="1" s="1"/>
  <c r="M11" i="1" s="1"/>
  <c r="M12" i="1" s="1"/>
  <c r="N8" i="1"/>
  <c r="C9" i="1"/>
  <c r="F9" i="1"/>
  <c r="G9" i="1"/>
  <c r="H9" i="1"/>
  <c r="I9" i="1"/>
  <c r="J9" i="1"/>
  <c r="K9" i="1"/>
  <c r="K10" i="1" s="1"/>
  <c r="K11" i="1" s="1"/>
  <c r="K12" i="1" s="1"/>
  <c r="N9" i="1"/>
  <c r="C10" i="1"/>
  <c r="F10" i="1"/>
  <c r="G10" i="1"/>
  <c r="H10" i="1"/>
  <c r="I10" i="1"/>
  <c r="J10" i="1"/>
  <c r="N10" i="1"/>
  <c r="C11" i="1"/>
  <c r="F11" i="1"/>
  <c r="G11" i="1"/>
  <c r="H11" i="1"/>
  <c r="I11" i="1"/>
  <c r="J11" i="1"/>
  <c r="J12" i="1" s="1"/>
  <c r="N11" i="1"/>
  <c r="C12" i="1"/>
  <c r="F12" i="1"/>
  <c r="G12" i="1"/>
  <c r="H12" i="1"/>
  <c r="I12" i="1"/>
  <c r="N12" i="1"/>
  <c r="C13" i="1"/>
  <c r="D13" i="1"/>
  <c r="E13" i="1"/>
  <c r="E14" i="1" s="1"/>
  <c r="E15" i="1" s="1"/>
  <c r="E16" i="1" s="1"/>
  <c r="E17" i="1" s="1"/>
  <c r="F13" i="1"/>
  <c r="G13" i="1"/>
  <c r="H13" i="1"/>
  <c r="I13" i="1"/>
  <c r="J13" i="1"/>
  <c r="K14" i="1"/>
  <c r="K15" i="1" s="1"/>
  <c r="K16" i="1" s="1"/>
  <c r="K17" i="1" s="1"/>
  <c r="M13" i="1"/>
  <c r="M18" i="1" s="1"/>
  <c r="N13" i="1"/>
  <c r="C14" i="1"/>
  <c r="C15" i="1" s="1"/>
  <c r="C16" i="1" s="1"/>
  <c r="C17" i="1" s="1"/>
  <c r="D14" i="1"/>
  <c r="D15" i="1" s="1"/>
  <c r="D16" i="1" s="1"/>
  <c r="D17" i="1" s="1"/>
  <c r="F14" i="1"/>
  <c r="G14" i="1"/>
  <c r="H14" i="1"/>
  <c r="I14" i="1"/>
  <c r="J14" i="1"/>
  <c r="N14" i="1"/>
  <c r="F15" i="1"/>
  <c r="G15" i="1"/>
  <c r="H15" i="1"/>
  <c r="I15" i="1"/>
  <c r="J15" i="1"/>
  <c r="N15" i="1"/>
  <c r="F16" i="1"/>
  <c r="G16" i="1"/>
  <c r="H16" i="1"/>
  <c r="I16" i="1"/>
  <c r="J16" i="1"/>
  <c r="N16" i="1"/>
  <c r="F17" i="1"/>
  <c r="G17" i="1"/>
  <c r="H17" i="1"/>
  <c r="I17" i="1"/>
  <c r="J17" i="1"/>
  <c r="N17" i="1"/>
  <c r="C18" i="1"/>
  <c r="D18" i="1"/>
  <c r="D19" i="1" s="1"/>
  <c r="D20" i="1" s="1"/>
  <c r="D21" i="1" s="1"/>
  <c r="D22" i="1" s="1"/>
  <c r="E18" i="1"/>
  <c r="E19" i="1" s="1"/>
  <c r="E20" i="1" s="1"/>
  <c r="E21" i="1" s="1"/>
  <c r="E22" i="1" s="1"/>
  <c r="F18" i="1"/>
  <c r="G18" i="1"/>
  <c r="H18" i="1"/>
  <c r="I18" i="1"/>
  <c r="J18" i="1"/>
  <c r="K18" i="1"/>
  <c r="K19" i="1" s="1"/>
  <c r="K20" i="1" s="1"/>
  <c r="K21" i="1" s="1"/>
  <c r="K22" i="1" s="1"/>
  <c r="N18" i="1"/>
  <c r="C19" i="1"/>
  <c r="F19" i="1"/>
  <c r="G19" i="1"/>
  <c r="H19" i="1"/>
  <c r="I19" i="1"/>
  <c r="J19" i="1"/>
  <c r="J20" i="1" s="1"/>
  <c r="J21" i="1" s="1"/>
  <c r="J22" i="1" s="1"/>
  <c r="N19" i="1"/>
  <c r="C20" i="1"/>
  <c r="F20" i="1"/>
  <c r="G20" i="1"/>
  <c r="H20" i="1"/>
  <c r="I20" i="1"/>
  <c r="N20" i="1"/>
  <c r="C21" i="1"/>
  <c r="F21" i="1"/>
  <c r="G21" i="1"/>
  <c r="H21" i="1"/>
  <c r="I21" i="1"/>
  <c r="N21" i="1"/>
  <c r="C22" i="1"/>
  <c r="F22" i="1"/>
  <c r="G22" i="1"/>
  <c r="H22" i="1"/>
  <c r="I22" i="1"/>
  <c r="N22" i="1"/>
  <c r="C23" i="1"/>
  <c r="C24" i="1" s="1"/>
  <c r="C25" i="1" s="1"/>
  <c r="C26" i="1" s="1"/>
  <c r="C27" i="1" s="1"/>
  <c r="D23" i="1"/>
  <c r="E23" i="1"/>
  <c r="E24" i="1" s="1"/>
  <c r="E25" i="1" s="1"/>
  <c r="E26" i="1" s="1"/>
  <c r="E27" i="1" s="1"/>
  <c r="F23" i="1"/>
  <c r="G23" i="1"/>
  <c r="H23" i="1"/>
  <c r="I23" i="1"/>
  <c r="J23" i="1"/>
  <c r="K23" i="1"/>
  <c r="K24" i="1" s="1"/>
  <c r="K25" i="1" s="1"/>
  <c r="K26" i="1" s="1"/>
  <c r="K27" i="1" s="1"/>
  <c r="N23" i="1"/>
  <c r="D24" i="1"/>
  <c r="D25" i="1" s="1"/>
  <c r="D26" i="1" s="1"/>
  <c r="D27" i="1" s="1"/>
  <c r="F24" i="1"/>
  <c r="G24" i="1"/>
  <c r="H24" i="1"/>
  <c r="I24" i="1"/>
  <c r="J24" i="1"/>
  <c r="J25" i="1" s="1"/>
  <c r="J26" i="1" s="1"/>
  <c r="J27" i="1" s="1"/>
  <c r="N24" i="1"/>
  <c r="F25" i="1"/>
  <c r="G25" i="1"/>
  <c r="H25" i="1"/>
  <c r="I25" i="1"/>
  <c r="N25" i="1"/>
  <c r="F26" i="1"/>
  <c r="G26" i="1"/>
  <c r="H26" i="1"/>
  <c r="I26" i="1"/>
  <c r="N26" i="1"/>
  <c r="F27" i="1"/>
  <c r="G27" i="1"/>
  <c r="H27" i="1"/>
  <c r="I27" i="1"/>
  <c r="N27" i="1"/>
  <c r="C28" i="1"/>
  <c r="D28" i="1"/>
  <c r="E28" i="1"/>
  <c r="E29" i="1" s="1"/>
  <c r="E30" i="1" s="1"/>
  <c r="E31" i="1" s="1"/>
  <c r="E32" i="1" s="1"/>
  <c r="F29" i="1"/>
  <c r="F30" i="1" s="1"/>
  <c r="F31" i="1" s="1"/>
  <c r="F32" i="1" s="1"/>
  <c r="G28" i="1"/>
  <c r="H28" i="1"/>
  <c r="I28" i="1"/>
  <c r="J28" i="1"/>
  <c r="N28" i="1"/>
  <c r="C29" i="1"/>
  <c r="D29" i="1"/>
  <c r="D30" i="1" s="1"/>
  <c r="D31" i="1" s="1"/>
  <c r="D32" i="1" s="1"/>
  <c r="G29" i="1"/>
  <c r="H29" i="1"/>
  <c r="I29" i="1"/>
  <c r="J29" i="1"/>
  <c r="N29" i="1"/>
  <c r="C30" i="1"/>
  <c r="G30" i="1"/>
  <c r="G31" i="1" s="1"/>
  <c r="G32" i="1" s="1"/>
  <c r="H30" i="1"/>
  <c r="I30" i="1"/>
  <c r="J30" i="1"/>
  <c r="J31" i="1" s="1"/>
  <c r="J32" i="1" s="1"/>
  <c r="N30" i="1"/>
  <c r="C31" i="1"/>
  <c r="C32" i="1" s="1"/>
  <c r="H31" i="1"/>
  <c r="I31" i="1"/>
  <c r="N31" i="1"/>
  <c r="H32" i="1"/>
  <c r="I32" i="1"/>
  <c r="N32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Q13" i="1"/>
  <c r="O13" i="1"/>
  <c r="O8" i="1"/>
  <c r="O9" i="1" s="1"/>
  <c r="O10" i="1" s="1"/>
  <c r="O11" i="1" s="1"/>
  <c r="O12" i="1" s="1"/>
  <c r="O4" i="1"/>
  <c r="O5" i="1" s="1"/>
  <c r="O6" i="1" s="1"/>
  <c r="O7" i="1" s="1"/>
  <c r="Q4" i="1"/>
  <c r="Q28" i="1"/>
  <c r="Q23" i="1"/>
  <c r="Q18" i="1"/>
  <c r="Q10" i="1"/>
  <c r="Q9" i="1"/>
  <c r="Q8" i="1"/>
  <c r="Q7" i="1"/>
  <c r="Q5" i="1"/>
  <c r="Q6" i="1"/>
  <c r="Q11" i="1"/>
  <c r="Q12" i="1"/>
  <c r="Q14" i="1"/>
  <c r="Q15" i="1"/>
  <c r="Q16" i="1"/>
  <c r="Q17" i="1"/>
  <c r="Q19" i="1"/>
  <c r="Q20" i="1"/>
  <c r="Q21" i="1"/>
  <c r="Q22" i="1"/>
  <c r="Q24" i="1"/>
  <c r="Q25" i="1"/>
  <c r="Q26" i="1"/>
  <c r="Q27" i="1"/>
  <c r="Q29" i="1"/>
  <c r="Q30" i="1"/>
  <c r="Q31" i="1"/>
  <c r="Q32" i="1"/>
  <c r="C19" i="4" l="1"/>
  <c r="C20" i="4" s="1"/>
  <c r="C21" i="4" s="1"/>
  <c r="C22" i="4" s="1"/>
  <c r="C23" i="4"/>
  <c r="G14" i="4"/>
  <c r="G15" i="4" s="1"/>
  <c r="G16" i="4" s="1"/>
  <c r="G17" i="4" s="1"/>
  <c r="G18" i="4"/>
  <c r="K28" i="4"/>
  <c r="K29" i="4" s="1"/>
  <c r="K30" i="4" s="1"/>
  <c r="K31" i="4" s="1"/>
  <c r="K32" i="4" s="1"/>
  <c r="K24" i="4"/>
  <c r="K25" i="4" s="1"/>
  <c r="K26" i="4" s="1"/>
  <c r="K27" i="4" s="1"/>
  <c r="F14" i="4"/>
  <c r="F15" i="4" s="1"/>
  <c r="F16" i="4" s="1"/>
  <c r="F17" i="4" s="1"/>
  <c r="F18" i="4"/>
  <c r="M18" i="4"/>
  <c r="M14" i="4"/>
  <c r="M15" i="4" s="1"/>
  <c r="M16" i="4" s="1"/>
  <c r="M17" i="4" s="1"/>
  <c r="O19" i="4"/>
  <c r="O20" i="4" s="1"/>
  <c r="O21" i="4" s="1"/>
  <c r="O22" i="4" s="1"/>
  <c r="O23" i="4"/>
  <c r="I14" i="4"/>
  <c r="I15" i="4" s="1"/>
  <c r="I16" i="4" s="1"/>
  <c r="I17" i="4" s="1"/>
  <c r="I18" i="4"/>
  <c r="H18" i="4"/>
  <c r="H14" i="4"/>
  <c r="H15" i="4" s="1"/>
  <c r="H16" i="4" s="1"/>
  <c r="H17" i="4" s="1"/>
  <c r="D18" i="4"/>
  <c r="K19" i="4"/>
  <c r="K20" i="4" s="1"/>
  <c r="K21" i="4" s="1"/>
  <c r="K22" i="4" s="1"/>
  <c r="I9" i="4"/>
  <c r="I10" i="4" s="1"/>
  <c r="I11" i="4" s="1"/>
  <c r="I12" i="4" s="1"/>
  <c r="L28" i="4"/>
  <c r="L29" i="4" s="1"/>
  <c r="L30" i="4" s="1"/>
  <c r="L31" i="4" s="1"/>
  <c r="L32" i="4" s="1"/>
  <c r="J18" i="4"/>
  <c r="N13" i="4"/>
  <c r="E23" i="4"/>
  <c r="P19" i="4"/>
  <c r="P20" i="4" s="1"/>
  <c r="P21" i="4" s="1"/>
  <c r="P22" i="4" s="1"/>
  <c r="P23" i="4"/>
  <c r="P14" i="4"/>
  <c r="P15" i="4" s="1"/>
  <c r="P16" i="4" s="1"/>
  <c r="P17" i="4" s="1"/>
  <c r="D50" i="4"/>
  <c r="D46" i="4"/>
  <c r="D47" i="4" s="1"/>
  <c r="D48" i="4" s="1"/>
  <c r="D49" i="4" s="1"/>
  <c r="C46" i="4"/>
  <c r="C47" i="4" s="1"/>
  <c r="C48" i="4" s="1"/>
  <c r="C49" i="4" s="1"/>
  <c r="C50" i="4"/>
  <c r="D41" i="4"/>
  <c r="D42" i="4" s="1"/>
  <c r="D43" i="4" s="1"/>
  <c r="D44" i="4" s="1"/>
  <c r="E46" i="4"/>
  <c r="E47" i="4" s="1"/>
  <c r="E48" i="4" s="1"/>
  <c r="E49" i="4" s="1"/>
  <c r="E50" i="4"/>
  <c r="E41" i="4"/>
  <c r="E42" i="4" s="1"/>
  <c r="E43" i="4" s="1"/>
  <c r="E44" i="4" s="1"/>
  <c r="C50" i="3"/>
  <c r="C46" i="3"/>
  <c r="C47" i="3" s="1"/>
  <c r="C48" i="3" s="1"/>
  <c r="C49" i="3" s="1"/>
  <c r="D46" i="3"/>
  <c r="D47" i="3" s="1"/>
  <c r="D48" i="3" s="1"/>
  <c r="D49" i="3" s="1"/>
  <c r="D50" i="3"/>
  <c r="D41" i="3"/>
  <c r="D42" i="3" s="1"/>
  <c r="D43" i="3" s="1"/>
  <c r="D44" i="3" s="1"/>
  <c r="E46" i="3"/>
  <c r="E47" i="3" s="1"/>
  <c r="E48" i="3" s="1"/>
  <c r="E49" i="3" s="1"/>
  <c r="E50" i="3"/>
  <c r="E41" i="3"/>
  <c r="E42" i="3" s="1"/>
  <c r="E43" i="3" s="1"/>
  <c r="E44" i="3" s="1"/>
  <c r="I14" i="3"/>
  <c r="I15" i="3" s="1"/>
  <c r="I16" i="3" s="1"/>
  <c r="I17" i="3" s="1"/>
  <c r="I18" i="3"/>
  <c r="H14" i="3"/>
  <c r="H15" i="3" s="1"/>
  <c r="H16" i="3" s="1"/>
  <c r="H17" i="3" s="1"/>
  <c r="H18" i="3"/>
  <c r="O19" i="3"/>
  <c r="O20" i="3" s="1"/>
  <c r="O21" i="3" s="1"/>
  <c r="O22" i="3" s="1"/>
  <c r="O23" i="3"/>
  <c r="G14" i="3"/>
  <c r="G15" i="3" s="1"/>
  <c r="G16" i="3" s="1"/>
  <c r="G17" i="3" s="1"/>
  <c r="G18" i="3"/>
  <c r="N19" i="3"/>
  <c r="N20" i="3" s="1"/>
  <c r="N21" i="3" s="1"/>
  <c r="N22" i="3" s="1"/>
  <c r="N23" i="3"/>
  <c r="F14" i="3"/>
  <c r="F15" i="3" s="1"/>
  <c r="F16" i="3" s="1"/>
  <c r="F17" i="3" s="1"/>
  <c r="F18" i="3"/>
  <c r="M19" i="3"/>
  <c r="M20" i="3" s="1"/>
  <c r="M21" i="3" s="1"/>
  <c r="M22" i="3" s="1"/>
  <c r="M23" i="3"/>
  <c r="E14" i="3"/>
  <c r="E15" i="3" s="1"/>
  <c r="E16" i="3" s="1"/>
  <c r="E17" i="3" s="1"/>
  <c r="E18" i="3"/>
  <c r="L19" i="3"/>
  <c r="L20" i="3" s="1"/>
  <c r="L21" i="3" s="1"/>
  <c r="L22" i="3" s="1"/>
  <c r="L23" i="3"/>
  <c r="D19" i="3"/>
  <c r="D20" i="3" s="1"/>
  <c r="D21" i="3" s="1"/>
  <c r="D22" i="3" s="1"/>
  <c r="D23" i="3"/>
  <c r="C19" i="3"/>
  <c r="C20" i="3" s="1"/>
  <c r="C21" i="3" s="1"/>
  <c r="C22" i="3" s="1"/>
  <c r="C23" i="3"/>
  <c r="J24" i="3"/>
  <c r="J25" i="3" s="1"/>
  <c r="J26" i="3" s="1"/>
  <c r="J27" i="3" s="1"/>
  <c r="J28" i="3"/>
  <c r="J29" i="3" s="1"/>
  <c r="J30" i="3" s="1"/>
  <c r="J31" i="3" s="1"/>
  <c r="J32" i="3" s="1"/>
  <c r="K23" i="3"/>
  <c r="D14" i="3"/>
  <c r="D15" i="3" s="1"/>
  <c r="D16" i="3" s="1"/>
  <c r="D17" i="3" s="1"/>
  <c r="I9" i="3"/>
  <c r="I10" i="3" s="1"/>
  <c r="I11" i="3" s="1"/>
  <c r="I12" i="3" s="1"/>
  <c r="E45" i="1"/>
  <c r="E50" i="1" s="1"/>
  <c r="E55" i="1" s="1"/>
  <c r="E46" i="1"/>
  <c r="E47" i="1" s="1"/>
  <c r="E48" i="1" s="1"/>
  <c r="E49" i="1" s="1"/>
  <c r="C46" i="1"/>
  <c r="C47" i="1" s="1"/>
  <c r="C48" i="1" s="1"/>
  <c r="C49" i="1" s="1"/>
  <c r="C41" i="1"/>
  <c r="C42" i="1" s="1"/>
  <c r="C43" i="1" s="1"/>
  <c r="C44" i="1" s="1"/>
  <c r="E51" i="1"/>
  <c r="E52" i="1" s="1"/>
  <c r="E53" i="1" s="1"/>
  <c r="E54" i="1" s="1"/>
  <c r="E56" i="1" s="1"/>
  <c r="E57" i="1" s="1"/>
  <c r="E58" i="1" s="1"/>
  <c r="E59" i="1" s="1"/>
  <c r="M19" i="1"/>
  <c r="M20" i="1" s="1"/>
  <c r="M21" i="1" s="1"/>
  <c r="M22" i="1" s="1"/>
  <c r="M23" i="1"/>
  <c r="M14" i="1"/>
  <c r="M15" i="1" s="1"/>
  <c r="M16" i="1" s="1"/>
  <c r="M17" i="1" s="1"/>
  <c r="L13" i="1"/>
  <c r="K28" i="1"/>
  <c r="K29" i="1" s="1"/>
  <c r="K30" i="1" s="1"/>
  <c r="K31" i="1" s="1"/>
  <c r="K32" i="1" s="1"/>
  <c r="O14" i="1"/>
  <c r="O15" i="1" s="1"/>
  <c r="O16" i="1" s="1"/>
  <c r="J23" i="4" l="1"/>
  <c r="J19" i="4"/>
  <c r="J20" i="4" s="1"/>
  <c r="J21" i="4" s="1"/>
  <c r="J22" i="4" s="1"/>
  <c r="M19" i="4"/>
  <c r="M20" i="4" s="1"/>
  <c r="M21" i="4" s="1"/>
  <c r="M22" i="4" s="1"/>
  <c r="M23" i="4"/>
  <c r="N18" i="4"/>
  <c r="N14" i="4"/>
  <c r="N15" i="4" s="1"/>
  <c r="N16" i="4" s="1"/>
  <c r="N17" i="4" s="1"/>
  <c r="F19" i="4"/>
  <c r="F20" i="4" s="1"/>
  <c r="F21" i="4" s="1"/>
  <c r="F22" i="4" s="1"/>
  <c r="F23" i="4"/>
  <c r="E24" i="4"/>
  <c r="E25" i="4" s="1"/>
  <c r="E26" i="4" s="1"/>
  <c r="E27" i="4" s="1"/>
  <c r="E28" i="4"/>
  <c r="E29" i="4" s="1"/>
  <c r="E30" i="4" s="1"/>
  <c r="E31" i="4" s="1"/>
  <c r="E32" i="4" s="1"/>
  <c r="O28" i="4"/>
  <c r="O29" i="4" s="1"/>
  <c r="O30" i="4" s="1"/>
  <c r="O31" i="4" s="1"/>
  <c r="O32" i="4" s="1"/>
  <c r="O24" i="4"/>
  <c r="O25" i="4" s="1"/>
  <c r="O26" i="4" s="1"/>
  <c r="O27" i="4" s="1"/>
  <c r="D19" i="4"/>
  <c r="D20" i="4" s="1"/>
  <c r="D21" i="4" s="1"/>
  <c r="D22" i="4" s="1"/>
  <c r="D23" i="4"/>
  <c r="G19" i="4"/>
  <c r="G20" i="4" s="1"/>
  <c r="G21" i="4" s="1"/>
  <c r="G22" i="4" s="1"/>
  <c r="G23" i="4"/>
  <c r="H23" i="4"/>
  <c r="H19" i="4"/>
  <c r="H20" i="4" s="1"/>
  <c r="H21" i="4" s="1"/>
  <c r="H22" i="4" s="1"/>
  <c r="I23" i="4"/>
  <c r="I19" i="4"/>
  <c r="I20" i="4" s="1"/>
  <c r="I21" i="4" s="1"/>
  <c r="I22" i="4" s="1"/>
  <c r="C28" i="4"/>
  <c r="C29" i="4" s="1"/>
  <c r="C30" i="4" s="1"/>
  <c r="C31" i="4" s="1"/>
  <c r="C32" i="4" s="1"/>
  <c r="C24" i="4"/>
  <c r="C25" i="4" s="1"/>
  <c r="C26" i="4" s="1"/>
  <c r="C27" i="4" s="1"/>
  <c r="P28" i="4"/>
  <c r="P29" i="4" s="1"/>
  <c r="P30" i="4" s="1"/>
  <c r="P31" i="4" s="1"/>
  <c r="P32" i="4" s="1"/>
  <c r="P24" i="4"/>
  <c r="P25" i="4" s="1"/>
  <c r="P26" i="4" s="1"/>
  <c r="P27" i="4" s="1"/>
  <c r="C51" i="4"/>
  <c r="C52" i="4" s="1"/>
  <c r="C53" i="4" s="1"/>
  <c r="C54" i="4" s="1"/>
  <c r="C55" i="4"/>
  <c r="C56" i="4" s="1"/>
  <c r="C57" i="4" s="1"/>
  <c r="C58" i="4" s="1"/>
  <c r="C59" i="4" s="1"/>
  <c r="D51" i="4"/>
  <c r="D52" i="4" s="1"/>
  <c r="D53" i="4" s="1"/>
  <c r="D54" i="4" s="1"/>
  <c r="D55" i="4"/>
  <c r="D56" i="4" s="1"/>
  <c r="D57" i="4" s="1"/>
  <c r="D58" i="4" s="1"/>
  <c r="D59" i="4" s="1"/>
  <c r="E55" i="4"/>
  <c r="E56" i="4" s="1"/>
  <c r="E57" i="4" s="1"/>
  <c r="E58" i="4" s="1"/>
  <c r="E59" i="4" s="1"/>
  <c r="E51" i="4"/>
  <c r="E52" i="4" s="1"/>
  <c r="E53" i="4" s="1"/>
  <c r="E54" i="4" s="1"/>
  <c r="D51" i="3"/>
  <c r="D52" i="3" s="1"/>
  <c r="D53" i="3" s="1"/>
  <c r="D54" i="3" s="1"/>
  <c r="D55" i="3"/>
  <c r="D56" i="3" s="1"/>
  <c r="D57" i="3" s="1"/>
  <c r="D58" i="3" s="1"/>
  <c r="D59" i="3" s="1"/>
  <c r="C51" i="3"/>
  <c r="C52" i="3" s="1"/>
  <c r="C53" i="3" s="1"/>
  <c r="C54" i="3" s="1"/>
  <c r="C55" i="3"/>
  <c r="C56" i="3" s="1"/>
  <c r="C57" i="3" s="1"/>
  <c r="C58" i="3" s="1"/>
  <c r="C59" i="3" s="1"/>
  <c r="E55" i="3"/>
  <c r="E56" i="3" s="1"/>
  <c r="E57" i="3" s="1"/>
  <c r="E58" i="3" s="1"/>
  <c r="E59" i="3" s="1"/>
  <c r="E51" i="3"/>
  <c r="E52" i="3" s="1"/>
  <c r="E53" i="3" s="1"/>
  <c r="E54" i="3" s="1"/>
  <c r="F19" i="3"/>
  <c r="F20" i="3" s="1"/>
  <c r="F21" i="3" s="1"/>
  <c r="F22" i="3" s="1"/>
  <c r="F23" i="3"/>
  <c r="H23" i="3"/>
  <c r="H19" i="3"/>
  <c r="H20" i="3" s="1"/>
  <c r="H21" i="3" s="1"/>
  <c r="H22" i="3" s="1"/>
  <c r="C28" i="3"/>
  <c r="C29" i="3" s="1"/>
  <c r="C30" i="3" s="1"/>
  <c r="C31" i="3" s="1"/>
  <c r="C32" i="3" s="1"/>
  <c r="C24" i="3"/>
  <c r="C25" i="3" s="1"/>
  <c r="C26" i="3" s="1"/>
  <c r="C27" i="3" s="1"/>
  <c r="D28" i="3"/>
  <c r="D29" i="3" s="1"/>
  <c r="D30" i="3" s="1"/>
  <c r="D31" i="3" s="1"/>
  <c r="D32" i="3" s="1"/>
  <c r="D24" i="3"/>
  <c r="D25" i="3" s="1"/>
  <c r="D26" i="3" s="1"/>
  <c r="D27" i="3" s="1"/>
  <c r="E23" i="3"/>
  <c r="E19" i="3"/>
  <c r="E20" i="3" s="1"/>
  <c r="E21" i="3" s="1"/>
  <c r="E22" i="3" s="1"/>
  <c r="M24" i="3"/>
  <c r="M25" i="3" s="1"/>
  <c r="M26" i="3" s="1"/>
  <c r="M27" i="3" s="1"/>
  <c r="M28" i="3"/>
  <c r="M29" i="3" s="1"/>
  <c r="M30" i="3" s="1"/>
  <c r="M31" i="3" s="1"/>
  <c r="M32" i="3" s="1"/>
  <c r="I19" i="3"/>
  <c r="I20" i="3" s="1"/>
  <c r="I21" i="3" s="1"/>
  <c r="I22" i="3" s="1"/>
  <c r="I23" i="3"/>
  <c r="K24" i="3"/>
  <c r="K25" i="3" s="1"/>
  <c r="K26" i="3" s="1"/>
  <c r="K27" i="3" s="1"/>
  <c r="K28" i="3"/>
  <c r="K29" i="3" s="1"/>
  <c r="K30" i="3" s="1"/>
  <c r="K31" i="3" s="1"/>
  <c r="K32" i="3" s="1"/>
  <c r="N24" i="3"/>
  <c r="N25" i="3" s="1"/>
  <c r="N26" i="3" s="1"/>
  <c r="N27" i="3" s="1"/>
  <c r="N28" i="3"/>
  <c r="N29" i="3" s="1"/>
  <c r="N30" i="3" s="1"/>
  <c r="N31" i="3" s="1"/>
  <c r="N32" i="3" s="1"/>
  <c r="G19" i="3"/>
  <c r="G20" i="3" s="1"/>
  <c r="G21" i="3" s="1"/>
  <c r="G22" i="3" s="1"/>
  <c r="G23" i="3"/>
  <c r="L24" i="3"/>
  <c r="L25" i="3" s="1"/>
  <c r="L26" i="3" s="1"/>
  <c r="L27" i="3" s="1"/>
  <c r="L28" i="3"/>
  <c r="L29" i="3" s="1"/>
  <c r="L30" i="3" s="1"/>
  <c r="L31" i="3" s="1"/>
  <c r="L32" i="3" s="1"/>
  <c r="O28" i="3"/>
  <c r="O29" i="3" s="1"/>
  <c r="O30" i="3" s="1"/>
  <c r="O31" i="3" s="1"/>
  <c r="O32" i="3" s="1"/>
  <c r="O24" i="3"/>
  <c r="O25" i="3" s="1"/>
  <c r="O26" i="3" s="1"/>
  <c r="O27" i="3" s="1"/>
  <c r="C51" i="1"/>
  <c r="C52" i="1" s="1"/>
  <c r="C53" i="1" s="1"/>
  <c r="C54" i="1" s="1"/>
  <c r="C55" i="1"/>
  <c r="C56" i="1" s="1"/>
  <c r="C57" i="1" s="1"/>
  <c r="C58" i="1" s="1"/>
  <c r="C59" i="1" s="1"/>
  <c r="M24" i="1"/>
  <c r="M25" i="1" s="1"/>
  <c r="M26" i="1" s="1"/>
  <c r="M27" i="1" s="1"/>
  <c r="M28" i="1"/>
  <c r="M29" i="1" s="1"/>
  <c r="M30" i="1" s="1"/>
  <c r="M31" i="1" s="1"/>
  <c r="M32" i="1" s="1"/>
  <c r="L14" i="1"/>
  <c r="L15" i="1" s="1"/>
  <c r="L16" i="1" s="1"/>
  <c r="L17" i="1" s="1"/>
  <c r="L18" i="1"/>
  <c r="F24" i="4" l="1"/>
  <c r="F25" i="4" s="1"/>
  <c r="F26" i="4" s="1"/>
  <c r="F27" i="4" s="1"/>
  <c r="F28" i="4"/>
  <c r="F29" i="4" s="1"/>
  <c r="F30" i="4" s="1"/>
  <c r="F31" i="4" s="1"/>
  <c r="F32" i="4" s="1"/>
  <c r="I24" i="4"/>
  <c r="I25" i="4" s="1"/>
  <c r="I26" i="4" s="1"/>
  <c r="I27" i="4" s="1"/>
  <c r="I28" i="4"/>
  <c r="I29" i="4" s="1"/>
  <c r="I30" i="4" s="1"/>
  <c r="I31" i="4" s="1"/>
  <c r="I32" i="4" s="1"/>
  <c r="H24" i="4"/>
  <c r="H25" i="4" s="1"/>
  <c r="H26" i="4" s="1"/>
  <c r="H27" i="4" s="1"/>
  <c r="H28" i="4"/>
  <c r="H29" i="4" s="1"/>
  <c r="H30" i="4" s="1"/>
  <c r="H31" i="4" s="1"/>
  <c r="H32" i="4" s="1"/>
  <c r="N19" i="4"/>
  <c r="N20" i="4" s="1"/>
  <c r="N21" i="4" s="1"/>
  <c r="N22" i="4" s="1"/>
  <c r="N23" i="4"/>
  <c r="G24" i="4"/>
  <c r="G25" i="4" s="1"/>
  <c r="G26" i="4" s="1"/>
  <c r="G27" i="4" s="1"/>
  <c r="G28" i="4"/>
  <c r="G29" i="4" s="1"/>
  <c r="G30" i="4" s="1"/>
  <c r="G31" i="4" s="1"/>
  <c r="G32" i="4" s="1"/>
  <c r="M24" i="4"/>
  <c r="M25" i="4" s="1"/>
  <c r="M26" i="4" s="1"/>
  <c r="M27" i="4" s="1"/>
  <c r="M28" i="4"/>
  <c r="M29" i="4" s="1"/>
  <c r="M30" i="4" s="1"/>
  <c r="M31" i="4" s="1"/>
  <c r="M32" i="4" s="1"/>
  <c r="D28" i="4"/>
  <c r="D29" i="4" s="1"/>
  <c r="D30" i="4" s="1"/>
  <c r="D31" i="4" s="1"/>
  <c r="D32" i="4" s="1"/>
  <c r="D24" i="4"/>
  <c r="D25" i="4" s="1"/>
  <c r="D26" i="4" s="1"/>
  <c r="D27" i="4" s="1"/>
  <c r="J24" i="4"/>
  <c r="J25" i="4" s="1"/>
  <c r="J26" i="4" s="1"/>
  <c r="J27" i="4" s="1"/>
  <c r="J28" i="4"/>
  <c r="J29" i="4" s="1"/>
  <c r="J30" i="4" s="1"/>
  <c r="J31" i="4" s="1"/>
  <c r="J32" i="4" s="1"/>
  <c r="E28" i="3"/>
  <c r="E29" i="3" s="1"/>
  <c r="E30" i="3" s="1"/>
  <c r="E31" i="3" s="1"/>
  <c r="E32" i="3" s="1"/>
  <c r="E24" i="3"/>
  <c r="E25" i="3" s="1"/>
  <c r="E26" i="3" s="1"/>
  <c r="E27" i="3" s="1"/>
  <c r="G24" i="3"/>
  <c r="G25" i="3" s="1"/>
  <c r="G26" i="3" s="1"/>
  <c r="G27" i="3" s="1"/>
  <c r="G28" i="3"/>
  <c r="G29" i="3" s="1"/>
  <c r="G30" i="3" s="1"/>
  <c r="G31" i="3" s="1"/>
  <c r="G32" i="3" s="1"/>
  <c r="H24" i="3"/>
  <c r="H25" i="3" s="1"/>
  <c r="H26" i="3" s="1"/>
  <c r="H27" i="3" s="1"/>
  <c r="H28" i="3"/>
  <c r="H29" i="3" s="1"/>
  <c r="H30" i="3" s="1"/>
  <c r="H31" i="3" s="1"/>
  <c r="H32" i="3" s="1"/>
  <c r="I24" i="3"/>
  <c r="I25" i="3" s="1"/>
  <c r="I26" i="3" s="1"/>
  <c r="I27" i="3" s="1"/>
  <c r="I28" i="3"/>
  <c r="I29" i="3" s="1"/>
  <c r="I30" i="3" s="1"/>
  <c r="I31" i="3" s="1"/>
  <c r="I32" i="3" s="1"/>
  <c r="F24" i="3"/>
  <c r="F25" i="3" s="1"/>
  <c r="F26" i="3" s="1"/>
  <c r="F27" i="3" s="1"/>
  <c r="F28" i="3"/>
  <c r="F29" i="3" s="1"/>
  <c r="F30" i="3" s="1"/>
  <c r="F31" i="3" s="1"/>
  <c r="F32" i="3" s="1"/>
  <c r="L19" i="1"/>
  <c r="L20" i="1" s="1"/>
  <c r="L21" i="1" s="1"/>
  <c r="L22" i="1" s="1"/>
  <c r="L23" i="1"/>
  <c r="N24" i="4" l="1"/>
  <c r="N25" i="4" s="1"/>
  <c r="N26" i="4" s="1"/>
  <c r="N27" i="4" s="1"/>
  <c r="N28" i="4"/>
  <c r="N29" i="4" s="1"/>
  <c r="N30" i="4" s="1"/>
  <c r="N31" i="4" s="1"/>
  <c r="N32" i="4" s="1"/>
  <c r="L28" i="1"/>
  <c r="L29" i="1" s="1"/>
  <c r="L30" i="1" s="1"/>
  <c r="L31" i="1" s="1"/>
  <c r="L32" i="1" s="1"/>
  <c r="L24" i="1"/>
  <c r="L25" i="1" s="1"/>
  <c r="L26" i="1" s="1"/>
  <c r="L27" i="1" s="1"/>
</calcChain>
</file>

<file path=xl/sharedStrings.xml><?xml version="1.0" encoding="utf-8"?>
<sst xmlns="http://schemas.openxmlformats.org/spreadsheetml/2006/main" count="247" uniqueCount="43">
  <si>
    <t>20%(Xfine)</t>
  </si>
  <si>
    <t>40%(Fine)</t>
  </si>
  <si>
    <t>60%(Mid)</t>
  </si>
  <si>
    <t>80%(Rough)</t>
  </si>
  <si>
    <t>100%(Xrough)</t>
  </si>
  <si>
    <t>Thick mm</t>
  </si>
  <si>
    <t>Quality</t>
  </si>
  <si>
    <t>1. 펌프 3종에 따른 소재/두께별 속도 산출 프로그램</t>
  </si>
  <si>
    <t>2. 단위 : mm(Metric)</t>
  </si>
  <si>
    <t>4. 관리자 모드에서 입력값 수정가능 할 것</t>
  </si>
  <si>
    <t>6. 화면</t>
  </si>
  <si>
    <t>5. 펌프별 기본값</t>
  </si>
  <si>
    <t>연마재(g/min)</t>
  </si>
  <si>
    <t>60K 50hp</t>
  </si>
  <si>
    <t>사양</t>
  </si>
  <si>
    <t>모델</t>
  </si>
  <si>
    <t>HyperJet is</t>
  </si>
  <si>
    <t>UltraJet is</t>
  </si>
  <si>
    <t>HyperJet id</t>
  </si>
  <si>
    <t>94K 50hp</t>
  </si>
  <si>
    <t>94K 100hp</t>
  </si>
  <si>
    <t>오리피스 mm</t>
  </si>
  <si>
    <t>작동압력 psi</t>
  </si>
  <si>
    <t>Tungsten carbide 
텅스텐 카바이드</t>
  </si>
  <si>
    <t>Ti 
티타늄</t>
  </si>
  <si>
    <t>Stainless Steel 
316L</t>
  </si>
  <si>
    <t>Stainless Steel 
304</t>
  </si>
  <si>
    <t>Steel 
AR400</t>
  </si>
  <si>
    <t>Rubber 
고무</t>
  </si>
  <si>
    <t>Plexiglass 
플렉시글라스</t>
  </si>
  <si>
    <t>Mild Steel 
A36</t>
  </si>
  <si>
    <t>Invar 
인바</t>
  </si>
  <si>
    <t>Inconel 600 
인코넬</t>
  </si>
  <si>
    <t>Glass 
유리</t>
  </si>
  <si>
    <t>Carbon Fiber 
카본화이버</t>
  </si>
  <si>
    <t>Bronze 
황동</t>
  </si>
  <si>
    <t>AL 5052 
알루미늄</t>
  </si>
  <si>
    <t>Ceramic 
세라믹타일</t>
  </si>
  <si>
    <t>Marble 
대리석</t>
  </si>
  <si>
    <t>Quartz 
쿼츠</t>
  </si>
  <si>
    <t>3. 관리자 모드에서 신규 소재 등록, 속도 데이터 입력 가능할 것</t>
  </si>
  <si>
    <t>6-1. 관리자모드에서 속도향상 % 노출/미노출 선택 가능할 것</t>
  </si>
  <si>
    <t>노즐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</si>
</sst>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/>
    <xf numFmtId="164" fontId="0" fillId="0" borderId="1" xfId="1" applyNumberFormat="1" applyFont="1" applyBorder="1"/>
    <xf numFmtId="9" fontId="0" fillId="0" borderId="0" xfId="0" applyNumberFormat="1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2" xfId="1" applyFont="1" applyBorder="1" applyAlignment="1">
      <alignment horizontal="center" vertical="center" wrapText="1"/>
    </xf>
    <xf numFmtId="43" fontId="0" fillId="0" borderId="0" xfId="1" applyFont="1" applyBorder="1"/>
    <xf numFmtId="43" fontId="0" fillId="0" borderId="0" xfId="1" applyFont="1" applyFill="1" applyBorder="1"/>
    <xf numFmtId="43" fontId="0" fillId="0" borderId="0" xfId="1" applyFont="1"/>
    <xf numFmtId="2" fontId="2" fillId="0" borderId="0" xfId="0" applyNumberFormat="1" applyFont="1"/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15</xdr:row>
      <xdr:rowOff>171450</xdr:rowOff>
    </xdr:from>
    <xdr:to>
      <xdr:col>18</xdr:col>
      <xdr:colOff>324668</xdr:colOff>
      <xdr:row>43</xdr:row>
      <xdr:rowOff>121375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C79EE396-3AD0-4D92-A81C-51E132A4E648}"/>
            </a:ext>
          </a:extLst>
        </xdr:cNvPr>
        <xdr:cNvGrpSpPr/>
      </xdr:nvGrpSpPr>
      <xdr:grpSpPr>
        <a:xfrm>
          <a:off x="247650" y="3038475"/>
          <a:ext cx="11878493" cy="5283925"/>
          <a:chOff x="182878" y="942704"/>
          <a:chExt cx="11878493" cy="5283925"/>
        </a:xfrm>
      </xdr:grpSpPr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46DC5B0C-8C17-4E2D-8095-A365CD904FD5}"/>
              </a:ext>
            </a:extLst>
          </xdr:cNvPr>
          <xdr:cNvSpPr/>
        </xdr:nvSpPr>
        <xdr:spPr>
          <a:xfrm>
            <a:off x="205195" y="1556659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Thickness</a:t>
            </a:r>
            <a:r>
              <a:rPr lang="en-US" altLang="ko-KR" sz="1400" baseline="0"/>
              <a:t> </a:t>
            </a:r>
          </a:p>
          <a:p>
            <a:pPr algn="ctr"/>
            <a:r>
              <a:rPr lang="ko-KR" altLang="en-US" sz="1400"/>
              <a:t>두께</a:t>
            </a:r>
            <a:endParaRPr lang="en-US" altLang="ko-KR" sz="14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38F8682A-FB93-4088-9048-E731F0C7CE62}"/>
              </a:ext>
            </a:extLst>
          </xdr:cNvPr>
          <xdr:cNvSpPr/>
        </xdr:nvSpPr>
        <xdr:spPr>
          <a:xfrm>
            <a:off x="209550" y="977539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aseline="0"/>
              <a:t> </a:t>
            </a:r>
            <a:r>
              <a:rPr lang="en-US" altLang="ko-KR" sz="1400" baseline="0"/>
              <a:t>Material </a:t>
            </a:r>
          </a:p>
          <a:p>
            <a:pPr algn="ctr"/>
            <a:r>
              <a:rPr lang="ko-KR" altLang="en-US" sz="1400"/>
              <a:t>소재</a:t>
            </a:r>
            <a:endParaRPr lang="en-US" altLang="ko-KR" sz="140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4E00C7E0-F820-4000-B275-4F39B7CEC15F}"/>
              </a:ext>
            </a:extLst>
          </xdr:cNvPr>
          <xdr:cNvSpPr/>
        </xdr:nvSpPr>
        <xdr:spPr>
          <a:xfrm>
            <a:off x="187778" y="2114007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Pump</a:t>
            </a:r>
            <a:r>
              <a:rPr lang="en-US" altLang="ko-KR" sz="1400" baseline="0"/>
              <a:t> </a:t>
            </a:r>
            <a:r>
              <a:rPr lang="en-US" altLang="ko-KR" sz="1400"/>
              <a:t>1</a:t>
            </a:r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96077E63-B36A-4536-A346-6A5541150106}"/>
              </a:ext>
            </a:extLst>
          </xdr:cNvPr>
          <xdr:cNvSpPr/>
        </xdr:nvSpPr>
        <xdr:spPr>
          <a:xfrm>
            <a:off x="2247355" y="2109652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Pump 2</a:t>
            </a:r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A3B9A582-DA35-432F-B5C1-FB75BC9A961B}"/>
              </a:ext>
            </a:extLst>
          </xdr:cNvPr>
          <xdr:cNvSpPr/>
        </xdr:nvSpPr>
        <xdr:spPr>
          <a:xfrm>
            <a:off x="182878" y="2664825"/>
            <a:ext cx="1854926" cy="52251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사양</a:t>
            </a:r>
            <a:endParaRPr lang="en-US" altLang="ko-KR" sz="1400"/>
          </a:p>
          <a:p>
            <a:pPr algn="ctr"/>
            <a:r>
              <a:rPr lang="en-US" altLang="ko-KR" sz="1400"/>
              <a:t>(</a:t>
            </a:r>
            <a:r>
              <a:rPr lang="ko-KR" altLang="en-US" sz="1400"/>
              <a:t>비활성</a:t>
            </a:r>
            <a:r>
              <a:rPr lang="en-US" altLang="ko-KR" sz="1400"/>
              <a:t>, default)</a:t>
            </a:r>
            <a:endParaRPr lang="en-US" sz="14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2C0F9873-388C-4442-92D7-F931FA5164AB}"/>
              </a:ext>
            </a:extLst>
          </xdr:cNvPr>
          <xdr:cNvSpPr/>
        </xdr:nvSpPr>
        <xdr:spPr>
          <a:xfrm>
            <a:off x="2259872" y="2643054"/>
            <a:ext cx="1854926" cy="52251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사양</a:t>
            </a:r>
            <a:endParaRPr lang="en-US" altLang="ko-KR" sz="1400"/>
          </a:p>
          <a:p>
            <a:pPr algn="ctr"/>
            <a:r>
              <a:rPr lang="en-US" altLang="ko-KR" sz="1400"/>
              <a:t>(</a:t>
            </a:r>
            <a:r>
              <a:rPr lang="ko-KR" altLang="en-US" sz="1400"/>
              <a:t>비활성</a:t>
            </a:r>
            <a:r>
              <a:rPr lang="en-US" altLang="ko-KR" sz="1400"/>
              <a:t>, default)</a:t>
            </a:r>
            <a:endParaRPr lang="en-US" sz="1400"/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1374A6AF-B3F2-4840-BCF2-F3653104639D}"/>
              </a:ext>
            </a:extLst>
          </xdr:cNvPr>
          <xdr:cNvSpPr/>
        </xdr:nvSpPr>
        <xdr:spPr>
          <a:xfrm>
            <a:off x="1323702" y="5730243"/>
            <a:ext cx="1733006" cy="49638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확인</a:t>
            </a:r>
            <a:endParaRPr lang="en-US" sz="14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F500E386-F6F1-4390-96D2-13C9CC54545F}"/>
              </a:ext>
            </a:extLst>
          </xdr:cNvPr>
          <xdr:cNvSpPr/>
        </xdr:nvSpPr>
        <xdr:spPr>
          <a:xfrm>
            <a:off x="2277289" y="1554482"/>
            <a:ext cx="1854926" cy="4136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옵션 선택</a:t>
            </a:r>
            <a:endParaRPr lang="en-US" sz="1400"/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B9BB7381-60BC-4AD3-A452-2AFF2FE85977}"/>
              </a:ext>
            </a:extLst>
          </xdr:cNvPr>
          <xdr:cNvSpPr/>
        </xdr:nvSpPr>
        <xdr:spPr>
          <a:xfrm>
            <a:off x="2299061" y="984071"/>
            <a:ext cx="1854926" cy="4136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옵션 선택</a:t>
            </a:r>
            <a:endParaRPr lang="en-US" sz="1400"/>
          </a:p>
        </xdr:txBody>
      </xdr:sp>
      <xdr:sp macro="" textlink="">
        <xdr:nvSpPr>
          <xdr:cNvPr id="72" name="화살표: 오른쪽 71">
            <a:extLst>
              <a:ext uri="{FF2B5EF4-FFF2-40B4-BE49-F238E27FC236}">
                <a16:creationId xmlns:a16="http://schemas.microsoft.com/office/drawing/2014/main" id="{C33C399F-34EF-4085-ACA1-8EE1FBCC7547}"/>
              </a:ext>
            </a:extLst>
          </xdr:cNvPr>
          <xdr:cNvSpPr/>
        </xdr:nvSpPr>
        <xdr:spPr>
          <a:xfrm>
            <a:off x="4345577" y="2838995"/>
            <a:ext cx="522515" cy="722811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A9534024-F4E5-4061-94B8-55E658F514D1}"/>
              </a:ext>
            </a:extLst>
          </xdr:cNvPr>
          <xdr:cNvSpPr/>
        </xdr:nvSpPr>
        <xdr:spPr>
          <a:xfrm>
            <a:off x="5003618" y="964477"/>
            <a:ext cx="1857375" cy="437354"/>
          </a:xfrm>
          <a:prstGeom prst="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품질</a:t>
            </a:r>
            <a:endParaRPr lang="en-US" altLang="ko-KR" sz="14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A9388D0E-8E66-410A-8D87-9FA26B0F2D14}"/>
              </a:ext>
            </a:extLst>
          </xdr:cNvPr>
          <xdr:cNvSpPr/>
        </xdr:nvSpPr>
        <xdr:spPr>
          <a:xfrm>
            <a:off x="5007426" y="1680757"/>
            <a:ext cx="1854926" cy="4136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20% X-fine</a:t>
            </a: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9FB3E144-211F-47C3-A49B-59DD155F80F7}"/>
              </a:ext>
            </a:extLst>
          </xdr:cNvPr>
          <xdr:cNvSpPr/>
        </xdr:nvSpPr>
        <xdr:spPr>
          <a:xfrm>
            <a:off x="5029197" y="2346962"/>
            <a:ext cx="1854926" cy="4136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40% Fine</a:t>
            </a:r>
            <a:endParaRPr lang="en-US" sz="14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6D0344E5-1EEB-431B-8224-2BBF1EA913E2}"/>
              </a:ext>
            </a:extLst>
          </xdr:cNvPr>
          <xdr:cNvSpPr/>
        </xdr:nvSpPr>
        <xdr:spPr>
          <a:xfrm>
            <a:off x="5029197" y="3017523"/>
            <a:ext cx="1854926" cy="4136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60% Mid</a:t>
            </a:r>
            <a:endParaRPr lang="en-US" sz="1400"/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15AA70B1-3E6F-44A4-AEE8-91F1C5E41895}"/>
              </a:ext>
            </a:extLst>
          </xdr:cNvPr>
          <xdr:cNvSpPr/>
        </xdr:nvSpPr>
        <xdr:spPr>
          <a:xfrm>
            <a:off x="5050968" y="3683728"/>
            <a:ext cx="1854926" cy="4136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80% Rough</a:t>
            </a:r>
            <a:endParaRPr lang="en-US" sz="14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4292435E-8732-4080-A498-9B008F27711A}"/>
              </a:ext>
            </a:extLst>
          </xdr:cNvPr>
          <xdr:cNvSpPr/>
        </xdr:nvSpPr>
        <xdr:spPr>
          <a:xfrm>
            <a:off x="5055322" y="4358642"/>
            <a:ext cx="1854926" cy="41365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400"/>
              <a:t>100% X-rough</a:t>
            </a:r>
            <a:endParaRPr lang="en-US" sz="14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CB689288-97CA-4AC3-BCB6-57193E73A177}"/>
              </a:ext>
            </a:extLst>
          </xdr:cNvPr>
          <xdr:cNvSpPr/>
        </xdr:nvSpPr>
        <xdr:spPr>
          <a:xfrm>
            <a:off x="6967400" y="960121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펌프 </a:t>
            </a:r>
            <a:r>
              <a:rPr lang="en-US" altLang="ko-KR" sz="1400"/>
              <a:t>1</a:t>
            </a: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BE726797-7F61-49C0-81D8-EDA2C2B4BF30}"/>
              </a:ext>
            </a:extLst>
          </xdr:cNvPr>
          <xdr:cNvSpPr/>
        </xdr:nvSpPr>
        <xdr:spPr>
          <a:xfrm>
            <a:off x="8913766" y="947058"/>
            <a:ext cx="1857375" cy="43735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펌프 </a:t>
            </a:r>
            <a:r>
              <a:rPr lang="en-US" altLang="ko-KR" sz="1400"/>
              <a:t>2</a:t>
            </a:r>
          </a:p>
        </xdr:txBody>
      </xdr:sp>
      <xdr:sp macro="" textlink="">
        <xdr:nvSpPr>
          <xdr:cNvPr id="81" name="이등변 삼각형 80">
            <a:extLst>
              <a:ext uri="{FF2B5EF4-FFF2-40B4-BE49-F238E27FC236}">
                <a16:creationId xmlns:a16="http://schemas.microsoft.com/office/drawing/2014/main" id="{622BDD8E-FA0F-4ECC-96E9-06FD39826D71}"/>
              </a:ext>
            </a:extLst>
          </xdr:cNvPr>
          <xdr:cNvSpPr/>
        </xdr:nvSpPr>
        <xdr:spPr>
          <a:xfrm rot="10800000">
            <a:off x="3735976" y="1114697"/>
            <a:ext cx="261257" cy="225953"/>
          </a:xfrm>
          <a:prstGeom prst="triangl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2" name="이등변 삼각형 81">
            <a:extLst>
              <a:ext uri="{FF2B5EF4-FFF2-40B4-BE49-F238E27FC236}">
                <a16:creationId xmlns:a16="http://schemas.microsoft.com/office/drawing/2014/main" id="{9322721A-6CFE-4EBF-A0E1-C8AE3CA9A5C2}"/>
              </a:ext>
            </a:extLst>
          </xdr:cNvPr>
          <xdr:cNvSpPr/>
        </xdr:nvSpPr>
        <xdr:spPr>
          <a:xfrm rot="10800000">
            <a:off x="3714204" y="1641565"/>
            <a:ext cx="261257" cy="225953"/>
          </a:xfrm>
          <a:prstGeom prst="triangl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3" name="이등변 삼각형 82">
            <a:extLst>
              <a:ext uri="{FF2B5EF4-FFF2-40B4-BE49-F238E27FC236}">
                <a16:creationId xmlns:a16="http://schemas.microsoft.com/office/drawing/2014/main" id="{43F6B307-73BB-4C1E-B551-704BC20E5792}"/>
              </a:ext>
            </a:extLst>
          </xdr:cNvPr>
          <xdr:cNvSpPr/>
        </xdr:nvSpPr>
        <xdr:spPr>
          <a:xfrm rot="10800000">
            <a:off x="1584959" y="2238104"/>
            <a:ext cx="261257" cy="225953"/>
          </a:xfrm>
          <a:prstGeom prst="triangl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4" name="이등변 삼각형 83">
            <a:extLst>
              <a:ext uri="{FF2B5EF4-FFF2-40B4-BE49-F238E27FC236}">
                <a16:creationId xmlns:a16="http://schemas.microsoft.com/office/drawing/2014/main" id="{63568C87-05F6-405E-8230-D94FF9B2C692}"/>
              </a:ext>
            </a:extLst>
          </xdr:cNvPr>
          <xdr:cNvSpPr/>
        </xdr:nvSpPr>
        <xdr:spPr>
          <a:xfrm rot="10800000">
            <a:off x="3653243" y="2233750"/>
            <a:ext cx="261257" cy="225953"/>
          </a:xfrm>
          <a:prstGeom prst="triangle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BCDCBB46-DA40-4D78-8B83-3DAF0F96E80C}"/>
              </a:ext>
            </a:extLst>
          </xdr:cNvPr>
          <xdr:cNvSpPr/>
        </xdr:nvSpPr>
        <xdr:spPr>
          <a:xfrm>
            <a:off x="10894966" y="942704"/>
            <a:ext cx="1166405" cy="4506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속도향상 </a:t>
            </a:r>
            <a:r>
              <a:rPr lang="en-US" altLang="ko-KR" sz="1400"/>
              <a:t>%</a:t>
            </a:r>
          </a:p>
        </xdr:txBody>
      </xdr:sp>
      <xdr:sp macro="" textlink="">
        <xdr:nvSpPr>
          <xdr:cNvPr id="86" name="TextBox 26">
            <a:extLst>
              <a:ext uri="{FF2B5EF4-FFF2-40B4-BE49-F238E27FC236}">
                <a16:creationId xmlns:a16="http://schemas.microsoft.com/office/drawing/2014/main" id="{388E183A-E2C4-4277-9DCE-9635FA7D2E3F}"/>
              </a:ext>
            </a:extLst>
          </xdr:cNvPr>
          <xdr:cNvSpPr txBox="1"/>
        </xdr:nvSpPr>
        <xdr:spPr>
          <a:xfrm>
            <a:off x="10850880" y="1741715"/>
            <a:ext cx="1178528" cy="276999"/>
          </a:xfrm>
          <a:prstGeom prst="rect">
            <a:avLst/>
          </a:prstGeom>
          <a:solidFill>
            <a:schemeClr val="accent4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(2 </a:t>
            </a:r>
            <a:r>
              <a:rPr lang="ko-KR" altLang="en-US" sz="1200"/>
              <a:t>값 </a:t>
            </a:r>
            <a:r>
              <a:rPr lang="en-US" altLang="ko-KR" sz="1200"/>
              <a:t>/ 1</a:t>
            </a:r>
            <a:r>
              <a:rPr lang="ko-KR" altLang="en-US" sz="1200"/>
              <a:t>값</a:t>
            </a:r>
            <a:r>
              <a:rPr lang="en-US" altLang="ko-KR" sz="1200"/>
              <a:t>)-1 %</a:t>
            </a:r>
            <a:endParaRPr lang="en-US" sz="1200"/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482A3C99-31CF-42AD-A313-F0F6D0B5505B}"/>
              </a:ext>
            </a:extLst>
          </xdr:cNvPr>
          <xdr:cNvSpPr/>
        </xdr:nvSpPr>
        <xdr:spPr>
          <a:xfrm>
            <a:off x="195941" y="3261363"/>
            <a:ext cx="1854926" cy="38317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노즐 </a:t>
            </a:r>
            <a:r>
              <a:rPr lang="en-US" altLang="ko-KR" sz="1400"/>
              <a:t>mm</a:t>
            </a:r>
            <a:endParaRPr lang="en-US" sz="1400"/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512C62C8-B7BF-403F-9D00-C725FB7023CE}"/>
              </a:ext>
            </a:extLst>
          </xdr:cNvPr>
          <xdr:cNvSpPr/>
        </xdr:nvSpPr>
        <xdr:spPr>
          <a:xfrm>
            <a:off x="2264227" y="3257010"/>
            <a:ext cx="1854926" cy="37446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노즐 </a:t>
            </a:r>
            <a:r>
              <a:rPr lang="en-US" altLang="ko-KR" sz="1400"/>
              <a:t>mm</a:t>
            </a:r>
            <a:endParaRPr lang="en-US" sz="1400"/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7D6FBC3A-32EF-49BB-AAB6-32BDAED1F89B}"/>
              </a:ext>
            </a:extLst>
          </xdr:cNvPr>
          <xdr:cNvSpPr/>
        </xdr:nvSpPr>
        <xdr:spPr>
          <a:xfrm>
            <a:off x="200295" y="3727272"/>
            <a:ext cx="1854926" cy="38317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오리피스 </a:t>
            </a:r>
            <a:r>
              <a:rPr lang="en-US" altLang="ko-KR" sz="1400"/>
              <a:t>mm</a:t>
            </a:r>
            <a:endParaRPr lang="en-US" sz="1400"/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170C4DC8-1251-47DA-AA3D-99BFED13CFC3}"/>
              </a:ext>
            </a:extLst>
          </xdr:cNvPr>
          <xdr:cNvSpPr/>
        </xdr:nvSpPr>
        <xdr:spPr>
          <a:xfrm>
            <a:off x="2268581" y="3722919"/>
            <a:ext cx="1854926" cy="37446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오리피스 </a:t>
            </a:r>
            <a:r>
              <a:rPr lang="en-US" altLang="ko-KR" sz="1400"/>
              <a:t>mm</a:t>
            </a:r>
            <a:endParaRPr lang="en-US" sz="14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10269208-97C9-4838-A1C7-B6C049BD0F94}"/>
              </a:ext>
            </a:extLst>
          </xdr:cNvPr>
          <xdr:cNvSpPr/>
        </xdr:nvSpPr>
        <xdr:spPr>
          <a:xfrm>
            <a:off x="222067" y="4210597"/>
            <a:ext cx="1854926" cy="38317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작동 압력 </a:t>
            </a:r>
            <a:r>
              <a:rPr lang="en-US" altLang="ko-KR" sz="1400"/>
              <a:t>psi</a:t>
            </a:r>
            <a:endParaRPr lang="en-US" sz="14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228A3D86-2037-40DE-9A0A-64B55C87504B}"/>
              </a:ext>
            </a:extLst>
          </xdr:cNvPr>
          <xdr:cNvSpPr/>
        </xdr:nvSpPr>
        <xdr:spPr>
          <a:xfrm>
            <a:off x="2290353" y="4206244"/>
            <a:ext cx="1854926" cy="37446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작동 압력 </a:t>
            </a:r>
            <a:r>
              <a:rPr lang="en-US" altLang="ko-KR" sz="1400"/>
              <a:t>psi</a:t>
            </a:r>
            <a:endParaRPr lang="en-US" sz="14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278609C2-8FC8-49E0-9195-88B01C09EF32}"/>
              </a:ext>
            </a:extLst>
          </xdr:cNvPr>
          <xdr:cNvSpPr/>
        </xdr:nvSpPr>
        <xdr:spPr>
          <a:xfrm>
            <a:off x="226421" y="4676505"/>
            <a:ext cx="1854926" cy="38317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연마재 </a:t>
            </a:r>
            <a:r>
              <a:rPr lang="en-US" altLang="ko-KR" sz="1400"/>
              <a:t>g/min</a:t>
            </a:r>
            <a:endParaRPr lang="en-US" sz="14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21F605E4-04BE-4889-B679-E9469800F963}"/>
              </a:ext>
            </a:extLst>
          </xdr:cNvPr>
          <xdr:cNvSpPr/>
        </xdr:nvSpPr>
        <xdr:spPr>
          <a:xfrm>
            <a:off x="2294707" y="4672152"/>
            <a:ext cx="1854926" cy="37446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연마재 </a:t>
            </a:r>
            <a:r>
              <a:rPr lang="en-US" altLang="ko-KR" sz="1400"/>
              <a:t>g/min</a:t>
            </a:r>
            <a:endParaRPr lang="en-US" sz="1400"/>
          </a:p>
        </xdr:txBody>
      </xdr: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5D69090E-70F6-4E38-9C0B-BBDCC450A136}"/>
              </a:ext>
            </a:extLst>
          </xdr:cNvPr>
          <xdr:cNvSpPr/>
        </xdr:nvSpPr>
        <xdr:spPr>
          <a:xfrm>
            <a:off x="222067" y="5151122"/>
            <a:ext cx="1854926" cy="38317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연마재 </a:t>
            </a:r>
            <a:r>
              <a:rPr lang="en-US" altLang="ko-KR" sz="1400"/>
              <a:t>#80</a:t>
            </a:r>
            <a:endParaRPr lang="en-US" sz="1400"/>
          </a:p>
        </xdr:txBody>
      </xdr: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DE026ACC-2A9A-4728-BD8F-F5CED36C3D50}"/>
              </a:ext>
            </a:extLst>
          </xdr:cNvPr>
          <xdr:cNvSpPr/>
        </xdr:nvSpPr>
        <xdr:spPr>
          <a:xfrm>
            <a:off x="2290353" y="5146769"/>
            <a:ext cx="1854926" cy="374464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연마재 </a:t>
            </a:r>
            <a:r>
              <a:rPr lang="en-US" altLang="ko-KR" sz="1400"/>
              <a:t>#80</a:t>
            </a:r>
            <a:endParaRPr lang="en-US" sz="14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7A91509D-194B-4235-A625-6CB83288F892}"/>
              </a:ext>
            </a:extLst>
          </xdr:cNvPr>
          <xdr:cNvSpPr/>
        </xdr:nvSpPr>
        <xdr:spPr>
          <a:xfrm>
            <a:off x="7149737" y="1698171"/>
            <a:ext cx="1428206" cy="39188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A mm/min</a:t>
            </a:r>
            <a:endParaRPr lang="en-US" sz="14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DFC39489-7EE8-4DA4-BF6E-3387C154A178}"/>
              </a:ext>
            </a:extLst>
          </xdr:cNvPr>
          <xdr:cNvSpPr/>
        </xdr:nvSpPr>
        <xdr:spPr>
          <a:xfrm>
            <a:off x="9104811" y="1702525"/>
            <a:ext cx="1428206" cy="39188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F mm/min</a:t>
            </a:r>
            <a:endParaRPr lang="en-US" sz="14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69DB2FE7-2A76-4955-BBD9-518AC7D31A0F}"/>
              </a:ext>
            </a:extLst>
          </xdr:cNvPr>
          <xdr:cNvSpPr/>
        </xdr:nvSpPr>
        <xdr:spPr>
          <a:xfrm>
            <a:off x="7188925" y="2381794"/>
            <a:ext cx="1428206" cy="39188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B mm/min</a:t>
            </a:r>
            <a:endParaRPr lang="en-US" sz="14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5DAAE8D1-7092-4F14-BDF1-ECFF3DB6B845}"/>
              </a:ext>
            </a:extLst>
          </xdr:cNvPr>
          <xdr:cNvSpPr/>
        </xdr:nvSpPr>
        <xdr:spPr>
          <a:xfrm>
            <a:off x="9143999" y="2386148"/>
            <a:ext cx="1428206" cy="39188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G mm/min</a:t>
            </a:r>
            <a:endParaRPr lang="en-US" sz="14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225FBD12-B185-4861-8F5C-B6973F240634}"/>
              </a:ext>
            </a:extLst>
          </xdr:cNvPr>
          <xdr:cNvSpPr/>
        </xdr:nvSpPr>
        <xdr:spPr>
          <a:xfrm>
            <a:off x="7158445" y="3039292"/>
            <a:ext cx="1428206" cy="39188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C mm/min</a:t>
            </a:r>
            <a:endParaRPr lang="en-US" sz="14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F497CAD-C51D-4857-9899-5ED6B41BCAE2}"/>
              </a:ext>
            </a:extLst>
          </xdr:cNvPr>
          <xdr:cNvSpPr/>
        </xdr:nvSpPr>
        <xdr:spPr>
          <a:xfrm>
            <a:off x="9113519" y="3043646"/>
            <a:ext cx="1428206" cy="39188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H mm/min</a:t>
            </a:r>
            <a:endParaRPr lang="en-US" sz="14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170FA08F-9C9E-4781-871C-BE6189FB88D7}"/>
              </a:ext>
            </a:extLst>
          </xdr:cNvPr>
          <xdr:cNvSpPr/>
        </xdr:nvSpPr>
        <xdr:spPr>
          <a:xfrm>
            <a:off x="7184571" y="3675017"/>
            <a:ext cx="1428206" cy="39188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D mm/min</a:t>
            </a:r>
            <a:endParaRPr lang="en-US" sz="14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35D2D273-C677-458D-A52C-65C3A5EEC1E7}"/>
              </a:ext>
            </a:extLst>
          </xdr:cNvPr>
          <xdr:cNvSpPr/>
        </xdr:nvSpPr>
        <xdr:spPr>
          <a:xfrm>
            <a:off x="9139645" y="3679371"/>
            <a:ext cx="1428206" cy="39188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I mm/min</a:t>
            </a:r>
            <a:endParaRPr lang="en-US" sz="14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A52919ED-E455-4A0F-85B9-5FC81762971B}"/>
              </a:ext>
            </a:extLst>
          </xdr:cNvPr>
          <xdr:cNvSpPr/>
        </xdr:nvSpPr>
        <xdr:spPr>
          <a:xfrm>
            <a:off x="7154091" y="4332515"/>
            <a:ext cx="1428206" cy="39188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E mm/min</a:t>
            </a:r>
            <a:endParaRPr lang="en-US" sz="1400"/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7ABDC95C-E5AF-4587-84C7-D7261921C784}"/>
              </a:ext>
            </a:extLst>
          </xdr:cNvPr>
          <xdr:cNvSpPr/>
        </xdr:nvSpPr>
        <xdr:spPr>
          <a:xfrm>
            <a:off x="9109165" y="4336869"/>
            <a:ext cx="1428206" cy="39188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/>
              <a:t>속도 </a:t>
            </a:r>
            <a:r>
              <a:rPr lang="en-US" altLang="ko-KR" sz="1400"/>
              <a:t>J mm/min</a:t>
            </a:r>
            <a:endParaRPr lang="en-US" sz="1400"/>
          </a:p>
        </xdr:txBody>
      </xdr:sp>
      <xdr:grpSp>
        <xdr:nvGrpSpPr>
          <xdr:cNvPr id="107" name="그룹 106">
            <a:extLst>
              <a:ext uri="{FF2B5EF4-FFF2-40B4-BE49-F238E27FC236}">
                <a16:creationId xmlns:a16="http://schemas.microsoft.com/office/drawing/2014/main" id="{963A9544-AD51-484D-A607-E263F5D0B644}"/>
              </a:ext>
            </a:extLst>
          </xdr:cNvPr>
          <xdr:cNvGrpSpPr/>
        </xdr:nvGrpSpPr>
        <xdr:grpSpPr>
          <a:xfrm>
            <a:off x="10859589" y="4728754"/>
            <a:ext cx="1084216" cy="1461068"/>
            <a:chOff x="5495109" y="5138057"/>
            <a:chExt cx="1084216" cy="1461068"/>
          </a:xfrm>
        </xdr:grpSpPr>
        <xdr:sp macro="" textlink="">
          <xdr:nvSpPr>
            <xdr:cNvPr id="108" name="직사각형 107">
              <a:extLst>
                <a:ext uri="{FF2B5EF4-FFF2-40B4-BE49-F238E27FC236}">
                  <a16:creationId xmlns:a16="http://schemas.microsoft.com/office/drawing/2014/main" id="{684AE5A5-04A3-4FB6-8CF9-810CD63D93B2}"/>
                </a:ext>
              </a:extLst>
            </xdr:cNvPr>
            <xdr:cNvSpPr/>
          </xdr:nvSpPr>
          <xdr:spPr>
            <a:xfrm>
              <a:off x="5495109" y="5138057"/>
              <a:ext cx="1053738" cy="23488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/>
                <a:t>변수</a:t>
              </a:r>
              <a:r>
                <a:rPr lang="en-US" altLang="ko-KR" sz="1000"/>
                <a:t>(</a:t>
              </a:r>
              <a:r>
                <a:rPr lang="ko-KR" altLang="en-US" sz="1000"/>
                <a:t>선택조건</a:t>
              </a:r>
              <a:r>
                <a:rPr lang="en-US" altLang="ko-KR" sz="1000"/>
                <a:t>)</a:t>
              </a:r>
            </a:p>
          </xdr:txBody>
        </xdr:sp>
        <xdr:sp macro="" textlink="">
          <xdr:nvSpPr>
            <xdr:cNvPr id="109" name="직사각형 108">
              <a:extLst>
                <a:ext uri="{FF2B5EF4-FFF2-40B4-BE49-F238E27FC236}">
                  <a16:creationId xmlns:a16="http://schemas.microsoft.com/office/drawing/2014/main" id="{FEB4B21D-F393-43E3-9BBD-490D6E6E223F}"/>
                </a:ext>
              </a:extLst>
            </xdr:cNvPr>
            <xdr:cNvSpPr/>
          </xdr:nvSpPr>
          <xdr:spPr>
            <a:xfrm>
              <a:off x="5499463" y="5447211"/>
              <a:ext cx="1053738" cy="234882"/>
            </a:xfrm>
            <a:prstGeom prst="rect">
              <a:avLst/>
            </a:prstGeom>
            <a:solidFill>
              <a:srgbClr val="A5A5A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/>
                <a:t>고정값</a:t>
              </a:r>
              <a:r>
                <a:rPr lang="en-US" altLang="ko-KR" sz="1000"/>
                <a:t>/</a:t>
              </a:r>
              <a:r>
                <a:rPr lang="ko-KR" altLang="en-US" sz="1000"/>
                <a:t>목록</a:t>
              </a:r>
              <a:endParaRPr lang="en-US" altLang="ko-KR" sz="1000"/>
            </a:p>
          </xdr:txBody>
        </xdr:sp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10329EB3-1FEB-45F3-9506-DF895E166D01}"/>
                </a:ext>
              </a:extLst>
            </xdr:cNvPr>
            <xdr:cNvSpPr/>
          </xdr:nvSpPr>
          <xdr:spPr>
            <a:xfrm>
              <a:off x="5508897" y="5763617"/>
              <a:ext cx="1057366" cy="210463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/>
                <a:t>펌프</a:t>
              </a:r>
              <a:r>
                <a:rPr lang="en-US" altLang="ko-KR" sz="1000"/>
                <a:t>1 </a:t>
              </a:r>
              <a:r>
                <a:rPr lang="ko-KR" altLang="en-US" sz="1000"/>
                <a:t>결과값</a:t>
              </a:r>
              <a:endParaRPr lang="en-US" sz="1000"/>
            </a:p>
          </xdr:txBody>
        </xdr:sp>
        <xdr:sp macro="" textlink="">
          <xdr:nvSpPr>
            <xdr:cNvPr id="111" name="직사각형 110">
              <a:extLst>
                <a:ext uri="{FF2B5EF4-FFF2-40B4-BE49-F238E27FC236}">
                  <a16:creationId xmlns:a16="http://schemas.microsoft.com/office/drawing/2014/main" id="{E6BA14F2-CE8E-4BA8-A206-ADD541E2D567}"/>
                </a:ext>
              </a:extLst>
            </xdr:cNvPr>
            <xdr:cNvSpPr/>
          </xdr:nvSpPr>
          <xdr:spPr>
            <a:xfrm>
              <a:off x="5521959" y="6055355"/>
              <a:ext cx="1057366" cy="210463"/>
            </a:xfrm>
            <a:prstGeom prst="rect">
              <a:avLst/>
            </a:prstGeom>
            <a:solidFill>
              <a:srgbClr val="00B050"/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ko-KR" altLang="en-US" sz="1000"/>
                <a:t>펌프</a:t>
              </a:r>
              <a:r>
                <a:rPr lang="en-US" altLang="ko-KR" sz="1000"/>
                <a:t>2 </a:t>
              </a:r>
              <a:r>
                <a:rPr lang="ko-KR" altLang="en-US" sz="1000"/>
                <a:t>결과값</a:t>
              </a:r>
              <a:endParaRPr lang="en-US" sz="1000"/>
            </a:p>
          </xdr:txBody>
        </xdr:sp>
        <xdr:sp macro="" textlink="">
          <xdr:nvSpPr>
            <xdr:cNvPr id="112" name="TextBox 54">
              <a:extLst>
                <a:ext uri="{FF2B5EF4-FFF2-40B4-BE49-F238E27FC236}">
                  <a16:creationId xmlns:a16="http://schemas.microsoft.com/office/drawing/2014/main" id="{77C2DD65-3975-464F-B99D-50BB9B58F5CA}"/>
                </a:ext>
              </a:extLst>
            </xdr:cNvPr>
            <xdr:cNvSpPr txBox="1"/>
          </xdr:nvSpPr>
          <xdr:spPr>
            <a:xfrm>
              <a:off x="5516880" y="6352904"/>
              <a:ext cx="1049383" cy="246221"/>
            </a:xfrm>
            <a:prstGeom prst="rect">
              <a:avLst/>
            </a:prstGeom>
            <a:solidFill>
              <a:schemeClr val="accent4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ko-KR" altLang="en-US" sz="1000"/>
                <a:t>속도 비교</a:t>
              </a:r>
              <a:r>
                <a:rPr lang="en-US" altLang="ko-KR" sz="1000"/>
                <a:t>(</a:t>
              </a:r>
              <a:r>
                <a:rPr lang="ko-KR" altLang="en-US" sz="1000"/>
                <a:t>향상</a:t>
              </a:r>
              <a:r>
                <a:rPr lang="en-US" altLang="ko-KR" sz="1000"/>
                <a:t>)</a:t>
              </a:r>
              <a:endParaRPr lang="en-US" sz="10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327F-1B64-403C-ADF1-44AC4E988E62}">
  <dimension ref="A2:D15"/>
  <sheetViews>
    <sheetView tabSelected="1" workbookViewId="0">
      <selection activeCell="E47" sqref="E47"/>
    </sheetView>
  </sheetViews>
  <sheetFormatPr defaultRowHeight="15" x14ac:dyDescent="0.25"/>
  <cols>
    <col min="1" max="1" width="16.42578125" customWidth="1"/>
    <col min="2" max="2" width="10.5703125" bestFit="1" customWidth="1"/>
    <col min="3" max="3" width="10.85546875" bestFit="1" customWidth="1"/>
    <col min="4" max="4" width="11.140625" bestFit="1" customWidth="1"/>
  </cols>
  <sheetData>
    <row r="2" spans="1:4" x14ac:dyDescent="0.25">
      <c r="A2" s="1" t="s">
        <v>7</v>
      </c>
    </row>
    <row r="3" spans="1:4" x14ac:dyDescent="0.25">
      <c r="A3" t="s">
        <v>8</v>
      </c>
    </row>
    <row r="4" spans="1:4" ht="15.75" customHeight="1" x14ac:dyDescent="0.25">
      <c r="A4" t="s">
        <v>40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s="2" t="s">
        <v>15</v>
      </c>
      <c r="B7" s="3" t="s">
        <v>17</v>
      </c>
      <c r="C7" s="3" t="s">
        <v>16</v>
      </c>
      <c r="D7" s="3" t="s">
        <v>18</v>
      </c>
    </row>
    <row r="8" spans="1:4" x14ac:dyDescent="0.25">
      <c r="A8" s="2" t="s">
        <v>14</v>
      </c>
      <c r="B8" s="3" t="s">
        <v>13</v>
      </c>
      <c r="C8" s="3" t="s">
        <v>19</v>
      </c>
      <c r="D8" s="3" t="s">
        <v>20</v>
      </c>
    </row>
    <row r="9" spans="1:4" x14ac:dyDescent="0.25">
      <c r="A9" s="2" t="s">
        <v>42</v>
      </c>
      <c r="B9" s="3">
        <v>1.02</v>
      </c>
      <c r="C9" s="3">
        <v>0.89</v>
      </c>
      <c r="D9" s="3">
        <v>1.02</v>
      </c>
    </row>
    <row r="10" spans="1:4" x14ac:dyDescent="0.25">
      <c r="A10" s="2" t="s">
        <v>21</v>
      </c>
      <c r="B10" s="3">
        <v>0.33</v>
      </c>
      <c r="C10" s="3">
        <v>0.25</v>
      </c>
      <c r="D10" s="3">
        <v>0.38</v>
      </c>
    </row>
    <row r="11" spans="1:4" x14ac:dyDescent="0.25">
      <c r="A11" s="2" t="s">
        <v>22</v>
      </c>
      <c r="B11" s="4">
        <v>55000</v>
      </c>
      <c r="C11" s="4">
        <v>87000</v>
      </c>
      <c r="D11" s="4">
        <v>87000</v>
      </c>
    </row>
    <row r="12" spans="1:4" x14ac:dyDescent="0.25">
      <c r="A12" s="2" t="s">
        <v>12</v>
      </c>
      <c r="B12" s="3">
        <v>400</v>
      </c>
      <c r="C12" s="3">
        <v>400</v>
      </c>
      <c r="D12" s="3">
        <v>540</v>
      </c>
    </row>
    <row r="14" spans="1:4" x14ac:dyDescent="0.25">
      <c r="A14" t="s">
        <v>10</v>
      </c>
    </row>
    <row r="15" spans="1:4" x14ac:dyDescent="0.25">
      <c r="A1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4CC1-3CA0-44B8-ACE4-15062253EB25}">
  <sheetPr>
    <pageSetUpPr fitToPage="1"/>
  </sheetPr>
  <dimension ref="A2:Q61"/>
  <sheetViews>
    <sheetView zoomScale="85" zoomScaleNormal="85" workbookViewId="0">
      <selection activeCell="J37" sqref="J37"/>
    </sheetView>
  </sheetViews>
  <sheetFormatPr defaultRowHeight="15" x14ac:dyDescent="0.25"/>
  <cols>
    <col min="1" max="1" width="9.42578125" style="10" bestFit="1" customWidth="1"/>
    <col min="2" max="2" width="13.42578125" style="10" bestFit="1" customWidth="1"/>
    <col min="3" max="4" width="16.7109375" style="10" customWidth="1"/>
    <col min="5" max="6" width="17.42578125" style="10" customWidth="1"/>
    <col min="7" max="16" width="16.7109375" style="10" customWidth="1"/>
    <col min="17" max="17" width="4.7109375" style="10" bestFit="1" customWidth="1"/>
    <col min="18" max="18" width="11.85546875" style="10" bestFit="1" customWidth="1"/>
    <col min="19" max="16384" width="9.140625" style="10"/>
  </cols>
  <sheetData>
    <row r="2" spans="1:17" ht="33.75" customHeight="1" x14ac:dyDescent="0.25">
      <c r="A2" s="6" t="s">
        <v>5</v>
      </c>
      <c r="B2" s="6" t="s">
        <v>6</v>
      </c>
      <c r="C2" s="9" t="s">
        <v>36</v>
      </c>
      <c r="D2" s="9" t="s">
        <v>35</v>
      </c>
      <c r="E2" s="9" t="s">
        <v>34</v>
      </c>
      <c r="F2" s="9" t="s">
        <v>33</v>
      </c>
      <c r="G2" s="9" t="s">
        <v>32</v>
      </c>
      <c r="H2" s="9" t="s">
        <v>31</v>
      </c>
      <c r="I2" s="9" t="s">
        <v>30</v>
      </c>
      <c r="J2" s="9" t="s">
        <v>29</v>
      </c>
      <c r="K2" s="9" t="s">
        <v>28</v>
      </c>
      <c r="L2" s="9" t="s">
        <v>27</v>
      </c>
      <c r="M2" s="9" t="s">
        <v>26</v>
      </c>
      <c r="N2" s="9" t="s">
        <v>25</v>
      </c>
      <c r="O2" s="9" t="s">
        <v>24</v>
      </c>
      <c r="P2" s="9" t="s">
        <v>23</v>
      </c>
    </row>
    <row r="3" spans="1:17" ht="33.75" customHeight="1" x14ac:dyDescent="0.25">
      <c r="A3" s="26">
        <v>5</v>
      </c>
      <c r="B3" s="11" t="s">
        <v>0</v>
      </c>
      <c r="C3" s="13">
        <v>345.44</v>
      </c>
      <c r="D3" s="13">
        <v>167.74</v>
      </c>
      <c r="E3" s="13">
        <v>622.79999999999995</v>
      </c>
      <c r="F3" s="13">
        <v>686.74</v>
      </c>
      <c r="G3" s="13">
        <v>123.31</v>
      </c>
      <c r="H3" s="13">
        <v>138.36000000000001</v>
      </c>
      <c r="I3" s="13">
        <v>141.99</v>
      </c>
      <c r="J3" s="13">
        <v>780.87</v>
      </c>
      <c r="K3" s="13">
        <v>3030.97</v>
      </c>
      <c r="L3" s="13">
        <v>122.06</v>
      </c>
      <c r="M3" s="13">
        <v>132.44</v>
      </c>
      <c r="N3" s="13">
        <v>134.52000000000001</v>
      </c>
      <c r="O3" s="13">
        <v>172.3</v>
      </c>
      <c r="P3" s="13">
        <v>107.95</v>
      </c>
      <c r="Q3" s="24"/>
    </row>
    <row r="4" spans="1:17" ht="33.75" customHeight="1" x14ac:dyDescent="0.25">
      <c r="A4" s="26"/>
      <c r="B4" s="11" t="s">
        <v>1</v>
      </c>
      <c r="C4" s="13">
        <f t="shared" ref="C4:N4" si="0">C3*$Q$4</f>
        <v>690.88</v>
      </c>
      <c r="D4" s="13">
        <f t="shared" si="0"/>
        <v>335.48</v>
      </c>
      <c r="E4" s="13">
        <f t="shared" si="0"/>
        <v>1245.5999999999999</v>
      </c>
      <c r="F4" s="13">
        <f t="shared" si="0"/>
        <v>1373.48</v>
      </c>
      <c r="G4" s="13">
        <f t="shared" si="0"/>
        <v>246.62</v>
      </c>
      <c r="H4" s="13">
        <f t="shared" si="0"/>
        <v>276.72000000000003</v>
      </c>
      <c r="I4" s="13">
        <f t="shared" si="0"/>
        <v>283.98</v>
      </c>
      <c r="J4" s="13">
        <f t="shared" si="0"/>
        <v>1561.74</v>
      </c>
      <c r="K4" s="13">
        <f t="shared" si="0"/>
        <v>6061.94</v>
      </c>
      <c r="L4" s="13">
        <f t="shared" si="0"/>
        <v>244.12</v>
      </c>
      <c r="M4" s="13">
        <f t="shared" si="0"/>
        <v>264.88</v>
      </c>
      <c r="N4" s="13">
        <f t="shared" si="0"/>
        <v>269.04000000000002</v>
      </c>
      <c r="O4" s="13">
        <f>O3*$Q$4</f>
        <v>344.6</v>
      </c>
      <c r="P4" s="13">
        <v>215.9</v>
      </c>
      <c r="Q4" s="25">
        <f>P4/P3</f>
        <v>2</v>
      </c>
    </row>
    <row r="5" spans="1:17" ht="33.75" customHeight="1" x14ac:dyDescent="0.25">
      <c r="A5" s="26"/>
      <c r="B5" s="11" t="s">
        <v>2</v>
      </c>
      <c r="C5" s="13">
        <f t="shared" ref="C5:N5" si="1">C4*$Q$5</f>
        <v>1036.32</v>
      </c>
      <c r="D5" s="13">
        <f t="shared" si="1"/>
        <v>503.22</v>
      </c>
      <c r="E5" s="13">
        <f t="shared" si="1"/>
        <v>1868.3999999999999</v>
      </c>
      <c r="F5" s="13">
        <f t="shared" si="1"/>
        <v>2060.2200000000003</v>
      </c>
      <c r="G5" s="13">
        <f t="shared" si="1"/>
        <v>369.93</v>
      </c>
      <c r="H5" s="13">
        <f t="shared" si="1"/>
        <v>415.08000000000004</v>
      </c>
      <c r="I5" s="13">
        <f t="shared" si="1"/>
        <v>425.97</v>
      </c>
      <c r="J5" s="13">
        <f t="shared" si="1"/>
        <v>2342.61</v>
      </c>
      <c r="K5" s="13">
        <f t="shared" si="1"/>
        <v>9092.91</v>
      </c>
      <c r="L5" s="13">
        <f t="shared" si="1"/>
        <v>366.18</v>
      </c>
      <c r="M5" s="13">
        <f t="shared" si="1"/>
        <v>397.32</v>
      </c>
      <c r="N5" s="13">
        <f t="shared" si="1"/>
        <v>403.56000000000006</v>
      </c>
      <c r="O5" s="13">
        <f>O4*$Q$5</f>
        <v>516.90000000000009</v>
      </c>
      <c r="P5" s="13">
        <v>323.85000000000002</v>
      </c>
      <c r="Q5" s="25">
        <f t="shared" ref="Q5:Q32" si="2">P5/P4</f>
        <v>1.5</v>
      </c>
    </row>
    <row r="6" spans="1:17" ht="33.75" customHeight="1" x14ac:dyDescent="0.25">
      <c r="A6" s="26"/>
      <c r="B6" s="11" t="s">
        <v>3</v>
      </c>
      <c r="C6" s="13">
        <f t="shared" ref="C6:N6" si="3">C5*$Q$6</f>
        <v>1381.7919999999999</v>
      </c>
      <c r="D6" s="13">
        <f t="shared" si="3"/>
        <v>670.97553867531269</v>
      </c>
      <c r="E6" s="13">
        <f t="shared" si="3"/>
        <v>2491.2576933765631</v>
      </c>
      <c r="F6" s="13">
        <f t="shared" si="3"/>
        <v>2747.0236164891157</v>
      </c>
      <c r="G6" s="13">
        <f t="shared" si="3"/>
        <v>493.25142288096339</v>
      </c>
      <c r="H6" s="13">
        <f t="shared" si="3"/>
        <v>553.45281704492822</v>
      </c>
      <c r="I6" s="13">
        <f t="shared" si="3"/>
        <v>567.97315331171842</v>
      </c>
      <c r="J6" s="13">
        <f t="shared" si="3"/>
        <v>3123.55233626679</v>
      </c>
      <c r="K6" s="13">
        <f t="shared" si="3"/>
        <v>12124.160775358961</v>
      </c>
      <c r="L6" s="13">
        <f t="shared" si="3"/>
        <v>488.25130708661413</v>
      </c>
      <c r="M6" s="13">
        <f t="shared" si="3"/>
        <v>529.77226864289014</v>
      </c>
      <c r="N6" s="13">
        <f t="shared" si="3"/>
        <v>538.09246132468741</v>
      </c>
      <c r="O6" s="13">
        <f>O5*$Q$6</f>
        <v>689.21596109309871</v>
      </c>
      <c r="P6" s="13">
        <v>431.81</v>
      </c>
      <c r="Q6" s="25">
        <f t="shared" si="2"/>
        <v>1.3333642118264628</v>
      </c>
    </row>
    <row r="7" spans="1:17" ht="33.75" customHeight="1" x14ac:dyDescent="0.25">
      <c r="A7" s="27"/>
      <c r="B7" s="12" t="s">
        <v>4</v>
      </c>
      <c r="C7" s="14">
        <f t="shared" ref="C7:N7" si="4">C6*$Q$7</f>
        <v>1727.232</v>
      </c>
      <c r="D7" s="14">
        <f t="shared" si="4"/>
        <v>838.7155386753127</v>
      </c>
      <c r="E7" s="14">
        <f t="shared" si="4"/>
        <v>3114.0576933765628</v>
      </c>
      <c r="F7" s="14">
        <f t="shared" si="4"/>
        <v>3433.763616489116</v>
      </c>
      <c r="G7" s="14">
        <f t="shared" si="4"/>
        <v>616.56142288096339</v>
      </c>
      <c r="H7" s="14">
        <f t="shared" si="4"/>
        <v>691.81281704492824</v>
      </c>
      <c r="I7" s="14">
        <f t="shared" si="4"/>
        <v>709.96315331171843</v>
      </c>
      <c r="J7" s="14">
        <f t="shared" si="4"/>
        <v>3904.4223362667899</v>
      </c>
      <c r="K7" s="14">
        <v>12700</v>
      </c>
      <c r="L7" s="14">
        <f t="shared" si="4"/>
        <v>610.31130708661408</v>
      </c>
      <c r="M7" s="14">
        <f t="shared" si="4"/>
        <v>662.21226864289008</v>
      </c>
      <c r="N7" s="14">
        <f t="shared" si="4"/>
        <v>672.61246132468739</v>
      </c>
      <c r="O7" s="14">
        <f>O6*$Q$7</f>
        <v>861.51596109309867</v>
      </c>
      <c r="P7" s="14">
        <v>539.76</v>
      </c>
      <c r="Q7" s="25">
        <f>P7/P6</f>
        <v>1.2499942104166184</v>
      </c>
    </row>
    <row r="8" spans="1:17" ht="33.75" customHeight="1" x14ac:dyDescent="0.25">
      <c r="A8" s="26">
        <v>10</v>
      </c>
      <c r="B8" s="11" t="s">
        <v>0</v>
      </c>
      <c r="C8" s="13">
        <f t="shared" ref="C8:N8" si="5">C3*$Q$8</f>
        <v>188.352</v>
      </c>
      <c r="D8" s="13">
        <f t="shared" si="5"/>
        <v>91.460642890226964</v>
      </c>
      <c r="E8" s="13">
        <f t="shared" si="5"/>
        <v>339.58321445113478</v>
      </c>
      <c r="F8" s="13">
        <f t="shared" si="5"/>
        <v>374.44665493283929</v>
      </c>
      <c r="G8" s="13">
        <f t="shared" si="5"/>
        <v>67.235077350625289</v>
      </c>
      <c r="H8" s="13">
        <f t="shared" si="5"/>
        <v>75.441126447429369</v>
      </c>
      <c r="I8" s="13">
        <f t="shared" si="5"/>
        <v>77.420392774432614</v>
      </c>
      <c r="J8" s="13">
        <f t="shared" si="5"/>
        <v>425.77126632700327</v>
      </c>
      <c r="K8" s="13">
        <f>K3*$Q$8</f>
        <v>1652.6437628531728</v>
      </c>
      <c r="L8" s="13">
        <f t="shared" si="5"/>
        <v>66.553511811023625</v>
      </c>
      <c r="M8" s="13">
        <f t="shared" si="5"/>
        <v>72.213232051875863</v>
      </c>
      <c r="N8" s="13">
        <f t="shared" si="5"/>
        <v>73.347357109773057</v>
      </c>
      <c r="O8" s="13">
        <f>O3*$Q$8</f>
        <v>93.946993978693854</v>
      </c>
      <c r="P8" s="13">
        <v>58.86</v>
      </c>
      <c r="Q8" s="25">
        <f>P8/P3</f>
        <v>0.54525243168133397</v>
      </c>
    </row>
    <row r="9" spans="1:17" ht="33.75" customHeight="1" x14ac:dyDescent="0.25">
      <c r="A9" s="26"/>
      <c r="B9" s="11" t="s">
        <v>1</v>
      </c>
      <c r="C9" s="13">
        <f t="shared" ref="C9:N9" si="6">C8*$Q$9</f>
        <v>376.70400000000001</v>
      </c>
      <c r="D9" s="13">
        <f t="shared" si="6"/>
        <v>182.92128578045393</v>
      </c>
      <c r="E9" s="13">
        <f t="shared" si="6"/>
        <v>679.16642890226956</v>
      </c>
      <c r="F9" s="13">
        <f t="shared" si="6"/>
        <v>748.89330986567859</v>
      </c>
      <c r="G9" s="13">
        <f t="shared" si="6"/>
        <v>134.47015470125058</v>
      </c>
      <c r="H9" s="13">
        <f t="shared" si="6"/>
        <v>150.88225289485874</v>
      </c>
      <c r="I9" s="13">
        <f t="shared" si="6"/>
        <v>154.84078554886523</v>
      </c>
      <c r="J9" s="13">
        <f t="shared" si="6"/>
        <v>851.54253265400655</v>
      </c>
      <c r="K9" s="13">
        <f t="shared" si="6"/>
        <v>3305.2875257063456</v>
      </c>
      <c r="L9" s="13">
        <f t="shared" si="6"/>
        <v>133.10702362204725</v>
      </c>
      <c r="M9" s="13">
        <f t="shared" si="6"/>
        <v>144.42646410375173</v>
      </c>
      <c r="N9" s="13">
        <f t="shared" si="6"/>
        <v>146.69471421954611</v>
      </c>
      <c r="O9" s="13">
        <f>O8*$Q$9</f>
        <v>187.89398795738771</v>
      </c>
      <c r="P9" s="13">
        <v>117.72</v>
      </c>
      <c r="Q9" s="25">
        <f>P9/P8</f>
        <v>2</v>
      </c>
    </row>
    <row r="10" spans="1:17" ht="33.75" customHeight="1" x14ac:dyDescent="0.25">
      <c r="A10" s="26"/>
      <c r="B10" s="11" t="s">
        <v>2</v>
      </c>
      <c r="C10" s="13">
        <f t="shared" ref="C10:N10" si="7">C9*$Q$10</f>
        <v>565.08800000000008</v>
      </c>
      <c r="D10" s="13">
        <f t="shared" si="7"/>
        <v>274.39746734599356</v>
      </c>
      <c r="E10" s="13">
        <f t="shared" si="7"/>
        <v>1018.8073367299676</v>
      </c>
      <c r="F10" s="13">
        <f t="shared" si="7"/>
        <v>1123.4035812876332</v>
      </c>
      <c r="G10" s="13">
        <f t="shared" si="7"/>
        <v>201.71665493283928</v>
      </c>
      <c r="H10" s="13">
        <f t="shared" si="7"/>
        <v>226.33619638721632</v>
      </c>
      <c r="I10" s="13">
        <f t="shared" si="7"/>
        <v>232.27433163501624</v>
      </c>
      <c r="J10" s="13">
        <f t="shared" si="7"/>
        <v>1277.3861352478</v>
      </c>
      <c r="K10" s="13">
        <f t="shared" si="7"/>
        <v>4958.2120639184814</v>
      </c>
      <c r="L10" s="13">
        <f t="shared" si="7"/>
        <v>199.67184251968507</v>
      </c>
      <c r="M10" s="13">
        <f t="shared" si="7"/>
        <v>216.65196479851784</v>
      </c>
      <c r="N10" s="13">
        <f t="shared" si="7"/>
        <v>220.05453265400655</v>
      </c>
      <c r="O10" s="13">
        <f>O9*$Q$10</f>
        <v>281.85694302918023</v>
      </c>
      <c r="P10" s="13">
        <v>176.59</v>
      </c>
      <c r="Q10" s="25">
        <f>P10/P9</f>
        <v>1.5000849473326539</v>
      </c>
    </row>
    <row r="11" spans="1:17" ht="33.75" customHeight="1" x14ac:dyDescent="0.25">
      <c r="A11" s="26"/>
      <c r="B11" s="11" t="s">
        <v>3</v>
      </c>
      <c r="C11" s="13">
        <f t="shared" ref="C11:N11" si="8">C10*$Q$11</f>
        <v>753.44</v>
      </c>
      <c r="D11" s="13">
        <f t="shared" si="8"/>
        <v>365.85811023622051</v>
      </c>
      <c r="E11" s="13">
        <f t="shared" si="8"/>
        <v>1358.3905511811022</v>
      </c>
      <c r="F11" s="13">
        <f t="shared" si="8"/>
        <v>1497.8502362204722</v>
      </c>
      <c r="G11" s="13">
        <f t="shared" si="8"/>
        <v>268.95173228346454</v>
      </c>
      <c r="H11" s="13">
        <f t="shared" si="8"/>
        <v>301.77732283464564</v>
      </c>
      <c r="I11" s="13">
        <f t="shared" si="8"/>
        <v>309.69472440944884</v>
      </c>
      <c r="J11" s="13">
        <f t="shared" si="8"/>
        <v>1703.1574015748031</v>
      </c>
      <c r="K11" s="13">
        <f t="shared" si="8"/>
        <v>6610.8558267716535</v>
      </c>
      <c r="L11" s="13">
        <f t="shared" si="8"/>
        <v>266.22535433070868</v>
      </c>
      <c r="M11" s="13">
        <f t="shared" si="8"/>
        <v>288.86519685039366</v>
      </c>
      <c r="N11" s="13">
        <f t="shared" si="8"/>
        <v>293.40188976377959</v>
      </c>
      <c r="O11" s="13">
        <f>O10*$Q$11</f>
        <v>375.80393700787403</v>
      </c>
      <c r="P11" s="13">
        <v>235.45</v>
      </c>
      <c r="Q11" s="25">
        <f t="shared" si="2"/>
        <v>1.3333144572172828</v>
      </c>
    </row>
    <row r="12" spans="1:17" ht="33.75" customHeight="1" x14ac:dyDescent="0.25">
      <c r="A12" s="27"/>
      <c r="B12" s="12" t="s">
        <v>4</v>
      </c>
      <c r="C12" s="14">
        <f t="shared" ref="C12:N12" si="9">C11*$Q$12</f>
        <v>941.79200000000014</v>
      </c>
      <c r="D12" s="14">
        <f t="shared" si="9"/>
        <v>457.31875312644752</v>
      </c>
      <c r="E12" s="14">
        <f t="shared" si="9"/>
        <v>1697.973765632237</v>
      </c>
      <c r="F12" s="14">
        <f t="shared" si="9"/>
        <v>1872.2968911533117</v>
      </c>
      <c r="G12" s="14">
        <f t="shared" si="9"/>
        <v>336.18680963408985</v>
      </c>
      <c r="H12" s="14">
        <f t="shared" si="9"/>
        <v>377.21844928207503</v>
      </c>
      <c r="I12" s="14">
        <f t="shared" si="9"/>
        <v>387.11511718388152</v>
      </c>
      <c r="J12" s="14">
        <f t="shared" si="9"/>
        <v>2128.9286679018064</v>
      </c>
      <c r="K12" s="14">
        <f t="shared" si="9"/>
        <v>8263.4995896248274</v>
      </c>
      <c r="L12" s="14">
        <f t="shared" si="9"/>
        <v>332.77886614173235</v>
      </c>
      <c r="M12" s="14">
        <f t="shared" si="9"/>
        <v>361.07842890226954</v>
      </c>
      <c r="N12" s="14">
        <f t="shared" si="9"/>
        <v>366.74924687355269</v>
      </c>
      <c r="O12" s="14">
        <f>O11*$Q$12</f>
        <v>469.75093098656794</v>
      </c>
      <c r="P12" s="14">
        <v>294.31</v>
      </c>
      <c r="Q12" s="25">
        <f t="shared" si="2"/>
        <v>1.2499893820344024</v>
      </c>
    </row>
    <row r="13" spans="1:17" ht="33.75" customHeight="1" x14ac:dyDescent="0.25">
      <c r="A13" s="26">
        <v>20</v>
      </c>
      <c r="B13" s="11" t="s">
        <v>0</v>
      </c>
      <c r="C13" s="13">
        <f t="shared" ref="C13:N13" si="10">C8*$Q$13</f>
        <v>86.112000000000009</v>
      </c>
      <c r="D13" s="13">
        <f t="shared" si="10"/>
        <v>41.814575266327004</v>
      </c>
      <c r="E13" s="13">
        <f t="shared" si="10"/>
        <v>155.25287633163501</v>
      </c>
      <c r="F13" s="13">
        <f t="shared" si="10"/>
        <v>171.19197220935621</v>
      </c>
      <c r="G13" s="13">
        <f t="shared" si="10"/>
        <v>30.738972672533581</v>
      </c>
      <c r="H13" s="13">
        <f t="shared" si="10"/>
        <v>34.490667901806397</v>
      </c>
      <c r="I13" s="13">
        <f t="shared" si="10"/>
        <v>35.395561834182494</v>
      </c>
      <c r="J13" s="13">
        <f t="shared" si="10"/>
        <v>194.65689393237614</v>
      </c>
      <c r="K13" s="13">
        <f>K8*$Q$13</f>
        <v>755.56649096804085</v>
      </c>
      <c r="L13" s="13">
        <f t="shared" si="10"/>
        <v>30.427370078740161</v>
      </c>
      <c r="M13" s="13">
        <f t="shared" si="10"/>
        <v>33.014918017600742</v>
      </c>
      <c r="N13" s="13">
        <f t="shared" si="10"/>
        <v>33.533424733673002</v>
      </c>
      <c r="O13" s="13">
        <f>O8*$Q$13</f>
        <v>42.951301528485416</v>
      </c>
      <c r="P13" s="13">
        <v>26.91</v>
      </c>
      <c r="Q13" s="25">
        <f>P13/P8</f>
        <v>0.45718654434250766</v>
      </c>
    </row>
    <row r="14" spans="1:17" ht="33.75" customHeight="1" x14ac:dyDescent="0.25">
      <c r="A14" s="26"/>
      <c r="B14" s="11" t="s">
        <v>1</v>
      </c>
      <c r="C14" s="13">
        <f t="shared" ref="C14:N14" si="11">C13*$Q$14</f>
        <v>172.256</v>
      </c>
      <c r="D14" s="13">
        <f t="shared" si="11"/>
        <v>83.644689207966636</v>
      </c>
      <c r="E14" s="13">
        <f t="shared" si="11"/>
        <v>310.5634460398332</v>
      </c>
      <c r="F14" s="13">
        <f t="shared" si="11"/>
        <v>342.44756090782772</v>
      </c>
      <c r="G14" s="13">
        <f t="shared" si="11"/>
        <v>61.489368226030564</v>
      </c>
      <c r="H14" s="13">
        <f t="shared" si="11"/>
        <v>68.994152848540992</v>
      </c>
      <c r="I14" s="13">
        <f t="shared" si="11"/>
        <v>70.804276980083372</v>
      </c>
      <c r="J14" s="13">
        <f t="shared" si="11"/>
        <v>389.38612413154237</v>
      </c>
      <c r="K14" s="13">
        <f t="shared" si="11"/>
        <v>1511.413757295044</v>
      </c>
      <c r="L14" s="13">
        <f t="shared" si="11"/>
        <v>60.866047244094489</v>
      </c>
      <c r="M14" s="13">
        <f t="shared" si="11"/>
        <v>66.042104678091704</v>
      </c>
      <c r="N14" s="13">
        <f t="shared" si="11"/>
        <v>67.079310792033354</v>
      </c>
      <c r="O14" s="13">
        <f>O13*$Q$14</f>
        <v>85.918564150069471</v>
      </c>
      <c r="P14" s="13">
        <v>53.83</v>
      </c>
      <c r="Q14" s="25">
        <f t="shared" si="2"/>
        <v>2.000371609067261</v>
      </c>
    </row>
    <row r="15" spans="1:17" ht="33.75" customHeight="1" x14ac:dyDescent="0.25">
      <c r="A15" s="26"/>
      <c r="B15" s="11" t="s">
        <v>2</v>
      </c>
      <c r="C15" s="13">
        <f t="shared" ref="C15:N15" si="12">C14*$Q$15</f>
        <v>258.36799999999999</v>
      </c>
      <c r="D15" s="13">
        <f t="shared" si="12"/>
        <v>125.45926447429363</v>
      </c>
      <c r="E15" s="13">
        <f t="shared" si="12"/>
        <v>465.81632237146817</v>
      </c>
      <c r="F15" s="13">
        <f t="shared" si="12"/>
        <v>513.63953311718387</v>
      </c>
      <c r="G15" s="13">
        <f t="shared" si="12"/>
        <v>92.228340898564142</v>
      </c>
      <c r="H15" s="13">
        <f t="shared" si="12"/>
        <v>103.48482075034738</v>
      </c>
      <c r="I15" s="13">
        <f t="shared" si="12"/>
        <v>106.19983881426586</v>
      </c>
      <c r="J15" s="13">
        <f t="shared" si="12"/>
        <v>584.04301806391845</v>
      </c>
      <c r="K15" s="13">
        <f t="shared" si="12"/>
        <v>2266.9802482630848</v>
      </c>
      <c r="L15" s="13">
        <f t="shared" si="12"/>
        <v>91.293417322834642</v>
      </c>
      <c r="M15" s="13">
        <f t="shared" si="12"/>
        <v>99.057022695692439</v>
      </c>
      <c r="N15" s="13">
        <f t="shared" si="12"/>
        <v>100.61273552570636</v>
      </c>
      <c r="O15" s="13">
        <f>O14*$Q$15</f>
        <v>128.86986567855487</v>
      </c>
      <c r="P15" s="13">
        <v>80.739999999999995</v>
      </c>
      <c r="Q15" s="25">
        <f t="shared" si="2"/>
        <v>1.4999071149916403</v>
      </c>
    </row>
    <row r="16" spans="1:17" ht="33.75" customHeight="1" x14ac:dyDescent="0.25">
      <c r="A16" s="26"/>
      <c r="B16" s="11" t="s">
        <v>3</v>
      </c>
      <c r="C16" s="13">
        <f t="shared" ref="C16:N16" si="13">C15*$Q$16</f>
        <v>344.512</v>
      </c>
      <c r="D16" s="13">
        <f t="shared" si="13"/>
        <v>167.28937841593327</v>
      </c>
      <c r="E16" s="13">
        <f t="shared" si="13"/>
        <v>621.12689207966639</v>
      </c>
      <c r="F16" s="13">
        <f t="shared" si="13"/>
        <v>684.89512181565544</v>
      </c>
      <c r="G16" s="13">
        <f t="shared" si="13"/>
        <v>122.97873645206113</v>
      </c>
      <c r="H16" s="13">
        <f t="shared" si="13"/>
        <v>137.98830569708198</v>
      </c>
      <c r="I16" s="13">
        <f t="shared" si="13"/>
        <v>141.60855396016674</v>
      </c>
      <c r="J16" s="13">
        <f t="shared" si="13"/>
        <v>778.77224826308475</v>
      </c>
      <c r="K16" s="13">
        <f t="shared" si="13"/>
        <v>3022.8275145900884</v>
      </c>
      <c r="L16" s="13">
        <f t="shared" si="13"/>
        <v>121.73209448818898</v>
      </c>
      <c r="M16" s="13">
        <f t="shared" si="13"/>
        <v>132.08420935618341</v>
      </c>
      <c r="N16" s="13">
        <f t="shared" si="13"/>
        <v>134.15862158406671</v>
      </c>
      <c r="O16" s="13">
        <f>O15*$Q$16</f>
        <v>171.83712830013894</v>
      </c>
      <c r="P16" s="13">
        <v>107.66</v>
      </c>
      <c r="Q16" s="25">
        <f t="shared" si="2"/>
        <v>1.3334159028981918</v>
      </c>
    </row>
    <row r="17" spans="1:17" ht="33.75" customHeight="1" x14ac:dyDescent="0.25">
      <c r="A17" s="27"/>
      <c r="B17" s="12" t="s">
        <v>4</v>
      </c>
      <c r="C17" s="14">
        <f t="shared" ref="C17:N17" si="14">C16*$Q$17</f>
        <v>430.65600000000006</v>
      </c>
      <c r="D17" s="14">
        <f t="shared" si="14"/>
        <v>209.11949235757294</v>
      </c>
      <c r="E17" s="14">
        <f t="shared" si="14"/>
        <v>776.43746178786466</v>
      </c>
      <c r="F17" s="14">
        <f t="shared" si="14"/>
        <v>856.15071051412701</v>
      </c>
      <c r="G17" s="14">
        <f t="shared" si="14"/>
        <v>153.72913200555814</v>
      </c>
      <c r="H17" s="14">
        <f t="shared" si="14"/>
        <v>172.49179064381661</v>
      </c>
      <c r="I17" s="14">
        <f t="shared" si="14"/>
        <v>177.01726910606763</v>
      </c>
      <c r="J17" s="14">
        <f t="shared" si="14"/>
        <v>973.50147846225116</v>
      </c>
      <c r="K17" s="14">
        <f t="shared" si="14"/>
        <v>3778.674780917092</v>
      </c>
      <c r="L17" s="14">
        <f t="shared" si="14"/>
        <v>152.17077165354331</v>
      </c>
      <c r="M17" s="14">
        <f t="shared" si="14"/>
        <v>165.11139601667438</v>
      </c>
      <c r="N17" s="14">
        <f t="shared" si="14"/>
        <v>167.70450764242707</v>
      </c>
      <c r="O17" s="14">
        <f>O16*$Q$17</f>
        <v>214.80439092172304</v>
      </c>
      <c r="P17" s="14">
        <v>134.58000000000001</v>
      </c>
      <c r="Q17" s="25">
        <f t="shared" si="2"/>
        <v>1.25004644250418</v>
      </c>
    </row>
    <row r="18" spans="1:17" ht="33.75" customHeight="1" x14ac:dyDescent="0.25">
      <c r="A18" s="26">
        <v>30</v>
      </c>
      <c r="B18" s="11" t="s">
        <v>0</v>
      </c>
      <c r="C18" s="13">
        <f t="shared" ref="C18:N18" si="15">C13*$Q$18</f>
        <v>52.032000000000011</v>
      </c>
      <c r="D18" s="13">
        <f t="shared" si="15"/>
        <v>25.265886058360355</v>
      </c>
      <c r="E18" s="13">
        <f t="shared" si="15"/>
        <v>93.80943029180176</v>
      </c>
      <c r="F18" s="13">
        <f t="shared" si="15"/>
        <v>103.44041130152851</v>
      </c>
      <c r="G18" s="13">
        <f t="shared" si="15"/>
        <v>18.573604446503012</v>
      </c>
      <c r="H18" s="13">
        <f t="shared" si="15"/>
        <v>20.840515053265406</v>
      </c>
      <c r="I18" s="13">
        <f t="shared" si="15"/>
        <v>21.387284854099125</v>
      </c>
      <c r="J18" s="13">
        <f t="shared" si="15"/>
        <v>117.61876980083376</v>
      </c>
      <c r="K18" s="13">
        <f t="shared" si="15"/>
        <v>456.54073367299685</v>
      </c>
      <c r="L18" s="13">
        <f t="shared" si="15"/>
        <v>18.385322834645674</v>
      </c>
      <c r="M18" s="13">
        <f t="shared" si="15"/>
        <v>19.948813339509034</v>
      </c>
      <c r="N18" s="13">
        <f t="shared" si="15"/>
        <v>20.262113941639655</v>
      </c>
      <c r="O18" s="13">
        <f>O13*$Q$18</f>
        <v>25.952737378415939</v>
      </c>
      <c r="P18" s="13">
        <v>16.260000000000002</v>
      </c>
      <c r="Q18" s="25">
        <f>P18/P13</f>
        <v>0.60423634336677823</v>
      </c>
    </row>
    <row r="19" spans="1:17" ht="33.75" customHeight="1" x14ac:dyDescent="0.25">
      <c r="A19" s="26"/>
      <c r="B19" s="11" t="s">
        <v>1</v>
      </c>
      <c r="C19" s="13">
        <f t="shared" ref="C19:N19" si="16">C18*$Q$19</f>
        <v>104.096</v>
      </c>
      <c r="D19" s="13">
        <f t="shared" si="16"/>
        <v>50.547310792033343</v>
      </c>
      <c r="E19" s="13">
        <f t="shared" si="16"/>
        <v>187.6765539601667</v>
      </c>
      <c r="F19" s="13">
        <f t="shared" si="16"/>
        <v>206.94443909217233</v>
      </c>
      <c r="G19" s="13">
        <f t="shared" si="16"/>
        <v>37.158631773969425</v>
      </c>
      <c r="H19" s="13">
        <f t="shared" si="16"/>
        <v>41.693847151459011</v>
      </c>
      <c r="I19" s="13">
        <f t="shared" si="16"/>
        <v>42.787723019916633</v>
      </c>
      <c r="J19" s="13">
        <f t="shared" si="16"/>
        <v>235.30987586845765</v>
      </c>
      <c r="K19" s="13">
        <f t="shared" si="16"/>
        <v>913.36224270495597</v>
      </c>
      <c r="L19" s="13">
        <f t="shared" si="16"/>
        <v>36.781952755905515</v>
      </c>
      <c r="M19" s="13">
        <f t="shared" si="16"/>
        <v>39.909895321908287</v>
      </c>
      <c r="N19" s="13">
        <f t="shared" si="16"/>
        <v>40.53668920796666</v>
      </c>
      <c r="O19" s="13">
        <f>O18*$Q$19</f>
        <v>51.921435849930525</v>
      </c>
      <c r="P19" s="13">
        <v>32.53</v>
      </c>
      <c r="Q19" s="25">
        <f t="shared" si="2"/>
        <v>2.0006150061500612</v>
      </c>
    </row>
    <row r="20" spans="1:17" ht="33.75" customHeight="1" x14ac:dyDescent="0.25">
      <c r="A20" s="26"/>
      <c r="B20" s="11" t="s">
        <v>2</v>
      </c>
      <c r="C20" s="13">
        <f t="shared" ref="C20:N20" si="17">C19*$Q$20</f>
        <v>156.16</v>
      </c>
      <c r="D20" s="13">
        <f t="shared" si="17"/>
        <v>75.828735525706335</v>
      </c>
      <c r="E20" s="13">
        <f t="shared" si="17"/>
        <v>281.54367762853167</v>
      </c>
      <c r="F20" s="13">
        <f t="shared" si="17"/>
        <v>310.44846688281615</v>
      </c>
      <c r="G20" s="13">
        <f t="shared" si="17"/>
        <v>55.743659101435838</v>
      </c>
      <c r="H20" s="13">
        <f t="shared" si="17"/>
        <v>62.547179249652615</v>
      </c>
      <c r="I20" s="13">
        <f t="shared" si="17"/>
        <v>64.188161185734145</v>
      </c>
      <c r="J20" s="13">
        <f t="shared" si="17"/>
        <v>353.00098193608153</v>
      </c>
      <c r="K20" s="13">
        <f t="shared" si="17"/>
        <v>1370.1837517369152</v>
      </c>
      <c r="L20" s="13">
        <f t="shared" si="17"/>
        <v>55.178582677165352</v>
      </c>
      <c r="M20" s="13">
        <f t="shared" si="17"/>
        <v>59.870977304307537</v>
      </c>
      <c r="N20" s="13">
        <f t="shared" si="17"/>
        <v>60.811264474293665</v>
      </c>
      <c r="O20" s="13">
        <f>O19*$Q$20</f>
        <v>77.890134321445103</v>
      </c>
      <c r="P20" s="13">
        <v>48.8</v>
      </c>
      <c r="Q20" s="25">
        <f t="shared" si="2"/>
        <v>1.5001537042729787</v>
      </c>
    </row>
    <row r="21" spans="1:17" ht="33.75" customHeight="1" x14ac:dyDescent="0.25">
      <c r="A21" s="26"/>
      <c r="B21" s="11" t="s">
        <v>3</v>
      </c>
      <c r="C21" s="13">
        <f t="shared" ref="C21:N21" si="18">C20*$Q$21</f>
        <v>208.19200000000001</v>
      </c>
      <c r="D21" s="13">
        <f t="shared" si="18"/>
        <v>101.09462158406669</v>
      </c>
      <c r="E21" s="13">
        <f t="shared" si="18"/>
        <v>375.35310792033346</v>
      </c>
      <c r="F21" s="13">
        <f t="shared" si="18"/>
        <v>413.88887818434466</v>
      </c>
      <c r="G21" s="13">
        <f t="shared" si="18"/>
        <v>74.31726354793885</v>
      </c>
      <c r="H21" s="13">
        <f t="shared" si="18"/>
        <v>83.387694302918021</v>
      </c>
      <c r="I21" s="13">
        <f t="shared" si="18"/>
        <v>85.575446039833267</v>
      </c>
      <c r="J21" s="13">
        <f t="shared" si="18"/>
        <v>470.6197517369153</v>
      </c>
      <c r="K21" s="13">
        <f t="shared" si="18"/>
        <v>1826.7244854099119</v>
      </c>
      <c r="L21" s="13">
        <f t="shared" si="18"/>
        <v>73.563905511811029</v>
      </c>
      <c r="M21" s="13">
        <f t="shared" si="18"/>
        <v>79.819790643816575</v>
      </c>
      <c r="N21" s="13">
        <f t="shared" si="18"/>
        <v>81.07337841593332</v>
      </c>
      <c r="O21" s="13">
        <f>O20*$Q$21</f>
        <v>103.84287169986104</v>
      </c>
      <c r="P21" s="13">
        <v>65.06</v>
      </c>
      <c r="Q21" s="25">
        <f t="shared" si="2"/>
        <v>1.3331967213114755</v>
      </c>
    </row>
    <row r="22" spans="1:17" ht="33.75" customHeight="1" x14ac:dyDescent="0.25">
      <c r="A22" s="27"/>
      <c r="B22" s="12" t="s">
        <v>4</v>
      </c>
      <c r="C22" s="14">
        <f t="shared" ref="C22:N22" si="19">C21*$Q$22</f>
        <v>260.25599999999997</v>
      </c>
      <c r="D22" s="14">
        <f t="shared" si="19"/>
        <v>126.37604631773968</v>
      </c>
      <c r="E22" s="14">
        <f t="shared" si="19"/>
        <v>469.22023158869843</v>
      </c>
      <c r="F22" s="14">
        <f t="shared" si="19"/>
        <v>517.39290597498848</v>
      </c>
      <c r="G22" s="14">
        <f t="shared" si="19"/>
        <v>92.902290875405257</v>
      </c>
      <c r="H22" s="14">
        <f t="shared" si="19"/>
        <v>104.24102640111163</v>
      </c>
      <c r="I22" s="14">
        <f t="shared" si="19"/>
        <v>106.97588420565077</v>
      </c>
      <c r="J22" s="14">
        <f t="shared" si="19"/>
        <v>588.31085780453918</v>
      </c>
      <c r="K22" s="14">
        <f t="shared" si="19"/>
        <v>2283.5459944418712</v>
      </c>
      <c r="L22" s="14">
        <f t="shared" si="19"/>
        <v>91.960535433070874</v>
      </c>
      <c r="M22" s="14">
        <f t="shared" si="19"/>
        <v>99.780872626215825</v>
      </c>
      <c r="N22" s="14">
        <f t="shared" si="19"/>
        <v>101.34795368226033</v>
      </c>
      <c r="O22" s="14">
        <f>O21*$Q$22</f>
        <v>129.81157017137562</v>
      </c>
      <c r="P22" s="14">
        <v>81.33</v>
      </c>
      <c r="Q22" s="25">
        <f t="shared" si="2"/>
        <v>1.2500768521364893</v>
      </c>
    </row>
    <row r="23" spans="1:17" ht="33.75" customHeight="1" x14ac:dyDescent="0.25">
      <c r="A23" s="26">
        <v>50</v>
      </c>
      <c r="B23" s="11" t="s">
        <v>0</v>
      </c>
      <c r="C23" s="13">
        <f t="shared" ref="C23:N23" si="20">C18*$Q$23</f>
        <v>24.768000000000004</v>
      </c>
      <c r="D23" s="13">
        <f t="shared" si="20"/>
        <v>12.026934691987032</v>
      </c>
      <c r="E23" s="13">
        <f t="shared" si="20"/>
        <v>44.654673459935154</v>
      </c>
      <c r="F23" s="13">
        <f t="shared" si="20"/>
        <v>49.239162575266342</v>
      </c>
      <c r="G23" s="13">
        <f t="shared" si="20"/>
        <v>8.8413098656785554</v>
      </c>
      <c r="H23" s="13">
        <f t="shared" si="20"/>
        <v>9.9203927744326101</v>
      </c>
      <c r="I23" s="13">
        <f t="shared" si="20"/>
        <v>10.180663270032424</v>
      </c>
      <c r="J23" s="13">
        <f t="shared" si="20"/>
        <v>55.988270495599835</v>
      </c>
      <c r="K23" s="13">
        <f t="shared" si="20"/>
        <v>217.3201278369616</v>
      </c>
      <c r="L23" s="13">
        <f t="shared" si="20"/>
        <v>8.7516850393700807</v>
      </c>
      <c r="M23" s="13">
        <f t="shared" si="20"/>
        <v>9.4959295970356656</v>
      </c>
      <c r="N23" s="13">
        <f t="shared" si="20"/>
        <v>9.6450653080129722</v>
      </c>
      <c r="O23" s="13">
        <f>O18*$Q$23</f>
        <v>12.353886058360354</v>
      </c>
      <c r="P23" s="13">
        <v>7.74</v>
      </c>
      <c r="Q23" s="25">
        <f>P23/P18</f>
        <v>0.47601476014760147</v>
      </c>
    </row>
    <row r="24" spans="1:17" ht="33.75" customHeight="1" x14ac:dyDescent="0.25">
      <c r="A24" s="26"/>
      <c r="B24" s="11" t="s">
        <v>1</v>
      </c>
      <c r="C24" s="13">
        <f t="shared" ref="C24:N24" si="21">C23*$Q$24</f>
        <v>49.568000000000012</v>
      </c>
      <c r="D24" s="13">
        <f t="shared" si="21"/>
        <v>24.069408059286712</v>
      </c>
      <c r="E24" s="13">
        <f t="shared" si="21"/>
        <v>89.367040296433544</v>
      </c>
      <c r="F24" s="13">
        <f t="shared" si="21"/>
        <v>98.541941639648016</v>
      </c>
      <c r="G24" s="13">
        <f t="shared" si="21"/>
        <v>17.694042612320523</v>
      </c>
      <c r="H24" s="13">
        <f t="shared" si="21"/>
        <v>19.853602593793429</v>
      </c>
      <c r="I24" s="13">
        <f t="shared" si="21"/>
        <v>20.374479851783239</v>
      </c>
      <c r="J24" s="13">
        <f t="shared" si="21"/>
        <v>112.04887725798986</v>
      </c>
      <c r="K24" s="13">
        <f t="shared" si="21"/>
        <v>434.92103103288571</v>
      </c>
      <c r="L24" s="13">
        <f t="shared" si="21"/>
        <v>17.514677165354335</v>
      </c>
      <c r="M24" s="13">
        <f t="shared" si="21"/>
        <v>19.004127836961558</v>
      </c>
      <c r="N24" s="13">
        <f t="shared" si="21"/>
        <v>19.302591940713302</v>
      </c>
      <c r="O24" s="13">
        <f>O23*$Q$24</f>
        <v>24.723733209819368</v>
      </c>
      <c r="P24" s="13">
        <v>15.49</v>
      </c>
      <c r="Q24" s="25">
        <f t="shared" si="2"/>
        <v>2.0012919896640828</v>
      </c>
    </row>
    <row r="25" spans="1:17" ht="33.75" customHeight="1" x14ac:dyDescent="0.25">
      <c r="A25" s="26"/>
      <c r="B25" s="11" t="s">
        <v>2</v>
      </c>
      <c r="C25" s="13">
        <f t="shared" ref="C25:N25" si="22">C24*$Q$25</f>
        <v>74.368000000000009</v>
      </c>
      <c r="D25" s="13">
        <f t="shared" si="22"/>
        <v>36.111881426586386</v>
      </c>
      <c r="E25" s="13">
        <f t="shared" si="22"/>
        <v>134.07940713293192</v>
      </c>
      <c r="F25" s="13">
        <f t="shared" si="22"/>
        <v>147.84472070402967</v>
      </c>
      <c r="G25" s="13">
        <f t="shared" si="22"/>
        <v>26.546775358962485</v>
      </c>
      <c r="H25" s="13">
        <f t="shared" si="22"/>
        <v>29.786812413154244</v>
      </c>
      <c r="I25" s="13">
        <f t="shared" si="22"/>
        <v>30.568296433534048</v>
      </c>
      <c r="J25" s="13">
        <f t="shared" si="22"/>
        <v>168.10948402037985</v>
      </c>
      <c r="K25" s="13">
        <f t="shared" si="22"/>
        <v>652.52193422880976</v>
      </c>
      <c r="L25" s="13">
        <f t="shared" si="22"/>
        <v>26.277669291338587</v>
      </c>
      <c r="M25" s="13">
        <f t="shared" si="22"/>
        <v>28.512326076887447</v>
      </c>
      <c r="N25" s="13">
        <f t="shared" si="22"/>
        <v>28.960118573413627</v>
      </c>
      <c r="O25" s="13">
        <f>O24*$Q$25</f>
        <v>37.093580361278377</v>
      </c>
      <c r="P25" s="13">
        <v>23.24</v>
      </c>
      <c r="Q25" s="25">
        <f t="shared" si="2"/>
        <v>1.5003227888960617</v>
      </c>
    </row>
    <row r="26" spans="1:17" ht="33.75" customHeight="1" x14ac:dyDescent="0.25">
      <c r="A26" s="26"/>
      <c r="B26" s="11" t="s">
        <v>3</v>
      </c>
      <c r="C26" s="13">
        <f t="shared" ref="C26:N26" si="23">C25*$Q$26</f>
        <v>99.168000000000021</v>
      </c>
      <c r="D26" s="13">
        <f t="shared" si="23"/>
        <v>48.154354793886064</v>
      </c>
      <c r="E26" s="13">
        <f t="shared" si="23"/>
        <v>178.79177396943032</v>
      </c>
      <c r="F26" s="13">
        <f t="shared" si="23"/>
        <v>197.14749976841136</v>
      </c>
      <c r="G26" s="13">
        <f t="shared" si="23"/>
        <v>35.399508105604454</v>
      </c>
      <c r="H26" s="13">
        <f t="shared" si="23"/>
        <v>39.720022232515063</v>
      </c>
      <c r="I26" s="13">
        <f t="shared" si="23"/>
        <v>40.762113015284861</v>
      </c>
      <c r="J26" s="13">
        <f t="shared" si="23"/>
        <v>224.17009078276988</v>
      </c>
      <c r="K26" s="13">
        <f t="shared" si="23"/>
        <v>870.12283742473392</v>
      </c>
      <c r="L26" s="13">
        <f t="shared" si="23"/>
        <v>35.040661417322845</v>
      </c>
      <c r="M26" s="13">
        <f t="shared" si="23"/>
        <v>38.020524316813344</v>
      </c>
      <c r="N26" s="13">
        <f t="shared" si="23"/>
        <v>38.617645206113956</v>
      </c>
      <c r="O26" s="13">
        <f>O25*$Q$26</f>
        <v>49.46342751273739</v>
      </c>
      <c r="P26" s="13">
        <v>30.99</v>
      </c>
      <c r="Q26" s="25">
        <f t="shared" si="2"/>
        <v>1.3334767641996559</v>
      </c>
    </row>
    <row r="27" spans="1:17" ht="33.75" customHeight="1" x14ac:dyDescent="0.25">
      <c r="A27" s="27"/>
      <c r="B27" s="12" t="s">
        <v>4</v>
      </c>
      <c r="C27" s="14">
        <f t="shared" ref="C27:N27" si="24">C26*$Q$27</f>
        <v>123.93600000000002</v>
      </c>
      <c r="D27" s="14">
        <f t="shared" si="24"/>
        <v>60.181289485873094</v>
      </c>
      <c r="E27" s="14">
        <f t="shared" si="24"/>
        <v>223.44644742936549</v>
      </c>
      <c r="F27" s="14">
        <f t="shared" si="24"/>
        <v>246.3866623436777</v>
      </c>
      <c r="G27" s="14">
        <f t="shared" si="24"/>
        <v>44.240817971283008</v>
      </c>
      <c r="H27" s="14">
        <f t="shared" si="24"/>
        <v>49.64041500694767</v>
      </c>
      <c r="I27" s="14">
        <f t="shared" si="24"/>
        <v>50.942776285317287</v>
      </c>
      <c r="J27" s="14">
        <f t="shared" si="24"/>
        <v>280.15836127836968</v>
      </c>
      <c r="K27" s="14">
        <f t="shared" si="24"/>
        <v>1087.4429652616955</v>
      </c>
      <c r="L27" s="14">
        <f t="shared" si="24"/>
        <v>43.792346456692925</v>
      </c>
      <c r="M27" s="14">
        <f t="shared" si="24"/>
        <v>47.516453913849006</v>
      </c>
      <c r="N27" s="14">
        <f t="shared" si="24"/>
        <v>48.26271051412693</v>
      </c>
      <c r="O27" s="14">
        <f>O26*$Q$27</f>
        <v>61.817313571097742</v>
      </c>
      <c r="P27" s="14">
        <v>38.729999999999997</v>
      </c>
      <c r="Q27" s="25">
        <f t="shared" si="2"/>
        <v>1.249757986447241</v>
      </c>
    </row>
    <row r="28" spans="1:17" ht="33.75" customHeight="1" x14ac:dyDescent="0.25">
      <c r="A28" s="26">
        <v>100</v>
      </c>
      <c r="B28" s="11" t="s">
        <v>0</v>
      </c>
      <c r="C28" s="13">
        <f t="shared" ref="C28:N28" si="25">C23*$Q$28</f>
        <v>9.120000000000001</v>
      </c>
      <c r="D28" s="13">
        <f t="shared" si="25"/>
        <v>4.4285224641037519</v>
      </c>
      <c r="E28" s="13">
        <f t="shared" si="25"/>
        <v>16.442612320518759</v>
      </c>
      <c r="F28" s="13">
        <f>F23*$Q$28</f>
        <v>18.130699397869389</v>
      </c>
      <c r="G28" s="13">
        <f t="shared" si="25"/>
        <v>3.2555210745715608</v>
      </c>
      <c r="H28" s="13">
        <f t="shared" si="25"/>
        <v>3.6528578045391393</v>
      </c>
      <c r="I28" s="13">
        <f t="shared" si="25"/>
        <v>3.7486938397406213</v>
      </c>
      <c r="J28" s="13">
        <f t="shared" si="25"/>
        <v>20.61583603520149</v>
      </c>
      <c r="K28" s="13">
        <f t="shared" si="25"/>
        <v>80.020977304307564</v>
      </c>
      <c r="L28" s="13">
        <f t="shared" si="25"/>
        <v>3.2225196850393707</v>
      </c>
      <c r="M28" s="13">
        <f t="shared" si="25"/>
        <v>3.4965632237146829</v>
      </c>
      <c r="N28" s="13">
        <f t="shared" si="25"/>
        <v>3.5514775358962494</v>
      </c>
      <c r="O28" s="13">
        <f>O23*$Q$28</f>
        <v>4.5489115331171845</v>
      </c>
      <c r="P28" s="13">
        <v>2.85</v>
      </c>
      <c r="Q28" s="25">
        <f>P28/P23</f>
        <v>0.36821705426356588</v>
      </c>
    </row>
    <row r="29" spans="1:17" ht="33.75" customHeight="1" x14ac:dyDescent="0.25">
      <c r="A29" s="26"/>
      <c r="B29" s="11" t="s">
        <v>1</v>
      </c>
      <c r="C29" s="13">
        <f t="shared" ref="C29:N29" si="26">C28*$Q$29</f>
        <v>18.272000000000002</v>
      </c>
      <c r="D29" s="13">
        <f t="shared" si="26"/>
        <v>8.8725836035201482</v>
      </c>
      <c r="E29" s="13">
        <f t="shared" si="26"/>
        <v>32.942918017600739</v>
      </c>
      <c r="F29" s="13">
        <f t="shared" si="26"/>
        <v>36.325015284854111</v>
      </c>
      <c r="G29" s="13">
        <f t="shared" si="26"/>
        <v>6.522465030106531</v>
      </c>
      <c r="H29" s="13">
        <f t="shared" si="26"/>
        <v>7.3185326540064866</v>
      </c>
      <c r="I29" s="13">
        <f t="shared" si="26"/>
        <v>7.5105409911996306</v>
      </c>
      <c r="J29" s="13">
        <f t="shared" si="26"/>
        <v>41.30400833719316</v>
      </c>
      <c r="K29" s="13">
        <f t="shared" si="26"/>
        <v>160.3227299675776</v>
      </c>
      <c r="L29" s="13">
        <f t="shared" si="26"/>
        <v>6.4563464566929145</v>
      </c>
      <c r="M29" s="13">
        <f t="shared" si="26"/>
        <v>7.0053950903195927</v>
      </c>
      <c r="N29" s="13">
        <f t="shared" si="26"/>
        <v>7.115416396479854</v>
      </c>
      <c r="O29" s="13">
        <f>O28*$Q$29</f>
        <v>9.1137841593330258</v>
      </c>
      <c r="P29" s="13">
        <v>5.71</v>
      </c>
      <c r="Q29" s="25">
        <f t="shared" si="2"/>
        <v>2.0035087719298246</v>
      </c>
    </row>
    <row r="30" spans="1:17" ht="33.75" customHeight="1" x14ac:dyDescent="0.25">
      <c r="A30" s="26"/>
      <c r="B30" s="11" t="s">
        <v>2</v>
      </c>
      <c r="C30" s="13">
        <f t="shared" ref="C30:N30" si="27">C29*$Q$30</f>
        <v>27.392000000000007</v>
      </c>
      <c r="D30" s="13">
        <f t="shared" si="27"/>
        <v>13.301106067623902</v>
      </c>
      <c r="E30" s="13">
        <f t="shared" si="27"/>
        <v>49.385530338119501</v>
      </c>
      <c r="F30" s="13">
        <f t="shared" si="27"/>
        <v>54.45571468272351</v>
      </c>
      <c r="G30" s="13">
        <f t="shared" si="27"/>
        <v>9.777986104678094</v>
      </c>
      <c r="H30" s="13">
        <f t="shared" si="27"/>
        <v>10.971390458545628</v>
      </c>
      <c r="I30" s="13">
        <f t="shared" si="27"/>
        <v>11.259234830940253</v>
      </c>
      <c r="J30" s="13">
        <f t="shared" si="27"/>
        <v>61.919844372394657</v>
      </c>
      <c r="K30" s="13">
        <f t="shared" si="27"/>
        <v>240.34370727188519</v>
      </c>
      <c r="L30" s="13">
        <f t="shared" si="27"/>
        <v>9.6788661417322857</v>
      </c>
      <c r="M30" s="13">
        <f t="shared" si="27"/>
        <v>10.501958314034276</v>
      </c>
      <c r="N30" s="13">
        <f t="shared" si="27"/>
        <v>10.666893932376105</v>
      </c>
      <c r="O30" s="13">
        <f>O29*$Q$30</f>
        <v>13.662695692450212</v>
      </c>
      <c r="P30" s="13">
        <v>8.56</v>
      </c>
      <c r="Q30" s="25">
        <f t="shared" si="2"/>
        <v>1.4991243432574433</v>
      </c>
    </row>
    <row r="31" spans="1:17" ht="33.75" customHeight="1" x14ac:dyDescent="0.25">
      <c r="A31" s="26"/>
      <c r="B31" s="11" t="s">
        <v>3</v>
      </c>
      <c r="C31" s="13">
        <f t="shared" ref="C31:N31" si="28">C30*$Q$31</f>
        <v>36.544000000000004</v>
      </c>
      <c r="D31" s="13">
        <f t="shared" si="28"/>
        <v>17.745167207040296</v>
      </c>
      <c r="E31" s="13">
        <f t="shared" si="28"/>
        <v>65.885836035201478</v>
      </c>
      <c r="F31" s="13">
        <f t="shared" si="28"/>
        <v>72.650030569708235</v>
      </c>
      <c r="G31" s="13">
        <f t="shared" si="28"/>
        <v>13.044930060213064</v>
      </c>
      <c r="H31" s="13">
        <f t="shared" si="28"/>
        <v>14.637065308012975</v>
      </c>
      <c r="I31" s="13">
        <f t="shared" si="28"/>
        <v>15.021081982399261</v>
      </c>
      <c r="J31" s="13">
        <f t="shared" si="28"/>
        <v>82.60801667438632</v>
      </c>
      <c r="K31" s="13">
        <f t="shared" si="28"/>
        <v>320.6454599351552</v>
      </c>
      <c r="L31" s="13">
        <f t="shared" si="28"/>
        <v>12.912692913385829</v>
      </c>
      <c r="M31" s="13">
        <f t="shared" si="28"/>
        <v>14.010790180639185</v>
      </c>
      <c r="N31" s="13">
        <f t="shared" si="28"/>
        <v>14.23083279295971</v>
      </c>
      <c r="O31" s="13">
        <f>O30*$Q$31</f>
        <v>18.227568318666052</v>
      </c>
      <c r="P31" s="13">
        <v>11.42</v>
      </c>
      <c r="Q31" s="25">
        <f t="shared" si="2"/>
        <v>1.3341121495327102</v>
      </c>
    </row>
    <row r="32" spans="1:17" ht="33.75" customHeight="1" x14ac:dyDescent="0.25">
      <c r="A32" s="27"/>
      <c r="B32" s="12" t="s">
        <v>4</v>
      </c>
      <c r="C32" s="14">
        <f t="shared" ref="C32:N32" si="29">C31*$Q$32</f>
        <v>45.664000000000001</v>
      </c>
      <c r="D32" s="14">
        <f t="shared" si="29"/>
        <v>22.173689671144047</v>
      </c>
      <c r="E32" s="14">
        <f t="shared" si="29"/>
        <v>82.328448355720241</v>
      </c>
      <c r="F32" s="14">
        <f t="shared" si="29"/>
        <v>90.780729967577628</v>
      </c>
      <c r="G32" s="14">
        <f t="shared" si="29"/>
        <v>16.300451134784623</v>
      </c>
      <c r="H32" s="14">
        <f t="shared" si="29"/>
        <v>18.289923112552113</v>
      </c>
      <c r="I32" s="14">
        <f t="shared" si="29"/>
        <v>18.769775822139881</v>
      </c>
      <c r="J32" s="14">
        <f t="shared" si="29"/>
        <v>103.2238527095878</v>
      </c>
      <c r="K32" s="14">
        <f t="shared" si="29"/>
        <v>400.66643723946277</v>
      </c>
      <c r="L32" s="14">
        <f t="shared" si="29"/>
        <v>16.135212598425198</v>
      </c>
      <c r="M32" s="14">
        <f t="shared" si="29"/>
        <v>17.507353404353868</v>
      </c>
      <c r="N32" s="14">
        <f t="shared" si="29"/>
        <v>17.78231032885596</v>
      </c>
      <c r="O32" s="14">
        <f>O31*$Q$32</f>
        <v>22.776479851783236</v>
      </c>
      <c r="P32" s="14">
        <v>14.27</v>
      </c>
      <c r="Q32" s="25">
        <f t="shared" si="2"/>
        <v>1.2495621716287215</v>
      </c>
    </row>
    <row r="33" spans="1:6" ht="33.75" customHeight="1" x14ac:dyDescent="0.25"/>
    <row r="34" spans="1:6" ht="33.75" customHeight="1" x14ac:dyDescent="0.25">
      <c r="A34" s="6" t="s">
        <v>5</v>
      </c>
      <c r="B34" s="6" t="s">
        <v>6</v>
      </c>
      <c r="C34" s="9" t="s">
        <v>37</v>
      </c>
      <c r="D34" s="9" t="s">
        <v>38</v>
      </c>
      <c r="E34" s="9" t="s">
        <v>39</v>
      </c>
    </row>
    <row r="35" spans="1:6" ht="33.75" customHeight="1" x14ac:dyDescent="0.25">
      <c r="A35" s="26">
        <v>4</v>
      </c>
      <c r="B35" s="11" t="s">
        <v>0</v>
      </c>
      <c r="C35" s="13">
        <v>1601.77</v>
      </c>
      <c r="D35" s="13">
        <v>689.23</v>
      </c>
      <c r="E35" s="13">
        <v>823.02</v>
      </c>
      <c r="F35" s="16"/>
    </row>
    <row r="36" spans="1:6" ht="33.75" customHeight="1" x14ac:dyDescent="0.25">
      <c r="A36" s="26"/>
      <c r="B36" s="11" t="s">
        <v>1</v>
      </c>
      <c r="C36" s="13">
        <f>C35*$F36</f>
        <v>800.88499999999999</v>
      </c>
      <c r="D36" s="13">
        <v>1378.46</v>
      </c>
      <c r="E36" s="13">
        <f>E35*$F36</f>
        <v>411.51</v>
      </c>
      <c r="F36" s="25">
        <f>D35/D36</f>
        <v>0.5</v>
      </c>
    </row>
    <row r="37" spans="1:6" ht="33.75" customHeight="1" x14ac:dyDescent="0.25">
      <c r="A37" s="26"/>
      <c r="B37" s="11" t="s">
        <v>2</v>
      </c>
      <c r="C37" s="13">
        <f t="shared" ref="C37:E59" si="30">C36*$F37</f>
        <v>533.92075112443786</v>
      </c>
      <c r="D37" s="13">
        <v>2067.6999999999998</v>
      </c>
      <c r="E37" s="13">
        <f t="shared" si="30"/>
        <v>274.33867321178127</v>
      </c>
      <c r="F37" s="25">
        <f t="shared" ref="F37:F59" si="31">D36/D37</f>
        <v>0.66666344247231235</v>
      </c>
    </row>
    <row r="38" spans="1:6" ht="33.75" customHeight="1" x14ac:dyDescent="0.25">
      <c r="A38" s="26"/>
      <c r="B38" s="11" t="s">
        <v>3</v>
      </c>
      <c r="C38" s="13">
        <f t="shared" si="30"/>
        <v>400.44104750574013</v>
      </c>
      <c r="D38" s="13">
        <v>2756.93</v>
      </c>
      <c r="E38" s="13">
        <f t="shared" si="30"/>
        <v>205.75425368072462</v>
      </c>
      <c r="F38" s="25">
        <f t="shared" si="31"/>
        <v>0.75000090680575859</v>
      </c>
    </row>
    <row r="39" spans="1:6" ht="33.75" customHeight="1" x14ac:dyDescent="0.25">
      <c r="A39" s="27"/>
      <c r="B39" s="12" t="s">
        <v>4</v>
      </c>
      <c r="C39" s="14">
        <f t="shared" si="30"/>
        <v>320.35214081139355</v>
      </c>
      <c r="D39" s="14">
        <v>3446.17</v>
      </c>
      <c r="E39" s="14">
        <f>E38*$F39</f>
        <v>164.60304471340649</v>
      </c>
      <c r="F39" s="25">
        <f t="shared" si="31"/>
        <v>0.7999982589367326</v>
      </c>
    </row>
    <row r="40" spans="1:6" ht="33.75" customHeight="1" x14ac:dyDescent="0.25">
      <c r="A40" s="26">
        <v>8</v>
      </c>
      <c r="B40" s="11" t="s">
        <v>0</v>
      </c>
      <c r="C40" s="13">
        <f>C35*F40</f>
        <v>978.63608229473482</v>
      </c>
      <c r="D40" s="13">
        <v>421.1</v>
      </c>
      <c r="E40" s="13">
        <f>E35*$F40</f>
        <v>502.84189893069083</v>
      </c>
      <c r="F40" s="25">
        <f>D40/D35</f>
        <v>0.61097166403087511</v>
      </c>
    </row>
    <row r="41" spans="1:6" ht="33.75" customHeight="1" x14ac:dyDescent="0.25">
      <c r="A41" s="26"/>
      <c r="B41" s="11" t="s">
        <v>1</v>
      </c>
      <c r="C41" s="13">
        <f t="shared" si="30"/>
        <v>489.89390788781975</v>
      </c>
      <c r="D41" s="13">
        <v>841.21</v>
      </c>
      <c r="E41" s="13">
        <f t="shared" si="30"/>
        <v>251.71684078852357</v>
      </c>
      <c r="F41" s="25">
        <f t="shared" si="31"/>
        <v>0.50058843808323727</v>
      </c>
    </row>
    <row r="42" spans="1:6" ht="33.75" customHeight="1" x14ac:dyDescent="0.25">
      <c r="A42" s="26"/>
      <c r="B42" s="11" t="s">
        <v>2</v>
      </c>
      <c r="C42" s="13">
        <f t="shared" si="30"/>
        <v>326.20944523063451</v>
      </c>
      <c r="D42" s="13">
        <v>1263.31</v>
      </c>
      <c r="E42" s="13">
        <f t="shared" si="30"/>
        <v>167.61263952609727</v>
      </c>
      <c r="F42" s="25">
        <f t="shared" si="31"/>
        <v>0.66587773388954419</v>
      </c>
    </row>
    <row r="43" spans="1:6" ht="33.75" customHeight="1" x14ac:dyDescent="0.25">
      <c r="A43" s="26"/>
      <c r="B43" s="11" t="s">
        <v>3</v>
      </c>
      <c r="C43" s="13">
        <f t="shared" si="30"/>
        <v>244.65611560911938</v>
      </c>
      <c r="D43" s="13">
        <v>1684.42</v>
      </c>
      <c r="E43" s="13">
        <f t="shared" si="30"/>
        <v>125.70898210643065</v>
      </c>
      <c r="F43" s="25">
        <f t="shared" si="31"/>
        <v>0.74999703161919229</v>
      </c>
    </row>
    <row r="44" spans="1:6" ht="33.75" customHeight="1" x14ac:dyDescent="0.25">
      <c r="A44" s="27"/>
      <c r="B44" s="12" t="s">
        <v>4</v>
      </c>
      <c r="C44" s="14">
        <f t="shared" si="30"/>
        <v>195.72442769958766</v>
      </c>
      <c r="D44" s="14">
        <v>2105.5300000000002</v>
      </c>
      <c r="E44" s="14">
        <f t="shared" si="30"/>
        <v>100.56694686834854</v>
      </c>
      <c r="F44" s="25">
        <f t="shared" si="31"/>
        <v>0.79999810024079443</v>
      </c>
    </row>
    <row r="45" spans="1:6" ht="33.75" customHeight="1" x14ac:dyDescent="0.25">
      <c r="A45" s="26">
        <v>10</v>
      </c>
      <c r="B45" s="11" t="s">
        <v>0</v>
      </c>
      <c r="C45" s="13">
        <f>C40*F45</f>
        <v>769.75503010606053</v>
      </c>
      <c r="D45" s="13">
        <v>331.22</v>
      </c>
      <c r="E45" s="13">
        <f>E40*$F45</f>
        <v>395.51482727101268</v>
      </c>
      <c r="F45" s="25">
        <f>D45/D40</f>
        <v>0.78655901211113755</v>
      </c>
    </row>
    <row r="46" spans="1:6" ht="33.75" customHeight="1" x14ac:dyDescent="0.25">
      <c r="A46" s="26"/>
      <c r="B46" s="11" t="s">
        <v>1</v>
      </c>
      <c r="C46" s="13">
        <f t="shared" si="30"/>
        <v>384.87751505303027</v>
      </c>
      <c r="D46" s="13">
        <v>662.44</v>
      </c>
      <c r="E46" s="13">
        <f t="shared" si="30"/>
        <v>197.75741363550634</v>
      </c>
      <c r="F46" s="25">
        <f t="shared" si="31"/>
        <v>0.5</v>
      </c>
    </row>
    <row r="47" spans="1:6" ht="33.75" customHeight="1" x14ac:dyDescent="0.25">
      <c r="A47" s="26"/>
      <c r="B47" s="11" t="s">
        <v>2</v>
      </c>
      <c r="C47" s="13">
        <f t="shared" si="30"/>
        <v>256.58501003535355</v>
      </c>
      <c r="D47" s="13">
        <v>993.66</v>
      </c>
      <c r="E47" s="13">
        <f t="shared" si="30"/>
        <v>131.83827575700425</v>
      </c>
      <c r="F47" s="25">
        <f t="shared" si="31"/>
        <v>0.66666666666666674</v>
      </c>
    </row>
    <row r="48" spans="1:6" ht="33.75" customHeight="1" x14ac:dyDescent="0.25">
      <c r="A48" s="26"/>
      <c r="B48" s="11" t="s">
        <v>3</v>
      </c>
      <c r="C48" s="13">
        <f t="shared" si="30"/>
        <v>192.43730503794987</v>
      </c>
      <c r="D48" s="13">
        <v>1324.89</v>
      </c>
      <c r="E48" s="13">
        <f t="shared" si="30"/>
        <v>98.877960501403763</v>
      </c>
      <c r="F48" s="25">
        <f t="shared" si="31"/>
        <v>0.74999433915268432</v>
      </c>
    </row>
    <row r="49" spans="1:6" ht="33.75" customHeight="1" x14ac:dyDescent="0.25">
      <c r="A49" s="27"/>
      <c r="B49" s="12" t="s">
        <v>4</v>
      </c>
      <c r="C49" s="14">
        <f t="shared" si="30"/>
        <v>153.95007642712707</v>
      </c>
      <c r="D49" s="14">
        <v>1656.11</v>
      </c>
      <c r="E49" s="14">
        <f t="shared" si="30"/>
        <v>79.102487811017895</v>
      </c>
      <c r="F49" s="25">
        <f t="shared" si="31"/>
        <v>0.80000120764925042</v>
      </c>
    </row>
    <row r="50" spans="1:6" ht="33.75" customHeight="1" x14ac:dyDescent="0.25">
      <c r="A50" s="28">
        <v>12</v>
      </c>
      <c r="B50" s="11" t="s">
        <v>0</v>
      </c>
      <c r="C50" s="13">
        <f>C45*$F50</f>
        <v>630.50099531361093</v>
      </c>
      <c r="D50" s="13">
        <v>271.3</v>
      </c>
      <c r="E50" s="13">
        <f>E45*$F50</f>
        <v>323.96344616456054</v>
      </c>
      <c r="F50" s="25">
        <f>D50/D45</f>
        <v>0.81909304993659804</v>
      </c>
    </row>
    <row r="51" spans="1:6" ht="33.75" customHeight="1" x14ac:dyDescent="0.25">
      <c r="A51" s="26"/>
      <c r="B51" s="11" t="s">
        <v>1</v>
      </c>
      <c r="C51" s="13">
        <f t="shared" si="30"/>
        <v>315.25049765680546</v>
      </c>
      <c r="D51" s="13">
        <v>542.6</v>
      </c>
      <c r="E51" s="13">
        <f t="shared" si="30"/>
        <v>161.98172308228027</v>
      </c>
      <c r="F51" s="25">
        <f t="shared" si="31"/>
        <v>0.5</v>
      </c>
    </row>
    <row r="52" spans="1:6" ht="33.75" customHeight="1" x14ac:dyDescent="0.25">
      <c r="A52" s="26"/>
      <c r="B52" s="11" t="s">
        <v>2</v>
      </c>
      <c r="C52" s="13">
        <f t="shared" si="30"/>
        <v>210.16699843787032</v>
      </c>
      <c r="D52" s="13">
        <v>813.9</v>
      </c>
      <c r="E52" s="13">
        <f t="shared" si="30"/>
        <v>107.98781538818686</v>
      </c>
      <c r="F52" s="25">
        <f t="shared" si="31"/>
        <v>0.66666666666666674</v>
      </c>
    </row>
    <row r="53" spans="1:6" ht="33.75" customHeight="1" x14ac:dyDescent="0.25">
      <c r="A53" s="26"/>
      <c r="B53" s="11" t="s">
        <v>3</v>
      </c>
      <c r="C53" s="13">
        <f t="shared" si="30"/>
        <v>157.62524882840273</v>
      </c>
      <c r="D53" s="13">
        <v>1085.2</v>
      </c>
      <c r="E53" s="13">
        <f t="shared" si="30"/>
        <v>80.990861541140148</v>
      </c>
      <c r="F53" s="25">
        <f t="shared" si="31"/>
        <v>0.75</v>
      </c>
    </row>
    <row r="54" spans="1:6" ht="33.75" customHeight="1" x14ac:dyDescent="0.25">
      <c r="A54" s="27"/>
      <c r="B54" s="12" t="s">
        <v>4</v>
      </c>
      <c r="C54" s="14">
        <f t="shared" si="30"/>
        <v>126.1001990627222</v>
      </c>
      <c r="D54" s="14">
        <v>1356.5</v>
      </c>
      <c r="E54" s="14">
        <f t="shared" si="30"/>
        <v>64.792689232912124</v>
      </c>
      <c r="F54" s="25">
        <f t="shared" si="31"/>
        <v>0.8</v>
      </c>
    </row>
    <row r="55" spans="1:6" ht="33.75" customHeight="1" x14ac:dyDescent="0.25">
      <c r="A55" s="26">
        <v>20</v>
      </c>
      <c r="B55" s="11" t="s">
        <v>0</v>
      </c>
      <c r="C55" s="13">
        <f>C50*$F55</f>
        <v>351.96968573625639</v>
      </c>
      <c r="D55" s="13">
        <v>151.44999999999999</v>
      </c>
      <c r="E55" s="13">
        <f>E50*$F55</f>
        <v>180.84874279993619</v>
      </c>
      <c r="F55" s="25">
        <f>D55/D50</f>
        <v>0.55823811279026903</v>
      </c>
    </row>
    <row r="56" spans="1:6" ht="33.75" customHeight="1" x14ac:dyDescent="0.25">
      <c r="A56" s="26"/>
      <c r="B56" s="11" t="s">
        <v>1</v>
      </c>
      <c r="C56" s="13">
        <f t="shared" si="30"/>
        <v>175.97903306182042</v>
      </c>
      <c r="D56" s="13">
        <v>302.91000000000003</v>
      </c>
      <c r="E56" s="13">
        <f t="shared" si="30"/>
        <v>90.421386210591706</v>
      </c>
      <c r="F56" s="25">
        <f t="shared" si="31"/>
        <v>0.49998349344689835</v>
      </c>
    </row>
    <row r="57" spans="1:6" ht="33.75" customHeight="1" x14ac:dyDescent="0.25">
      <c r="A57" s="26"/>
      <c r="B57" s="11" t="s">
        <v>2</v>
      </c>
      <c r="C57" s="13">
        <f t="shared" si="30"/>
        <v>117.3180643633075</v>
      </c>
      <c r="D57" s="13">
        <v>454.37</v>
      </c>
      <c r="E57" s="13">
        <f t="shared" si="30"/>
        <v>60.280260794177295</v>
      </c>
      <c r="F57" s="25">
        <f t="shared" si="31"/>
        <v>0.66665933050157367</v>
      </c>
    </row>
    <row r="58" spans="1:6" ht="33.75" customHeight="1" x14ac:dyDescent="0.25">
      <c r="A58" s="26"/>
      <c r="B58" s="11" t="s">
        <v>3</v>
      </c>
      <c r="C58" s="13">
        <f t="shared" si="30"/>
        <v>87.989516530910208</v>
      </c>
      <c r="D58" s="13">
        <v>605.82000000000005</v>
      </c>
      <c r="E58" s="13">
        <f t="shared" si="30"/>
        <v>45.210693105295853</v>
      </c>
      <c r="F58" s="25">
        <f t="shared" si="31"/>
        <v>0.75000825327655074</v>
      </c>
    </row>
    <row r="59" spans="1:6" ht="33.75" customHeight="1" x14ac:dyDescent="0.25">
      <c r="A59" s="27"/>
      <c r="B59" s="12" t="s">
        <v>4</v>
      </c>
      <c r="C59" s="14">
        <f t="shared" si="30"/>
        <v>70.391148458636209</v>
      </c>
      <c r="D59" s="14">
        <v>757.28</v>
      </c>
      <c r="E59" s="14">
        <f t="shared" si="30"/>
        <v>36.168315678547351</v>
      </c>
      <c r="F59" s="25">
        <f t="shared" si="31"/>
        <v>0.79999471793788302</v>
      </c>
    </row>
    <row r="60" spans="1:6" x14ac:dyDescent="0.25">
      <c r="C60" s="15"/>
      <c r="D60" s="15"/>
      <c r="E60" s="15"/>
    </row>
    <row r="61" spans="1:6" x14ac:dyDescent="0.25">
      <c r="C61" s="15"/>
      <c r="D61" s="15"/>
      <c r="E61" s="15"/>
    </row>
  </sheetData>
  <mergeCells count="11">
    <mergeCell ref="A3:A7"/>
    <mergeCell ref="A8:A12"/>
    <mergeCell ref="A13:A17"/>
    <mergeCell ref="A18:A22"/>
    <mergeCell ref="A28:A32"/>
    <mergeCell ref="A23:A27"/>
    <mergeCell ref="A35:A39"/>
    <mergeCell ref="A40:A44"/>
    <mergeCell ref="A50:A54"/>
    <mergeCell ref="A55:A59"/>
    <mergeCell ref="A45:A49"/>
  </mergeCells>
  <pageMargins left="0.25" right="0.25" top="0.75" bottom="0.75" header="0.3" footer="0.3"/>
  <pageSetup paperSize="8"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C095-0044-4F37-AF17-BF662655A6E6}">
  <dimension ref="A2:Q61"/>
  <sheetViews>
    <sheetView topLeftCell="A24" zoomScale="85" zoomScaleNormal="85" workbookViewId="0">
      <selection activeCell="A50" sqref="A50:A54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16" width="19.28515625" style="20" customWidth="1"/>
    <col min="17" max="17" width="4.5703125" bestFit="1" customWidth="1"/>
    <col min="18" max="18" width="11.85546875" bestFit="1" customWidth="1"/>
  </cols>
  <sheetData>
    <row r="2" spans="1:17" ht="30" x14ac:dyDescent="0.25">
      <c r="A2" s="8" t="s">
        <v>5</v>
      </c>
      <c r="B2" s="8" t="s">
        <v>6</v>
      </c>
      <c r="C2" s="17" t="s">
        <v>36</v>
      </c>
      <c r="D2" s="17" t="s">
        <v>35</v>
      </c>
      <c r="E2" s="17" t="s">
        <v>34</v>
      </c>
      <c r="F2" s="17" t="s">
        <v>33</v>
      </c>
      <c r="G2" s="17" t="s">
        <v>32</v>
      </c>
      <c r="H2" s="17" t="s">
        <v>31</v>
      </c>
      <c r="I2" s="17" t="s">
        <v>30</v>
      </c>
      <c r="J2" s="17" t="s">
        <v>29</v>
      </c>
      <c r="K2" s="17" t="s">
        <v>28</v>
      </c>
      <c r="L2" s="17" t="s">
        <v>27</v>
      </c>
      <c r="M2" s="17" t="s">
        <v>26</v>
      </c>
      <c r="N2" s="17" t="s">
        <v>25</v>
      </c>
      <c r="O2" s="17" t="s">
        <v>24</v>
      </c>
      <c r="P2" s="17" t="s">
        <v>23</v>
      </c>
    </row>
    <row r="3" spans="1:17" x14ac:dyDescent="0.25">
      <c r="A3" s="26">
        <v>5</v>
      </c>
      <c r="B3" s="5" t="s">
        <v>0</v>
      </c>
      <c r="C3" s="18">
        <v>469.36</v>
      </c>
      <c r="D3" s="18">
        <v>241.02</v>
      </c>
      <c r="E3" s="18">
        <v>894.81</v>
      </c>
      <c r="F3" s="19">
        <v>986.77</v>
      </c>
      <c r="G3" s="19">
        <v>177.18</v>
      </c>
      <c r="H3" s="19">
        <v>198.66</v>
      </c>
      <c r="I3" s="19">
        <v>204.03</v>
      </c>
      <c r="J3" s="19">
        <v>1121.5999999999999</v>
      </c>
      <c r="K3" s="19">
        <v>4355.16</v>
      </c>
      <c r="L3" s="19">
        <v>175.39</v>
      </c>
      <c r="M3" s="19">
        <v>190.31</v>
      </c>
      <c r="N3" s="19">
        <v>193.29</v>
      </c>
      <c r="O3" s="19">
        <v>247.58</v>
      </c>
      <c r="P3" s="19">
        <v>310.23</v>
      </c>
    </row>
    <row r="4" spans="1:17" x14ac:dyDescent="0.25">
      <c r="A4" s="26"/>
      <c r="B4" s="5" t="s">
        <v>1</v>
      </c>
      <c r="C4" s="13">
        <f t="shared" ref="C4:O4" si="0">C3*$Q$4</f>
        <v>938.72</v>
      </c>
      <c r="D4" s="13">
        <f t="shared" si="0"/>
        <v>482.04</v>
      </c>
      <c r="E4" s="13">
        <f t="shared" si="0"/>
        <v>1789.62</v>
      </c>
      <c r="F4" s="13">
        <f t="shared" si="0"/>
        <v>1973.54</v>
      </c>
      <c r="G4" s="13">
        <f t="shared" si="0"/>
        <v>354.36</v>
      </c>
      <c r="H4" s="13">
        <f t="shared" si="0"/>
        <v>397.32</v>
      </c>
      <c r="I4" s="13">
        <f t="shared" si="0"/>
        <v>408.06</v>
      </c>
      <c r="J4" s="13">
        <f t="shared" si="0"/>
        <v>2243.1999999999998</v>
      </c>
      <c r="K4" s="13">
        <f>K3*$Q$4</f>
        <v>8710.32</v>
      </c>
      <c r="L4" s="13">
        <f t="shared" si="0"/>
        <v>350.78</v>
      </c>
      <c r="M4" s="13">
        <f t="shared" si="0"/>
        <v>380.62</v>
      </c>
      <c r="N4" s="13">
        <f t="shared" si="0"/>
        <v>386.58</v>
      </c>
      <c r="O4" s="13">
        <f t="shared" si="0"/>
        <v>495.16</v>
      </c>
      <c r="P4" s="13">
        <f>P3*$Q$4</f>
        <v>620.46</v>
      </c>
      <c r="Q4" s="21">
        <v>2</v>
      </c>
    </row>
    <row r="5" spans="1:17" x14ac:dyDescent="0.25">
      <c r="A5" s="26"/>
      <c r="B5" s="5" t="s">
        <v>2</v>
      </c>
      <c r="C5" s="13">
        <f t="shared" ref="C5:O5" si="1">C4*$Q$5</f>
        <v>1408.08</v>
      </c>
      <c r="D5" s="13">
        <f t="shared" si="1"/>
        <v>723.06000000000006</v>
      </c>
      <c r="E5" s="13">
        <f t="shared" si="1"/>
        <v>2684.43</v>
      </c>
      <c r="F5" s="13">
        <f t="shared" si="1"/>
        <v>2960.31</v>
      </c>
      <c r="G5" s="13">
        <f t="shared" si="1"/>
        <v>531.54</v>
      </c>
      <c r="H5" s="13">
        <f t="shared" si="1"/>
        <v>595.98</v>
      </c>
      <c r="I5" s="13">
        <f t="shared" si="1"/>
        <v>612.09</v>
      </c>
      <c r="J5" s="13">
        <f t="shared" si="1"/>
        <v>3364.7999999999997</v>
      </c>
      <c r="K5" s="13">
        <v>12700</v>
      </c>
      <c r="L5" s="13">
        <f t="shared" si="1"/>
        <v>526.16999999999996</v>
      </c>
      <c r="M5" s="13">
        <f t="shared" si="1"/>
        <v>570.93000000000006</v>
      </c>
      <c r="N5" s="13">
        <f t="shared" si="1"/>
        <v>579.87</v>
      </c>
      <c r="O5" s="13">
        <f t="shared" si="1"/>
        <v>742.74</v>
      </c>
      <c r="P5" s="13">
        <f>P4*$Q$5</f>
        <v>930.69</v>
      </c>
      <c r="Q5" s="21">
        <v>1.5</v>
      </c>
    </row>
    <row r="6" spans="1:17" x14ac:dyDescent="0.25">
      <c r="A6" s="26"/>
      <c r="B6" s="5" t="s">
        <v>3</v>
      </c>
      <c r="C6" s="13">
        <f t="shared" ref="C6:O6" si="2">C5*$Q$6</f>
        <v>1877.4834793886016</v>
      </c>
      <c r="D6" s="13">
        <f t="shared" si="2"/>
        <v>964.10232700324013</v>
      </c>
      <c r="E6" s="13">
        <f t="shared" si="2"/>
        <v>3579.3228911533038</v>
      </c>
      <c r="F6" s="13">
        <f t="shared" si="2"/>
        <v>3947.1714099119877</v>
      </c>
      <c r="G6" s="13">
        <f t="shared" si="2"/>
        <v>708.7364131542364</v>
      </c>
      <c r="H6" s="13">
        <f t="shared" si="2"/>
        <v>794.65840296433362</v>
      </c>
      <c r="I6" s="13">
        <f t="shared" si="2"/>
        <v>816.13890041685795</v>
      </c>
      <c r="J6" s="13">
        <f t="shared" si="2"/>
        <v>4486.5038999536719</v>
      </c>
      <c r="K6" s="13">
        <v>12700</v>
      </c>
      <c r="L6" s="13">
        <f t="shared" si="2"/>
        <v>701.57624733672833</v>
      </c>
      <c r="M6" s="13">
        <f t="shared" si="2"/>
        <v>761.25762945808083</v>
      </c>
      <c r="N6" s="13">
        <f t="shared" si="2"/>
        <v>773.17790551180929</v>
      </c>
      <c r="O6" s="13">
        <f t="shared" si="2"/>
        <v>990.34293469198485</v>
      </c>
      <c r="P6" s="13">
        <f>P5*$Q$6</f>
        <v>1240.9487383047681</v>
      </c>
      <c r="Q6" s="21">
        <v>1.3333642118264599</v>
      </c>
    </row>
    <row r="7" spans="1:17" x14ac:dyDescent="0.25">
      <c r="A7" s="27"/>
      <c r="B7" s="7" t="s">
        <v>4</v>
      </c>
      <c r="C7" s="14">
        <f t="shared" ref="C7:O7" si="3">C6*$Q$7</f>
        <v>2346.8434793886036</v>
      </c>
      <c r="D7" s="14">
        <f t="shared" si="3"/>
        <v>1205.122327003241</v>
      </c>
      <c r="E7" s="14">
        <f t="shared" si="3"/>
        <v>4474.1328911533074</v>
      </c>
      <c r="F7" s="14">
        <f t="shared" si="3"/>
        <v>4933.9414099119913</v>
      </c>
      <c r="G7" s="14">
        <f t="shared" si="3"/>
        <v>885.91641315423703</v>
      </c>
      <c r="H7" s="14">
        <f t="shared" si="3"/>
        <v>993.31840296433438</v>
      </c>
      <c r="I7" s="14">
        <f t="shared" si="3"/>
        <v>1020.1689004168588</v>
      </c>
      <c r="J7" s="14">
        <f t="shared" si="3"/>
        <v>5608.1038999536759</v>
      </c>
      <c r="K7" s="14">
        <v>12700</v>
      </c>
      <c r="L7" s="14">
        <f t="shared" si="3"/>
        <v>876.966247336729</v>
      </c>
      <c r="M7" s="14">
        <f t="shared" si="3"/>
        <v>951.56762945808157</v>
      </c>
      <c r="N7" s="14">
        <f t="shared" si="3"/>
        <v>966.46790551181005</v>
      </c>
      <c r="O7" s="14">
        <f t="shared" si="3"/>
        <v>1237.9229346919858</v>
      </c>
      <c r="P7" s="14">
        <f>P6*$Q$7</f>
        <v>1551.1787383047692</v>
      </c>
      <c r="Q7" s="21">
        <v>1.24999421041662</v>
      </c>
    </row>
    <row r="8" spans="1:17" x14ac:dyDescent="0.25">
      <c r="A8" s="26">
        <v>10</v>
      </c>
      <c r="B8" s="5" t="s">
        <v>0</v>
      </c>
      <c r="C8" s="13">
        <f t="shared" ref="C8:O8" si="4">C3*$Q$8</f>
        <v>255.91968133394906</v>
      </c>
      <c r="D8" s="13">
        <f t="shared" si="4"/>
        <v>131.41674108383415</v>
      </c>
      <c r="E8" s="13">
        <f t="shared" si="4"/>
        <v>487.89732839277082</v>
      </c>
      <c r="F8" s="13">
        <f t="shared" si="4"/>
        <v>538.03874201018596</v>
      </c>
      <c r="G8" s="13">
        <f t="shared" si="4"/>
        <v>96.607825845298052</v>
      </c>
      <c r="H8" s="13">
        <f t="shared" si="4"/>
        <v>108.31984807781301</v>
      </c>
      <c r="I8" s="13">
        <f t="shared" si="4"/>
        <v>111.24785363594175</v>
      </c>
      <c r="J8" s="13">
        <f t="shared" si="4"/>
        <v>611.55512737377967</v>
      </c>
      <c r="K8" s="13">
        <f>K3*$Q$8</f>
        <v>2374.6615803612608</v>
      </c>
      <c r="L8" s="13">
        <f t="shared" si="4"/>
        <v>95.631823992588451</v>
      </c>
      <c r="M8" s="13">
        <f t="shared" si="4"/>
        <v>103.7669902732739</v>
      </c>
      <c r="N8" s="13">
        <f t="shared" si="4"/>
        <v>105.39184251968426</v>
      </c>
      <c r="O8" s="13">
        <f t="shared" si="4"/>
        <v>134.99359703566367</v>
      </c>
      <c r="P8" s="13">
        <f>P3*$Q$8</f>
        <v>169.15366188049902</v>
      </c>
      <c r="Q8" s="21">
        <v>0.54525243168132997</v>
      </c>
    </row>
    <row r="9" spans="1:17" x14ac:dyDescent="0.25">
      <c r="A9" s="26"/>
      <c r="B9" s="5" t="s">
        <v>1</v>
      </c>
      <c r="C9" s="13">
        <f t="shared" ref="C9:O9" si="5">C8*$Q$9</f>
        <v>511.83936266789811</v>
      </c>
      <c r="D9" s="13">
        <f t="shared" si="5"/>
        <v>262.83348216766831</v>
      </c>
      <c r="E9" s="13">
        <f t="shared" si="5"/>
        <v>975.79465678554163</v>
      </c>
      <c r="F9" s="13">
        <f t="shared" si="5"/>
        <v>1076.0774840203719</v>
      </c>
      <c r="G9" s="13">
        <f t="shared" si="5"/>
        <v>193.2156516905961</v>
      </c>
      <c r="H9" s="13">
        <f t="shared" si="5"/>
        <v>216.63969615562601</v>
      </c>
      <c r="I9" s="13">
        <f t="shared" si="5"/>
        <v>222.4957072718835</v>
      </c>
      <c r="J9" s="13">
        <f t="shared" si="5"/>
        <v>1223.1102547475593</v>
      </c>
      <c r="K9" s="13">
        <f t="shared" si="5"/>
        <v>4749.3231607225216</v>
      </c>
      <c r="L9" s="13">
        <f t="shared" si="5"/>
        <v>191.2636479851769</v>
      </c>
      <c r="M9" s="13">
        <f t="shared" si="5"/>
        <v>207.53398054654781</v>
      </c>
      <c r="N9" s="13">
        <f t="shared" si="5"/>
        <v>210.78368503936852</v>
      </c>
      <c r="O9" s="13">
        <f t="shared" si="5"/>
        <v>269.98719407132734</v>
      </c>
      <c r="P9" s="13">
        <f>P8*$Q$9</f>
        <v>338.30732376099803</v>
      </c>
      <c r="Q9" s="21">
        <v>2</v>
      </c>
    </row>
    <row r="10" spans="1:17" x14ac:dyDescent="0.25">
      <c r="A10" s="26"/>
      <c r="B10" s="5" t="s">
        <v>2</v>
      </c>
      <c r="C10" s="13">
        <f t="shared" ref="C10:O10" si="6">C9*$Q$10</f>
        <v>767.80252339045114</v>
      </c>
      <c r="D10" s="13">
        <f t="shared" si="6"/>
        <v>394.27255025474375</v>
      </c>
      <c r="E10" s="13">
        <f t="shared" si="6"/>
        <v>1463.7748763316206</v>
      </c>
      <c r="F10" s="13">
        <f t="shared" si="6"/>
        <v>1614.2076359425503</v>
      </c>
      <c r="G10" s="13">
        <f t="shared" si="6"/>
        <v>289.83989069013154</v>
      </c>
      <c r="H10" s="13">
        <f t="shared" si="6"/>
        <v>324.97794719777357</v>
      </c>
      <c r="I10" s="13">
        <f t="shared" si="6"/>
        <v>333.76246132468407</v>
      </c>
      <c r="J10" s="13">
        <f t="shared" si="6"/>
        <v>1834.7692820750167</v>
      </c>
      <c r="K10" s="13">
        <f t="shared" si="6"/>
        <v>7124.3881834181793</v>
      </c>
      <c r="L10" s="13">
        <f t="shared" si="6"/>
        <v>286.91171931449463</v>
      </c>
      <c r="M10" s="13">
        <f t="shared" si="6"/>
        <v>311.31860027790339</v>
      </c>
      <c r="N10" s="13">
        <f t="shared" si="6"/>
        <v>316.19343307086302</v>
      </c>
      <c r="O10" s="13">
        <f t="shared" si="6"/>
        <v>405.00372579897703</v>
      </c>
      <c r="P10" s="13">
        <f>P9*$Q$10</f>
        <v>507.48972394626651</v>
      </c>
      <c r="Q10" s="21">
        <v>1.5000849473326501</v>
      </c>
    </row>
    <row r="11" spans="1:17" x14ac:dyDescent="0.25">
      <c r="A11" s="26"/>
      <c r="B11" s="5" t="s">
        <v>3</v>
      </c>
      <c r="C11" s="13">
        <f t="shared" ref="C11:O11" si="7">C10*$Q$11</f>
        <v>1023.7222047243972</v>
      </c>
      <c r="D11" s="13">
        <f t="shared" si="7"/>
        <v>525.68929133857637</v>
      </c>
      <c r="E11" s="13">
        <f t="shared" si="7"/>
        <v>1951.6722047243857</v>
      </c>
      <c r="F11" s="13">
        <f t="shared" si="7"/>
        <v>2152.2463779527302</v>
      </c>
      <c r="G11" s="13">
        <f t="shared" si="7"/>
        <v>386.44771653542847</v>
      </c>
      <c r="H11" s="13">
        <f t="shared" si="7"/>
        <v>433.29779527558532</v>
      </c>
      <c r="I11" s="13">
        <f t="shared" si="7"/>
        <v>445.0103149606245</v>
      </c>
      <c r="J11" s="13">
        <f t="shared" si="7"/>
        <v>2446.3244094487891</v>
      </c>
      <c r="K11" s="13">
        <f t="shared" si="7"/>
        <v>9499.0497637794124</v>
      </c>
      <c r="L11" s="13">
        <f t="shared" si="7"/>
        <v>382.54354330708196</v>
      </c>
      <c r="M11" s="13">
        <f t="shared" si="7"/>
        <v>415.0855905511761</v>
      </c>
      <c r="N11" s="13">
        <f t="shared" si="7"/>
        <v>421.58527559054608</v>
      </c>
      <c r="O11" s="13">
        <f t="shared" si="7"/>
        <v>539.99732283463914</v>
      </c>
      <c r="P11" s="13">
        <f>P10*$Q$11</f>
        <v>676.64338582676351</v>
      </c>
      <c r="Q11" s="21">
        <v>1.3333144572172799</v>
      </c>
    </row>
    <row r="12" spans="1:17" x14ac:dyDescent="0.25">
      <c r="A12" s="27"/>
      <c r="B12" s="7" t="s">
        <v>4</v>
      </c>
      <c r="C12" s="14">
        <f t="shared" ref="C12:O12" si="8">C11*$Q$12</f>
        <v>1279.6418860583426</v>
      </c>
      <c r="D12" s="14">
        <f t="shared" si="8"/>
        <v>657.1060324224087</v>
      </c>
      <c r="E12" s="14">
        <f t="shared" si="8"/>
        <v>2439.5695331171496</v>
      </c>
      <c r="F12" s="14">
        <f t="shared" si="8"/>
        <v>2690.2851199629085</v>
      </c>
      <c r="G12" s="14">
        <f t="shared" si="8"/>
        <v>483.05554238072517</v>
      </c>
      <c r="H12" s="14">
        <f t="shared" si="8"/>
        <v>541.61764335339683</v>
      </c>
      <c r="I12" s="14">
        <f t="shared" si="8"/>
        <v>556.2581685965647</v>
      </c>
      <c r="J12" s="14">
        <f t="shared" si="8"/>
        <v>3057.8795368225601</v>
      </c>
      <c r="K12" s="14">
        <f t="shared" si="8"/>
        <v>11873.71134414064</v>
      </c>
      <c r="L12" s="14">
        <f t="shared" si="8"/>
        <v>478.17536729966906</v>
      </c>
      <c r="M12" s="14">
        <f t="shared" si="8"/>
        <v>518.85258082444852</v>
      </c>
      <c r="N12" s="14">
        <f t="shared" si="8"/>
        <v>526.97711811022884</v>
      </c>
      <c r="O12" s="14">
        <f t="shared" si="8"/>
        <v>674.9909198703009</v>
      </c>
      <c r="P12" s="14">
        <f>P11*$Q$12</f>
        <v>845.79704770726016</v>
      </c>
      <c r="Q12" s="21">
        <v>1.2499893820343999</v>
      </c>
    </row>
    <row r="13" spans="1:17" x14ac:dyDescent="0.25">
      <c r="A13" s="26">
        <v>20</v>
      </c>
      <c r="B13" s="5" t="s">
        <v>0</v>
      </c>
      <c r="C13" s="13">
        <f t="shared" ref="C13:O13" si="9">C8*$Q$13</f>
        <v>117.00303473830452</v>
      </c>
      <c r="D13" s="13">
        <f t="shared" si="9"/>
        <v>60.081965724872497</v>
      </c>
      <c r="E13" s="13">
        <f t="shared" si="9"/>
        <v>223.06009356183367</v>
      </c>
      <c r="F13" s="13">
        <f t="shared" si="9"/>
        <v>245.98407318202817</v>
      </c>
      <c r="G13" s="13">
        <f>G8*$Q$13</f>
        <v>44.167798054654838</v>
      </c>
      <c r="H13" s="13">
        <f t="shared" si="9"/>
        <v>49.522377026401003</v>
      </c>
      <c r="I13" s="13">
        <f t="shared" si="9"/>
        <v>50.861021769337547</v>
      </c>
      <c r="J13" s="13">
        <f t="shared" si="9"/>
        <v>279.59477535896184</v>
      </c>
      <c r="K13" s="13">
        <f>K8*$Q$13</f>
        <v>1085.6633219082885</v>
      </c>
      <c r="L13" s="13">
        <f t="shared" si="9"/>
        <v>43.721583140342652</v>
      </c>
      <c r="M13" s="13">
        <f t="shared" si="9"/>
        <v>47.440871699860942</v>
      </c>
      <c r="N13" s="13">
        <f t="shared" si="9"/>
        <v>48.183732283464458</v>
      </c>
      <c r="O13" s="13">
        <f t="shared" si="9"/>
        <v>61.717256137100371</v>
      </c>
      <c r="P13" s="13">
        <f>P8*$Q$13</f>
        <v>77.334778138026707</v>
      </c>
      <c r="Q13" s="21">
        <v>0.45718654434250999</v>
      </c>
    </row>
    <row r="14" spans="1:17" x14ac:dyDescent="0.25">
      <c r="A14" s="26"/>
      <c r="B14" s="5" t="s">
        <v>1</v>
      </c>
      <c r="C14" s="13">
        <f t="shared" ref="C14:O14" si="10">C13*$Q$14</f>
        <v>234.04954886521475</v>
      </c>
      <c r="D14" s="13">
        <f t="shared" si="10"/>
        <v>120.18625845298716</v>
      </c>
      <c r="E14" s="13">
        <f t="shared" si="10"/>
        <v>446.20307827697877</v>
      </c>
      <c r="F14" s="13">
        <f t="shared" si="10"/>
        <v>492.05955627605232</v>
      </c>
      <c r="G14" s="13">
        <f t="shared" si="10"/>
        <v>88.3520092635477</v>
      </c>
      <c r="H14" s="13">
        <f t="shared" si="10"/>
        <v>99.063157017137286</v>
      </c>
      <c r="I14" s="13">
        <f t="shared" si="10"/>
        <v>101.74094395553469</v>
      </c>
      <c r="J14" s="13">
        <f t="shared" si="10"/>
        <v>559.29345067160557</v>
      </c>
      <c r="K14" s="13">
        <f t="shared" si="10"/>
        <v>2171.7300861509898</v>
      </c>
      <c r="L14" s="13">
        <f t="shared" si="10"/>
        <v>87.459413617415223</v>
      </c>
      <c r="M14" s="13">
        <f t="shared" si="10"/>
        <v>94.899372857804281</v>
      </c>
      <c r="N14" s="13">
        <f t="shared" si="10"/>
        <v>96.385370078739882</v>
      </c>
      <c r="O14" s="13">
        <f t="shared" si="10"/>
        <v>123.4574469661877</v>
      </c>
      <c r="P14" s="13">
        <f>P13*$Q$14</f>
        <v>154.69829458082404</v>
      </c>
      <c r="Q14" s="21">
        <v>2.0003716090672601</v>
      </c>
    </row>
    <row r="15" spans="1:17" x14ac:dyDescent="0.25">
      <c r="A15" s="26"/>
      <c r="B15" s="5" t="s">
        <v>2</v>
      </c>
      <c r="C15" s="13">
        <f t="shared" ref="C15:O15" si="11">C14*$Q$15</f>
        <v>351.05258360351917</v>
      </c>
      <c r="D15" s="13">
        <f t="shared" si="11"/>
        <v>180.26822417785959</v>
      </c>
      <c r="E15" s="13">
        <f t="shared" si="11"/>
        <v>669.26317183881213</v>
      </c>
      <c r="F15" s="13">
        <f t="shared" si="11"/>
        <v>738.0436294580802</v>
      </c>
      <c r="G15" s="13">
        <f t="shared" si="11"/>
        <v>132.51980731820248</v>
      </c>
      <c r="H15" s="13">
        <f t="shared" si="11"/>
        <v>148.58553404353825</v>
      </c>
      <c r="I15" s="13">
        <f t="shared" si="11"/>
        <v>152.60196572487217</v>
      </c>
      <c r="J15" s="13">
        <f t="shared" si="11"/>
        <v>838.88822603056713</v>
      </c>
      <c r="K15" s="13">
        <f t="shared" si="11"/>
        <v>3257.3934080592771</v>
      </c>
      <c r="L15" s="13">
        <f t="shared" si="11"/>
        <v>131.18099675775784</v>
      </c>
      <c r="M15" s="13">
        <f t="shared" si="11"/>
        <v>142.34024455766519</v>
      </c>
      <c r="N15" s="13">
        <f t="shared" si="11"/>
        <v>144.56910236220429</v>
      </c>
      <c r="O15" s="13">
        <f t="shared" si="11"/>
        <v>185.17470310328801</v>
      </c>
      <c r="P15" s="13">
        <f>P14*$Q$15</f>
        <v>232.03307271885066</v>
      </c>
      <c r="Q15" s="21">
        <v>1.4999071149916401</v>
      </c>
    </row>
    <row r="16" spans="1:17" x14ac:dyDescent="0.25">
      <c r="A16" s="26"/>
      <c r="B16" s="5" t="s">
        <v>3</v>
      </c>
      <c r="C16" s="13">
        <f t="shared" ref="C16:O16" si="12">C15*$Q$16</f>
        <v>468.09909773042887</v>
      </c>
      <c r="D16" s="13">
        <f t="shared" si="12"/>
        <v>240.37251690597398</v>
      </c>
      <c r="E16" s="13">
        <f t="shared" si="12"/>
        <v>892.40615655395618</v>
      </c>
      <c r="F16" s="13">
        <f t="shared" si="12"/>
        <v>984.11911255210316</v>
      </c>
      <c r="G16" s="13">
        <f t="shared" si="12"/>
        <v>176.70401852709512</v>
      </c>
      <c r="H16" s="13">
        <f t="shared" si="12"/>
        <v>198.12631403427429</v>
      </c>
      <c r="I16" s="13">
        <f t="shared" si="12"/>
        <v>203.48188791106907</v>
      </c>
      <c r="J16" s="13">
        <f t="shared" si="12"/>
        <v>1118.5869013432095</v>
      </c>
      <c r="K16" s="13">
        <f t="shared" si="12"/>
        <v>4343.4601723019732</v>
      </c>
      <c r="L16" s="13">
        <f t="shared" si="12"/>
        <v>174.91882723483022</v>
      </c>
      <c r="M16" s="13">
        <f t="shared" si="12"/>
        <v>189.79874571560831</v>
      </c>
      <c r="N16" s="13">
        <f t="shared" si="12"/>
        <v>192.77074015747948</v>
      </c>
      <c r="O16" s="13">
        <f t="shared" si="12"/>
        <v>246.91489393237504</v>
      </c>
      <c r="P16" s="13">
        <f>P15*$Q$16</f>
        <v>309.39658916164763</v>
      </c>
      <c r="Q16" s="21">
        <v>1.33341590289819</v>
      </c>
    </row>
    <row r="17" spans="1:17" x14ac:dyDescent="0.25">
      <c r="A17" s="27"/>
      <c r="B17" s="7" t="s">
        <v>4</v>
      </c>
      <c r="C17" s="14">
        <f t="shared" ref="C17:O17" si="13">C16*$Q$17</f>
        <v>585.14561185733908</v>
      </c>
      <c r="D17" s="14">
        <f t="shared" si="13"/>
        <v>300.47680963408862</v>
      </c>
      <c r="E17" s="14">
        <f t="shared" si="13"/>
        <v>1115.5491412691013</v>
      </c>
      <c r="F17" s="14">
        <f t="shared" si="13"/>
        <v>1230.1945956461273</v>
      </c>
      <c r="G17" s="14">
        <f t="shared" si="13"/>
        <v>220.88822973598795</v>
      </c>
      <c r="H17" s="14">
        <f t="shared" si="13"/>
        <v>247.66709402501056</v>
      </c>
      <c r="I17" s="14">
        <f t="shared" si="13"/>
        <v>254.36181009726619</v>
      </c>
      <c r="J17" s="14">
        <f t="shared" si="13"/>
        <v>1398.2855766558532</v>
      </c>
      <c r="K17" s="14">
        <f t="shared" si="13"/>
        <v>5429.5269365446738</v>
      </c>
      <c r="L17" s="14">
        <f t="shared" si="13"/>
        <v>218.65665771190277</v>
      </c>
      <c r="M17" s="14">
        <f t="shared" si="13"/>
        <v>237.25724687355162</v>
      </c>
      <c r="N17" s="14">
        <f t="shared" si="13"/>
        <v>240.9723779527549</v>
      </c>
      <c r="O17" s="14">
        <f t="shared" si="13"/>
        <v>308.65508476146232</v>
      </c>
      <c r="P17" s="14">
        <f>P16*$Q$17</f>
        <v>386.76010560444496</v>
      </c>
      <c r="Q17" s="21">
        <v>1.25004644250418</v>
      </c>
    </row>
    <row r="18" spans="1:17" x14ac:dyDescent="0.25">
      <c r="A18" s="26">
        <v>30</v>
      </c>
      <c r="B18" s="5" t="s">
        <v>0</v>
      </c>
      <c r="C18" s="13">
        <f t="shared" ref="C18:O18" si="14">C13*$Q$18</f>
        <v>70.697485873089462</v>
      </c>
      <c r="D18" s="13">
        <f t="shared" si="14"/>
        <v>36.303707271885166</v>
      </c>
      <c r="E18" s="13">
        <f t="shared" si="14"/>
        <v>134.78101528485419</v>
      </c>
      <c r="F18" s="13">
        <f t="shared" si="14"/>
        <v>148.63251690597511</v>
      </c>
      <c r="G18" s="13">
        <f t="shared" si="14"/>
        <v>26.687788791107018</v>
      </c>
      <c r="H18" s="13">
        <f t="shared" si="14"/>
        <v>29.923220009263574</v>
      </c>
      <c r="I18" s="13">
        <f t="shared" si="14"/>
        <v>30.732077813802714</v>
      </c>
      <c r="J18" s="13">
        <f t="shared" si="14"/>
        <v>168.94132468735538</v>
      </c>
      <c r="K18" s="13">
        <f t="shared" si="14"/>
        <v>655.99723575729558</v>
      </c>
      <c r="L18" s="13">
        <f t="shared" si="14"/>
        <v>26.418169522927304</v>
      </c>
      <c r="M18" s="13">
        <f t="shared" si="14"/>
        <v>28.665498842056532</v>
      </c>
      <c r="N18" s="13">
        <f t="shared" si="14"/>
        <v>29.114362204724433</v>
      </c>
      <c r="O18" s="13">
        <f t="shared" si="14"/>
        <v>37.291809170912494</v>
      </c>
      <c r="P18" s="13">
        <f>P13*$Q$18</f>
        <v>46.728483557202459</v>
      </c>
      <c r="Q18" s="21">
        <v>0.60423634336678</v>
      </c>
    </row>
    <row r="19" spans="1:17" x14ac:dyDescent="0.25">
      <c r="A19" s="26"/>
      <c r="B19" s="5" t="s">
        <v>1</v>
      </c>
      <c r="C19" s="13">
        <f t="shared" ref="C19:O19" si="15">C18*$Q$19</f>
        <v>141.43845113478463</v>
      </c>
      <c r="D19" s="13">
        <f t="shared" si="15"/>
        <v>72.629741547012515</v>
      </c>
      <c r="E19" s="13">
        <f t="shared" si="15"/>
        <v>269.64492172301988</v>
      </c>
      <c r="F19" s="13">
        <f t="shared" si="15"/>
        <v>297.35644372394626</v>
      </c>
      <c r="G19" s="13">
        <f t="shared" si="15"/>
        <v>53.391990736452065</v>
      </c>
      <c r="H19" s="13">
        <f t="shared" si="15"/>
        <v>59.864842982862434</v>
      </c>
      <c r="I19" s="13">
        <f t="shared" si="15"/>
        <v>61.483056044465037</v>
      </c>
      <c r="J19" s="13">
        <f t="shared" si="15"/>
        <v>337.98654932839275</v>
      </c>
      <c r="K19" s="13">
        <f t="shared" si="15"/>
        <v>1312.3979138490042</v>
      </c>
      <c r="L19" s="13">
        <f t="shared" si="15"/>
        <v>52.852586382584533</v>
      </c>
      <c r="M19" s="13">
        <f t="shared" si="15"/>
        <v>57.348627142195461</v>
      </c>
      <c r="N19" s="13">
        <f t="shared" si="15"/>
        <v>58.246629921259839</v>
      </c>
      <c r="O19" s="13">
        <f t="shared" si="15"/>
        <v>74.606553033811963</v>
      </c>
      <c r="P19" s="13">
        <f>P18*$Q$19</f>
        <v>93.485705419175574</v>
      </c>
      <c r="Q19" s="21">
        <v>2.0006150061500598</v>
      </c>
    </row>
    <row r="20" spans="1:17" x14ac:dyDescent="0.25">
      <c r="A20" s="26"/>
      <c r="B20" s="5" t="s">
        <v>2</v>
      </c>
      <c r="C20" s="13">
        <f t="shared" ref="C20:O20" si="16">C19*$Q$20</f>
        <v>212.17941639648004</v>
      </c>
      <c r="D20" s="13">
        <f t="shared" si="16"/>
        <v>108.95577582213998</v>
      </c>
      <c r="E20" s="13">
        <f t="shared" si="16"/>
        <v>404.50882816118599</v>
      </c>
      <c r="F20" s="13">
        <f t="shared" si="16"/>
        <v>446.08037054191789</v>
      </c>
      <c r="G20" s="13">
        <f t="shared" si="16"/>
        <v>80.096192681797206</v>
      </c>
      <c r="H20" s="13">
        <f t="shared" si="16"/>
        <v>89.806465956461395</v>
      </c>
      <c r="I20" s="13">
        <f t="shared" si="16"/>
        <v>92.234034275127456</v>
      </c>
      <c r="J20" s="13">
        <f t="shared" si="16"/>
        <v>507.03177396943067</v>
      </c>
      <c r="K20" s="13">
        <f t="shared" si="16"/>
        <v>1968.7985919407149</v>
      </c>
      <c r="L20" s="13">
        <f t="shared" si="16"/>
        <v>79.287003242241852</v>
      </c>
      <c r="M20" s="13">
        <f t="shared" si="16"/>
        <v>86.031755442334486</v>
      </c>
      <c r="N20" s="13">
        <f t="shared" si="16"/>
        <v>87.378897637795347</v>
      </c>
      <c r="O20" s="13">
        <f t="shared" si="16"/>
        <v>111.92129689671155</v>
      </c>
      <c r="P20" s="13">
        <f>P19*$Q$20</f>
        <v>140.24292728114884</v>
      </c>
      <c r="Q20" s="21">
        <v>1.50015370427298</v>
      </c>
    </row>
    <row r="21" spans="1:17" x14ac:dyDescent="0.25">
      <c r="A21" s="26"/>
      <c r="B21" s="5" t="s">
        <v>3</v>
      </c>
      <c r="C21" s="13">
        <f t="shared" ref="C21:O21" si="17">C20*$Q$21</f>
        <v>282.87690226957045</v>
      </c>
      <c r="D21" s="13">
        <f t="shared" si="17"/>
        <v>145.25948309402565</v>
      </c>
      <c r="E21" s="13">
        <f t="shared" si="17"/>
        <v>539.28984344604203</v>
      </c>
      <c r="F21" s="13">
        <f t="shared" si="17"/>
        <v>594.71288744789501</v>
      </c>
      <c r="G21" s="13">
        <f t="shared" si="17"/>
        <v>106.78398147290459</v>
      </c>
      <c r="H21" s="13">
        <f t="shared" si="17"/>
        <v>119.72968596572537</v>
      </c>
      <c r="I21" s="13">
        <f t="shared" si="17"/>
        <v>122.96611208893059</v>
      </c>
      <c r="J21" s="13">
        <f t="shared" si="17"/>
        <v>675.97309865678835</v>
      </c>
      <c r="K21" s="13">
        <f t="shared" si="17"/>
        <v>2624.7958276980194</v>
      </c>
      <c r="L21" s="13">
        <f t="shared" si="17"/>
        <v>105.70517276516952</v>
      </c>
      <c r="M21" s="13">
        <f t="shared" si="17"/>
        <v>114.69725428439141</v>
      </c>
      <c r="N21" s="13">
        <f t="shared" si="17"/>
        <v>116.49325984252017</v>
      </c>
      <c r="O21" s="13">
        <f t="shared" si="17"/>
        <v>149.21310606762455</v>
      </c>
      <c r="P21" s="13">
        <f>P20*$Q$21</f>
        <v>186.97141083835194</v>
      </c>
      <c r="Q21" s="21">
        <v>1.3331967213114799</v>
      </c>
    </row>
    <row r="22" spans="1:17" x14ac:dyDescent="0.25">
      <c r="A22" s="27"/>
      <c r="B22" s="7" t="s">
        <v>4</v>
      </c>
      <c r="C22" s="14">
        <f t="shared" ref="C22:O22" si="18">C21*$Q$22</f>
        <v>353.61786753126614</v>
      </c>
      <c r="D22" s="14">
        <f t="shared" si="18"/>
        <v>181.58551736915328</v>
      </c>
      <c r="E22" s="14">
        <f t="shared" si="18"/>
        <v>674.15374988420876</v>
      </c>
      <c r="F22" s="14">
        <f t="shared" si="18"/>
        <v>743.43681426586727</v>
      </c>
      <c r="G22" s="14">
        <f t="shared" si="18"/>
        <v>133.48818341824983</v>
      </c>
      <c r="H22" s="14">
        <f t="shared" si="18"/>
        <v>149.67130893932446</v>
      </c>
      <c r="I22" s="14">
        <f t="shared" si="18"/>
        <v>153.71709031959313</v>
      </c>
      <c r="J22" s="14">
        <f t="shared" si="18"/>
        <v>845.01832329782701</v>
      </c>
      <c r="K22" s="14">
        <f t="shared" si="18"/>
        <v>3281.1965057897328</v>
      </c>
      <c r="L22" s="14">
        <f t="shared" si="18"/>
        <v>132.13958962482695</v>
      </c>
      <c r="M22" s="14">
        <f t="shared" si="18"/>
        <v>143.38038258453054</v>
      </c>
      <c r="N22" s="14">
        <f t="shared" si="18"/>
        <v>145.6255275590558</v>
      </c>
      <c r="O22" s="14">
        <f t="shared" si="18"/>
        <v>186.5278499305243</v>
      </c>
      <c r="P22" s="14">
        <f>P21*$Q$22</f>
        <v>233.72863270032542</v>
      </c>
      <c r="Q22" s="21">
        <v>1.25007685213649</v>
      </c>
    </row>
    <row r="23" spans="1:17" x14ac:dyDescent="0.25">
      <c r="A23" s="26">
        <v>50</v>
      </c>
      <c r="B23" s="5" t="s">
        <v>0</v>
      </c>
      <c r="C23" s="13">
        <f t="shared" ref="C23:O23" si="19">C18*$Q$23</f>
        <v>33.653046780917023</v>
      </c>
      <c r="D23" s="13">
        <f t="shared" si="19"/>
        <v>17.281100509495101</v>
      </c>
      <c r="E23" s="13">
        <f t="shared" si="19"/>
        <v>64.157752663269875</v>
      </c>
      <c r="F23" s="13">
        <f t="shared" si="19"/>
        <v>70.751271885131843</v>
      </c>
      <c r="G23" s="13">
        <f t="shared" si="19"/>
        <v>12.703781380268616</v>
      </c>
      <c r="H23" s="13">
        <f t="shared" si="19"/>
        <v>14.243894395553466</v>
      </c>
      <c r="I23" s="13">
        <f t="shared" si="19"/>
        <v>14.62892264937468</v>
      </c>
      <c r="J23" s="13">
        <f t="shared" si="19"/>
        <v>80.418564150069287</v>
      </c>
      <c r="K23" s="13">
        <f t="shared" si="19"/>
        <v>312.26436683649769</v>
      </c>
      <c r="L23" s="13">
        <f t="shared" si="19"/>
        <v>12.575438628994878</v>
      </c>
      <c r="M23" s="13">
        <f t="shared" si="19"/>
        <v>13.645200555812847</v>
      </c>
      <c r="N23" s="13">
        <f t="shared" si="19"/>
        <v>13.858866141732252</v>
      </c>
      <c r="O23" s="13">
        <f t="shared" si="19"/>
        <v>17.751451597961982</v>
      </c>
      <c r="P23" s="13">
        <f>P18*$Q$23</f>
        <v>22.2434478925428</v>
      </c>
      <c r="Q23" s="21">
        <v>0.47601476014760002</v>
      </c>
    </row>
    <row r="24" spans="1:17" x14ac:dyDescent="0.25">
      <c r="A24" s="26"/>
      <c r="B24" s="5" t="s">
        <v>1</v>
      </c>
      <c r="C24" s="13">
        <f t="shared" ref="C24:O24" si="20">C23*$Q$24</f>
        <v>67.349572950439793</v>
      </c>
      <c r="D24" s="13">
        <f t="shared" si="20"/>
        <v>34.584528022232398</v>
      </c>
      <c r="E24" s="13">
        <f t="shared" si="20"/>
        <v>128.3983964798513</v>
      </c>
      <c r="F24" s="13">
        <f t="shared" si="20"/>
        <v>141.59395368225981</v>
      </c>
      <c r="G24" s="13">
        <f t="shared" si="20"/>
        <v>25.423975914775273</v>
      </c>
      <c r="H24" s="13">
        <f t="shared" si="20"/>
        <v>28.506191755442238</v>
      </c>
      <c r="I24" s="13">
        <f t="shared" si="20"/>
        <v>29.276745715608978</v>
      </c>
      <c r="J24" s="13">
        <f t="shared" si="20"/>
        <v>160.94102825382063</v>
      </c>
      <c r="K24" s="13">
        <f t="shared" si="20"/>
        <v>624.93217600740866</v>
      </c>
      <c r="L24" s="13">
        <f t="shared" si="20"/>
        <v>25.167124594719692</v>
      </c>
      <c r="M24" s="13">
        <f t="shared" si="20"/>
        <v>27.308030569708105</v>
      </c>
      <c r="N24" s="13">
        <f t="shared" si="20"/>
        <v>27.73563779527549</v>
      </c>
      <c r="O24" s="13">
        <f t="shared" si="20"/>
        <v>35.525837887910953</v>
      </c>
      <c r="P24" s="13">
        <f>P23*$Q$24</f>
        <v>44.51563408985627</v>
      </c>
      <c r="Q24" s="21">
        <v>2.0012919896640802</v>
      </c>
    </row>
    <row r="25" spans="1:17" x14ac:dyDescent="0.25">
      <c r="A25" s="26"/>
      <c r="B25" s="5" t="s">
        <v>2</v>
      </c>
      <c r="C25" s="13">
        <f t="shared" ref="C25:O25" si="21">C24*$Q$25</f>
        <v>101.04609911996248</v>
      </c>
      <c r="D25" s="13">
        <f t="shared" si="21"/>
        <v>51.887955534969649</v>
      </c>
      <c r="E25" s="13">
        <f t="shared" si="21"/>
        <v>192.63904029643254</v>
      </c>
      <c r="F25" s="13">
        <f t="shared" si="21"/>
        <v>212.43663547938758</v>
      </c>
      <c r="G25" s="13">
        <f t="shared" si="21"/>
        <v>38.144170449281894</v>
      </c>
      <c r="H25" s="13">
        <f t="shared" si="21"/>
        <v>42.768489115330972</v>
      </c>
      <c r="I25" s="13">
        <f t="shared" si="21"/>
        <v>43.924568781843234</v>
      </c>
      <c r="J25" s="13">
        <f t="shared" si="21"/>
        <v>241.46349235757177</v>
      </c>
      <c r="K25" s="13">
        <f t="shared" si="21"/>
        <v>937.59998517831878</v>
      </c>
      <c r="L25" s="13">
        <f t="shared" si="21"/>
        <v>37.758810560444473</v>
      </c>
      <c r="M25" s="13">
        <f t="shared" si="21"/>
        <v>40.970860583603326</v>
      </c>
      <c r="N25" s="13">
        <f t="shared" si="21"/>
        <v>41.612409448818688</v>
      </c>
      <c r="O25" s="13">
        <f t="shared" si="21"/>
        <v>53.300224177859874</v>
      </c>
      <c r="P25" s="13">
        <f>P24*$Q$25</f>
        <v>66.78782028716968</v>
      </c>
      <c r="Q25" s="21">
        <v>1.50032278889606</v>
      </c>
    </row>
    <row r="26" spans="1:17" x14ac:dyDescent="0.25">
      <c r="A26" s="26"/>
      <c r="B26" s="5" t="s">
        <v>3</v>
      </c>
      <c r="C26" s="13">
        <f t="shared" ref="C26:O26" si="22">C25*$Q$26</f>
        <v>134.74262528948569</v>
      </c>
      <c r="D26" s="13">
        <f t="shared" si="22"/>
        <v>69.191383047707177</v>
      </c>
      <c r="E26" s="13">
        <f t="shared" si="22"/>
        <v>256.87968411301478</v>
      </c>
      <c r="F26" s="13">
        <f t="shared" si="22"/>
        <v>283.27931727651645</v>
      </c>
      <c r="G26" s="13">
        <f t="shared" si="22"/>
        <v>50.864364983788718</v>
      </c>
      <c r="H26" s="13">
        <f t="shared" si="22"/>
        <v>57.030786475219927</v>
      </c>
      <c r="I26" s="13">
        <f t="shared" si="22"/>
        <v>58.572391848077721</v>
      </c>
      <c r="J26" s="13">
        <f t="shared" si="22"/>
        <v>321.98595646132418</v>
      </c>
      <c r="K26" s="13">
        <f t="shared" si="22"/>
        <v>1250.2677943492338</v>
      </c>
      <c r="L26" s="13">
        <f t="shared" si="22"/>
        <v>50.350496526169451</v>
      </c>
      <c r="M26" s="13">
        <f t="shared" si="22"/>
        <v>54.633690597498763</v>
      </c>
      <c r="N26" s="13">
        <f t="shared" si="22"/>
        <v>55.489181102362103</v>
      </c>
      <c r="O26" s="13">
        <f t="shared" si="22"/>
        <v>71.07461046780908</v>
      </c>
      <c r="P26" s="13">
        <f>P25*$Q$26</f>
        <v>89.060006484483438</v>
      </c>
      <c r="Q26" s="21">
        <v>1.3334767641996601</v>
      </c>
    </row>
    <row r="27" spans="1:17" x14ac:dyDescent="0.25">
      <c r="A27" s="27"/>
      <c r="B27" s="7" t="s">
        <v>4</v>
      </c>
      <c r="C27" s="14">
        <f t="shared" ref="C27:O27" si="23">C26*$Q$27</f>
        <v>168.39567207040258</v>
      </c>
      <c r="D27" s="14">
        <f t="shared" si="23"/>
        <v>86.47248355720221</v>
      </c>
      <c r="E27" s="14">
        <f t="shared" si="23"/>
        <v>321.03743677628438</v>
      </c>
      <c r="F27" s="14">
        <f t="shared" si="23"/>
        <v>354.03058916164804</v>
      </c>
      <c r="G27" s="14">
        <f t="shared" si="23"/>
        <v>63.568146364057284</v>
      </c>
      <c r="H27" s="14">
        <f t="shared" si="23"/>
        <v>71.274680870773338</v>
      </c>
      <c r="I27" s="14">
        <f t="shared" si="23"/>
        <v>73.201314497452344</v>
      </c>
      <c r="J27" s="14">
        <f t="shared" si="23"/>
        <v>402.40452061139314</v>
      </c>
      <c r="K27" s="14">
        <f t="shared" si="23"/>
        <v>1562.5321611857303</v>
      </c>
      <c r="L27" s="14">
        <f t="shared" si="23"/>
        <v>62.925935155164282</v>
      </c>
      <c r="M27" s="14">
        <f t="shared" si="23"/>
        <v>68.278891153311562</v>
      </c>
      <c r="N27" s="14">
        <f t="shared" si="23"/>
        <v>69.348047244094303</v>
      </c>
      <c r="O27" s="14">
        <f t="shared" si="23"/>
        <v>88.826062065770998</v>
      </c>
      <c r="P27" s="14">
        <f>P26*$Q$27</f>
        <v>111.30345437702616</v>
      </c>
      <c r="Q27" s="21">
        <v>1.2497579864472399</v>
      </c>
    </row>
    <row r="28" spans="1:17" x14ac:dyDescent="0.25">
      <c r="A28" s="26">
        <v>100</v>
      </c>
      <c r="B28" s="5" t="s">
        <v>0</v>
      </c>
      <c r="C28" s="13">
        <f t="shared" ref="C28:O28" si="24">C23*$Q$28</f>
        <v>12.391625752663384</v>
      </c>
      <c r="D28" s="13">
        <f t="shared" si="24"/>
        <v>6.3631959240389646</v>
      </c>
      <c r="E28" s="13">
        <f t="shared" si="24"/>
        <v>23.623978693839945</v>
      </c>
      <c r="F28" s="13">
        <f t="shared" si="24"/>
        <v>26.051824918944185</v>
      </c>
      <c r="G28" s="13">
        <f t="shared" si="24"/>
        <v>4.6777489578508993</v>
      </c>
      <c r="H28" s="13">
        <f t="shared" si="24"/>
        <v>5.2448448355720716</v>
      </c>
      <c r="I28" s="13">
        <f t="shared" si="24"/>
        <v>5.3866188050023647</v>
      </c>
      <c r="J28" s="13">
        <f t="shared" si="24"/>
        <v>29.611486799444446</v>
      </c>
      <c r="K28" s="13">
        <f t="shared" si="24"/>
        <v>114.981065308014</v>
      </c>
      <c r="L28" s="13">
        <f t="shared" si="24"/>
        <v>4.6304909680408013</v>
      </c>
      <c r="M28" s="13">
        <f t="shared" si="24"/>
        <v>5.0243955534970342</v>
      </c>
      <c r="N28" s="13">
        <f t="shared" si="24"/>
        <v>5.1030708661417776</v>
      </c>
      <c r="O28" s="13">
        <f t="shared" si="24"/>
        <v>6.5363872163039032</v>
      </c>
      <c r="P28" s="13">
        <f>P23*$Q$28</f>
        <v>8.1904168596573239</v>
      </c>
      <c r="Q28" s="21">
        <v>0.36821705426356999</v>
      </c>
    </row>
    <row r="29" spans="1:17" x14ac:dyDescent="0.25">
      <c r="A29" s="26"/>
      <c r="B29" s="5" t="s">
        <v>1</v>
      </c>
      <c r="C29" s="13">
        <f t="shared" ref="C29:O29" si="25">C28*$Q$29</f>
        <v>24.826730893932549</v>
      </c>
      <c r="D29" s="13">
        <f t="shared" si="25"/>
        <v>12.748718851320143</v>
      </c>
      <c r="E29" s="13">
        <f t="shared" si="25"/>
        <v>47.330848540991504</v>
      </c>
      <c r="F29" s="13">
        <f t="shared" si="25"/>
        <v>52.19505974988455</v>
      </c>
      <c r="G29" s="13">
        <f t="shared" si="25"/>
        <v>9.371911069939852</v>
      </c>
      <c r="H29" s="13">
        <f t="shared" si="25"/>
        <v>10.508092635479461</v>
      </c>
      <c r="I29" s="13">
        <f t="shared" si="25"/>
        <v>10.792138026864363</v>
      </c>
      <c r="J29" s="13">
        <f t="shared" si="25"/>
        <v>59.326873552571023</v>
      </c>
      <c r="K29" s="13">
        <f t="shared" si="25"/>
        <v>230.36557295044156</v>
      </c>
      <c r="L29" s="13">
        <f t="shared" si="25"/>
        <v>9.2772292728115495</v>
      </c>
      <c r="M29" s="13">
        <f t="shared" si="25"/>
        <v>10.066420565076491</v>
      </c>
      <c r="N29" s="13">
        <f t="shared" si="25"/>
        <v>10.224047244094557</v>
      </c>
      <c r="O29" s="13">
        <f t="shared" si="25"/>
        <v>13.095709124594809</v>
      </c>
      <c r="P29" s="13">
        <f>P28*$Q$29</f>
        <v>16.409572024085339</v>
      </c>
      <c r="Q29" s="21">
        <v>2.0035087719298201</v>
      </c>
    </row>
    <row r="30" spans="1:17" x14ac:dyDescent="0.25">
      <c r="A30" s="26"/>
      <c r="B30" s="5" t="s">
        <v>2</v>
      </c>
      <c r="C30" s="13">
        <f t="shared" ref="C30:O30" si="26">C29*$Q$30</f>
        <v>37.218356646595829</v>
      </c>
      <c r="D30" s="13">
        <f t="shared" si="26"/>
        <v>19.111914775359054</v>
      </c>
      <c r="E30" s="13">
        <f t="shared" si="26"/>
        <v>70.954827234831242</v>
      </c>
      <c r="F30" s="13">
        <f t="shared" si="26"/>
        <v>78.246884668828514</v>
      </c>
      <c r="G30" s="13">
        <f t="shared" si="26"/>
        <v>14.049660027790711</v>
      </c>
      <c r="H30" s="13">
        <f t="shared" si="26"/>
        <v>15.752937471051487</v>
      </c>
      <c r="I30" s="13">
        <f t="shared" si="26"/>
        <v>16.178756831866682</v>
      </c>
      <c r="J30" s="13">
        <f t="shared" si="26"/>
        <v>88.938360352015223</v>
      </c>
      <c r="K30" s="13">
        <f t="shared" si="26"/>
        <v>345.34663825845456</v>
      </c>
      <c r="L30" s="13">
        <f t="shared" si="26"/>
        <v>13.907720240852312</v>
      </c>
      <c r="M30" s="13">
        <f t="shared" si="26"/>
        <v>15.090816118573482</v>
      </c>
      <c r="N30" s="13">
        <f t="shared" si="26"/>
        <v>15.327118110236292</v>
      </c>
      <c r="O30" s="13">
        <f t="shared" si="26"/>
        <v>19.632096340898656</v>
      </c>
      <c r="P30" s="13">
        <f>P29*$Q$30</f>
        <v>24.599988883742594</v>
      </c>
      <c r="Q30" s="21">
        <v>1.4991243432574399</v>
      </c>
    </row>
    <row r="31" spans="1:17" x14ac:dyDescent="0.25">
      <c r="A31" s="26"/>
      <c r="B31" s="5" t="s">
        <v>3</v>
      </c>
      <c r="C31" s="13">
        <f t="shared" ref="C31:O31" si="27">C30*$Q$31</f>
        <v>49.653461787864984</v>
      </c>
      <c r="D31" s="13">
        <f t="shared" si="27"/>
        <v>25.497437702640227</v>
      </c>
      <c r="E31" s="13">
        <f t="shared" si="27"/>
        <v>94.66169708198278</v>
      </c>
      <c r="F31" s="13">
        <f t="shared" si="27"/>
        <v>104.39011949976886</v>
      </c>
      <c r="G31" s="13">
        <f t="shared" si="27"/>
        <v>18.743822139879658</v>
      </c>
      <c r="H31" s="13">
        <f t="shared" si="27"/>
        <v>21.016185270958871</v>
      </c>
      <c r="I31" s="13">
        <f t="shared" si="27"/>
        <v>21.584276053728676</v>
      </c>
      <c r="J31" s="13">
        <f t="shared" si="27"/>
        <v>118.65374710514178</v>
      </c>
      <c r="K31" s="13">
        <f t="shared" si="27"/>
        <v>460.73114590088204</v>
      </c>
      <c r="L31" s="13">
        <f t="shared" si="27"/>
        <v>18.554458545623056</v>
      </c>
      <c r="M31" s="13">
        <f t="shared" si="27"/>
        <v>20.132841130152936</v>
      </c>
      <c r="N31" s="13">
        <f t="shared" si="27"/>
        <v>20.448094488189067</v>
      </c>
      <c r="O31" s="13">
        <f t="shared" si="27"/>
        <v>26.191418249189557</v>
      </c>
      <c r="P31" s="13">
        <f>P30*$Q$31</f>
        <v>32.8191440481706</v>
      </c>
      <c r="Q31" s="21">
        <v>1.33411214953271</v>
      </c>
    </row>
    <row r="32" spans="1:17" x14ac:dyDescent="0.25">
      <c r="A32" s="27"/>
      <c r="B32" s="7" t="s">
        <v>4</v>
      </c>
      <c r="C32" s="14">
        <f t="shared" ref="C32:O32" si="28">C31*$Q$32</f>
        <v>62.045087540528236</v>
      </c>
      <c r="D32" s="14">
        <f t="shared" si="28"/>
        <v>31.860633626679121</v>
      </c>
      <c r="E32" s="14">
        <f t="shared" si="28"/>
        <v>118.28567577582247</v>
      </c>
      <c r="F32" s="14">
        <f t="shared" si="28"/>
        <v>130.44194441871275</v>
      </c>
      <c r="G32" s="14">
        <f t="shared" si="28"/>
        <v>23.421571097730506</v>
      </c>
      <c r="H32" s="14">
        <f t="shared" si="28"/>
        <v>26.261030106530885</v>
      </c>
      <c r="I32" s="14">
        <f t="shared" si="28"/>
        <v>26.970894858730983</v>
      </c>
      <c r="J32" s="14">
        <f t="shared" si="28"/>
        <v>148.2652339045859</v>
      </c>
      <c r="K32" s="14">
        <f t="shared" si="28"/>
        <v>575.71221120889481</v>
      </c>
      <c r="L32" s="14">
        <f t="shared" si="28"/>
        <v>23.184949513663806</v>
      </c>
      <c r="M32" s="14">
        <f t="shared" si="28"/>
        <v>25.157236683649916</v>
      </c>
      <c r="N32" s="14">
        <f t="shared" si="28"/>
        <v>25.551165354330792</v>
      </c>
      <c r="O32" s="14">
        <f t="shared" si="28"/>
        <v>32.72780546549339</v>
      </c>
      <c r="P32" s="14">
        <f>P31*$Q$32</f>
        <v>41.009560907827833</v>
      </c>
      <c r="Q32" s="21">
        <v>1.24956217162872</v>
      </c>
    </row>
    <row r="34" spans="1:6" ht="30" x14ac:dyDescent="0.25">
      <c r="A34" s="8" t="s">
        <v>5</v>
      </c>
      <c r="B34" s="8" t="s">
        <v>6</v>
      </c>
      <c r="C34" s="17" t="s">
        <v>37</v>
      </c>
      <c r="D34" s="17" t="s">
        <v>38</v>
      </c>
      <c r="E34" s="17" t="s">
        <v>39</v>
      </c>
    </row>
    <row r="35" spans="1:6" x14ac:dyDescent="0.25">
      <c r="A35" s="26">
        <v>4</v>
      </c>
      <c r="B35" s="5" t="s">
        <v>0</v>
      </c>
      <c r="C35" s="18">
        <v>2301.56</v>
      </c>
      <c r="D35" s="18">
        <v>990.35</v>
      </c>
      <c r="E35" s="18">
        <v>1182.5899999999999</v>
      </c>
    </row>
    <row r="36" spans="1:6" x14ac:dyDescent="0.25">
      <c r="A36" s="26"/>
      <c r="B36" s="5" t="s">
        <v>1</v>
      </c>
      <c r="C36" s="13">
        <f t="shared" ref="C36:D39" si="29">C35*$F36</f>
        <v>1150.78</v>
      </c>
      <c r="D36" s="13">
        <f t="shared" si="29"/>
        <v>495.17500000000001</v>
      </c>
      <c r="E36" s="13">
        <f>E35*$F36</f>
        <v>591.29499999999996</v>
      </c>
      <c r="F36" s="23">
        <v>0.5</v>
      </c>
    </row>
    <row r="37" spans="1:6" x14ac:dyDescent="0.25">
      <c r="A37" s="26"/>
      <c r="B37" s="5" t="s">
        <v>2</v>
      </c>
      <c r="C37" s="13">
        <f t="shared" si="29"/>
        <v>767.18295632828722</v>
      </c>
      <c r="D37" s="13">
        <f t="shared" si="29"/>
        <v>330.11507012622712</v>
      </c>
      <c r="E37" s="13">
        <f t="shared" ref="E37:E59" si="30">E36*$F37</f>
        <v>394.19476021666571</v>
      </c>
      <c r="F37" s="23">
        <v>0.66666344247231202</v>
      </c>
    </row>
    <row r="38" spans="1:6" x14ac:dyDescent="0.25">
      <c r="A38" s="26"/>
      <c r="B38" s="5" t="s">
        <v>3</v>
      </c>
      <c r="C38" s="13">
        <f t="shared" si="29"/>
        <v>575.38791293213842</v>
      </c>
      <c r="D38" s="13">
        <f t="shared" si="29"/>
        <v>247.58660194491708</v>
      </c>
      <c r="E38" s="13">
        <f t="shared" si="30"/>
        <v>295.64642762057804</v>
      </c>
      <c r="F38" s="23">
        <v>0.75000090680575904</v>
      </c>
    </row>
    <row r="39" spans="1:6" x14ac:dyDescent="0.25">
      <c r="A39" s="27"/>
      <c r="B39" s="7" t="s">
        <v>4</v>
      </c>
      <c r="C39" s="14">
        <f t="shared" si="29"/>
        <v>460.30932855895128</v>
      </c>
      <c r="D39" s="14">
        <f t="shared" si="29"/>
        <v>198.06885049199562</v>
      </c>
      <c r="E39" s="14">
        <f>E38*$F39</f>
        <v>236.51662735732728</v>
      </c>
      <c r="F39" s="23">
        <v>0.79999825893673304</v>
      </c>
    </row>
    <row r="40" spans="1:6" x14ac:dyDescent="0.25">
      <c r="A40" s="26">
        <v>8</v>
      </c>
      <c r="B40" s="5" t="s">
        <v>0</v>
      </c>
      <c r="C40" s="13">
        <f t="shared" ref="C40:D40" si="31">C35*$F40</f>
        <v>1406.1879430669005</v>
      </c>
      <c r="D40" s="13">
        <f t="shared" si="31"/>
        <v>605.07578747297703</v>
      </c>
      <c r="E40" s="13">
        <f>E35*$F40</f>
        <v>722.52898016627239</v>
      </c>
      <c r="F40" s="23">
        <v>0.61097166403087499</v>
      </c>
    </row>
    <row r="41" spans="1:6" x14ac:dyDescent="0.25">
      <c r="A41" s="26"/>
      <c r="B41" s="5" t="s">
        <v>1</v>
      </c>
      <c r="C41" s="13">
        <f t="shared" ref="C41:C44" si="32">C40*$F41</f>
        <v>703.92142607133962</v>
      </c>
      <c r="D41" s="13">
        <f t="shared" ref="D41:D44" si="33">D40*$F41</f>
        <v>302.89394337308227</v>
      </c>
      <c r="E41" s="13">
        <f t="shared" si="30"/>
        <v>361.68965365130845</v>
      </c>
      <c r="F41" s="23">
        <v>0.50058843808323705</v>
      </c>
    </row>
    <row r="42" spans="1:6" x14ac:dyDescent="0.25">
      <c r="A42" s="26"/>
      <c r="B42" s="5" t="s">
        <v>2</v>
      </c>
      <c r="C42" s="13">
        <f t="shared" si="32"/>
        <v>468.72560402867975</v>
      </c>
      <c r="D42" s="13">
        <f t="shared" si="33"/>
        <v>201.69033262213588</v>
      </c>
      <c r="E42" s="13">
        <f t="shared" si="30"/>
        <v>240.84108694462728</v>
      </c>
      <c r="F42" s="23">
        <v>0.66587773388954397</v>
      </c>
    </row>
    <row r="43" spans="1:6" x14ac:dyDescent="0.25">
      <c r="A43" s="26"/>
      <c r="B43" s="5" t="s">
        <v>3</v>
      </c>
      <c r="C43" s="13">
        <f t="shared" si="32"/>
        <v>351.54281166542256</v>
      </c>
      <c r="D43" s="13">
        <f t="shared" si="33"/>
        <v>151.26715077288938</v>
      </c>
      <c r="E43" s="13">
        <f t="shared" si="30"/>
        <v>180.63010030041019</v>
      </c>
      <c r="F43" s="23">
        <v>0.74999703161919196</v>
      </c>
    </row>
    <row r="44" spans="1:6" x14ac:dyDescent="0.25">
      <c r="A44" s="27"/>
      <c r="B44" s="7" t="s">
        <v>4</v>
      </c>
      <c r="C44" s="14">
        <f t="shared" si="32"/>
        <v>281.23358148564529</v>
      </c>
      <c r="D44" s="14">
        <f t="shared" si="33"/>
        <v>121.01343324714925</v>
      </c>
      <c r="E44" s="14">
        <f t="shared" si="30"/>
        <v>144.50373708663221</v>
      </c>
      <c r="F44" s="23">
        <v>0.79999810024079399</v>
      </c>
    </row>
    <row r="45" spans="1:6" x14ac:dyDescent="0.25">
      <c r="A45" s="26">
        <v>10</v>
      </c>
      <c r="B45" s="5" t="s">
        <v>0</v>
      </c>
      <c r="C45" s="13">
        <f t="shared" ref="C45:D45" si="34">C40*$F45</f>
        <v>1106.0497993412944</v>
      </c>
      <c r="D45" s="13">
        <f t="shared" si="34"/>
        <v>475.92781364711368</v>
      </c>
      <c r="E45" s="13">
        <f>E40*$F45</f>
        <v>568.31168086125126</v>
      </c>
      <c r="F45" s="23">
        <v>0.78655901211113799</v>
      </c>
    </row>
    <row r="46" spans="1:6" x14ac:dyDescent="0.25">
      <c r="A46" s="26"/>
      <c r="B46" s="5" t="s">
        <v>1</v>
      </c>
      <c r="C46" s="13">
        <f t="shared" ref="C46:C49" si="35">C45*$F46</f>
        <v>553.02489967064719</v>
      </c>
      <c r="D46" s="13">
        <f t="shared" ref="D46:D49" si="36">D45*$F46</f>
        <v>237.96390682355684</v>
      </c>
      <c r="E46" s="13">
        <f t="shared" si="30"/>
        <v>284.15584043062563</v>
      </c>
      <c r="F46" s="23">
        <v>0.5</v>
      </c>
    </row>
    <row r="47" spans="1:6" x14ac:dyDescent="0.25">
      <c r="A47" s="26"/>
      <c r="B47" s="5" t="s">
        <v>2</v>
      </c>
      <c r="C47" s="13">
        <f t="shared" si="35"/>
        <v>368.68326644709828</v>
      </c>
      <c r="D47" s="13">
        <f t="shared" si="36"/>
        <v>158.64260454903797</v>
      </c>
      <c r="E47" s="13">
        <f t="shared" si="30"/>
        <v>189.4372269537505</v>
      </c>
      <c r="F47" s="23">
        <v>0.66666666666666696</v>
      </c>
    </row>
    <row r="48" spans="1:6" x14ac:dyDescent="0.25">
      <c r="A48" s="26"/>
      <c r="B48" s="5" t="s">
        <v>3</v>
      </c>
      <c r="C48" s="13">
        <f t="shared" si="35"/>
        <v>276.51036277564435</v>
      </c>
      <c r="D48" s="13">
        <f t="shared" si="36"/>
        <v>118.98105536021632</v>
      </c>
      <c r="E48" s="13">
        <f t="shared" si="30"/>
        <v>142.07684784009513</v>
      </c>
      <c r="F48" s="23">
        <v>0.74999433915268399</v>
      </c>
    </row>
    <row r="49" spans="1:6" x14ac:dyDescent="0.25">
      <c r="A49" s="27"/>
      <c r="B49" s="7" t="s">
        <v>4</v>
      </c>
      <c r="C49" s="14">
        <f t="shared" si="35"/>
        <v>221.2086241480477</v>
      </c>
      <c r="D49" s="14">
        <f t="shared" si="36"/>
        <v>95.184987975555316</v>
      </c>
      <c r="E49" s="14">
        <f t="shared" si="30"/>
        <v>113.66164985107484</v>
      </c>
      <c r="F49" s="23">
        <v>0.80000120764924998</v>
      </c>
    </row>
    <row r="50" spans="1:6" x14ac:dyDescent="0.25">
      <c r="A50" s="28">
        <v>12</v>
      </c>
      <c r="B50" s="5" t="s">
        <v>0</v>
      </c>
      <c r="C50" s="13">
        <f t="shared" ref="C50:D50" si="37">C45*$F50</f>
        <v>905.95770352422312</v>
      </c>
      <c r="D50" s="13">
        <f t="shared" si="37"/>
        <v>389.82916442987118</v>
      </c>
      <c r="E50" s="13">
        <f>E45*$F50</f>
        <v>465.50014799123687</v>
      </c>
      <c r="F50" s="23">
        <v>0.81909304993659804</v>
      </c>
    </row>
    <row r="51" spans="1:6" x14ac:dyDescent="0.25">
      <c r="A51" s="26"/>
      <c r="B51" s="5" t="s">
        <v>1</v>
      </c>
      <c r="C51" s="13">
        <f t="shared" ref="C51:C54" si="38">C50*$F51</f>
        <v>452.97885176211156</v>
      </c>
      <c r="D51" s="13">
        <f t="shared" ref="D51:D54" si="39">D50*$F51</f>
        <v>194.91458221493559</v>
      </c>
      <c r="E51" s="13">
        <f t="shared" si="30"/>
        <v>232.75007399561844</v>
      </c>
      <c r="F51" s="23">
        <v>0.5</v>
      </c>
    </row>
    <row r="52" spans="1:6" x14ac:dyDescent="0.25">
      <c r="A52" s="26"/>
      <c r="B52" s="5" t="s">
        <v>2</v>
      </c>
      <c r="C52" s="13">
        <f t="shared" si="38"/>
        <v>301.98590117474117</v>
      </c>
      <c r="D52" s="13">
        <f t="shared" si="39"/>
        <v>129.94305480995712</v>
      </c>
      <c r="E52" s="13">
        <f t="shared" si="30"/>
        <v>155.16671599707902</v>
      </c>
      <c r="F52" s="23">
        <v>0.66666666666666696</v>
      </c>
    </row>
    <row r="53" spans="1:6" x14ac:dyDescent="0.25">
      <c r="A53" s="26"/>
      <c r="B53" s="5" t="s">
        <v>3</v>
      </c>
      <c r="C53" s="13">
        <f t="shared" si="38"/>
        <v>226.48942588105587</v>
      </c>
      <c r="D53" s="13">
        <f t="shared" si="39"/>
        <v>97.457291107467839</v>
      </c>
      <c r="E53" s="13">
        <f t="shared" si="30"/>
        <v>116.37503699780927</v>
      </c>
      <c r="F53" s="23">
        <v>0.75</v>
      </c>
    </row>
    <row r="54" spans="1:6" x14ac:dyDescent="0.25">
      <c r="A54" s="27"/>
      <c r="B54" s="7" t="s">
        <v>4</v>
      </c>
      <c r="C54" s="14">
        <f t="shared" si="38"/>
        <v>181.1915407048447</v>
      </c>
      <c r="D54" s="14">
        <f t="shared" si="39"/>
        <v>77.96583288597428</v>
      </c>
      <c r="E54" s="14">
        <f t="shared" si="30"/>
        <v>93.100029598247431</v>
      </c>
      <c r="F54" s="23">
        <v>0.8</v>
      </c>
    </row>
    <row r="55" spans="1:6" x14ac:dyDescent="0.25">
      <c r="A55" s="26">
        <v>20</v>
      </c>
      <c r="B55" s="5" t="s">
        <v>0</v>
      </c>
      <c r="C55" s="13">
        <f t="shared" ref="C55:D55" si="40">C50*$F55</f>
        <v>505.74011868316836</v>
      </c>
      <c r="D55" s="13">
        <f t="shared" si="40"/>
        <v>217.61749706193876</v>
      </c>
      <c r="E55" s="13">
        <f>E50*$F55</f>
        <v>259.859924118219</v>
      </c>
      <c r="F55" s="23">
        <v>0.55823811279026903</v>
      </c>
    </row>
    <row r="56" spans="1:6" x14ac:dyDescent="0.25">
      <c r="A56" s="26"/>
      <c r="B56" s="5" t="s">
        <v>1</v>
      </c>
      <c r="C56" s="13">
        <f t="shared" ref="C56:C59" si="41">C55*$F56</f>
        <v>252.86171131545933</v>
      </c>
      <c r="D56" s="13">
        <f t="shared" ref="D56:D59" si="42">D55*$F56</f>
        <v>108.80515641619822</v>
      </c>
      <c r="E56" s="13">
        <f t="shared" si="30"/>
        <v>129.92567266747295</v>
      </c>
      <c r="F56" s="23">
        <v>0.49998349344689802</v>
      </c>
    </row>
    <row r="57" spans="1:6" x14ac:dyDescent="0.25">
      <c r="A57" s="26"/>
      <c r="B57" s="5" t="s">
        <v>2</v>
      </c>
      <c r="C57" s="13">
        <f t="shared" si="41"/>
        <v>168.57261917504638</v>
      </c>
      <c r="D57" s="13">
        <f t="shared" si="42"/>
        <v>72.535972731541747</v>
      </c>
      <c r="E57" s="13">
        <f t="shared" si="30"/>
        <v>86.616161955464165</v>
      </c>
      <c r="F57" s="23">
        <v>0.666659330501574</v>
      </c>
    </row>
    <row r="58" spans="1:6" x14ac:dyDescent="0.25">
      <c r="A58" s="26"/>
      <c r="B58" s="5" t="s">
        <v>3</v>
      </c>
      <c r="C58" s="13">
        <f t="shared" si="41"/>
        <v>126.43085565772977</v>
      </c>
      <c r="D58" s="13">
        <f t="shared" si="42"/>
        <v>54.402578208099158</v>
      </c>
      <c r="E58" s="13">
        <f t="shared" si="30"/>
        <v>64.962836333736519</v>
      </c>
      <c r="F58" s="23">
        <v>0.75000825327655096</v>
      </c>
    </row>
    <row r="59" spans="1:6" x14ac:dyDescent="0.25">
      <c r="A59" s="27"/>
      <c r="B59" s="7" t="s">
        <v>4</v>
      </c>
      <c r="C59" s="14">
        <f t="shared" si="41"/>
        <v>101.14401671055073</v>
      </c>
      <c r="D59" s="14">
        <f t="shared" si="42"/>
        <v>43.521775208681909</v>
      </c>
      <c r="E59" s="14">
        <f t="shared" si="30"/>
        <v>51.969925929252405</v>
      </c>
      <c r="F59" s="23">
        <v>0.79999471793788302</v>
      </c>
    </row>
    <row r="60" spans="1:6" x14ac:dyDescent="0.25">
      <c r="F60" s="23"/>
    </row>
    <row r="61" spans="1:6" x14ac:dyDescent="0.25">
      <c r="F61" s="23"/>
    </row>
  </sheetData>
  <mergeCells count="11">
    <mergeCell ref="A40:A44"/>
    <mergeCell ref="A45:A49"/>
    <mergeCell ref="A50:A54"/>
    <mergeCell ref="A55:A59"/>
    <mergeCell ref="A3:A7"/>
    <mergeCell ref="A8:A12"/>
    <mergeCell ref="A13:A17"/>
    <mergeCell ref="A18:A22"/>
    <mergeCell ref="A28:A32"/>
    <mergeCell ref="A35:A39"/>
    <mergeCell ref="A23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8BD0-68CE-4BBD-A538-8484089660B8}">
  <dimension ref="A2:Q59"/>
  <sheetViews>
    <sheetView topLeftCell="A19" zoomScale="85" zoomScaleNormal="85" workbookViewId="0">
      <selection activeCell="G48" sqref="G48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16" width="19.28515625" customWidth="1"/>
    <col min="17" max="17" width="4.5703125" bestFit="1" customWidth="1"/>
    <col min="18" max="18" width="11.85546875" bestFit="1" customWidth="1"/>
  </cols>
  <sheetData>
    <row r="2" spans="1:17" ht="30" x14ac:dyDescent="0.25">
      <c r="A2" s="8" t="s">
        <v>5</v>
      </c>
      <c r="B2" s="8" t="s">
        <v>6</v>
      </c>
      <c r="C2" s="9" t="s">
        <v>36</v>
      </c>
      <c r="D2" s="9" t="s">
        <v>35</v>
      </c>
      <c r="E2" s="9" t="s">
        <v>34</v>
      </c>
      <c r="F2" s="9" t="s">
        <v>33</v>
      </c>
      <c r="G2" s="9" t="s">
        <v>32</v>
      </c>
      <c r="H2" s="9" t="s">
        <v>31</v>
      </c>
      <c r="I2" s="9" t="s">
        <v>30</v>
      </c>
      <c r="J2" s="9" t="s">
        <v>29</v>
      </c>
      <c r="K2" s="9" t="s">
        <v>28</v>
      </c>
      <c r="L2" s="9" t="s">
        <v>27</v>
      </c>
      <c r="M2" s="9" t="s">
        <v>26</v>
      </c>
      <c r="N2" s="9" t="s">
        <v>25</v>
      </c>
      <c r="O2" s="9" t="s">
        <v>24</v>
      </c>
      <c r="P2" s="9" t="s">
        <v>23</v>
      </c>
    </row>
    <row r="3" spans="1:17" x14ac:dyDescent="0.25">
      <c r="A3" s="26">
        <v>5</v>
      </c>
      <c r="B3" s="5" t="s">
        <v>0</v>
      </c>
      <c r="C3" s="18">
        <v>735.57</v>
      </c>
      <c r="D3" s="18">
        <v>357.17</v>
      </c>
      <c r="E3" s="18">
        <v>1326.15</v>
      </c>
      <c r="F3" s="19">
        <v>1462.3</v>
      </c>
      <c r="G3" s="19">
        <v>252.57</v>
      </c>
      <c r="H3" s="19">
        <v>294.39999999999998</v>
      </c>
      <c r="I3" s="19">
        <v>302.36</v>
      </c>
      <c r="J3" s="19">
        <v>1662.11</v>
      </c>
      <c r="K3" s="19">
        <v>6453.94</v>
      </c>
      <c r="L3" s="19">
        <v>259.92</v>
      </c>
      <c r="M3" s="19">
        <v>828.02</v>
      </c>
      <c r="N3" s="19">
        <v>286.44</v>
      </c>
      <c r="O3" s="19">
        <v>366.9</v>
      </c>
      <c r="P3" s="19">
        <v>229.8</v>
      </c>
      <c r="Q3" s="22"/>
    </row>
    <row r="4" spans="1:17" x14ac:dyDescent="0.25">
      <c r="A4" s="26"/>
      <c r="B4" s="5" t="s">
        <v>1</v>
      </c>
      <c r="C4" s="13">
        <f t="shared" ref="C4:O4" si="0">C3*$Q$4</f>
        <v>1471.14</v>
      </c>
      <c r="D4" s="13">
        <f t="shared" si="0"/>
        <v>714.34</v>
      </c>
      <c r="E4" s="13">
        <f t="shared" si="0"/>
        <v>2652.3</v>
      </c>
      <c r="F4" s="13">
        <f t="shared" si="0"/>
        <v>2924.6</v>
      </c>
      <c r="G4" s="13">
        <f t="shared" si="0"/>
        <v>505.14</v>
      </c>
      <c r="H4" s="13">
        <f t="shared" si="0"/>
        <v>588.79999999999995</v>
      </c>
      <c r="I4" s="13">
        <f t="shared" si="0"/>
        <v>604.72</v>
      </c>
      <c r="J4" s="13">
        <f t="shared" si="0"/>
        <v>3324.22</v>
      </c>
      <c r="K4" s="13">
        <v>12700</v>
      </c>
      <c r="L4" s="13">
        <f t="shared" si="0"/>
        <v>519.84</v>
      </c>
      <c r="M4" s="13">
        <f t="shared" si="0"/>
        <v>1656.04</v>
      </c>
      <c r="N4" s="13">
        <f t="shared" si="0"/>
        <v>572.88</v>
      </c>
      <c r="O4" s="13">
        <f t="shared" si="0"/>
        <v>733.8</v>
      </c>
      <c r="P4" s="13">
        <f>P3*$Q$4</f>
        <v>459.6</v>
      </c>
      <c r="Q4" s="21">
        <v>2</v>
      </c>
    </row>
    <row r="5" spans="1:17" x14ac:dyDescent="0.25">
      <c r="A5" s="26"/>
      <c r="B5" s="5" t="s">
        <v>2</v>
      </c>
      <c r="C5" s="13">
        <f t="shared" ref="C5:O5" si="1">C4*$Q$5</f>
        <v>2206.71</v>
      </c>
      <c r="D5" s="13">
        <f t="shared" si="1"/>
        <v>1071.51</v>
      </c>
      <c r="E5" s="13">
        <f t="shared" si="1"/>
        <v>3978.4500000000003</v>
      </c>
      <c r="F5" s="13">
        <f t="shared" si="1"/>
        <v>4386.8999999999996</v>
      </c>
      <c r="G5" s="13">
        <f t="shared" si="1"/>
        <v>757.71</v>
      </c>
      <c r="H5" s="13">
        <f t="shared" si="1"/>
        <v>883.19999999999993</v>
      </c>
      <c r="I5" s="13">
        <f t="shared" si="1"/>
        <v>907.08</v>
      </c>
      <c r="J5" s="13">
        <f t="shared" si="1"/>
        <v>4986.33</v>
      </c>
      <c r="K5" s="13">
        <v>12700</v>
      </c>
      <c r="L5" s="13">
        <f t="shared" si="1"/>
        <v>779.76</v>
      </c>
      <c r="M5" s="13">
        <f t="shared" si="1"/>
        <v>2484.06</v>
      </c>
      <c r="N5" s="13">
        <f t="shared" si="1"/>
        <v>859.31999999999994</v>
      </c>
      <c r="O5" s="13">
        <f t="shared" si="1"/>
        <v>1100.6999999999998</v>
      </c>
      <c r="P5" s="13">
        <f>P4*$Q$5</f>
        <v>689.40000000000009</v>
      </c>
      <c r="Q5" s="21">
        <v>1.5</v>
      </c>
    </row>
    <row r="6" spans="1:17" x14ac:dyDescent="0.25">
      <c r="A6" s="26"/>
      <c r="B6" s="5" t="s">
        <v>3</v>
      </c>
      <c r="C6" s="13">
        <f t="shared" ref="C6:O6" si="2">C5*$Q$6</f>
        <v>2942.3481398795675</v>
      </c>
      <c r="D6" s="13">
        <f t="shared" si="2"/>
        <v>1428.7130866141702</v>
      </c>
      <c r="E6" s="13">
        <f t="shared" si="2"/>
        <v>5304.7228485409796</v>
      </c>
      <c r="F6" s="13">
        <f t="shared" si="2"/>
        <v>5849.3354608614964</v>
      </c>
      <c r="G6" s="13">
        <f t="shared" si="2"/>
        <v>1010.303396943027</v>
      </c>
      <c r="H6" s="13">
        <f t="shared" si="2"/>
        <v>1177.6272718851294</v>
      </c>
      <c r="I6" s="13">
        <f t="shared" si="2"/>
        <v>1209.4680092635454</v>
      </c>
      <c r="J6" s="13">
        <f t="shared" si="2"/>
        <v>6648.5939703566319</v>
      </c>
      <c r="K6" s="13">
        <v>12700</v>
      </c>
      <c r="L6" s="13">
        <f t="shared" si="2"/>
        <v>1039.7040778138003</v>
      </c>
      <c r="M6" s="13">
        <f t="shared" si="2"/>
        <v>3312.1567040296359</v>
      </c>
      <c r="N6" s="13">
        <f t="shared" si="2"/>
        <v>1145.7865345067135</v>
      </c>
      <c r="O6" s="13">
        <f t="shared" si="2"/>
        <v>1467.6339879573843</v>
      </c>
      <c r="P6" s="13">
        <f>P5*$Q$6</f>
        <v>919.22128763316164</v>
      </c>
      <c r="Q6" s="21">
        <v>1.3333642118264599</v>
      </c>
    </row>
    <row r="7" spans="1:17" x14ac:dyDescent="0.25">
      <c r="A7" s="27"/>
      <c r="B7" s="7" t="s">
        <v>4</v>
      </c>
      <c r="C7" s="14">
        <f t="shared" ref="C7:O7" si="3">C6*$Q$7</f>
        <v>3677.9181398795704</v>
      </c>
      <c r="D7" s="14">
        <f t="shared" si="3"/>
        <v>1785.8830866141716</v>
      </c>
      <c r="E7" s="14">
        <f t="shared" si="3"/>
        <v>6630.8728485409847</v>
      </c>
      <c r="F7" s="14">
        <f t="shared" si="3"/>
        <v>7311.635460861502</v>
      </c>
      <c r="G7" s="14">
        <f t="shared" si="3"/>
        <v>1262.873396943028</v>
      </c>
      <c r="H7" s="14">
        <f t="shared" si="3"/>
        <v>1472.0272718851306</v>
      </c>
      <c r="I7" s="14">
        <f t="shared" si="3"/>
        <v>1511.8280092635466</v>
      </c>
      <c r="J7" s="14">
        <f t="shared" si="3"/>
        <v>8310.7039703566388</v>
      </c>
      <c r="K7" s="14">
        <v>12700</v>
      </c>
      <c r="L7" s="14">
        <f t="shared" si="3"/>
        <v>1299.6240778138013</v>
      </c>
      <c r="M7" s="14">
        <f t="shared" si="3"/>
        <v>4140.176704029639</v>
      </c>
      <c r="N7" s="14">
        <f t="shared" si="3"/>
        <v>1432.2265345067146</v>
      </c>
      <c r="O7" s="14">
        <f t="shared" si="3"/>
        <v>1834.5339879573858</v>
      </c>
      <c r="P7" s="14">
        <f>P6*$Q$7</f>
        <v>1149.0212876331625</v>
      </c>
      <c r="Q7" s="21">
        <v>1.24999421041662</v>
      </c>
    </row>
    <row r="8" spans="1:17" x14ac:dyDescent="0.25">
      <c r="A8" s="26">
        <v>10</v>
      </c>
      <c r="B8" s="5" t="s">
        <v>0</v>
      </c>
      <c r="C8" s="13">
        <f t="shared" ref="C8:O8" si="4">C3*$Q$8</f>
        <v>401.07133117183594</v>
      </c>
      <c r="D8" s="13">
        <f t="shared" si="4"/>
        <v>194.74781102362064</v>
      </c>
      <c r="E8" s="13">
        <f t="shared" si="4"/>
        <v>723.0865122741958</v>
      </c>
      <c r="F8" s="13">
        <f t="shared" si="4"/>
        <v>797.32263084760882</v>
      </c>
      <c r="G8" s="13">
        <f t="shared" si="4"/>
        <v>137.71440666975352</v>
      </c>
      <c r="H8" s="13">
        <f t="shared" si="4"/>
        <v>160.52231588698353</v>
      </c>
      <c r="I8" s="13">
        <f t="shared" si="4"/>
        <v>164.86252524316694</v>
      </c>
      <c r="J8" s="13">
        <f t="shared" si="4"/>
        <v>906.26951922185526</v>
      </c>
      <c r="K8" s="13">
        <f t="shared" si="4"/>
        <v>3519.0264789254024</v>
      </c>
      <c r="L8" s="13">
        <f t="shared" si="4"/>
        <v>141.72201204261128</v>
      </c>
      <c r="M8" s="13">
        <f t="shared" si="4"/>
        <v>451.47991848077481</v>
      </c>
      <c r="N8" s="13">
        <f t="shared" si="4"/>
        <v>156.18210653080016</v>
      </c>
      <c r="O8" s="13">
        <f t="shared" si="4"/>
        <v>200.05311718387995</v>
      </c>
      <c r="P8" s="13">
        <f>P3*$Q$8</f>
        <v>125.29900880036963</v>
      </c>
      <c r="Q8" s="21">
        <v>0.54525243168132997</v>
      </c>
    </row>
    <row r="9" spans="1:17" x14ac:dyDescent="0.25">
      <c r="A9" s="26"/>
      <c r="B9" s="5" t="s">
        <v>1</v>
      </c>
      <c r="C9" s="13">
        <f t="shared" ref="C9:O9" si="5">C8*$Q$9</f>
        <v>802.14266234367187</v>
      </c>
      <c r="D9" s="13">
        <f t="shared" si="5"/>
        <v>389.49562204724128</v>
      </c>
      <c r="E9" s="13">
        <f t="shared" si="5"/>
        <v>1446.1730245483916</v>
      </c>
      <c r="F9" s="13">
        <f t="shared" si="5"/>
        <v>1594.6452616952176</v>
      </c>
      <c r="G9" s="13">
        <f t="shared" si="5"/>
        <v>275.42881333950703</v>
      </c>
      <c r="H9" s="13">
        <f t="shared" si="5"/>
        <v>321.04463177396707</v>
      </c>
      <c r="I9" s="13">
        <f t="shared" si="5"/>
        <v>329.72505048633388</v>
      </c>
      <c r="J9" s="13">
        <f t="shared" si="5"/>
        <v>1812.5390384437105</v>
      </c>
      <c r="K9" s="13">
        <f t="shared" si="5"/>
        <v>7038.0529578508049</v>
      </c>
      <c r="L9" s="13">
        <f t="shared" si="5"/>
        <v>283.44402408522257</v>
      </c>
      <c r="M9" s="13">
        <f t="shared" si="5"/>
        <v>902.95983696154963</v>
      </c>
      <c r="N9" s="13">
        <f t="shared" si="5"/>
        <v>312.36421306160031</v>
      </c>
      <c r="O9" s="13">
        <f t="shared" si="5"/>
        <v>400.1062343677599</v>
      </c>
      <c r="P9" s="13">
        <f>P8*$Q$9</f>
        <v>250.59801760073927</v>
      </c>
      <c r="Q9" s="21">
        <v>2</v>
      </c>
    </row>
    <row r="10" spans="1:17" x14ac:dyDescent="0.25">
      <c r="A10" s="26"/>
      <c r="B10" s="5" t="s">
        <v>2</v>
      </c>
      <c r="C10" s="13">
        <f t="shared" ref="C10:O10" si="6">C9*$Q$10</f>
        <v>1203.2821333950787</v>
      </c>
      <c r="D10" s="13">
        <f t="shared" si="6"/>
        <v>584.27651968503369</v>
      </c>
      <c r="E10" s="13">
        <f t="shared" si="6"/>
        <v>2169.3823853635731</v>
      </c>
      <c r="F10" s="13">
        <f t="shared" si="6"/>
        <v>2392.1033534043304</v>
      </c>
      <c r="G10" s="13">
        <f t="shared" si="6"/>
        <v>413.16661695228873</v>
      </c>
      <c r="H10" s="13">
        <f t="shared" si="6"/>
        <v>481.59421954608143</v>
      </c>
      <c r="I10" s="13">
        <f t="shared" si="6"/>
        <v>494.61558499304755</v>
      </c>
      <c r="J10" s="13">
        <f t="shared" si="6"/>
        <v>2718.9625280222058</v>
      </c>
      <c r="K10" s="13">
        <f t="shared" si="6"/>
        <v>10557.677300602027</v>
      </c>
      <c r="L10" s="13">
        <f t="shared" si="6"/>
        <v>425.1901139416355</v>
      </c>
      <c r="M10" s="13">
        <f t="shared" si="6"/>
        <v>1354.5164594719645</v>
      </c>
      <c r="N10" s="13">
        <f t="shared" si="6"/>
        <v>468.57285409911537</v>
      </c>
      <c r="O10" s="13">
        <f t="shared" si="6"/>
        <v>600.19333950902603</v>
      </c>
      <c r="P10" s="13">
        <f>P9*$Q$10</f>
        <v>375.91831403427148</v>
      </c>
      <c r="Q10" s="21">
        <v>1.5000849473326501</v>
      </c>
    </row>
    <row r="11" spans="1:17" x14ac:dyDescent="0.25">
      <c r="A11" s="26"/>
      <c r="B11" s="5" t="s">
        <v>3</v>
      </c>
      <c r="C11" s="13">
        <f t="shared" ref="C11:O11" si="7">C10*$Q$11</f>
        <v>1604.3534645669101</v>
      </c>
      <c r="D11" s="13">
        <f t="shared" si="7"/>
        <v>779.02433070865209</v>
      </c>
      <c r="E11" s="13">
        <f t="shared" si="7"/>
        <v>2892.4688976377606</v>
      </c>
      <c r="F11" s="13">
        <f t="shared" si="7"/>
        <v>3189.42598425193</v>
      </c>
      <c r="G11" s="13">
        <f t="shared" si="7"/>
        <v>550.88102362204063</v>
      </c>
      <c r="H11" s="13">
        <f t="shared" si="7"/>
        <v>642.11653543306306</v>
      </c>
      <c r="I11" s="13">
        <f t="shared" si="7"/>
        <v>659.47811023621261</v>
      </c>
      <c r="J11" s="13">
        <f t="shared" si="7"/>
        <v>3625.2320472440506</v>
      </c>
      <c r="K11" s="13">
        <v>12700</v>
      </c>
      <c r="L11" s="13">
        <f t="shared" si="7"/>
        <v>566.91212598424511</v>
      </c>
      <c r="M11" s="13">
        <f t="shared" si="7"/>
        <v>1805.9963779527341</v>
      </c>
      <c r="N11" s="13">
        <f t="shared" si="7"/>
        <v>624.75496062991374</v>
      </c>
      <c r="O11" s="13">
        <f t="shared" si="7"/>
        <v>800.24645669290362</v>
      </c>
      <c r="P11" s="13">
        <f>P10*$Q$11</f>
        <v>501.21732283463967</v>
      </c>
      <c r="Q11" s="21">
        <v>1.3333144572172799</v>
      </c>
    </row>
    <row r="12" spans="1:17" x14ac:dyDescent="0.25">
      <c r="A12" s="27"/>
      <c r="B12" s="7" t="s">
        <v>4</v>
      </c>
      <c r="C12" s="14">
        <f t="shared" ref="C12:O12" si="8">C11*$Q$12</f>
        <v>2005.4247957387406</v>
      </c>
      <c r="D12" s="14">
        <f t="shared" si="8"/>
        <v>973.77214173227003</v>
      </c>
      <c r="E12" s="14">
        <f t="shared" si="8"/>
        <v>3615.5554099119463</v>
      </c>
      <c r="F12" s="14">
        <f t="shared" si="8"/>
        <v>3986.7486150995278</v>
      </c>
      <c r="G12" s="14">
        <f t="shared" si="8"/>
        <v>688.59543029179224</v>
      </c>
      <c r="H12" s="14">
        <f t="shared" si="8"/>
        <v>802.6388513200443</v>
      </c>
      <c r="I12" s="14">
        <f t="shared" si="8"/>
        <v>824.34063547937728</v>
      </c>
      <c r="J12" s="14">
        <f t="shared" si="8"/>
        <v>4531.5015664658931</v>
      </c>
      <c r="K12" s="14">
        <v>12700</v>
      </c>
      <c r="L12" s="14">
        <f t="shared" si="8"/>
        <v>708.63413802685443</v>
      </c>
      <c r="M12" s="14">
        <f t="shared" si="8"/>
        <v>2257.4762964335027</v>
      </c>
      <c r="N12" s="14">
        <f t="shared" si="8"/>
        <v>780.93706716071176</v>
      </c>
      <c r="O12" s="14">
        <f t="shared" si="8"/>
        <v>1000.2995738767808</v>
      </c>
      <c r="P12" s="14">
        <f>P11*$Q$12</f>
        <v>626.51633163500753</v>
      </c>
      <c r="Q12" s="21">
        <v>1.2499893820343999</v>
      </c>
    </row>
    <row r="13" spans="1:17" x14ac:dyDescent="0.25">
      <c r="A13" s="26">
        <v>20</v>
      </c>
      <c r="B13" s="5" t="s">
        <v>0</v>
      </c>
      <c r="C13" s="13">
        <f t="shared" ref="C13:O13" si="9">C8*$Q$13</f>
        <v>183.36441593330207</v>
      </c>
      <c r="D13" s="13">
        <f t="shared" si="9"/>
        <v>89.036078740157294</v>
      </c>
      <c r="E13" s="13">
        <f t="shared" si="9"/>
        <v>330.58542380731751</v>
      </c>
      <c r="F13" s="13">
        <f t="shared" si="9"/>
        <v>364.52517832329704</v>
      </c>
      <c r="G13" s="13">
        <f t="shared" si="9"/>
        <v>62.961173691523719</v>
      </c>
      <c r="H13" s="13">
        <f t="shared" si="9"/>
        <v>73.388642890226791</v>
      </c>
      <c r="I13" s="13">
        <f t="shared" si="9"/>
        <v>75.372928207503321</v>
      </c>
      <c r="J13" s="13">
        <f t="shared" si="9"/>
        <v>414.33422973598795</v>
      </c>
      <c r="K13" s="13">
        <f t="shared" si="9"/>
        <v>1608.8515553496952</v>
      </c>
      <c r="L13" s="13">
        <f t="shared" si="9"/>
        <v>64.793396943029038</v>
      </c>
      <c r="M13" s="13">
        <f t="shared" si="9"/>
        <v>206.41054377026356</v>
      </c>
      <c r="N13" s="13">
        <f t="shared" si="9"/>
        <v>71.404357572950289</v>
      </c>
      <c r="O13" s="13">
        <f t="shared" si="9"/>
        <v>91.461593330245279</v>
      </c>
      <c r="P13" s="13">
        <f>P8*$Q$13</f>
        <v>57.285020842982739</v>
      </c>
      <c r="Q13" s="21">
        <v>0.45718654434250999</v>
      </c>
    </row>
    <row r="14" spans="1:17" x14ac:dyDescent="0.25">
      <c r="A14" s="26"/>
      <c r="B14" s="5" t="s">
        <v>1</v>
      </c>
      <c r="C14" s="13">
        <f t="shared" ref="C14:O14" si="10">C13*$Q$14</f>
        <v>366.7969717461778</v>
      </c>
      <c r="D14" s="13">
        <f t="shared" si="10"/>
        <v>178.10524409448772</v>
      </c>
      <c r="E14" s="13">
        <f t="shared" si="10"/>
        <v>661.29369615562587</v>
      </c>
      <c r="F14" s="13">
        <f t="shared" si="10"/>
        <v>729.18581750810358</v>
      </c>
      <c r="G14" s="13">
        <f t="shared" si="10"/>
        <v>125.94574432607655</v>
      </c>
      <c r="H14" s="13">
        <f t="shared" si="10"/>
        <v>146.80455766558549</v>
      </c>
      <c r="I14" s="13">
        <f t="shared" si="10"/>
        <v>150.7738656785545</v>
      </c>
      <c r="J14" s="13">
        <f t="shared" si="10"/>
        <v>828.82242982862203</v>
      </c>
      <c r="K14" s="13">
        <f t="shared" si="10"/>
        <v>3218.3009745252339</v>
      </c>
      <c r="L14" s="13">
        <f t="shared" si="10"/>
        <v>129.6108716998607</v>
      </c>
      <c r="M14" s="13">
        <f t="shared" si="10"/>
        <v>412.89779157017023</v>
      </c>
      <c r="N14" s="13">
        <f t="shared" si="10"/>
        <v>142.83524965261657</v>
      </c>
      <c r="O14" s="13">
        <f t="shared" si="10"/>
        <v>182.95717461787814</v>
      </c>
      <c r="P14" s="13">
        <f>P13*$Q$14</f>
        <v>114.59132931912892</v>
      </c>
      <c r="Q14" s="21">
        <v>2.0003716090672601</v>
      </c>
    </row>
    <row r="15" spans="1:17" x14ac:dyDescent="0.25">
      <c r="A15" s="26"/>
      <c r="B15" s="5" t="s">
        <v>2</v>
      </c>
      <c r="C15" s="13">
        <f t="shared" ref="C15:O15" si="11">C14*$Q$15</f>
        <v>550.16138767947962</v>
      </c>
      <c r="D15" s="13">
        <f t="shared" si="11"/>
        <v>267.14132283464494</v>
      </c>
      <c r="E15" s="13">
        <f t="shared" si="11"/>
        <v>991.87911996294304</v>
      </c>
      <c r="F15" s="13">
        <f t="shared" si="11"/>
        <v>1093.7109958314002</v>
      </c>
      <c r="G15" s="13">
        <f t="shared" si="11"/>
        <v>188.90691801760019</v>
      </c>
      <c r="H15" s="13">
        <f t="shared" si="11"/>
        <v>220.19320055581218</v>
      </c>
      <c r="I15" s="13">
        <f t="shared" si="11"/>
        <v>226.14679388605774</v>
      </c>
      <c r="J15" s="13">
        <f t="shared" si="11"/>
        <v>1243.1566595646095</v>
      </c>
      <c r="K15" s="13">
        <f t="shared" si="11"/>
        <v>4827.1525298749275</v>
      </c>
      <c r="L15" s="13">
        <f t="shared" si="11"/>
        <v>194.40426864288966</v>
      </c>
      <c r="M15" s="13">
        <f t="shared" si="11"/>
        <v>619.30833534043359</v>
      </c>
      <c r="N15" s="13">
        <f t="shared" si="11"/>
        <v>214.23960722556677</v>
      </c>
      <c r="O15" s="13">
        <f t="shared" si="11"/>
        <v>274.41876794812333</v>
      </c>
      <c r="P15" s="13">
        <f>P14*$Q$15</f>
        <v>171.87635016211161</v>
      </c>
      <c r="Q15" s="21">
        <v>1.4999071149916401</v>
      </c>
    </row>
    <row r="16" spans="1:17" x14ac:dyDescent="0.25">
      <c r="A16" s="26"/>
      <c r="B16" s="5" t="s">
        <v>3</v>
      </c>
      <c r="C16" s="13">
        <f t="shared" ref="C16:O16" si="12">C15*$Q$16</f>
        <v>733.59394349235447</v>
      </c>
      <c r="D16" s="13">
        <f t="shared" si="12"/>
        <v>356.21048818897492</v>
      </c>
      <c r="E16" s="13">
        <f t="shared" si="12"/>
        <v>1322.5873923112499</v>
      </c>
      <c r="F16" s="13">
        <f t="shared" si="12"/>
        <v>1458.3716350162049</v>
      </c>
      <c r="G16" s="13">
        <f t="shared" si="12"/>
        <v>251.8914886521527</v>
      </c>
      <c r="H16" s="13">
        <f t="shared" si="12"/>
        <v>293.60911533117053</v>
      </c>
      <c r="I16" s="13">
        <f t="shared" si="12"/>
        <v>301.54773135710855</v>
      </c>
      <c r="J16" s="13">
        <f t="shared" si="12"/>
        <v>1657.6448596572416</v>
      </c>
      <c r="K16" s="13">
        <f t="shared" si="12"/>
        <v>6436.6019490504586</v>
      </c>
      <c r="L16" s="13">
        <f t="shared" si="12"/>
        <v>259.22174339972099</v>
      </c>
      <c r="M16" s="13">
        <f t="shared" si="12"/>
        <v>825.79558314033932</v>
      </c>
      <c r="N16" s="13">
        <f t="shared" si="12"/>
        <v>285.67049930523268</v>
      </c>
      <c r="O16" s="13">
        <f t="shared" si="12"/>
        <v>365.91434923575576</v>
      </c>
      <c r="P16" s="13">
        <f>P15*$Q$16</f>
        <v>229.18265863825752</v>
      </c>
      <c r="Q16" s="21">
        <v>1.33341590289819</v>
      </c>
    </row>
    <row r="17" spans="1:17" x14ac:dyDescent="0.25">
      <c r="A17" s="27"/>
      <c r="B17" s="7" t="s">
        <v>4</v>
      </c>
      <c r="C17" s="14">
        <f t="shared" ref="C17:O17" si="13">C16*$Q$17</f>
        <v>917.02649930523012</v>
      </c>
      <c r="D17" s="14">
        <f t="shared" si="13"/>
        <v>445.2796535433053</v>
      </c>
      <c r="E17" s="14">
        <f t="shared" si="13"/>
        <v>1653.2956646595583</v>
      </c>
      <c r="F17" s="14">
        <f t="shared" si="13"/>
        <v>1823.0322742010112</v>
      </c>
      <c r="G17" s="14">
        <f t="shared" si="13"/>
        <v>314.87605928670553</v>
      </c>
      <c r="H17" s="14">
        <f t="shared" si="13"/>
        <v>367.02503010652919</v>
      </c>
      <c r="I17" s="14">
        <f t="shared" si="13"/>
        <v>376.94866882815967</v>
      </c>
      <c r="J17" s="14">
        <f t="shared" si="13"/>
        <v>2072.1330597498754</v>
      </c>
      <c r="K17" s="14">
        <f t="shared" si="13"/>
        <v>8046.0513682259971</v>
      </c>
      <c r="L17" s="14">
        <f t="shared" si="13"/>
        <v>324.03921815655264</v>
      </c>
      <c r="M17" s="14">
        <f t="shared" si="13"/>
        <v>1032.282830940246</v>
      </c>
      <c r="N17" s="14">
        <f t="shared" si="13"/>
        <v>357.10139138489893</v>
      </c>
      <c r="O17" s="14">
        <f t="shared" si="13"/>
        <v>457.4099305233886</v>
      </c>
      <c r="P17" s="14">
        <f>P16*$Q$17</f>
        <v>286.48896711440369</v>
      </c>
      <c r="Q17" s="21">
        <v>1.25004644250418</v>
      </c>
    </row>
    <row r="18" spans="1:17" x14ac:dyDescent="0.25">
      <c r="A18" s="26">
        <v>30</v>
      </c>
      <c r="B18" s="5" t="s">
        <v>0</v>
      </c>
      <c r="C18" s="13">
        <f t="shared" ref="C18:O18" si="14">C13*$Q$18</f>
        <v>110.79544418712378</v>
      </c>
      <c r="D18" s="13">
        <f t="shared" si="14"/>
        <v>53.798834645669345</v>
      </c>
      <c r="E18" s="13">
        <f t="shared" si="14"/>
        <v>199.7517276516908</v>
      </c>
      <c r="F18" s="13">
        <f t="shared" si="14"/>
        <v>220.25936081519242</v>
      </c>
      <c r="G18" s="13">
        <f t="shared" si="14"/>
        <v>38.043429365447004</v>
      </c>
      <c r="H18" s="13">
        <f t="shared" si="14"/>
        <v>44.34408522464107</v>
      </c>
      <c r="I18" s="13">
        <f t="shared" si="14"/>
        <v>45.543062528948631</v>
      </c>
      <c r="J18" s="13">
        <f t="shared" si="14"/>
        <v>250.35579990736471</v>
      </c>
      <c r="K18" s="13">
        <f t="shared" si="14"/>
        <v>972.12658082445648</v>
      </c>
      <c r="L18" s="13">
        <f t="shared" si="14"/>
        <v>39.150525243168168</v>
      </c>
      <c r="M18" s="13">
        <f t="shared" si="14"/>
        <v>124.72075220009275</v>
      </c>
      <c r="N18" s="13">
        <f t="shared" si="14"/>
        <v>43.14510792033353</v>
      </c>
      <c r="O18" s="13">
        <f t="shared" si="14"/>
        <v>55.264418712366883</v>
      </c>
      <c r="P18" s="13">
        <f>P13*$Q$18</f>
        <v>34.613691523853667</v>
      </c>
      <c r="Q18" s="21">
        <v>0.60423634336678</v>
      </c>
    </row>
    <row r="19" spans="1:17" x14ac:dyDescent="0.25">
      <c r="A19" s="26"/>
      <c r="B19" s="5" t="s">
        <v>1</v>
      </c>
      <c r="C19" s="13">
        <f t="shared" ref="C19:O19" si="15">C18*$Q$19</f>
        <v>221.65902825382125</v>
      </c>
      <c r="D19" s="13">
        <f t="shared" si="15"/>
        <v>107.63075590551183</v>
      </c>
      <c r="E19" s="13">
        <f t="shared" si="15"/>
        <v>399.62630384437244</v>
      </c>
      <c r="F19" s="13">
        <f t="shared" si="15"/>
        <v>440.65418249189446</v>
      </c>
      <c r="G19" s="13">
        <f t="shared" si="15"/>
        <v>76.11025567392312</v>
      </c>
      <c r="H19" s="13">
        <f t="shared" si="15"/>
        <v>88.715442334414078</v>
      </c>
      <c r="I19" s="13">
        <f t="shared" si="15"/>
        <v>91.114134321445121</v>
      </c>
      <c r="J19" s="13">
        <f t="shared" si="15"/>
        <v>500.86557017137562</v>
      </c>
      <c r="K19" s="13">
        <f t="shared" si="15"/>
        <v>1944.8510254747566</v>
      </c>
      <c r="L19" s="13">
        <f t="shared" si="15"/>
        <v>78.325128300138957</v>
      </c>
      <c r="M19" s="13">
        <f t="shared" si="15"/>
        <v>249.51820842982863</v>
      </c>
      <c r="N19" s="13">
        <f t="shared" si="15"/>
        <v>86.316750347383064</v>
      </c>
      <c r="O19" s="13">
        <f t="shared" si="15"/>
        <v>110.56282538212135</v>
      </c>
      <c r="P19" s="13">
        <f>P18*$Q$19</f>
        <v>69.248670680870774</v>
      </c>
      <c r="Q19" s="21">
        <v>2.0006150061500598</v>
      </c>
    </row>
    <row r="20" spans="1:17" x14ac:dyDescent="0.25">
      <c r="A20" s="26"/>
      <c r="B20" s="5" t="s">
        <v>2</v>
      </c>
      <c r="C20" s="13">
        <f t="shared" ref="C20:O20" si="16">C19*$Q$20</f>
        <v>332.5226123205191</v>
      </c>
      <c r="D20" s="13">
        <f t="shared" si="16"/>
        <v>161.46267716535451</v>
      </c>
      <c r="E20" s="13">
        <f t="shared" si="16"/>
        <v>599.5008800370548</v>
      </c>
      <c r="F20" s="13">
        <f t="shared" si="16"/>
        <v>661.04900416859721</v>
      </c>
      <c r="G20" s="13">
        <f t="shared" si="16"/>
        <v>114.17708198239936</v>
      </c>
      <c r="H20" s="13">
        <f t="shared" si="16"/>
        <v>133.08679944418722</v>
      </c>
      <c r="I20" s="13">
        <f t="shared" si="16"/>
        <v>136.68520611394177</v>
      </c>
      <c r="J20" s="13">
        <f t="shared" si="16"/>
        <v>751.37534043538733</v>
      </c>
      <c r="K20" s="13">
        <f t="shared" si="16"/>
        <v>2917.5754701250598</v>
      </c>
      <c r="L20" s="13">
        <f t="shared" si="16"/>
        <v>117.49973135710988</v>
      </c>
      <c r="M20" s="13">
        <f t="shared" si="16"/>
        <v>374.3156646595649</v>
      </c>
      <c r="N20" s="13">
        <f t="shared" si="16"/>
        <v>129.48839277443273</v>
      </c>
      <c r="O20" s="13">
        <f t="shared" si="16"/>
        <v>165.86123205187599</v>
      </c>
      <c r="P20" s="13">
        <f>P19*$Q$20</f>
        <v>103.883649837888</v>
      </c>
      <c r="Q20" s="21">
        <v>1.50015370427298</v>
      </c>
    </row>
    <row r="21" spans="1:17" x14ac:dyDescent="0.25">
      <c r="A21" s="26"/>
      <c r="B21" s="5" t="s">
        <v>3</v>
      </c>
      <c r="C21" s="13">
        <f t="shared" ref="C21:O21" si="17">C20*$Q$21</f>
        <v>443.31805650764437</v>
      </c>
      <c r="D21" s="13">
        <f t="shared" si="17"/>
        <v>215.26151181102458</v>
      </c>
      <c r="E21" s="13">
        <f t="shared" si="17"/>
        <v>799.2526076887483</v>
      </c>
      <c r="F21" s="13">
        <f t="shared" si="17"/>
        <v>881.30836498379267</v>
      </c>
      <c r="G21" s="13">
        <f t="shared" si="17"/>
        <v>152.22051134784687</v>
      </c>
      <c r="H21" s="13">
        <f t="shared" si="17"/>
        <v>177.4308846688289</v>
      </c>
      <c r="I21" s="13">
        <f t="shared" si="17"/>
        <v>182.22826864289101</v>
      </c>
      <c r="J21" s="13">
        <f t="shared" si="17"/>
        <v>1001.7311403427555</v>
      </c>
      <c r="K21" s="13">
        <f t="shared" si="17"/>
        <v>3889.7020509495296</v>
      </c>
      <c r="L21" s="13">
        <f t="shared" si="17"/>
        <v>156.65025660027857</v>
      </c>
      <c r="M21" s="13">
        <f t="shared" si="17"/>
        <v>499.03641685965931</v>
      </c>
      <c r="N21" s="13">
        <f t="shared" si="17"/>
        <v>172.63350069476684</v>
      </c>
      <c r="O21" s="13">
        <f t="shared" si="17"/>
        <v>221.1256507642436</v>
      </c>
      <c r="P21" s="13">
        <f>P20*$Q$21</f>
        <v>138.49734136174214</v>
      </c>
      <c r="Q21" s="21">
        <v>1.3331967213114799</v>
      </c>
    </row>
    <row r="22" spans="1:17" x14ac:dyDescent="0.25">
      <c r="A22" s="27"/>
      <c r="B22" s="7" t="s">
        <v>4</v>
      </c>
      <c r="C22" s="14">
        <f t="shared" ref="C22:O22" si="18">C21*$Q$22</f>
        <v>554.18164057434262</v>
      </c>
      <c r="D22" s="14">
        <f t="shared" si="18"/>
        <v>269.09343307086749</v>
      </c>
      <c r="E22" s="14">
        <f t="shared" si="18"/>
        <v>999.12718388143151</v>
      </c>
      <c r="F22" s="14">
        <f t="shared" si="18"/>
        <v>1101.7031866604964</v>
      </c>
      <c r="G22" s="14">
        <f t="shared" si="18"/>
        <v>190.28733765632327</v>
      </c>
      <c r="H22" s="14">
        <f t="shared" si="18"/>
        <v>221.80224177860222</v>
      </c>
      <c r="I22" s="14">
        <f t="shared" si="18"/>
        <v>227.79934043538785</v>
      </c>
      <c r="J22" s="14">
        <f t="shared" si="18"/>
        <v>1252.2409106067682</v>
      </c>
      <c r="K22" s="14">
        <f t="shared" si="18"/>
        <v>4862.4264955998369</v>
      </c>
      <c r="L22" s="14">
        <f t="shared" si="18"/>
        <v>195.82485965724965</v>
      </c>
      <c r="M22" s="14">
        <f t="shared" si="18"/>
        <v>623.83387308939609</v>
      </c>
      <c r="N22" s="14">
        <f t="shared" si="18"/>
        <v>215.80514312181668</v>
      </c>
      <c r="O22" s="14">
        <f t="shared" si="18"/>
        <v>276.42405743399848</v>
      </c>
      <c r="P22" s="14">
        <f>P21*$Q$22</f>
        <v>173.13232051875951</v>
      </c>
      <c r="Q22" s="21">
        <v>1.25007685213649</v>
      </c>
    </row>
    <row r="23" spans="1:17" x14ac:dyDescent="0.25">
      <c r="A23" s="26">
        <v>50</v>
      </c>
      <c r="B23" s="5" t="s">
        <v>0</v>
      </c>
      <c r="C23" s="13">
        <f t="shared" ref="C23:O23" si="19">C18*$Q$23</f>
        <v>52.740266790180527</v>
      </c>
      <c r="D23" s="13">
        <f t="shared" si="19"/>
        <v>25.609039370078687</v>
      </c>
      <c r="E23" s="13">
        <f t="shared" si="19"/>
        <v>95.084770727188314</v>
      </c>
      <c r="F23" s="13">
        <f t="shared" si="19"/>
        <v>104.84670680870751</v>
      </c>
      <c r="G23" s="13">
        <f t="shared" si="19"/>
        <v>18.10923390458542</v>
      </c>
      <c r="H23" s="13">
        <f t="shared" si="19"/>
        <v>21.108439092172254</v>
      </c>
      <c r="I23" s="13">
        <f t="shared" si="19"/>
        <v>21.679169986104633</v>
      </c>
      <c r="J23" s="13">
        <f t="shared" si="19"/>
        <v>119.17305604446476</v>
      </c>
      <c r="K23" s="13">
        <f t="shared" si="19"/>
        <v>462.74660120426017</v>
      </c>
      <c r="L23" s="13">
        <f t="shared" si="19"/>
        <v>18.636227883279254</v>
      </c>
      <c r="M23" s="13">
        <f t="shared" si="19"/>
        <v>59.368918943955407</v>
      </c>
      <c r="N23" s="13">
        <f t="shared" si="19"/>
        <v>20.537708198239883</v>
      </c>
      <c r="O23" s="13">
        <f t="shared" si="19"/>
        <v>26.306679018063861</v>
      </c>
      <c r="P23" s="13">
        <f>P18*$Q$23</f>
        <v>16.47662806855022</v>
      </c>
      <c r="Q23" s="21">
        <v>0.47601476014760002</v>
      </c>
    </row>
    <row r="24" spans="1:17" x14ac:dyDescent="0.25">
      <c r="A24" s="26"/>
      <c r="B24" s="5" t="s">
        <v>1</v>
      </c>
      <c r="C24" s="13">
        <f t="shared" ref="C24:O24" si="20">C23*$Q$24</f>
        <v>105.5486734599348</v>
      </c>
      <c r="D24" s="13">
        <f t="shared" si="20"/>
        <v>51.251165354330539</v>
      </c>
      <c r="E24" s="13">
        <f t="shared" si="20"/>
        <v>190.29238999536759</v>
      </c>
      <c r="F24" s="13">
        <f t="shared" si="20"/>
        <v>209.82887447892472</v>
      </c>
      <c r="G24" s="13">
        <f t="shared" si="20"/>
        <v>36.241864752199973</v>
      </c>
      <c r="H24" s="13">
        <f t="shared" si="20"/>
        <v>42.244150069476461</v>
      </c>
      <c r="I24" s="13">
        <f t="shared" si="20"/>
        <v>43.386349235757152</v>
      </c>
      <c r="J24" s="13">
        <f t="shared" si="20"/>
        <v>238.5000824455758</v>
      </c>
      <c r="K24" s="13">
        <f t="shared" si="20"/>
        <v>926.09106623436446</v>
      </c>
      <c r="L24" s="13">
        <f t="shared" si="20"/>
        <v>37.29653358036115</v>
      </c>
      <c r="M24" s="13">
        <f t="shared" si="20"/>
        <v>118.81454191755402</v>
      </c>
      <c r="N24" s="13">
        <f t="shared" si="20"/>
        <v>41.101950903195785</v>
      </c>
      <c r="O24" s="13">
        <f t="shared" si="20"/>
        <v>52.647345993515337</v>
      </c>
      <c r="P24" s="13">
        <f>P23*$Q$24</f>
        <v>32.974543770263899</v>
      </c>
      <c r="Q24" s="21">
        <v>2.0012919896640802</v>
      </c>
    </row>
    <row r="25" spans="1:17" x14ac:dyDescent="0.25">
      <c r="A25" s="26"/>
      <c r="B25" s="5" t="s">
        <v>2</v>
      </c>
      <c r="C25" s="13">
        <f t="shared" ref="C25:O25" si="21">C24*$Q$25</f>
        <v>158.35708012968894</v>
      </c>
      <c r="D25" s="13">
        <f t="shared" si="21"/>
        <v>76.893291338582316</v>
      </c>
      <c r="E25" s="13">
        <f t="shared" si="21"/>
        <v>285.50000926354659</v>
      </c>
      <c r="F25" s="13">
        <f t="shared" si="21"/>
        <v>314.81104214914166</v>
      </c>
      <c r="G25" s="13">
        <f t="shared" si="21"/>
        <v>54.37449559981448</v>
      </c>
      <c r="H25" s="13">
        <f t="shared" si="21"/>
        <v>63.379861046780611</v>
      </c>
      <c r="I25" s="13">
        <f t="shared" si="21"/>
        <v>65.093528485409607</v>
      </c>
      <c r="J25" s="13">
        <f t="shared" si="21"/>
        <v>357.82710884668654</v>
      </c>
      <c r="K25" s="13">
        <f t="shared" si="21"/>
        <v>1389.4355312644675</v>
      </c>
      <c r="L25" s="13">
        <f t="shared" si="21"/>
        <v>55.956839277442995</v>
      </c>
      <c r="M25" s="13">
        <f t="shared" si="21"/>
        <v>178.26016489115247</v>
      </c>
      <c r="N25" s="13">
        <f t="shared" si="21"/>
        <v>61.66619360815163</v>
      </c>
      <c r="O25" s="13">
        <f t="shared" si="21"/>
        <v>78.988012968966743</v>
      </c>
      <c r="P25" s="13">
        <f>P24*$Q$25</f>
        <v>49.472459471977537</v>
      </c>
      <c r="Q25" s="21">
        <v>1.50032278889606</v>
      </c>
    </row>
    <row r="26" spans="1:17" x14ac:dyDescent="0.25">
      <c r="A26" s="26"/>
      <c r="B26" s="5" t="s">
        <v>3</v>
      </c>
      <c r="C26" s="13">
        <f t="shared" ref="C26:O26" si="22">C25*$Q$26</f>
        <v>211.1654867994439</v>
      </c>
      <c r="D26" s="13">
        <f t="shared" si="22"/>
        <v>102.53541732283449</v>
      </c>
      <c r="E26" s="13">
        <f t="shared" si="22"/>
        <v>380.7076285317271</v>
      </c>
      <c r="F26" s="13">
        <f t="shared" si="22"/>
        <v>419.79320981936024</v>
      </c>
      <c r="G26" s="13">
        <f t="shared" si="22"/>
        <v>72.507126447429272</v>
      </c>
      <c r="H26" s="13">
        <f t="shared" si="22"/>
        <v>84.515572024085088</v>
      </c>
      <c r="I26" s="13">
        <f t="shared" si="22"/>
        <v>86.800707735062403</v>
      </c>
      <c r="J26" s="13">
        <f t="shared" si="22"/>
        <v>477.15413524779916</v>
      </c>
      <c r="K26" s="13">
        <f t="shared" si="22"/>
        <v>1852.7799962945778</v>
      </c>
      <c r="L26" s="13">
        <f t="shared" si="22"/>
        <v>74.617144974525132</v>
      </c>
      <c r="M26" s="13">
        <f t="shared" si="22"/>
        <v>237.70578786475184</v>
      </c>
      <c r="N26" s="13">
        <f t="shared" si="22"/>
        <v>82.230436313107802</v>
      </c>
      <c r="O26" s="13">
        <f t="shared" si="22"/>
        <v>105.32867994441855</v>
      </c>
      <c r="P26" s="13">
        <f>P25*$Q$26</f>
        <v>65.970375173691437</v>
      </c>
      <c r="Q26" s="21">
        <v>1.3334767641996601</v>
      </c>
    </row>
    <row r="27" spans="1:17" x14ac:dyDescent="0.25">
      <c r="A27" s="27"/>
      <c r="B27" s="7" t="s">
        <v>4</v>
      </c>
      <c r="C27" s="14">
        <f t="shared" ref="C27:O27" si="23">C26*$Q$27</f>
        <v>263.90575358962423</v>
      </c>
      <c r="D27" s="14">
        <f t="shared" si="23"/>
        <v>128.14445669291308</v>
      </c>
      <c r="E27" s="14">
        <f t="shared" si="23"/>
        <v>475.79239925891505</v>
      </c>
      <c r="F27" s="14">
        <f t="shared" si="23"/>
        <v>524.63991662806734</v>
      </c>
      <c r="G27" s="14">
        <f t="shared" si="23"/>
        <v>90.616360352014624</v>
      </c>
      <c r="H27" s="14">
        <f t="shared" si="23"/>
        <v>105.62401111625726</v>
      </c>
      <c r="I27" s="14">
        <f t="shared" si="23"/>
        <v>108.47987772116694</v>
      </c>
      <c r="J27" s="14">
        <f t="shared" si="23"/>
        <v>596.32719129226348</v>
      </c>
      <c r="K27" s="14">
        <f t="shared" si="23"/>
        <v>2315.5265974988361</v>
      </c>
      <c r="L27" s="14">
        <f t="shared" si="23"/>
        <v>93.253372857804308</v>
      </c>
      <c r="M27" s="14">
        <f t="shared" si="23"/>
        <v>297.07470680870699</v>
      </c>
      <c r="N27" s="14">
        <f t="shared" si="23"/>
        <v>102.7681445113476</v>
      </c>
      <c r="O27" s="14">
        <f t="shared" si="23"/>
        <v>131.63535896248231</v>
      </c>
      <c r="P27" s="14">
        <f>P26*$Q$27</f>
        <v>82.447003242241593</v>
      </c>
      <c r="Q27" s="21">
        <v>1.2497579864472399</v>
      </c>
    </row>
    <row r="28" spans="1:17" x14ac:dyDescent="0.25">
      <c r="A28" s="26">
        <v>100</v>
      </c>
      <c r="B28" s="5" t="s">
        <v>0</v>
      </c>
      <c r="C28" s="13">
        <f t="shared" ref="C28:O28" si="24">C23*$Q$28</f>
        <v>19.419865678555063</v>
      </c>
      <c r="D28" s="13">
        <f t="shared" si="24"/>
        <v>9.4296850393701632</v>
      </c>
      <c r="E28" s="13">
        <f t="shared" si="24"/>
        <v>35.011834182492208</v>
      </c>
      <c r="F28" s="13">
        <f t="shared" si="24"/>
        <v>38.606345530338466</v>
      </c>
      <c r="G28" s="13">
        <f t="shared" si="24"/>
        <v>6.6681287633164112</v>
      </c>
      <c r="H28" s="13">
        <f t="shared" si="24"/>
        <v>7.7724872626216532</v>
      </c>
      <c r="I28" s="13">
        <f t="shared" si="24"/>
        <v>7.982640111162647</v>
      </c>
      <c r="J28" s="13">
        <f t="shared" si="24"/>
        <v>43.881551644280144</v>
      </c>
      <c r="K28" s="13">
        <f t="shared" si="24"/>
        <v>170.39119036591165</v>
      </c>
      <c r="L28" s="13">
        <f t="shared" si="24"/>
        <v>6.862176933765693</v>
      </c>
      <c r="M28" s="13">
        <f t="shared" si="24"/>
        <v>21.860648448355917</v>
      </c>
      <c r="N28" s="13">
        <f t="shared" si="24"/>
        <v>7.5623344140806612</v>
      </c>
      <c r="O28" s="13">
        <f t="shared" si="24"/>
        <v>9.6865678554887378</v>
      </c>
      <c r="P28" s="13">
        <f>P23*$Q$28</f>
        <v>6.066975451598017</v>
      </c>
      <c r="Q28" s="21">
        <v>0.36821705426356999</v>
      </c>
    </row>
    <row r="29" spans="1:17" x14ac:dyDescent="0.25">
      <c r="A29" s="26"/>
      <c r="B29" s="5" t="s">
        <v>1</v>
      </c>
      <c r="C29" s="13">
        <f t="shared" ref="C29:O29" si="25">C28*$Q$29</f>
        <v>38.907871236683917</v>
      </c>
      <c r="D29" s="13">
        <f t="shared" si="25"/>
        <v>18.892456692913512</v>
      </c>
      <c r="E29" s="13">
        <f t="shared" si="25"/>
        <v>70.14651690597546</v>
      </c>
      <c r="F29" s="13">
        <f t="shared" si="25"/>
        <v>77.348151922186716</v>
      </c>
      <c r="G29" s="13">
        <f t="shared" si="25"/>
        <v>13.359654469661974</v>
      </c>
      <c r="H29" s="13">
        <f t="shared" si="25"/>
        <v>15.572246410375278</v>
      </c>
      <c r="I29" s="13">
        <f t="shared" si="25"/>
        <v>15.993289485873198</v>
      </c>
      <c r="J29" s="13">
        <f t="shared" si="25"/>
        <v>87.917073645206685</v>
      </c>
      <c r="K29" s="13">
        <f t="shared" si="25"/>
        <v>341.38024455766788</v>
      </c>
      <c r="L29" s="13">
        <f t="shared" si="25"/>
        <v>13.748431681334042</v>
      </c>
      <c r="M29" s="13">
        <f t="shared" si="25"/>
        <v>43.798000926355094</v>
      </c>
      <c r="N29" s="13">
        <f t="shared" si="25"/>
        <v>15.151203334877362</v>
      </c>
      <c r="O29" s="13">
        <f t="shared" si="25"/>
        <v>19.407123668365113</v>
      </c>
      <c r="P29" s="13">
        <f>P28*$Q$29</f>
        <v>12.155238536359509</v>
      </c>
      <c r="Q29" s="21">
        <v>2.0035087719298201</v>
      </c>
    </row>
    <row r="30" spans="1:17" x14ac:dyDescent="0.25">
      <c r="A30" s="26"/>
      <c r="B30" s="5" t="s">
        <v>2</v>
      </c>
      <c r="C30" s="13">
        <f t="shared" ref="C30:O30" si="26">C29*$Q$30</f>
        <v>58.327736915238816</v>
      </c>
      <c r="D30" s="13">
        <f t="shared" si="26"/>
        <v>28.322141732283594</v>
      </c>
      <c r="E30" s="13">
        <f t="shared" si="26"/>
        <v>105.15835108846737</v>
      </c>
      <c r="F30" s="13">
        <f t="shared" si="26"/>
        <v>115.95449745252485</v>
      </c>
      <c r="G30" s="13">
        <f t="shared" si="26"/>
        <v>20.027783232978329</v>
      </c>
      <c r="H30" s="13">
        <f t="shared" si="26"/>
        <v>23.344733672996867</v>
      </c>
      <c r="I30" s="13">
        <f t="shared" si="26"/>
        <v>23.975929597035776</v>
      </c>
      <c r="J30" s="13">
        <f t="shared" si="26"/>
        <v>131.79862528948644</v>
      </c>
      <c r="K30" s="13">
        <f t="shared" si="26"/>
        <v>511.77143492357811</v>
      </c>
      <c r="L30" s="13">
        <f t="shared" si="26"/>
        <v>20.610608615099675</v>
      </c>
      <c r="M30" s="13">
        <f t="shared" si="26"/>
        <v>65.658649374710819</v>
      </c>
      <c r="N30" s="13">
        <f t="shared" si="26"/>
        <v>22.713537748957958</v>
      </c>
      <c r="O30" s="13">
        <f t="shared" si="26"/>
        <v>29.093691523853767</v>
      </c>
      <c r="P30" s="13">
        <f>P29*$Q$30</f>
        <v>18.222213987957474</v>
      </c>
      <c r="Q30" s="21">
        <v>1.4991243432574399</v>
      </c>
    </row>
    <row r="31" spans="1:17" x14ac:dyDescent="0.25">
      <c r="A31" s="26"/>
      <c r="B31" s="5" t="s">
        <v>3</v>
      </c>
      <c r="C31" s="13">
        <f t="shared" ref="C31:O31" si="27">C30*$Q$31</f>
        <v>77.815742473367649</v>
      </c>
      <c r="D31" s="13">
        <f t="shared" si="27"/>
        <v>37.784913385826933</v>
      </c>
      <c r="E31" s="13">
        <f t="shared" si="27"/>
        <v>140.29303381195058</v>
      </c>
      <c r="F31" s="13">
        <f t="shared" si="27"/>
        <v>154.69630384437306</v>
      </c>
      <c r="G31" s="13">
        <f t="shared" si="27"/>
        <v>26.719308939323888</v>
      </c>
      <c r="H31" s="13">
        <f t="shared" si="27"/>
        <v>31.144492820750486</v>
      </c>
      <c r="I31" s="13">
        <f t="shared" si="27"/>
        <v>31.986578971746319</v>
      </c>
      <c r="J31" s="13">
        <f t="shared" si="27"/>
        <v>175.83414729041294</v>
      </c>
      <c r="K31" s="13">
        <f t="shared" si="27"/>
        <v>682.76048911533417</v>
      </c>
      <c r="L31" s="13">
        <f t="shared" si="27"/>
        <v>27.496863362668019</v>
      </c>
      <c r="M31" s="13">
        <f t="shared" si="27"/>
        <v>87.596001852709975</v>
      </c>
      <c r="N31" s="13">
        <f t="shared" si="27"/>
        <v>30.302406669754649</v>
      </c>
      <c r="O31" s="13">
        <f t="shared" si="27"/>
        <v>38.814247336730133</v>
      </c>
      <c r="P31" s="13">
        <f>P30*$Q$31</f>
        <v>24.31047707271896</v>
      </c>
      <c r="Q31" s="21">
        <v>1.33411214953271</v>
      </c>
    </row>
    <row r="32" spans="1:17" x14ac:dyDescent="0.25">
      <c r="A32" s="27"/>
      <c r="B32" s="7" t="s">
        <v>4</v>
      </c>
      <c r="C32" s="14">
        <f t="shared" ref="C32:O32" si="28">C31*$Q$32</f>
        <v>97.235608151922506</v>
      </c>
      <c r="D32" s="14">
        <f t="shared" si="28"/>
        <v>47.214598425196989</v>
      </c>
      <c r="E32" s="14">
        <f t="shared" si="28"/>
        <v>175.30486799444239</v>
      </c>
      <c r="F32" s="14">
        <f t="shared" si="28"/>
        <v>193.30264937471111</v>
      </c>
      <c r="G32" s="14">
        <f t="shared" si="28"/>
        <v>33.387437702640227</v>
      </c>
      <c r="H32" s="14">
        <f t="shared" si="28"/>
        <v>38.916980083372053</v>
      </c>
      <c r="I32" s="14">
        <f t="shared" si="28"/>
        <v>39.969219082908879</v>
      </c>
      <c r="J32" s="14">
        <f t="shared" si="28"/>
        <v>219.7156989346926</v>
      </c>
      <c r="K32" s="14">
        <f t="shared" si="28"/>
        <v>853.15167948124395</v>
      </c>
      <c r="L32" s="14">
        <f t="shared" si="28"/>
        <v>34.359040296433641</v>
      </c>
      <c r="M32" s="14">
        <f t="shared" si="28"/>
        <v>109.45665030106565</v>
      </c>
      <c r="N32" s="14">
        <f t="shared" si="28"/>
        <v>37.864741083835227</v>
      </c>
      <c r="O32" s="14">
        <f t="shared" si="28"/>
        <v>48.500815192218766</v>
      </c>
      <c r="P32" s="14">
        <f>P31*$Q$32</f>
        <v>30.377452524316912</v>
      </c>
      <c r="Q32" s="21">
        <v>1.24956217162872</v>
      </c>
    </row>
    <row r="34" spans="1:6" ht="30" x14ac:dyDescent="0.25">
      <c r="A34" s="8" t="s">
        <v>5</v>
      </c>
      <c r="B34" s="8" t="s">
        <v>6</v>
      </c>
      <c r="C34" s="9" t="s">
        <v>37</v>
      </c>
      <c r="D34" s="9" t="s">
        <v>38</v>
      </c>
      <c r="E34" s="9" t="s">
        <v>39</v>
      </c>
    </row>
    <row r="35" spans="1:6" x14ac:dyDescent="0.25">
      <c r="A35" s="26">
        <v>4</v>
      </c>
      <c r="B35" s="5" t="s">
        <v>0</v>
      </c>
      <c r="C35" s="18">
        <v>3410.7</v>
      </c>
      <c r="D35" s="18">
        <v>1467.6</v>
      </c>
      <c r="E35" s="18">
        <v>1752.5</v>
      </c>
    </row>
    <row r="36" spans="1:6" x14ac:dyDescent="0.25">
      <c r="A36" s="26"/>
      <c r="B36" s="5" t="s">
        <v>1</v>
      </c>
      <c r="C36" s="13">
        <f t="shared" ref="C36:D39" si="29">C35*$F36</f>
        <v>1705.35</v>
      </c>
      <c r="D36" s="13">
        <f t="shared" si="29"/>
        <v>733.8</v>
      </c>
      <c r="E36" s="13">
        <f>E35*$F36</f>
        <v>876.25</v>
      </c>
      <c r="F36" s="21">
        <v>0.5</v>
      </c>
    </row>
    <row r="37" spans="1:6" x14ac:dyDescent="0.25">
      <c r="A37" s="26"/>
      <c r="B37" s="5" t="s">
        <v>2</v>
      </c>
      <c r="C37" s="13">
        <f t="shared" si="29"/>
        <v>1136.8945016201571</v>
      </c>
      <c r="D37" s="13">
        <f t="shared" si="29"/>
        <v>489.19763408618252</v>
      </c>
      <c r="E37" s="13">
        <f t="shared" ref="E37:E59" si="30">E36*$F37</f>
        <v>584.16384146636335</v>
      </c>
      <c r="F37" s="21">
        <v>0.66666344247231202</v>
      </c>
    </row>
    <row r="38" spans="1:6" x14ac:dyDescent="0.25">
      <c r="A38" s="26"/>
      <c r="B38" s="5" t="s">
        <v>3</v>
      </c>
      <c r="C38" s="13">
        <f t="shared" si="29"/>
        <v>852.67190715759932</v>
      </c>
      <c r="D38" s="13">
        <f t="shared" si="29"/>
        <v>366.89866917186879</v>
      </c>
      <c r="E38" s="13">
        <f t="shared" si="30"/>
        <v>438.12341082290817</v>
      </c>
      <c r="F38" s="21">
        <v>0.75000090680575904</v>
      </c>
    </row>
    <row r="39" spans="1:6" x14ac:dyDescent="0.25">
      <c r="A39" s="27"/>
      <c r="B39" s="7" t="s">
        <v>4</v>
      </c>
      <c r="C39" s="14">
        <f t="shared" si="29"/>
        <v>682.13604117034311</v>
      </c>
      <c r="D39" s="14">
        <f t="shared" si="29"/>
        <v>293.51829654369942</v>
      </c>
      <c r="E39" s="14">
        <f>E38*$F39</f>
        <v>350.49796585774953</v>
      </c>
      <c r="F39" s="21">
        <v>0.79999825893673304</v>
      </c>
    </row>
    <row r="40" spans="1:6" x14ac:dyDescent="0.25">
      <c r="A40" s="26">
        <v>8</v>
      </c>
      <c r="B40" s="5" t="s">
        <v>0</v>
      </c>
      <c r="C40" s="13">
        <f t="shared" ref="C40:D40" si="31">C35*$F40</f>
        <v>2083.8410545101051</v>
      </c>
      <c r="D40" s="13">
        <f t="shared" si="31"/>
        <v>896.66201413171211</v>
      </c>
      <c r="E40" s="13">
        <f>E35*$F40</f>
        <v>1070.7278412141084</v>
      </c>
      <c r="F40" s="21">
        <v>0.61097166403087499</v>
      </c>
    </row>
    <row r="41" spans="1:6" x14ac:dyDescent="0.25">
      <c r="A41" s="26"/>
      <c r="B41" s="5" t="s">
        <v>1</v>
      </c>
      <c r="C41" s="13">
        <f t="shared" ref="C41:C44" si="32">C40*$F41</f>
        <v>1043.1467386909392</v>
      </c>
      <c r="D41" s="13">
        <f t="shared" ref="D41:D44" si="33">D40*$F41</f>
        <v>448.8586371427632</v>
      </c>
      <c r="E41" s="13">
        <f t="shared" si="30"/>
        <v>535.99397764560672</v>
      </c>
      <c r="F41" s="21">
        <v>0.50058843808323705</v>
      </c>
    </row>
    <row r="42" spans="1:6" x14ac:dyDescent="0.25">
      <c r="A42" s="26"/>
      <c r="B42" s="5" t="s">
        <v>2</v>
      </c>
      <c r="C42" s="13">
        <f t="shared" si="32"/>
        <v>694.60818647379085</v>
      </c>
      <c r="D42" s="13">
        <f t="shared" si="33"/>
        <v>298.88497213737224</v>
      </c>
      <c r="E42" s="13">
        <f t="shared" si="30"/>
        <v>356.90645521309949</v>
      </c>
      <c r="F42" s="21">
        <v>0.66587773388954397</v>
      </c>
    </row>
    <row r="43" spans="1:6" x14ac:dyDescent="0.25">
      <c r="A43" s="26"/>
      <c r="B43" s="5" t="s">
        <v>3</v>
      </c>
      <c r="C43" s="13">
        <f t="shared" si="32"/>
        <v>520.95407799373334</v>
      </c>
      <c r="D43" s="13">
        <f t="shared" si="33"/>
        <v>224.16284189861409</v>
      </c>
      <c r="E43" s="13">
        <f t="shared" si="30"/>
        <v>267.67878197555268</v>
      </c>
      <c r="F43" s="21">
        <v>0.74999703161919196</v>
      </c>
    </row>
    <row r="44" spans="1:6" x14ac:dyDescent="0.25">
      <c r="A44" s="27"/>
      <c r="B44" s="7" t="s">
        <v>4</v>
      </c>
      <c r="C44" s="14">
        <f t="shared" si="32"/>
        <v>416.76227270768106</v>
      </c>
      <c r="D44" s="14">
        <f t="shared" si="33"/>
        <v>179.32984766346874</v>
      </c>
      <c r="E44" s="14">
        <f t="shared" si="30"/>
        <v>214.14251705521184</v>
      </c>
      <c r="F44" s="21">
        <v>0.79999810024079399</v>
      </c>
    </row>
    <row r="45" spans="1:6" x14ac:dyDescent="0.25">
      <c r="A45" s="26">
        <v>10</v>
      </c>
      <c r="B45" s="5" t="s">
        <v>0</v>
      </c>
      <c r="C45" s="13">
        <f t="shared" ref="C45:D45" si="34">C40*$F45</f>
        <v>1639.0639612321004</v>
      </c>
      <c r="D45" s="13">
        <f t="shared" si="34"/>
        <v>705.27758803302277</v>
      </c>
      <c r="E45" s="13">
        <f>E40*$F45</f>
        <v>842.19063302526047</v>
      </c>
      <c r="F45" s="21">
        <v>0.78655901211113799</v>
      </c>
    </row>
    <row r="46" spans="1:6" x14ac:dyDescent="0.25">
      <c r="A46" s="26"/>
      <c r="B46" s="5" t="s">
        <v>1</v>
      </c>
      <c r="C46" s="13">
        <f t="shared" ref="C46:C49" si="35">C45*$F46</f>
        <v>819.53198061605019</v>
      </c>
      <c r="D46" s="13">
        <f t="shared" ref="D46:D49" si="36">D45*$F46</f>
        <v>352.63879401651138</v>
      </c>
      <c r="E46" s="13">
        <f t="shared" si="30"/>
        <v>421.09531651263023</v>
      </c>
      <c r="F46" s="21">
        <v>0.5</v>
      </c>
    </row>
    <row r="47" spans="1:6" x14ac:dyDescent="0.25">
      <c r="A47" s="26"/>
      <c r="B47" s="5" t="s">
        <v>2</v>
      </c>
      <c r="C47" s="13">
        <f t="shared" si="35"/>
        <v>546.35465374403373</v>
      </c>
      <c r="D47" s="13">
        <f t="shared" si="36"/>
        <v>235.09252934434102</v>
      </c>
      <c r="E47" s="13">
        <f t="shared" si="30"/>
        <v>280.73021100842027</v>
      </c>
      <c r="F47" s="21">
        <v>0.66666666666666696</v>
      </c>
    </row>
    <row r="48" spans="1:6" x14ac:dyDescent="0.25">
      <c r="A48" s="26"/>
      <c r="B48" s="5" t="s">
        <v>3</v>
      </c>
      <c r="C48" s="13">
        <f t="shared" si="35"/>
        <v>409.76289747775007</v>
      </c>
      <c r="D48" s="13">
        <f t="shared" si="36"/>
        <v>176.31806618534202</v>
      </c>
      <c r="E48" s="13">
        <f t="shared" si="30"/>
        <v>210.54606908545369</v>
      </c>
      <c r="F48" s="21">
        <v>0.74999433915268399</v>
      </c>
    </row>
    <row r="49" spans="1:6" x14ac:dyDescent="0.25">
      <c r="A49" s="27"/>
      <c r="B49" s="7" t="s">
        <v>4</v>
      </c>
      <c r="C49" s="14">
        <f t="shared" si="35"/>
        <v>327.81081283205589</v>
      </c>
      <c r="D49" s="14">
        <f t="shared" si="36"/>
        <v>141.05466587865399</v>
      </c>
      <c r="E49" s="14">
        <f t="shared" si="30"/>
        <v>168.43710953416539</v>
      </c>
      <c r="F49" s="21">
        <v>0.80000120764924998</v>
      </c>
    </row>
    <row r="50" spans="1:6" x14ac:dyDescent="0.25">
      <c r="A50" s="28">
        <v>12</v>
      </c>
      <c r="B50" s="5" t="s">
        <v>0</v>
      </c>
      <c r="C50" s="13">
        <f t="shared" ref="C50:D50" si="37">C45*$F50</f>
        <v>1342.545899046763</v>
      </c>
      <c r="D50" s="13">
        <f t="shared" si="37"/>
        <v>577.68797063389616</v>
      </c>
      <c r="E50" s="13">
        <f>E45*$F50</f>
        <v>689.83249423269478</v>
      </c>
      <c r="F50" s="21">
        <v>0.81909304993659804</v>
      </c>
    </row>
    <row r="51" spans="1:6" x14ac:dyDescent="0.25">
      <c r="A51" s="26"/>
      <c r="B51" s="5" t="s">
        <v>1</v>
      </c>
      <c r="C51" s="13">
        <f t="shared" ref="C51:C54" si="38">C50*$F51</f>
        <v>671.2729495233815</v>
      </c>
      <c r="D51" s="13">
        <f t="shared" ref="D51:D54" si="39">D50*$F51</f>
        <v>288.84398531694808</v>
      </c>
      <c r="E51" s="13">
        <f t="shared" si="30"/>
        <v>344.91624711634739</v>
      </c>
      <c r="F51" s="21">
        <v>0.5</v>
      </c>
    </row>
    <row r="52" spans="1:6" x14ac:dyDescent="0.25">
      <c r="A52" s="26"/>
      <c r="B52" s="5" t="s">
        <v>2</v>
      </c>
      <c r="C52" s="13">
        <f t="shared" si="38"/>
        <v>447.51529968225452</v>
      </c>
      <c r="D52" s="13">
        <f t="shared" si="39"/>
        <v>192.56265687796548</v>
      </c>
      <c r="E52" s="13">
        <f t="shared" si="30"/>
        <v>229.9441647442317</v>
      </c>
      <c r="F52" s="21">
        <v>0.66666666666666696</v>
      </c>
    </row>
    <row r="53" spans="1:6" x14ac:dyDescent="0.25">
      <c r="A53" s="26"/>
      <c r="B53" s="5" t="s">
        <v>3</v>
      </c>
      <c r="C53" s="13">
        <f t="shared" si="38"/>
        <v>335.63647476169092</v>
      </c>
      <c r="D53" s="13">
        <f t="shared" si="39"/>
        <v>144.4219926584741</v>
      </c>
      <c r="E53" s="13">
        <f t="shared" si="30"/>
        <v>172.45812355817378</v>
      </c>
      <c r="F53" s="21">
        <v>0.75</v>
      </c>
    </row>
    <row r="54" spans="1:6" x14ac:dyDescent="0.25">
      <c r="A54" s="27"/>
      <c r="B54" s="7" t="s">
        <v>4</v>
      </c>
      <c r="C54" s="14">
        <f t="shared" si="38"/>
        <v>268.50917980935276</v>
      </c>
      <c r="D54" s="14">
        <f t="shared" si="39"/>
        <v>115.53759412677928</v>
      </c>
      <c r="E54" s="14">
        <f t="shared" si="30"/>
        <v>137.96649884653903</v>
      </c>
      <c r="F54" s="21">
        <v>0.8</v>
      </c>
    </row>
    <row r="55" spans="1:6" x14ac:dyDescent="0.25">
      <c r="A55" s="26">
        <v>20</v>
      </c>
      <c r="B55" s="5" t="s">
        <v>0</v>
      </c>
      <c r="C55" s="13">
        <f t="shared" ref="C55:D55" si="40">C50*$F55</f>
        <v>749.46028901817999</v>
      </c>
      <c r="D55" s="13">
        <f t="shared" si="40"/>
        <v>322.48744250830657</v>
      </c>
      <c r="E55" s="13">
        <f>E50*$F55</f>
        <v>385.0907897218637</v>
      </c>
      <c r="F55" s="21">
        <v>0.55823811279026903</v>
      </c>
    </row>
    <row r="56" spans="1:6" x14ac:dyDescent="0.25">
      <c r="A56" s="26"/>
      <c r="B56" s="5" t="s">
        <v>1</v>
      </c>
      <c r="C56" s="13">
        <f t="shared" ref="C56:C59" si="41">C55*$F56</f>
        <v>374.71777350303148</v>
      </c>
      <c r="D56" s="13">
        <f t="shared" ref="D56:D59" si="42">D55*$F56</f>
        <v>161.23839809805881</v>
      </c>
      <c r="E56" s="13">
        <f t="shared" si="30"/>
        <v>192.53903833936224</v>
      </c>
      <c r="F56" s="21">
        <v>0.49998349344689802</v>
      </c>
    </row>
    <row r="57" spans="1:6" x14ac:dyDescent="0.25">
      <c r="A57" s="26"/>
      <c r="B57" s="5" t="s">
        <v>2</v>
      </c>
      <c r="C57" s="13">
        <f t="shared" si="41"/>
        <v>249.8091000105714</v>
      </c>
      <c r="D57" s="13">
        <f t="shared" si="42"/>
        <v>107.49108252719815</v>
      </c>
      <c r="E57" s="13">
        <f t="shared" si="30"/>
        <v>128.3579463947361</v>
      </c>
      <c r="F57" s="21">
        <v>0.666659330501574</v>
      </c>
    </row>
    <row r="58" spans="1:6" x14ac:dyDescent="0.25">
      <c r="A58" s="26"/>
      <c r="B58" s="5" t="s">
        <v>3</v>
      </c>
      <c r="C58" s="13">
        <f t="shared" si="41"/>
        <v>187.35888675151588</v>
      </c>
      <c r="D58" s="13">
        <f t="shared" si="42"/>
        <v>80.619199049029461</v>
      </c>
      <c r="E58" s="13">
        <f t="shared" si="30"/>
        <v>96.269519169681189</v>
      </c>
      <c r="F58" s="21">
        <v>0.75000825327655096</v>
      </c>
    </row>
    <row r="59" spans="1:6" x14ac:dyDescent="0.25">
      <c r="A59" s="27"/>
      <c r="B59" s="7" t="s">
        <v>4</v>
      </c>
      <c r="C59" s="14">
        <f t="shared" si="41"/>
        <v>149.88611975993473</v>
      </c>
      <c r="D59" s="14">
        <f t="shared" si="42"/>
        <v>64.494933403606368</v>
      </c>
      <c r="E59" s="14">
        <f t="shared" si="30"/>
        <v>77.015106834164726</v>
      </c>
      <c r="F59" s="21">
        <v>0.79999471793788302</v>
      </c>
    </row>
  </sheetData>
  <mergeCells count="11">
    <mergeCell ref="A40:A44"/>
    <mergeCell ref="A45:A49"/>
    <mergeCell ref="A50:A54"/>
    <mergeCell ref="A55:A59"/>
    <mergeCell ref="A3:A7"/>
    <mergeCell ref="A8:A12"/>
    <mergeCell ref="A13:A17"/>
    <mergeCell ref="A18:A22"/>
    <mergeCell ref="A28:A32"/>
    <mergeCell ref="A35:A39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개발사항</vt:lpstr>
      <vt:lpstr>60K 50hp</vt:lpstr>
      <vt:lpstr>94K 50hp</vt:lpstr>
      <vt:lpstr>94K 100hp</vt:lpstr>
      <vt:lpstr>'60K 50hp'!Print_Area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Young Shin</dc:creator>
  <cp:lastModifiedBy>Eun Young Shin</cp:lastModifiedBy>
  <cp:lastPrinted>2021-07-19T03:00:23Z</cp:lastPrinted>
  <dcterms:created xsi:type="dcterms:W3CDTF">2021-07-19T01:28:22Z</dcterms:created>
  <dcterms:modified xsi:type="dcterms:W3CDTF">2021-07-21T03:17:27Z</dcterms:modified>
</cp:coreProperties>
</file>