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ong23/Library/Mobile Documents/com~apple~CloudDocs/Librero/dss/fin-modeling/SourceCode/"/>
    </mc:Choice>
  </mc:AlternateContent>
  <xr:revisionPtr revIDLastSave="0" documentId="13_ncr:1_{3096F649-3CCD-9F4D-A10A-3668C166C751}" xr6:coauthVersionLast="47" xr6:coauthVersionMax="47" xr10:uidLastSave="{00000000-0000-0000-0000-000000000000}"/>
  <bookViews>
    <workbookView xWindow="0" yWindow="460" windowWidth="16800" windowHeight="20540" xr2:uid="{B2C94D60-86EF-EB41-9953-AD9E74885412}"/>
  </bookViews>
  <sheets>
    <sheet name="Hoja1" sheetId="1" r:id="rId1"/>
    <sheet name="Hoja2" sheetId="2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" l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General;;"/>
    <numFmt numFmtId="172" formatCode="_(&quot;$&quot;* #,##0_);_(&quot;$&quot;* \(#,##0\);_(* &quot;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5" fillId="0" borderId="0" xfId="1" applyNumberFormat="1" applyFont="1" applyAlignment="1">
      <alignment horizontal="left" indent="1"/>
    </xf>
    <xf numFmtId="164" fontId="5" fillId="0" borderId="0" xfId="0" applyNumberFormat="1" applyFont="1" applyAlignment="1">
      <alignment horizontal="left" indent="1"/>
    </xf>
    <xf numFmtId="164" fontId="5" fillId="0" borderId="0" xfId="0" applyNumberFormat="1" applyFont="1"/>
    <xf numFmtId="164" fontId="6" fillId="0" borderId="0" xfId="0" applyNumberFormat="1" applyFont="1"/>
    <xf numFmtId="164" fontId="3" fillId="0" borderId="0" xfId="1" applyNumberFormat="1" applyFont="1" applyBorder="1" applyAlignment="1">
      <alignment horizontal="left"/>
    </xf>
    <xf numFmtId="164" fontId="4" fillId="0" borderId="0" xfId="1" applyNumberFormat="1" applyFont="1" applyBorder="1" applyAlignment="1">
      <alignment horizontal="left" indent="1"/>
    </xf>
    <xf numFmtId="9" fontId="0" fillId="0" borderId="0" xfId="3" applyFont="1"/>
    <xf numFmtId="172" fontId="0" fillId="0" borderId="0" xfId="0" applyNumberFormat="1"/>
    <xf numFmtId="172" fontId="2" fillId="0" borderId="0" xfId="0" applyNumberFormat="1" applyFont="1" applyAlignment="1">
      <alignment horizontal="center" vertical="center"/>
    </xf>
    <xf numFmtId="164" fontId="3" fillId="0" borderId="1" xfId="0" applyNumberFormat="1" applyFont="1" applyBorder="1"/>
    <xf numFmtId="0" fontId="0" fillId="0" borderId="1" xfId="0" applyNumberFormat="1" applyBorder="1"/>
    <xf numFmtId="164" fontId="3" fillId="0" borderId="2" xfId="0" applyNumberFormat="1" applyFont="1" applyBorder="1"/>
    <xf numFmtId="172" fontId="0" fillId="0" borderId="2" xfId="0" applyNumberFormat="1" applyBorder="1"/>
    <xf numFmtId="164" fontId="6" fillId="0" borderId="2" xfId="0" applyNumberFormat="1" applyFont="1" applyBorder="1"/>
    <xf numFmtId="172" fontId="0" fillId="0" borderId="1" xfId="0" applyNumberFormat="1" applyBorder="1"/>
    <xf numFmtId="164" fontId="3" fillId="0" borderId="3" xfId="0" applyNumberFormat="1" applyFont="1" applyBorder="1"/>
    <xf numFmtId="172" fontId="0" fillId="0" borderId="3" xfId="2" applyNumberFormat="1" applyFont="1" applyBorder="1"/>
    <xf numFmtId="164" fontId="3" fillId="0" borderId="4" xfId="0" applyNumberFormat="1" applyFont="1" applyBorder="1"/>
    <xf numFmtId="172" fontId="0" fillId="0" borderId="4" xfId="2" applyNumberFormat="1" applyFont="1" applyBorder="1"/>
  </cellXfs>
  <cellStyles count="4">
    <cellStyle name="Moneda" xfId="1" builtinId="4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Curve with Investment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10974686665169"/>
          <c:y val="4.0315726101305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[1]FIN_CHARTDAT!$B$55</c:f>
              <c:strCache>
                <c:ptCount val="1"/>
                <c:pt idx="0">
                  <c:v>Profit and Loss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[1]FIN_CHARTDAT!$C$55:$AM$55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-13489916.666666666</c:v>
                </c:pt>
                <c:pt idx="5">
                  <c:v>-8055250</c:v>
                </c:pt>
                <c:pt idx="6">
                  <c:v>-7629883.3333333321</c:v>
                </c:pt>
                <c:pt idx="7">
                  <c:v>-7733283.3333333321</c:v>
                </c:pt>
                <c:pt idx="8">
                  <c:v>-7339683.3333333321</c:v>
                </c:pt>
                <c:pt idx="9">
                  <c:v>-6943083.3333333321</c:v>
                </c:pt>
                <c:pt idx="10">
                  <c:v>-6549483.3333333321</c:v>
                </c:pt>
                <c:pt idx="11">
                  <c:v>-6152883.3333333321</c:v>
                </c:pt>
                <c:pt idx="12">
                  <c:v>-6778483.3333333321</c:v>
                </c:pt>
                <c:pt idx="13">
                  <c:v>-6641631.6666666679</c:v>
                </c:pt>
                <c:pt idx="14">
                  <c:v>-2911896.6666666679</c:v>
                </c:pt>
                <c:pt idx="15">
                  <c:v>-1672131.6666666679</c:v>
                </c:pt>
                <c:pt idx="16">
                  <c:v>-672131.66666666791</c:v>
                </c:pt>
                <c:pt idx="17">
                  <c:v>-672131.66666666791</c:v>
                </c:pt>
                <c:pt idx="18">
                  <c:v>-672131.66666666791</c:v>
                </c:pt>
                <c:pt idx="19">
                  <c:v>-672131.66666666791</c:v>
                </c:pt>
                <c:pt idx="20">
                  <c:v>-672131.66666666791</c:v>
                </c:pt>
                <c:pt idx="21">
                  <c:v>-672131.66666666791</c:v>
                </c:pt>
                <c:pt idx="22">
                  <c:v>-672131.66666666791</c:v>
                </c:pt>
                <c:pt idx="23">
                  <c:v>-672131.66666666791</c:v>
                </c:pt>
                <c:pt idx="24">
                  <c:v>-4397051.6666666679</c:v>
                </c:pt>
                <c:pt idx="25">
                  <c:v>-643952.76666666754</c:v>
                </c:pt>
                <c:pt idx="26">
                  <c:v>7813501.2833333388</c:v>
                </c:pt>
                <c:pt idx="27">
                  <c:v>10630362.83333334</c:v>
                </c:pt>
                <c:pt idx="28">
                  <c:v>10630362.83333334</c:v>
                </c:pt>
                <c:pt idx="29">
                  <c:v>10630362.83333334</c:v>
                </c:pt>
                <c:pt idx="30">
                  <c:v>10630362.83333334</c:v>
                </c:pt>
                <c:pt idx="31">
                  <c:v>10630362.83333334</c:v>
                </c:pt>
                <c:pt idx="32">
                  <c:v>10630362.83333334</c:v>
                </c:pt>
                <c:pt idx="33">
                  <c:v>10630362.83333334</c:v>
                </c:pt>
                <c:pt idx="34">
                  <c:v>10630362.83333334</c:v>
                </c:pt>
                <c:pt idx="35">
                  <c:v>10630362.83333334</c:v>
                </c:pt>
                <c:pt idx="36">
                  <c:v>2172908.7833333313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A-3547-A730-9EA6CA722288}"/>
            </c:ext>
          </c:extLst>
        </c:ser>
        <c:ser>
          <c:idx val="6"/>
          <c:order val="1"/>
          <c:tx>
            <c:strRef>
              <c:f>[1]FIN_CHARTDAT!$B$56</c:f>
              <c:strCache>
                <c:ptCount val="1"/>
                <c:pt idx="0">
                  <c:v>Cumulative Profit &amp; Loss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[1]FIN_CHARTDAT!$C$56:$AM$56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-13489916.666666666</c:v>
                </c:pt>
                <c:pt idx="5">
                  <c:v>-21545166.666666664</c:v>
                </c:pt>
                <c:pt idx="6">
                  <c:v>-29175049.999999996</c:v>
                </c:pt>
                <c:pt idx="7">
                  <c:v>-36908333.333333328</c:v>
                </c:pt>
                <c:pt idx="8">
                  <c:v>-44248016.666666657</c:v>
                </c:pt>
                <c:pt idx="9">
                  <c:v>-51191099.999999985</c:v>
                </c:pt>
                <c:pt idx="10">
                  <c:v>-57740583.333333313</c:v>
                </c:pt>
                <c:pt idx="11">
                  <c:v>-63893466.666666642</c:v>
                </c:pt>
                <c:pt idx="12">
                  <c:v>-70671949.99999997</c:v>
                </c:pt>
                <c:pt idx="13">
                  <c:v>-77313581.666666642</c:v>
                </c:pt>
                <c:pt idx="14">
                  <c:v>-80225478.333333313</c:v>
                </c:pt>
                <c:pt idx="15">
                  <c:v>-81897609.999999985</c:v>
                </c:pt>
                <c:pt idx="16">
                  <c:v>-82569741.666666657</c:v>
                </c:pt>
                <c:pt idx="17">
                  <c:v>-83241873.333333328</c:v>
                </c:pt>
                <c:pt idx="18">
                  <c:v>-83914005</c:v>
                </c:pt>
                <c:pt idx="19">
                  <c:v>-84586136.666666672</c:v>
                </c:pt>
                <c:pt idx="20">
                  <c:v>-85258268.333333343</c:v>
                </c:pt>
                <c:pt idx="21">
                  <c:v>-85930400.000000015</c:v>
                </c:pt>
                <c:pt idx="22">
                  <c:v>-86602531.666666687</c:v>
                </c:pt>
                <c:pt idx="23">
                  <c:v>-87274663.333333358</c:v>
                </c:pt>
                <c:pt idx="24">
                  <c:v>-91671715.00000003</c:v>
                </c:pt>
                <c:pt idx="25">
                  <c:v>-92315667.766666695</c:v>
                </c:pt>
                <c:pt idx="26">
                  <c:v>-84502166.483333349</c:v>
                </c:pt>
                <c:pt idx="27">
                  <c:v>-73871803.650000006</c:v>
                </c:pt>
                <c:pt idx="28">
                  <c:v>-63241440.816666663</c:v>
                </c:pt>
                <c:pt idx="29">
                  <c:v>-52611077.983333319</c:v>
                </c:pt>
                <c:pt idx="30">
                  <c:v>-41980715.149999976</c:v>
                </c:pt>
                <c:pt idx="31">
                  <c:v>-31350352.316666637</c:v>
                </c:pt>
                <c:pt idx="32">
                  <c:v>-20719989.483333297</c:v>
                </c:pt>
                <c:pt idx="33">
                  <c:v>-10089626.649999958</c:v>
                </c:pt>
                <c:pt idx="34">
                  <c:v>540736.18333338201</c:v>
                </c:pt>
                <c:pt idx="35">
                  <c:v>11171099.016666722</c:v>
                </c:pt>
                <c:pt idx="36">
                  <c:v>13344007.800000053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A-3547-A730-9EA6CA722288}"/>
            </c:ext>
          </c:extLst>
        </c:ser>
        <c:ser>
          <c:idx val="7"/>
          <c:order val="2"/>
          <c:tx>
            <c:strRef>
              <c:f>[1]FIN_CHARTDAT!$B$57</c:f>
              <c:strCache>
                <c:ptCount val="1"/>
                <c:pt idx="0">
                  <c:v>Increase/Decrease Cash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[1]FIN_CHARTDAT!$C$57:$AM$57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-21951500</c:v>
                </c:pt>
                <c:pt idx="5">
                  <c:v>-8787000</c:v>
                </c:pt>
                <c:pt idx="6">
                  <c:v>-7550299.9999999991</c:v>
                </c:pt>
                <c:pt idx="7">
                  <c:v>-7573699.9999999991</c:v>
                </c:pt>
                <c:pt idx="8">
                  <c:v>-7180099.9999999991</c:v>
                </c:pt>
                <c:pt idx="9">
                  <c:v>-6783499.9999999991</c:v>
                </c:pt>
                <c:pt idx="10">
                  <c:v>-6389899.9999999991</c:v>
                </c:pt>
                <c:pt idx="11">
                  <c:v>-5993299.9999999991</c:v>
                </c:pt>
                <c:pt idx="12">
                  <c:v>-6618899.9999999991</c:v>
                </c:pt>
                <c:pt idx="13">
                  <c:v>-6560715.0000000009</c:v>
                </c:pt>
                <c:pt idx="14">
                  <c:v>-2750980.0000000014</c:v>
                </c:pt>
                <c:pt idx="15">
                  <c:v>-1511215.0000000012</c:v>
                </c:pt>
                <c:pt idx="16">
                  <c:v>-511215.00000000122</c:v>
                </c:pt>
                <c:pt idx="17">
                  <c:v>-511215.00000000122</c:v>
                </c:pt>
                <c:pt idx="18">
                  <c:v>-511215.00000000122</c:v>
                </c:pt>
                <c:pt idx="19">
                  <c:v>-511215.00000000122</c:v>
                </c:pt>
                <c:pt idx="20">
                  <c:v>-511215.00000000122</c:v>
                </c:pt>
                <c:pt idx="21">
                  <c:v>-511215.00000000122</c:v>
                </c:pt>
                <c:pt idx="22">
                  <c:v>-511215.00000000122</c:v>
                </c:pt>
                <c:pt idx="23">
                  <c:v>-511215.00000000122</c:v>
                </c:pt>
                <c:pt idx="24">
                  <c:v>-4236135.0000000009</c:v>
                </c:pt>
                <c:pt idx="25">
                  <c:v>-483036.10000000085</c:v>
                </c:pt>
                <c:pt idx="26">
                  <c:v>7974417.9500000058</c:v>
                </c:pt>
                <c:pt idx="27">
                  <c:v>10791279.500000006</c:v>
                </c:pt>
                <c:pt idx="28">
                  <c:v>10791279.500000006</c:v>
                </c:pt>
                <c:pt idx="29">
                  <c:v>10791279.500000006</c:v>
                </c:pt>
                <c:pt idx="30">
                  <c:v>10791279.500000006</c:v>
                </c:pt>
                <c:pt idx="31">
                  <c:v>10791279.500000006</c:v>
                </c:pt>
                <c:pt idx="32">
                  <c:v>10791279.500000006</c:v>
                </c:pt>
                <c:pt idx="33">
                  <c:v>10791279.500000006</c:v>
                </c:pt>
                <c:pt idx="34">
                  <c:v>10791279.500000006</c:v>
                </c:pt>
                <c:pt idx="35">
                  <c:v>10791279.500000006</c:v>
                </c:pt>
                <c:pt idx="36">
                  <c:v>2333825.4499999979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A-3547-A730-9EA6CA722288}"/>
            </c:ext>
          </c:extLst>
        </c:ser>
        <c:ser>
          <c:idx val="8"/>
          <c:order val="3"/>
          <c:tx>
            <c:strRef>
              <c:f>[1]FIN_CHARTDAT!$B$58</c:f>
              <c:strCache>
                <c:ptCount val="1"/>
                <c:pt idx="0">
                  <c:v>Cumulative Cash Flow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[1]FIN_CHARTDAT!$C$58:$AM$58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-21951500</c:v>
                </c:pt>
                <c:pt idx="5">
                  <c:v>-30738500</c:v>
                </c:pt>
                <c:pt idx="6">
                  <c:v>-38288800</c:v>
                </c:pt>
                <c:pt idx="7">
                  <c:v>-45862500</c:v>
                </c:pt>
                <c:pt idx="8">
                  <c:v>-53042600</c:v>
                </c:pt>
                <c:pt idx="9">
                  <c:v>-59826100</c:v>
                </c:pt>
                <c:pt idx="10">
                  <c:v>-66216000</c:v>
                </c:pt>
                <c:pt idx="11">
                  <c:v>-72209300</c:v>
                </c:pt>
                <c:pt idx="12">
                  <c:v>-78828200</c:v>
                </c:pt>
                <c:pt idx="13">
                  <c:v>-85388915</c:v>
                </c:pt>
                <c:pt idx="14">
                  <c:v>-88139895</c:v>
                </c:pt>
                <c:pt idx="15">
                  <c:v>-89651110</c:v>
                </c:pt>
                <c:pt idx="16">
                  <c:v>-90162325</c:v>
                </c:pt>
                <c:pt idx="17">
                  <c:v>-90673540</c:v>
                </c:pt>
                <c:pt idx="18">
                  <c:v>-91184755</c:v>
                </c:pt>
                <c:pt idx="19">
                  <c:v>-91695970</c:v>
                </c:pt>
                <c:pt idx="20">
                  <c:v>-92207185</c:v>
                </c:pt>
                <c:pt idx="21">
                  <c:v>-92718400</c:v>
                </c:pt>
                <c:pt idx="22">
                  <c:v>-93229615</c:v>
                </c:pt>
                <c:pt idx="23">
                  <c:v>-93740830</c:v>
                </c:pt>
                <c:pt idx="24">
                  <c:v>-97976965</c:v>
                </c:pt>
                <c:pt idx="25">
                  <c:v>-98460001.099999994</c:v>
                </c:pt>
                <c:pt idx="26">
                  <c:v>-90485583.149999991</c:v>
                </c:pt>
                <c:pt idx="27">
                  <c:v>-79694303.649999991</c:v>
                </c:pt>
                <c:pt idx="28">
                  <c:v>-68903024.149999991</c:v>
                </c:pt>
                <c:pt idx="29">
                  <c:v>-58111744.649999984</c:v>
                </c:pt>
                <c:pt idx="30">
                  <c:v>-47320465.149999976</c:v>
                </c:pt>
                <c:pt idx="31">
                  <c:v>-36529185.649999969</c:v>
                </c:pt>
                <c:pt idx="32">
                  <c:v>-25737906.149999961</c:v>
                </c:pt>
                <c:pt idx="33">
                  <c:v>-14946626.649999956</c:v>
                </c:pt>
                <c:pt idx="34">
                  <c:v>-4155347.1499999501</c:v>
                </c:pt>
                <c:pt idx="35">
                  <c:v>6635932.3500000555</c:v>
                </c:pt>
                <c:pt idx="36">
                  <c:v>8969757.8000000529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A-3547-A730-9EA6CA722288}"/>
            </c:ext>
          </c:extLst>
        </c:ser>
        <c:ser>
          <c:idx val="9"/>
          <c:order val="4"/>
          <c:tx>
            <c:strRef>
              <c:f>[1]FIN_CHARTDAT!$B$59</c:f>
              <c:strCache>
                <c:ptCount val="1"/>
                <c:pt idx="0">
                  <c:v>Cumulative Cash with Investment</c:v>
                </c:pt>
              </c:strCache>
            </c:strRef>
          </c:tx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[1]FIN_CHARTDAT!$C$59:$AM$59</c:f>
              <c:numCache>
                <c:formatCode>General</c:formatCode>
                <c:ptCount val="37"/>
                <c:pt idx="0">
                  <c:v>45862500</c:v>
                </c:pt>
                <c:pt idx="1">
                  <c:v>45862500</c:v>
                </c:pt>
                <c:pt idx="2">
                  <c:v>45862500</c:v>
                </c:pt>
                <c:pt idx="3">
                  <c:v>45862500</c:v>
                </c:pt>
                <c:pt idx="4">
                  <c:v>23911000</c:v>
                </c:pt>
                <c:pt idx="5">
                  <c:v>15124000</c:v>
                </c:pt>
                <c:pt idx="6">
                  <c:v>7573700.0000000009</c:v>
                </c:pt>
                <c:pt idx="7">
                  <c:v>0</c:v>
                </c:pt>
                <c:pt idx="8">
                  <c:v>19166700</c:v>
                </c:pt>
                <c:pt idx="9">
                  <c:v>12383200</c:v>
                </c:pt>
                <c:pt idx="10">
                  <c:v>5993300.0000000009</c:v>
                </c:pt>
                <c:pt idx="11">
                  <c:v>0</c:v>
                </c:pt>
                <c:pt idx="12">
                  <c:v>11657383.149999991</c:v>
                </c:pt>
                <c:pt idx="13">
                  <c:v>5096668.1499999901</c:v>
                </c:pt>
                <c:pt idx="14">
                  <c:v>2345688.1499999887</c:v>
                </c:pt>
                <c:pt idx="15">
                  <c:v>834473.14999998757</c:v>
                </c:pt>
                <c:pt idx="16">
                  <c:v>323258.14999998634</c:v>
                </c:pt>
                <c:pt idx="17">
                  <c:v>-187956.85000001488</c:v>
                </c:pt>
                <c:pt idx="18">
                  <c:v>-699171.85000001616</c:v>
                </c:pt>
                <c:pt idx="19">
                  <c:v>-1210386.8500000173</c:v>
                </c:pt>
                <c:pt idx="20">
                  <c:v>-1721601.8500000185</c:v>
                </c:pt>
                <c:pt idx="21">
                  <c:v>-2232816.8500000197</c:v>
                </c:pt>
                <c:pt idx="22">
                  <c:v>-2744031.850000021</c:v>
                </c:pt>
                <c:pt idx="23">
                  <c:v>-3255246.8500000224</c:v>
                </c:pt>
                <c:pt idx="24">
                  <c:v>-7491381.8500000238</c:v>
                </c:pt>
                <c:pt idx="25">
                  <c:v>-7974417.9500000244</c:v>
                </c:pt>
                <c:pt idx="26">
                  <c:v>-1.862645149230957E-8</c:v>
                </c:pt>
                <c:pt idx="27">
                  <c:v>10791279.499999987</c:v>
                </c:pt>
                <c:pt idx="28">
                  <c:v>21582558.999999993</c:v>
                </c:pt>
                <c:pt idx="29">
                  <c:v>32373838.5</c:v>
                </c:pt>
                <c:pt idx="30">
                  <c:v>43165118.000000007</c:v>
                </c:pt>
                <c:pt idx="31">
                  <c:v>53956397.500000015</c:v>
                </c:pt>
                <c:pt idx="32">
                  <c:v>64747677.000000022</c:v>
                </c:pt>
                <c:pt idx="33">
                  <c:v>75538956.50000003</c:v>
                </c:pt>
                <c:pt idx="34">
                  <c:v>86330236.00000003</c:v>
                </c:pt>
                <c:pt idx="35">
                  <c:v>97121515.50000003</c:v>
                </c:pt>
                <c:pt idx="36">
                  <c:v>99455340.950000033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5A-3547-A730-9EA6CA722288}"/>
            </c:ext>
          </c:extLst>
        </c:ser>
        <c:ser>
          <c:idx val="0"/>
          <c:order val="5"/>
          <c:tx>
            <c:strRef>
              <c:f>[1]FIN_CHARTDAT!$B$55</c:f>
              <c:strCache>
                <c:ptCount val="1"/>
                <c:pt idx="0">
                  <c:v>Profit and Loss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</c:lvl>
              </c:multiLvlStrCache>
            </c:multiLvlStrRef>
          </c:cat>
          <c:val>
            <c:numRef>
              <c:f>[1]FIN_CHARTDAT!$C$55:$AY$55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-13489916.666666666</c:v>
                </c:pt>
                <c:pt idx="5">
                  <c:v>-8055250</c:v>
                </c:pt>
                <c:pt idx="6">
                  <c:v>-7629883.3333333321</c:v>
                </c:pt>
                <c:pt idx="7">
                  <c:v>-7733283.3333333321</c:v>
                </c:pt>
                <c:pt idx="8">
                  <c:v>-7339683.3333333321</c:v>
                </c:pt>
                <c:pt idx="9">
                  <c:v>-6943083.3333333321</c:v>
                </c:pt>
                <c:pt idx="10">
                  <c:v>-6549483.3333333321</c:v>
                </c:pt>
                <c:pt idx="11">
                  <c:v>-6152883.3333333321</c:v>
                </c:pt>
                <c:pt idx="12">
                  <c:v>-6778483.3333333321</c:v>
                </c:pt>
                <c:pt idx="13">
                  <c:v>-6641631.6666666679</c:v>
                </c:pt>
                <c:pt idx="14">
                  <c:v>-2911896.6666666679</c:v>
                </c:pt>
                <c:pt idx="15">
                  <c:v>-1672131.6666666679</c:v>
                </c:pt>
                <c:pt idx="16">
                  <c:v>-672131.66666666791</c:v>
                </c:pt>
                <c:pt idx="17">
                  <c:v>-672131.66666666791</c:v>
                </c:pt>
                <c:pt idx="18">
                  <c:v>-672131.66666666791</c:v>
                </c:pt>
                <c:pt idx="19">
                  <c:v>-672131.66666666791</c:v>
                </c:pt>
                <c:pt idx="20">
                  <c:v>-672131.66666666791</c:v>
                </c:pt>
                <c:pt idx="21">
                  <c:v>-672131.66666666791</c:v>
                </c:pt>
                <c:pt idx="22">
                  <c:v>-672131.66666666791</c:v>
                </c:pt>
                <c:pt idx="23">
                  <c:v>-672131.66666666791</c:v>
                </c:pt>
                <c:pt idx="24">
                  <c:v>-4397051.6666666679</c:v>
                </c:pt>
                <c:pt idx="25">
                  <c:v>-643952.76666666754</c:v>
                </c:pt>
                <c:pt idx="26">
                  <c:v>7813501.2833333388</c:v>
                </c:pt>
                <c:pt idx="27">
                  <c:v>10630362.83333334</c:v>
                </c:pt>
                <c:pt idx="28">
                  <c:v>10630362.83333334</c:v>
                </c:pt>
                <c:pt idx="29">
                  <c:v>10630362.83333334</c:v>
                </c:pt>
                <c:pt idx="30">
                  <c:v>10630362.83333334</c:v>
                </c:pt>
                <c:pt idx="31">
                  <c:v>10630362.83333334</c:v>
                </c:pt>
                <c:pt idx="32">
                  <c:v>10630362.83333334</c:v>
                </c:pt>
                <c:pt idx="33">
                  <c:v>10630362.83333334</c:v>
                </c:pt>
                <c:pt idx="34">
                  <c:v>10630362.83333334</c:v>
                </c:pt>
                <c:pt idx="35">
                  <c:v>10630362.83333334</c:v>
                </c:pt>
                <c:pt idx="36">
                  <c:v>2172908.7833333313</c:v>
                </c:pt>
                <c:pt idx="37">
                  <c:v>10651617.612833336</c:v>
                </c:pt>
                <c:pt idx="38">
                  <c:v>26311791.570833344</c:v>
                </c:pt>
                <c:pt idx="39">
                  <c:v>31531024.513833348</c:v>
                </c:pt>
                <c:pt idx="40">
                  <c:v>31531024.513833348</c:v>
                </c:pt>
                <c:pt idx="41">
                  <c:v>31531024.513833348</c:v>
                </c:pt>
                <c:pt idx="42">
                  <c:v>31531024.513833348</c:v>
                </c:pt>
                <c:pt idx="43">
                  <c:v>31531024.513833348</c:v>
                </c:pt>
                <c:pt idx="44">
                  <c:v>31531024.513833348</c:v>
                </c:pt>
                <c:pt idx="45">
                  <c:v>31531024.513833348</c:v>
                </c:pt>
                <c:pt idx="46">
                  <c:v>31531024.513833348</c:v>
                </c:pt>
                <c:pt idx="47">
                  <c:v>31531024.513833348</c:v>
                </c:pt>
                <c:pt idx="48">
                  <c:v>15870850.55583334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5A-3547-A730-9EA6CA722288}"/>
            </c:ext>
          </c:extLst>
        </c:ser>
        <c:ser>
          <c:idx val="1"/>
          <c:order val="6"/>
          <c:tx>
            <c:strRef>
              <c:f>[1]FIN_CHARTDAT!$B$56</c:f>
              <c:strCache>
                <c:ptCount val="1"/>
                <c:pt idx="0">
                  <c:v>Cumulative Profit &amp; Loss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</c:lvl>
              </c:multiLvlStrCache>
            </c:multiLvlStrRef>
          </c:cat>
          <c:val>
            <c:numRef>
              <c:f>[1]FIN_CHARTDAT!$C$56:$AY$56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-13489916.666666666</c:v>
                </c:pt>
                <c:pt idx="5">
                  <c:v>-21545166.666666664</c:v>
                </c:pt>
                <c:pt idx="6">
                  <c:v>-29175049.999999996</c:v>
                </c:pt>
                <c:pt idx="7">
                  <c:v>-36908333.333333328</c:v>
                </c:pt>
                <c:pt idx="8">
                  <c:v>-44248016.666666657</c:v>
                </c:pt>
                <c:pt idx="9">
                  <c:v>-51191099.999999985</c:v>
                </c:pt>
                <c:pt idx="10">
                  <c:v>-57740583.333333313</c:v>
                </c:pt>
                <c:pt idx="11">
                  <c:v>-63893466.666666642</c:v>
                </c:pt>
                <c:pt idx="12">
                  <c:v>-70671949.99999997</c:v>
                </c:pt>
                <c:pt idx="13">
                  <c:v>-77313581.666666642</c:v>
                </c:pt>
                <c:pt idx="14">
                  <c:v>-80225478.333333313</c:v>
                </c:pt>
                <c:pt idx="15">
                  <c:v>-81897609.999999985</c:v>
                </c:pt>
                <c:pt idx="16">
                  <c:v>-82569741.666666657</c:v>
                </c:pt>
                <c:pt idx="17">
                  <c:v>-83241873.333333328</c:v>
                </c:pt>
                <c:pt idx="18">
                  <c:v>-83914005</c:v>
                </c:pt>
                <c:pt idx="19">
                  <c:v>-84586136.666666672</c:v>
                </c:pt>
                <c:pt idx="20">
                  <c:v>-85258268.333333343</c:v>
                </c:pt>
                <c:pt idx="21">
                  <c:v>-85930400.000000015</c:v>
                </c:pt>
                <c:pt idx="22">
                  <c:v>-86602531.666666687</c:v>
                </c:pt>
                <c:pt idx="23">
                  <c:v>-87274663.333333358</c:v>
                </c:pt>
                <c:pt idx="24">
                  <c:v>-91671715.00000003</c:v>
                </c:pt>
                <c:pt idx="25">
                  <c:v>-92315667.766666695</c:v>
                </c:pt>
                <c:pt idx="26">
                  <c:v>-84502166.483333349</c:v>
                </c:pt>
                <c:pt idx="27">
                  <c:v>-73871803.650000006</c:v>
                </c:pt>
                <c:pt idx="28">
                  <c:v>-63241440.816666663</c:v>
                </c:pt>
                <c:pt idx="29">
                  <c:v>-52611077.983333319</c:v>
                </c:pt>
                <c:pt idx="30">
                  <c:v>-41980715.149999976</c:v>
                </c:pt>
                <c:pt idx="31">
                  <c:v>-31350352.316666637</c:v>
                </c:pt>
                <c:pt idx="32">
                  <c:v>-20719989.483333297</c:v>
                </c:pt>
                <c:pt idx="33">
                  <c:v>-10089626.649999958</c:v>
                </c:pt>
                <c:pt idx="34">
                  <c:v>540736.18333338201</c:v>
                </c:pt>
                <c:pt idx="35">
                  <c:v>11171099.016666722</c:v>
                </c:pt>
                <c:pt idx="36">
                  <c:v>13344007.800000053</c:v>
                </c:pt>
                <c:pt idx="37">
                  <c:v>23995625.412833389</c:v>
                </c:pt>
                <c:pt idx="38">
                  <c:v>50307416.983666733</c:v>
                </c:pt>
                <c:pt idx="39">
                  <c:v>81838441.497500077</c:v>
                </c:pt>
                <c:pt idx="40">
                  <c:v>113369466.01133342</c:v>
                </c:pt>
                <c:pt idx="41">
                  <c:v>144900490.52516678</c:v>
                </c:pt>
                <c:pt idx="42">
                  <c:v>176431515.03900012</c:v>
                </c:pt>
                <c:pt idx="43">
                  <c:v>207962539.55283347</c:v>
                </c:pt>
                <c:pt idx="44">
                  <c:v>239493564.06666681</c:v>
                </c:pt>
                <c:pt idx="45">
                  <c:v>271024588.58050019</c:v>
                </c:pt>
                <c:pt idx="46">
                  <c:v>302555613.09433353</c:v>
                </c:pt>
                <c:pt idx="47">
                  <c:v>334086637.60816687</c:v>
                </c:pt>
                <c:pt idx="48">
                  <c:v>349957488.16400021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5A-3547-A730-9EA6CA722288}"/>
            </c:ext>
          </c:extLst>
        </c:ser>
        <c:ser>
          <c:idx val="2"/>
          <c:order val="7"/>
          <c:tx>
            <c:strRef>
              <c:f>[1]FIN_CHARTDAT!$B$57</c:f>
              <c:strCache>
                <c:ptCount val="1"/>
                <c:pt idx="0">
                  <c:v>Increase/Decrease Cash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</c:lvl>
              </c:multiLvlStrCache>
            </c:multiLvlStrRef>
          </c:cat>
          <c:val>
            <c:numRef>
              <c:f>[1]FIN_CHARTDAT!$C$57:$AY$57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-21951500</c:v>
                </c:pt>
                <c:pt idx="5">
                  <c:v>-8787000</c:v>
                </c:pt>
                <c:pt idx="6">
                  <c:v>-7550299.9999999991</c:v>
                </c:pt>
                <c:pt idx="7">
                  <c:v>-7573699.9999999991</c:v>
                </c:pt>
                <c:pt idx="8">
                  <c:v>-7180099.9999999991</c:v>
                </c:pt>
                <c:pt idx="9">
                  <c:v>-6783499.9999999991</c:v>
                </c:pt>
                <c:pt idx="10">
                  <c:v>-6389899.9999999991</c:v>
                </c:pt>
                <c:pt idx="11">
                  <c:v>-5993299.9999999991</c:v>
                </c:pt>
                <c:pt idx="12">
                  <c:v>-6618899.9999999991</c:v>
                </c:pt>
                <c:pt idx="13">
                  <c:v>-6560715.0000000009</c:v>
                </c:pt>
                <c:pt idx="14">
                  <c:v>-2750980.0000000014</c:v>
                </c:pt>
                <c:pt idx="15">
                  <c:v>-1511215.0000000012</c:v>
                </c:pt>
                <c:pt idx="16">
                  <c:v>-511215.00000000122</c:v>
                </c:pt>
                <c:pt idx="17">
                  <c:v>-511215.00000000122</c:v>
                </c:pt>
                <c:pt idx="18">
                  <c:v>-511215.00000000122</c:v>
                </c:pt>
                <c:pt idx="19">
                  <c:v>-511215.00000000122</c:v>
                </c:pt>
                <c:pt idx="20">
                  <c:v>-511215.00000000122</c:v>
                </c:pt>
                <c:pt idx="21">
                  <c:v>-511215.00000000122</c:v>
                </c:pt>
                <c:pt idx="22">
                  <c:v>-511215.00000000122</c:v>
                </c:pt>
                <c:pt idx="23">
                  <c:v>-511215.00000000122</c:v>
                </c:pt>
                <c:pt idx="24">
                  <c:v>-4236135.0000000009</c:v>
                </c:pt>
                <c:pt idx="25">
                  <c:v>-483036.10000000085</c:v>
                </c:pt>
                <c:pt idx="26">
                  <c:v>7974417.9500000058</c:v>
                </c:pt>
                <c:pt idx="27">
                  <c:v>10791279.500000006</c:v>
                </c:pt>
                <c:pt idx="28">
                  <c:v>10791279.500000006</c:v>
                </c:pt>
                <c:pt idx="29">
                  <c:v>10791279.500000006</c:v>
                </c:pt>
                <c:pt idx="30">
                  <c:v>10791279.500000006</c:v>
                </c:pt>
                <c:pt idx="31">
                  <c:v>10791279.500000006</c:v>
                </c:pt>
                <c:pt idx="32">
                  <c:v>10791279.500000006</c:v>
                </c:pt>
                <c:pt idx="33">
                  <c:v>10791279.500000006</c:v>
                </c:pt>
                <c:pt idx="34">
                  <c:v>10791279.500000006</c:v>
                </c:pt>
                <c:pt idx="35">
                  <c:v>10791279.500000006</c:v>
                </c:pt>
                <c:pt idx="36">
                  <c:v>2333825.4499999979</c:v>
                </c:pt>
                <c:pt idx="37">
                  <c:v>10812534.279500002</c:v>
                </c:pt>
                <c:pt idx="38">
                  <c:v>26472708.237500012</c:v>
                </c:pt>
                <c:pt idx="39">
                  <c:v>31691941.180500016</c:v>
                </c:pt>
                <c:pt idx="40">
                  <c:v>31691941.180500016</c:v>
                </c:pt>
                <c:pt idx="41">
                  <c:v>31691941.180500016</c:v>
                </c:pt>
                <c:pt idx="42">
                  <c:v>31691941.180500016</c:v>
                </c:pt>
                <c:pt idx="43">
                  <c:v>31691941.180500016</c:v>
                </c:pt>
                <c:pt idx="44">
                  <c:v>31691941.180500016</c:v>
                </c:pt>
                <c:pt idx="45">
                  <c:v>31691941.180500016</c:v>
                </c:pt>
                <c:pt idx="46">
                  <c:v>31691941.180500016</c:v>
                </c:pt>
                <c:pt idx="47">
                  <c:v>31691941.180500016</c:v>
                </c:pt>
                <c:pt idx="48">
                  <c:v>16031767.222500006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5A-3547-A730-9EA6CA722288}"/>
            </c:ext>
          </c:extLst>
        </c:ser>
        <c:ser>
          <c:idx val="3"/>
          <c:order val="8"/>
          <c:tx>
            <c:strRef>
              <c:f>[1]FIN_CHARTDAT!$B$58</c:f>
              <c:strCache>
                <c:ptCount val="1"/>
                <c:pt idx="0">
                  <c:v>Cumulative Cash Flow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</c:lvl>
              </c:multiLvlStrCache>
            </c:multiLvlStrRef>
          </c:cat>
          <c:val>
            <c:numRef>
              <c:f>[1]FIN_CHARTDAT!$C$58:$AY$58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-21951500</c:v>
                </c:pt>
                <c:pt idx="5">
                  <c:v>-30738500</c:v>
                </c:pt>
                <c:pt idx="6">
                  <c:v>-38288800</c:v>
                </c:pt>
                <c:pt idx="7">
                  <c:v>-45862500</c:v>
                </c:pt>
                <c:pt idx="8">
                  <c:v>-53042600</c:v>
                </c:pt>
                <c:pt idx="9">
                  <c:v>-59826100</c:v>
                </c:pt>
                <c:pt idx="10">
                  <c:v>-66216000</c:v>
                </c:pt>
                <c:pt idx="11">
                  <c:v>-72209300</c:v>
                </c:pt>
                <c:pt idx="12">
                  <c:v>-78828200</c:v>
                </c:pt>
                <c:pt idx="13">
                  <c:v>-85388915</c:v>
                </c:pt>
                <c:pt idx="14">
                  <c:v>-88139895</c:v>
                </c:pt>
                <c:pt idx="15">
                  <c:v>-89651110</c:v>
                </c:pt>
                <c:pt idx="16">
                  <c:v>-90162325</c:v>
                </c:pt>
                <c:pt idx="17">
                  <c:v>-90673540</c:v>
                </c:pt>
                <c:pt idx="18">
                  <c:v>-91184755</c:v>
                </c:pt>
                <c:pt idx="19">
                  <c:v>-91695970</c:v>
                </c:pt>
                <c:pt idx="20">
                  <c:v>-92207185</c:v>
                </c:pt>
                <c:pt idx="21">
                  <c:v>-92718400</c:v>
                </c:pt>
                <c:pt idx="22">
                  <c:v>-93229615</c:v>
                </c:pt>
                <c:pt idx="23">
                  <c:v>-93740830</c:v>
                </c:pt>
                <c:pt idx="24">
                  <c:v>-97976965</c:v>
                </c:pt>
                <c:pt idx="25">
                  <c:v>-98460001.099999994</c:v>
                </c:pt>
                <c:pt idx="26">
                  <c:v>-90485583.149999991</c:v>
                </c:pt>
                <c:pt idx="27">
                  <c:v>-79694303.649999991</c:v>
                </c:pt>
                <c:pt idx="28">
                  <c:v>-68903024.149999991</c:v>
                </c:pt>
                <c:pt idx="29">
                  <c:v>-58111744.649999984</c:v>
                </c:pt>
                <c:pt idx="30">
                  <c:v>-47320465.149999976</c:v>
                </c:pt>
                <c:pt idx="31">
                  <c:v>-36529185.649999969</c:v>
                </c:pt>
                <c:pt idx="32">
                  <c:v>-25737906.149999961</c:v>
                </c:pt>
                <c:pt idx="33">
                  <c:v>-14946626.649999956</c:v>
                </c:pt>
                <c:pt idx="34">
                  <c:v>-4155347.1499999501</c:v>
                </c:pt>
                <c:pt idx="35">
                  <c:v>6635932.3500000555</c:v>
                </c:pt>
                <c:pt idx="36">
                  <c:v>8969757.8000000529</c:v>
                </c:pt>
                <c:pt idx="37">
                  <c:v>19782292.079500057</c:v>
                </c:pt>
                <c:pt idx="38">
                  <c:v>46255000.317000069</c:v>
                </c:pt>
                <c:pt idx="39">
                  <c:v>77946941.497500092</c:v>
                </c:pt>
                <c:pt idx="40">
                  <c:v>109638882.67800011</c:v>
                </c:pt>
                <c:pt idx="41">
                  <c:v>141330823.85850012</c:v>
                </c:pt>
                <c:pt idx="42">
                  <c:v>173022765.03900015</c:v>
                </c:pt>
                <c:pt idx="43">
                  <c:v>204714706.21950018</c:v>
                </c:pt>
                <c:pt idx="44">
                  <c:v>236406647.40000021</c:v>
                </c:pt>
                <c:pt idx="45">
                  <c:v>268098588.58050025</c:v>
                </c:pt>
                <c:pt idx="46">
                  <c:v>299790529.76100028</c:v>
                </c:pt>
                <c:pt idx="47">
                  <c:v>331482470.94150031</c:v>
                </c:pt>
                <c:pt idx="48">
                  <c:v>347514238.16400033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5A-3547-A730-9EA6CA722288}"/>
            </c:ext>
          </c:extLst>
        </c:ser>
        <c:ser>
          <c:idx val="4"/>
          <c:order val="9"/>
          <c:tx>
            <c:strRef>
              <c:f>[1]FIN_CHARTDAT!$B$59</c:f>
              <c:strCache>
                <c:ptCount val="1"/>
                <c:pt idx="0">
                  <c:v>Cumulative Cash with Investment</c:v>
                </c:pt>
              </c:strCache>
            </c:strRef>
          </c:tx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</c:lvl>
              </c:multiLvlStrCache>
            </c:multiLvlStrRef>
          </c:cat>
          <c:val>
            <c:numRef>
              <c:f>[1]FIN_CHARTDAT!$C$59:$AY$59</c:f>
              <c:numCache>
                <c:formatCode>General</c:formatCode>
                <c:ptCount val="49"/>
                <c:pt idx="0">
                  <c:v>45862500</c:v>
                </c:pt>
                <c:pt idx="1">
                  <c:v>45862500</c:v>
                </c:pt>
                <c:pt idx="2">
                  <c:v>45862500</c:v>
                </c:pt>
                <c:pt idx="3">
                  <c:v>45862500</c:v>
                </c:pt>
                <c:pt idx="4">
                  <c:v>23911000</c:v>
                </c:pt>
                <c:pt idx="5">
                  <c:v>15124000</c:v>
                </c:pt>
                <c:pt idx="6">
                  <c:v>7573700.0000000009</c:v>
                </c:pt>
                <c:pt idx="7">
                  <c:v>0</c:v>
                </c:pt>
                <c:pt idx="8">
                  <c:v>19166700</c:v>
                </c:pt>
                <c:pt idx="9">
                  <c:v>12383200</c:v>
                </c:pt>
                <c:pt idx="10">
                  <c:v>5993300.0000000009</c:v>
                </c:pt>
                <c:pt idx="11">
                  <c:v>0</c:v>
                </c:pt>
                <c:pt idx="12">
                  <c:v>11657383.149999991</c:v>
                </c:pt>
                <c:pt idx="13">
                  <c:v>5096668.1499999901</c:v>
                </c:pt>
                <c:pt idx="14">
                  <c:v>2345688.1499999887</c:v>
                </c:pt>
                <c:pt idx="15">
                  <c:v>834473.14999998757</c:v>
                </c:pt>
                <c:pt idx="16">
                  <c:v>323258.14999998634</c:v>
                </c:pt>
                <c:pt idx="17">
                  <c:v>-187956.85000001488</c:v>
                </c:pt>
                <c:pt idx="18">
                  <c:v>-699171.85000001616</c:v>
                </c:pt>
                <c:pt idx="19">
                  <c:v>-1210386.8500000173</c:v>
                </c:pt>
                <c:pt idx="20">
                  <c:v>-1721601.8500000185</c:v>
                </c:pt>
                <c:pt idx="21">
                  <c:v>-2232816.8500000197</c:v>
                </c:pt>
                <c:pt idx="22">
                  <c:v>-2744031.850000021</c:v>
                </c:pt>
                <c:pt idx="23">
                  <c:v>-3255246.8500000224</c:v>
                </c:pt>
                <c:pt idx="24">
                  <c:v>-7491381.8500000238</c:v>
                </c:pt>
                <c:pt idx="25">
                  <c:v>-7974417.9500000244</c:v>
                </c:pt>
                <c:pt idx="26">
                  <c:v>-1.862645149230957E-8</c:v>
                </c:pt>
                <c:pt idx="27">
                  <c:v>10791279.499999987</c:v>
                </c:pt>
                <c:pt idx="28">
                  <c:v>21582558.999999993</c:v>
                </c:pt>
                <c:pt idx="29">
                  <c:v>32373838.5</c:v>
                </c:pt>
                <c:pt idx="30">
                  <c:v>43165118.000000007</c:v>
                </c:pt>
                <c:pt idx="31">
                  <c:v>53956397.500000015</c:v>
                </c:pt>
                <c:pt idx="32">
                  <c:v>64747677.000000022</c:v>
                </c:pt>
                <c:pt idx="33">
                  <c:v>75538956.50000003</c:v>
                </c:pt>
                <c:pt idx="34">
                  <c:v>86330236.00000003</c:v>
                </c:pt>
                <c:pt idx="35">
                  <c:v>97121515.50000003</c:v>
                </c:pt>
                <c:pt idx="36">
                  <c:v>99455340.950000033</c:v>
                </c:pt>
                <c:pt idx="37">
                  <c:v>110267875.22950004</c:v>
                </c:pt>
                <c:pt idx="38">
                  <c:v>136740583.46700007</c:v>
                </c:pt>
                <c:pt idx="39">
                  <c:v>168432524.6475001</c:v>
                </c:pt>
                <c:pt idx="40">
                  <c:v>200124465.82800013</c:v>
                </c:pt>
                <c:pt idx="41">
                  <c:v>231816407.00850016</c:v>
                </c:pt>
                <c:pt idx="42">
                  <c:v>263508348.18900019</c:v>
                </c:pt>
                <c:pt idx="43">
                  <c:v>295200289.36950022</c:v>
                </c:pt>
                <c:pt idx="44">
                  <c:v>326892230.55000025</c:v>
                </c:pt>
                <c:pt idx="45">
                  <c:v>358584171.73050028</c:v>
                </c:pt>
                <c:pt idx="46">
                  <c:v>390276112.91100031</c:v>
                </c:pt>
                <c:pt idx="47">
                  <c:v>421968054.09150034</c:v>
                </c:pt>
                <c:pt idx="48">
                  <c:v>437999821.31400037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5A-3547-A730-9EA6CA722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016"/>
        <c:axId val="112663552"/>
      </c:lineChart>
      <c:catAx>
        <c:axId val="112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63552"/>
        <c:crosses val="autoZero"/>
        <c:auto val="1"/>
        <c:lblAlgn val="ctr"/>
        <c:lblOffset val="100"/>
        <c:noMultiLvlLbl val="0"/>
      </c:catAx>
      <c:valAx>
        <c:axId val="1126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25500" y="40640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811B7-1503-634B-85C2-C437C6B706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wong23/Library/Mobile%20Documents/com~apple~CloudDocs/Librero/dss/fin-modeling/SourceCode/Pro%20Excel%20Financial%20Modeling%20-%20Company%20Business%20Model%20-%20(CBM).xlsx" TargetMode="External"/><Relationship Id="rId1" Type="http://schemas.openxmlformats.org/officeDocument/2006/relationships/externalLinkPath" Target="Pro%20Excel%20Financial%20Modeling%20-%20Company%20Business%20Model%20-%20(CB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Chapter 11 Example"/>
      <sheetName val="NAMING"/>
      <sheetName val="Chapter 10-12 Top Model"/>
      <sheetName val="FIN-STMT-ANALYSIS_DB"/>
      <sheetName val="FIN-M-SCHEDULE_DB"/>
      <sheetName val="FIN-P&amp;L_CWS"/>
      <sheetName val="FIN-CASHFLOW_CWS"/>
      <sheetName val="FIN-BALANCE_CWS"/>
      <sheetName val="FIN-VALUE_DB"/>
      <sheetName val="FIN-VALUE_CWS"/>
      <sheetName val="FIN_CHART-Cash Curve Monthly"/>
      <sheetName val="FIN_CHART-NO-INVEST"/>
      <sheetName val="FIN_CHART-YES-INVEST"/>
      <sheetName val="FIN_CHARTDAT"/>
      <sheetName val="REV_CHART-REV-HC"/>
      <sheetName val="DEV_CHART-Operating Expense"/>
      <sheetName val="DEV_CHARTDAT"/>
      <sheetName val="DEV_DB"/>
      <sheetName val="DEV_CHART-TECHOPS-COST"/>
      <sheetName val="DEV_CHART-HC-DEPTCOST"/>
      <sheetName val="DEV_CWS"/>
      <sheetName val="COSM_CHART-HC-UNITSSOLD"/>
      <sheetName val="COSM_CHART-SAL-WAGES"/>
      <sheetName val="COSM_CHART-REVPERHEAD"/>
      <sheetName val="COSM_CHARTDAT"/>
      <sheetName val="COSM-BONUS_CWS"/>
      <sheetName val="COSM_DB"/>
      <sheetName val="COSM_CWS"/>
      <sheetName val="REV-SALES-FCAST_CWS"/>
      <sheetName val="REV_DB"/>
      <sheetName val="COSM-TRIPCALC_CWS"/>
      <sheetName val="COSM-TRIPPLAN_CWS"/>
      <sheetName val="COGS_CHART-INVENTORY"/>
      <sheetName val="COGS-INVENTORY_CWS"/>
      <sheetName val="COGS-PRICE-MARGIN_CWS"/>
      <sheetName val="COGS_DB"/>
      <sheetName val="COGS_CHART_MARGIN"/>
      <sheetName val="REV_CHART-MONTH-SPREAD"/>
      <sheetName val="REV-COGS_CHARTDAT"/>
      <sheetName val="REV-REVCALC_CWS"/>
      <sheetName val="REV_CHART-SEASONAL"/>
      <sheetName val="REV-REC-MAINT_CWS"/>
      <sheetName val="REV-AR_CWS"/>
      <sheetName val="REV_CHART-REVCHART"/>
      <sheetName val="CAPEX _CWS "/>
      <sheetName val="CAPEX-FA_CWS "/>
      <sheetName val="CAPEX-FA_DB "/>
      <sheetName val="CAPEX-DEP_CWS "/>
      <sheetName val="OPEX _CHART"/>
      <sheetName val="CAPEX_CHART"/>
      <sheetName val="OPEX-Y_DB "/>
      <sheetName val="Chapter 9 Chart"/>
      <sheetName val="OPEX-CAPEX_CHARTDAT "/>
      <sheetName val="OPEX-M_CWS"/>
      <sheetName val="OPEX _CWS "/>
      <sheetName val="STAFF_CWS"/>
      <sheetName val="STAFFPLAN_CWS"/>
      <sheetName val="STAFF_DB"/>
      <sheetName val="Chart Example Chapter 9"/>
      <sheetName val="STAFF_CHARTDAT"/>
      <sheetName val="STAFF CHART_Total FTE &amp; Cost"/>
      <sheetName val="STAFF_CHART TOT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08">
          <cell r="H108" t="str">
            <v>Apr</v>
          </cell>
          <cell r="I108" t="str">
            <v>May</v>
          </cell>
        </row>
        <row r="111">
          <cell r="B111" t="str">
            <v>Unit Sales</v>
          </cell>
          <cell r="H111">
            <v>78</v>
          </cell>
          <cell r="I111">
            <v>107</v>
          </cell>
        </row>
        <row r="113">
          <cell r="B113" t="str">
            <v>Product Revenue</v>
          </cell>
        </row>
        <row r="114">
          <cell r="B114" t="str">
            <v>Product Revenue</v>
          </cell>
          <cell r="H114">
            <v>1092000</v>
          </cell>
          <cell r="I114">
            <v>1498000</v>
          </cell>
        </row>
        <row r="115">
          <cell r="B115" t="str">
            <v>Cost of Goods Sold</v>
          </cell>
          <cell r="H115">
            <v>741000</v>
          </cell>
          <cell r="I115">
            <v>1016500</v>
          </cell>
        </row>
        <row r="116">
          <cell r="B116" t="str">
            <v>Gross Margin $</v>
          </cell>
          <cell r="H116">
            <v>351000</v>
          </cell>
          <cell r="I116">
            <v>481500</v>
          </cell>
        </row>
        <row r="117">
          <cell r="B117" t="str">
            <v>Gross Margin %</v>
          </cell>
          <cell r="H117">
            <v>0.16071428571428573</v>
          </cell>
          <cell r="I117">
            <v>0.16071428571428573</v>
          </cell>
        </row>
        <row r="119">
          <cell r="B119" t="str">
            <v>Ingreso Local Services Units Ingreso</v>
          </cell>
        </row>
        <row r="120">
          <cell r="B120" t="str">
            <v>Servicio Ingreso</v>
          </cell>
          <cell r="H120">
            <v>0</v>
          </cell>
          <cell r="I120">
            <v>0</v>
          </cell>
        </row>
        <row r="121">
          <cell r="B121" t="str">
            <v>Software Maintenance Revenue</v>
          </cell>
          <cell r="H121">
            <v>0</v>
          </cell>
          <cell r="I121">
            <v>0</v>
          </cell>
        </row>
        <row r="122">
          <cell r="B122" t="str">
            <v>Total Software Revenue</v>
          </cell>
          <cell r="H122">
            <v>0</v>
          </cell>
          <cell r="I122">
            <v>0</v>
          </cell>
        </row>
        <row r="124">
          <cell r="B124" t="str">
            <v>Ingreso Domicilio Services Units Ingreso</v>
          </cell>
        </row>
        <row r="125">
          <cell r="B125" t="str">
            <v>Envío</v>
          </cell>
          <cell r="H125">
            <v>0</v>
          </cell>
          <cell r="I125">
            <v>0</v>
          </cell>
        </row>
        <row r="126">
          <cell r="B126" t="str">
            <v>Recurring Service Revenue</v>
          </cell>
          <cell r="H126">
            <v>0</v>
          </cell>
          <cell r="I126">
            <v>0</v>
          </cell>
        </row>
        <row r="127">
          <cell r="B127" t="str">
            <v>Total Service Revenue</v>
          </cell>
          <cell r="H127">
            <v>0</v>
          </cell>
          <cell r="I127">
            <v>0</v>
          </cell>
        </row>
        <row r="129">
          <cell r="B129" t="str">
            <v>Net Revenue</v>
          </cell>
          <cell r="H129">
            <v>351000</v>
          </cell>
          <cell r="I129">
            <v>481500</v>
          </cell>
        </row>
        <row r="131">
          <cell r="B131" t="str">
            <v>Sales &amp; Marketing Costs</v>
          </cell>
        </row>
        <row r="133">
          <cell r="B133" t="str">
            <v>Total Marketing Expense</v>
          </cell>
          <cell r="H133">
            <v>0</v>
          </cell>
          <cell r="I133">
            <v>0</v>
          </cell>
        </row>
        <row r="134">
          <cell r="B134" t="str">
            <v>Total Direct Sales Expense</v>
          </cell>
          <cell r="H134">
            <v>0</v>
          </cell>
          <cell r="I134">
            <v>0</v>
          </cell>
        </row>
        <row r="135">
          <cell r="B135" t="str">
            <v>Total CRM &amp; Tech Support</v>
          </cell>
          <cell r="H135">
            <v>0</v>
          </cell>
          <cell r="I135">
            <v>0</v>
          </cell>
        </row>
        <row r="136">
          <cell r="B136" t="str">
            <v>Total Trip Costs</v>
          </cell>
          <cell r="H136">
            <v>0</v>
          </cell>
          <cell r="I136">
            <v>0</v>
          </cell>
        </row>
        <row r="138">
          <cell r="B138" t="str">
            <v>Total Sales &amp; Marketing Costs</v>
          </cell>
          <cell r="H138">
            <v>0</v>
          </cell>
          <cell r="I138">
            <v>0</v>
          </cell>
        </row>
        <row r="140">
          <cell r="B140" t="str">
            <v>Technical Operations</v>
          </cell>
        </row>
        <row r="141">
          <cell r="B141" t="str">
            <v>Total IT</v>
          </cell>
          <cell r="H141">
            <v>0</v>
          </cell>
          <cell r="I141">
            <v>0</v>
          </cell>
        </row>
        <row r="142">
          <cell r="B142" t="str">
            <v>Total Systems Integration</v>
          </cell>
          <cell r="H142">
            <v>0</v>
          </cell>
          <cell r="I142">
            <v>0</v>
          </cell>
        </row>
        <row r="143">
          <cell r="B143" t="str">
            <v>Total Software Development</v>
          </cell>
          <cell r="H143">
            <v>0</v>
          </cell>
          <cell r="I143">
            <v>0</v>
          </cell>
        </row>
        <row r="144">
          <cell r="B144" t="str">
            <v>Total Víveres y Manufactura</v>
          </cell>
          <cell r="H144">
            <v>1200000</v>
          </cell>
          <cell r="I144">
            <v>1200000</v>
          </cell>
        </row>
        <row r="145">
          <cell r="B145" t="str">
            <v>Total Test Engineering</v>
          </cell>
          <cell r="H145">
            <v>0</v>
          </cell>
          <cell r="I145">
            <v>0</v>
          </cell>
        </row>
        <row r="146">
          <cell r="B146" t="str">
            <v>Total Tech Ops Trips/Travel</v>
          </cell>
          <cell r="H146">
            <v>0</v>
          </cell>
          <cell r="I146">
            <v>0</v>
          </cell>
        </row>
        <row r="147">
          <cell r="B147" t="str">
            <v>Total Tech Ops</v>
          </cell>
          <cell r="H147">
            <v>1200000</v>
          </cell>
          <cell r="I147">
            <v>1200000</v>
          </cell>
        </row>
        <row r="149">
          <cell r="B149" t="str">
            <v>Salaries Wages Bonus &amp; Commission</v>
          </cell>
        </row>
        <row r="150">
          <cell r="B150" t="str">
            <v>Ejecutivo</v>
          </cell>
          <cell r="H150">
            <v>2145000</v>
          </cell>
          <cell r="I150">
            <v>2145000</v>
          </cell>
        </row>
        <row r="151">
          <cell r="B151" t="str">
            <v>Business Operations</v>
          </cell>
          <cell r="H151">
            <v>0</v>
          </cell>
          <cell r="I151">
            <v>0</v>
          </cell>
        </row>
        <row r="152">
          <cell r="B152" t="str">
            <v>Sales and Mkt</v>
          </cell>
          <cell r="H152">
            <v>0</v>
          </cell>
          <cell r="I152">
            <v>0</v>
          </cell>
        </row>
        <row r="153">
          <cell r="B153" t="str">
            <v>Producción</v>
          </cell>
          <cell r="H153">
            <v>580000</v>
          </cell>
          <cell r="I153">
            <v>290000</v>
          </cell>
        </row>
        <row r="154">
          <cell r="B154" t="str">
            <v>Total Sal  Wages Bonus &amp; Comm</v>
          </cell>
          <cell r="H154">
            <v>2725000</v>
          </cell>
          <cell r="I154">
            <v>2435000</v>
          </cell>
        </row>
        <row r="156">
          <cell r="B156" t="str">
            <v>Consulting Fees</v>
          </cell>
        </row>
        <row r="157">
          <cell r="B157" t="str">
            <v>Ejecutivo</v>
          </cell>
          <cell r="H157">
            <v>0</v>
          </cell>
          <cell r="I157">
            <v>0</v>
          </cell>
        </row>
        <row r="158">
          <cell r="B158" t="str">
            <v>Business Operations</v>
          </cell>
          <cell r="H158">
            <v>0</v>
          </cell>
          <cell r="I158">
            <v>0</v>
          </cell>
        </row>
        <row r="159">
          <cell r="B159" t="str">
            <v>Sales and Mkt</v>
          </cell>
          <cell r="H159">
            <v>0</v>
          </cell>
          <cell r="I159">
            <v>0</v>
          </cell>
        </row>
        <row r="160">
          <cell r="B160" t="str">
            <v>Producción</v>
          </cell>
          <cell r="H160">
            <v>0</v>
          </cell>
          <cell r="I160">
            <v>0</v>
          </cell>
        </row>
        <row r="161">
          <cell r="B161" t="str">
            <v>Total Consulting Fees</v>
          </cell>
          <cell r="H161">
            <v>0</v>
          </cell>
          <cell r="I161">
            <v>0</v>
          </cell>
        </row>
        <row r="163">
          <cell r="B163" t="str">
            <v>Payroll Tax And Benefits</v>
          </cell>
        </row>
        <row r="164">
          <cell r="B164" t="str">
            <v>Payroll Tax</v>
          </cell>
          <cell r="H164">
            <v>272500</v>
          </cell>
          <cell r="I164">
            <v>243500</v>
          </cell>
        </row>
        <row r="165">
          <cell r="B165" t="str">
            <v>Transporte</v>
          </cell>
          <cell r="H165">
            <v>0</v>
          </cell>
          <cell r="I165">
            <v>0</v>
          </cell>
        </row>
        <row r="166">
          <cell r="B166" t="str">
            <v>401 K</v>
          </cell>
          <cell r="H166">
            <v>0</v>
          </cell>
          <cell r="I166">
            <v>0</v>
          </cell>
        </row>
        <row r="167">
          <cell r="B167" t="str">
            <v>Total Payroll Tax &amp; Benefits</v>
          </cell>
          <cell r="H167">
            <v>272500</v>
          </cell>
          <cell r="I167">
            <v>243500</v>
          </cell>
        </row>
        <row r="169">
          <cell r="B169" t="str">
            <v>Total Sal - Wages &amp; Benefits</v>
          </cell>
          <cell r="H169">
            <v>2997500</v>
          </cell>
          <cell r="I169">
            <v>2678500</v>
          </cell>
        </row>
        <row r="171">
          <cell r="B171" t="str">
            <v>Operating Expenses</v>
          </cell>
        </row>
        <row r="172">
          <cell r="B172" t="str">
            <v>Rent</v>
          </cell>
          <cell r="H172">
            <v>0</v>
          </cell>
          <cell r="I172">
            <v>0</v>
          </cell>
        </row>
        <row r="173">
          <cell r="B173" t="str">
            <v>Phone</v>
          </cell>
        </row>
        <row r="174">
          <cell r="B174" t="str">
            <v>Local Service</v>
          </cell>
          <cell r="H174">
            <v>0</v>
          </cell>
          <cell r="I174">
            <v>0</v>
          </cell>
        </row>
        <row r="175">
          <cell r="B175" t="str">
            <v>Long Distance</v>
          </cell>
          <cell r="H175">
            <v>0</v>
          </cell>
          <cell r="I175">
            <v>0</v>
          </cell>
        </row>
        <row r="176">
          <cell r="B176" t="str">
            <v>800 Service</v>
          </cell>
          <cell r="H176">
            <v>0</v>
          </cell>
          <cell r="I176">
            <v>0</v>
          </cell>
        </row>
        <row r="177">
          <cell r="B177" t="str">
            <v>Cell Phones</v>
          </cell>
          <cell r="H177">
            <v>0</v>
          </cell>
          <cell r="I177">
            <v>0</v>
          </cell>
        </row>
        <row r="178">
          <cell r="B178" t="str">
            <v>Total Phone</v>
          </cell>
          <cell r="H178">
            <v>0</v>
          </cell>
          <cell r="I178">
            <v>0</v>
          </cell>
        </row>
        <row r="180">
          <cell r="B180" t="str">
            <v>Office &amp; Admin</v>
          </cell>
        </row>
        <row r="181">
          <cell r="B181" t="str">
            <v>Postage</v>
          </cell>
          <cell r="H181">
            <v>0</v>
          </cell>
          <cell r="I181">
            <v>0</v>
          </cell>
        </row>
        <row r="182">
          <cell r="B182" t="str">
            <v>Office Shipping</v>
          </cell>
          <cell r="H182">
            <v>0</v>
          </cell>
          <cell r="I182">
            <v>0</v>
          </cell>
        </row>
        <row r="183">
          <cell r="B183" t="str">
            <v>Banking Fees</v>
          </cell>
          <cell r="H183">
            <v>0</v>
          </cell>
          <cell r="I183">
            <v>0</v>
          </cell>
        </row>
        <row r="184">
          <cell r="B184" t="str">
            <v>Alquiler local</v>
          </cell>
          <cell r="H184">
            <v>9500000</v>
          </cell>
          <cell r="I184">
            <v>4500000</v>
          </cell>
        </row>
        <row r="185">
          <cell r="B185" t="str">
            <v>Miscellaneous</v>
          </cell>
          <cell r="H185">
            <v>0</v>
          </cell>
          <cell r="I185">
            <v>0</v>
          </cell>
        </row>
        <row r="186">
          <cell r="B186" t="str">
            <v>Total Office and Admin</v>
          </cell>
          <cell r="H186">
            <v>9500000</v>
          </cell>
          <cell r="I186">
            <v>4500000</v>
          </cell>
        </row>
        <row r="188">
          <cell r="B188" t="str">
            <v>Accounting &amp; Other</v>
          </cell>
        </row>
        <row r="189">
          <cell r="B189" t="str">
            <v>Accounting General</v>
          </cell>
          <cell r="H189">
            <v>0</v>
          </cell>
          <cell r="I189">
            <v>0</v>
          </cell>
        </row>
        <row r="190">
          <cell r="B190" t="str">
            <v>Accounting Tax Prep</v>
          </cell>
          <cell r="H190">
            <v>0</v>
          </cell>
          <cell r="I190">
            <v>0</v>
          </cell>
        </row>
        <row r="191">
          <cell r="B191" t="str">
            <v>Other Consulting Fees</v>
          </cell>
          <cell r="H191">
            <v>0</v>
          </cell>
          <cell r="I191">
            <v>0</v>
          </cell>
        </row>
        <row r="192">
          <cell r="B192" t="str">
            <v>Total Accounting &amp; Other</v>
          </cell>
          <cell r="H192">
            <v>0</v>
          </cell>
          <cell r="I192">
            <v>0</v>
          </cell>
        </row>
        <row r="194">
          <cell r="B194" t="str">
            <v xml:space="preserve">Legal </v>
          </cell>
        </row>
        <row r="195">
          <cell r="B195" t="str">
            <v>Corporate</v>
          </cell>
          <cell r="H195">
            <v>0</v>
          </cell>
          <cell r="I195">
            <v>0</v>
          </cell>
        </row>
        <row r="196">
          <cell r="B196" t="str">
            <v>Partnership Agreements</v>
          </cell>
          <cell r="H196">
            <v>0</v>
          </cell>
          <cell r="I196">
            <v>0</v>
          </cell>
        </row>
        <row r="197">
          <cell r="B197" t="str">
            <v>Patent Protection</v>
          </cell>
          <cell r="H197">
            <v>0</v>
          </cell>
          <cell r="I197">
            <v>0</v>
          </cell>
        </row>
        <row r="198">
          <cell r="B198" t="str">
            <v xml:space="preserve">Total Legal </v>
          </cell>
          <cell r="H198">
            <v>0</v>
          </cell>
          <cell r="I198">
            <v>0</v>
          </cell>
        </row>
        <row r="200">
          <cell r="B200" t="str">
            <v>Licenses and Permits</v>
          </cell>
          <cell r="H200">
            <v>0</v>
          </cell>
          <cell r="I200">
            <v>0</v>
          </cell>
        </row>
        <row r="202">
          <cell r="B202" t="str">
            <v>Sales and Use Taxes</v>
          </cell>
          <cell r="H202">
            <v>0</v>
          </cell>
          <cell r="I202">
            <v>0</v>
          </cell>
        </row>
        <row r="204">
          <cell r="B204" t="str">
            <v>Depreciation</v>
          </cell>
          <cell r="H204">
            <v>143416.66666666666</v>
          </cell>
          <cell r="I204">
            <v>158250</v>
          </cell>
        </row>
        <row r="206">
          <cell r="B206" t="str">
            <v>Total Expense</v>
          </cell>
          <cell r="H206">
            <v>13840916.666666666</v>
          </cell>
          <cell r="I206">
            <v>8536750</v>
          </cell>
        </row>
        <row r="208">
          <cell r="B208" t="str">
            <v>Net Income</v>
          </cell>
          <cell r="H208">
            <v>-13489916.666666666</v>
          </cell>
          <cell r="I208">
            <v>-8055250</v>
          </cell>
        </row>
        <row r="209">
          <cell r="B209" t="str">
            <v>Cumulative Net Income</v>
          </cell>
          <cell r="H209">
            <v>-13489916.666666666</v>
          </cell>
          <cell r="I209">
            <v>-21545166.666666664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3">
          <cell r="C53" t="str">
            <v>YR 0</v>
          </cell>
          <cell r="D53" t="str">
            <v>YR 1</v>
          </cell>
          <cell r="P53" t="str">
            <v>YR 2</v>
          </cell>
          <cell r="AB53" t="str">
            <v>YR 3</v>
          </cell>
          <cell r="AN53" t="str">
            <v>YR 4</v>
          </cell>
        </row>
        <row r="54">
          <cell r="D54" t="str">
            <v>Jan</v>
          </cell>
          <cell r="E54" t="str">
            <v>Feb</v>
          </cell>
          <cell r="F54" t="str">
            <v>Mar</v>
          </cell>
          <cell r="G54" t="str">
            <v>Apr</v>
          </cell>
          <cell r="H54" t="str">
            <v>May</v>
          </cell>
          <cell r="I54" t="str">
            <v>Jun</v>
          </cell>
          <cell r="J54" t="str">
            <v>Jul</v>
          </cell>
          <cell r="K54" t="str">
            <v>Aug</v>
          </cell>
          <cell r="L54" t="str">
            <v>Sep</v>
          </cell>
          <cell r="M54" t="str">
            <v>Oct</v>
          </cell>
          <cell r="N54" t="str">
            <v>Nov</v>
          </cell>
          <cell r="O54" t="str">
            <v>Dec</v>
          </cell>
          <cell r="P54" t="str">
            <v>Jan</v>
          </cell>
          <cell r="Q54" t="str">
            <v>Feb</v>
          </cell>
          <cell r="R54" t="str">
            <v>Mar</v>
          </cell>
          <cell r="S54" t="str">
            <v>Apr</v>
          </cell>
          <cell r="T54" t="str">
            <v>May</v>
          </cell>
          <cell r="U54" t="str">
            <v>Jun</v>
          </cell>
          <cell r="V54" t="str">
            <v>Jul</v>
          </cell>
          <cell r="W54" t="str">
            <v>Aug</v>
          </cell>
          <cell r="X54" t="str">
            <v>Sep</v>
          </cell>
          <cell r="Y54" t="str">
            <v>Oct</v>
          </cell>
          <cell r="Z54" t="str">
            <v>Nov</v>
          </cell>
          <cell r="AA54" t="str">
            <v>Dec</v>
          </cell>
          <cell r="AB54" t="str">
            <v>Jan</v>
          </cell>
          <cell r="AC54" t="str">
            <v>Feb</v>
          </cell>
          <cell r="AD54" t="str">
            <v>Mar</v>
          </cell>
          <cell r="AE54" t="str">
            <v>Apr</v>
          </cell>
          <cell r="AF54" t="str">
            <v>May</v>
          </cell>
          <cell r="AG54" t="str">
            <v>Jun</v>
          </cell>
          <cell r="AH54" t="str">
            <v>Jul</v>
          </cell>
          <cell r="AI54" t="str">
            <v>Aug</v>
          </cell>
          <cell r="AJ54" t="str">
            <v>Sep</v>
          </cell>
          <cell r="AK54" t="str">
            <v>Oct</v>
          </cell>
          <cell r="AL54" t="str">
            <v>Nov</v>
          </cell>
          <cell r="AM54" t="str">
            <v>Dec</v>
          </cell>
          <cell r="AN54" t="str">
            <v>Jan</v>
          </cell>
          <cell r="AO54" t="str">
            <v>Feb</v>
          </cell>
          <cell r="AP54" t="str">
            <v>Mar</v>
          </cell>
          <cell r="AQ54" t="str">
            <v>Apr</v>
          </cell>
          <cell r="AR54" t="str">
            <v>May</v>
          </cell>
          <cell r="AS54" t="str">
            <v>Jun</v>
          </cell>
          <cell r="AT54" t="str">
            <v>Jul</v>
          </cell>
          <cell r="AU54" t="str">
            <v>Aug</v>
          </cell>
          <cell r="AV54" t="str">
            <v>Sep</v>
          </cell>
          <cell r="AW54" t="str">
            <v>Oct</v>
          </cell>
          <cell r="AX54" t="str">
            <v>Nov</v>
          </cell>
          <cell r="AY54" t="str">
            <v>Dec</v>
          </cell>
        </row>
        <row r="55">
          <cell r="B55" t="str">
            <v>Profit and Loss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-13489916.666666666</v>
          </cell>
          <cell r="H55">
            <v>-8055250</v>
          </cell>
          <cell r="I55">
            <v>-7629883.3333333321</v>
          </cell>
          <cell r="J55">
            <v>-7733283.3333333321</v>
          </cell>
          <cell r="K55">
            <v>-7339683.3333333321</v>
          </cell>
          <cell r="L55">
            <v>-6943083.3333333321</v>
          </cell>
          <cell r="M55">
            <v>-6549483.3333333321</v>
          </cell>
          <cell r="N55">
            <v>-6152883.3333333321</v>
          </cell>
          <cell r="O55">
            <v>-6778483.3333333321</v>
          </cell>
          <cell r="P55">
            <v>-6641631.6666666679</v>
          </cell>
          <cell r="Q55">
            <v>-2911896.6666666679</v>
          </cell>
          <cell r="R55">
            <v>-1672131.6666666679</v>
          </cell>
          <cell r="S55">
            <v>-672131.66666666791</v>
          </cell>
          <cell r="T55">
            <v>-672131.66666666791</v>
          </cell>
          <cell r="U55">
            <v>-672131.66666666791</v>
          </cell>
          <cell r="V55">
            <v>-672131.66666666791</v>
          </cell>
          <cell r="W55">
            <v>-672131.66666666791</v>
          </cell>
          <cell r="X55">
            <v>-672131.66666666791</v>
          </cell>
          <cell r="Y55">
            <v>-672131.66666666791</v>
          </cell>
          <cell r="Z55">
            <v>-672131.66666666791</v>
          </cell>
          <cell r="AA55">
            <v>-4397051.6666666679</v>
          </cell>
          <cell r="AB55">
            <v>-643952.76666666754</v>
          </cell>
          <cell r="AC55">
            <v>7813501.2833333388</v>
          </cell>
          <cell r="AD55">
            <v>10630362.83333334</v>
          </cell>
          <cell r="AE55">
            <v>10630362.83333334</v>
          </cell>
          <cell r="AF55">
            <v>10630362.83333334</v>
          </cell>
          <cell r="AG55">
            <v>10630362.83333334</v>
          </cell>
          <cell r="AH55">
            <v>10630362.83333334</v>
          </cell>
          <cell r="AI55">
            <v>10630362.83333334</v>
          </cell>
          <cell r="AJ55">
            <v>10630362.83333334</v>
          </cell>
          <cell r="AK55">
            <v>10630362.83333334</v>
          </cell>
          <cell r="AL55">
            <v>10630362.83333334</v>
          </cell>
          <cell r="AM55">
            <v>2172908.7833333313</v>
          </cell>
          <cell r="AN55">
            <v>10651617.612833336</v>
          </cell>
          <cell r="AO55">
            <v>26311791.570833344</v>
          </cell>
          <cell r="AP55">
            <v>31531024.513833348</v>
          </cell>
          <cell r="AQ55">
            <v>31531024.513833348</v>
          </cell>
          <cell r="AR55">
            <v>31531024.513833348</v>
          </cell>
          <cell r="AS55">
            <v>31531024.513833348</v>
          </cell>
          <cell r="AT55">
            <v>31531024.513833348</v>
          </cell>
          <cell r="AU55">
            <v>31531024.513833348</v>
          </cell>
          <cell r="AV55">
            <v>31531024.513833348</v>
          </cell>
          <cell r="AW55">
            <v>31531024.513833348</v>
          </cell>
          <cell r="AX55">
            <v>31531024.513833348</v>
          </cell>
          <cell r="AY55">
            <v>15870850.55583334</v>
          </cell>
        </row>
        <row r="56">
          <cell r="B56" t="str">
            <v>Cumulative Profit &amp; Loss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-13489916.666666666</v>
          </cell>
          <cell r="H56">
            <v>-21545166.666666664</v>
          </cell>
          <cell r="I56">
            <v>-29175049.999999996</v>
          </cell>
          <cell r="J56">
            <v>-36908333.333333328</v>
          </cell>
          <cell r="K56">
            <v>-44248016.666666657</v>
          </cell>
          <cell r="L56">
            <v>-51191099.999999985</v>
          </cell>
          <cell r="M56">
            <v>-57740583.333333313</v>
          </cell>
          <cell r="N56">
            <v>-63893466.666666642</v>
          </cell>
          <cell r="O56">
            <v>-70671949.99999997</v>
          </cell>
          <cell r="P56">
            <v>-77313581.666666642</v>
          </cell>
          <cell r="Q56">
            <v>-80225478.333333313</v>
          </cell>
          <cell r="R56">
            <v>-81897609.999999985</v>
          </cell>
          <cell r="S56">
            <v>-82569741.666666657</v>
          </cell>
          <cell r="T56">
            <v>-83241873.333333328</v>
          </cell>
          <cell r="U56">
            <v>-83914005</v>
          </cell>
          <cell r="V56">
            <v>-84586136.666666672</v>
          </cell>
          <cell r="W56">
            <v>-85258268.333333343</v>
          </cell>
          <cell r="X56">
            <v>-85930400.000000015</v>
          </cell>
          <cell r="Y56">
            <v>-86602531.666666687</v>
          </cell>
          <cell r="Z56">
            <v>-87274663.333333358</v>
          </cell>
          <cell r="AA56">
            <v>-91671715.00000003</v>
          </cell>
          <cell r="AB56">
            <v>-92315667.766666695</v>
          </cell>
          <cell r="AC56">
            <v>-84502166.483333349</v>
          </cell>
          <cell r="AD56">
            <v>-73871803.650000006</v>
          </cell>
          <cell r="AE56">
            <v>-63241440.816666663</v>
          </cell>
          <cell r="AF56">
            <v>-52611077.983333319</v>
          </cell>
          <cell r="AG56">
            <v>-41980715.149999976</v>
          </cell>
          <cell r="AH56">
            <v>-31350352.316666637</v>
          </cell>
          <cell r="AI56">
            <v>-20719989.483333297</v>
          </cell>
          <cell r="AJ56">
            <v>-10089626.649999958</v>
          </cell>
          <cell r="AK56">
            <v>540736.18333338201</v>
          </cell>
          <cell r="AL56">
            <v>11171099.016666722</v>
          </cell>
          <cell r="AM56">
            <v>13344007.800000053</v>
          </cell>
          <cell r="AN56">
            <v>23995625.412833389</v>
          </cell>
          <cell r="AO56">
            <v>50307416.983666733</v>
          </cell>
          <cell r="AP56">
            <v>81838441.497500077</v>
          </cell>
          <cell r="AQ56">
            <v>113369466.01133342</v>
          </cell>
          <cell r="AR56">
            <v>144900490.52516678</v>
          </cell>
          <cell r="AS56">
            <v>176431515.03900012</v>
          </cell>
          <cell r="AT56">
            <v>207962539.55283347</v>
          </cell>
          <cell r="AU56">
            <v>239493564.06666681</v>
          </cell>
          <cell r="AV56">
            <v>271024588.58050019</v>
          </cell>
          <cell r="AW56">
            <v>302555613.09433353</v>
          </cell>
          <cell r="AX56">
            <v>334086637.60816687</v>
          </cell>
          <cell r="AY56">
            <v>349957488.16400021</v>
          </cell>
        </row>
        <row r="57">
          <cell r="B57" t="str">
            <v>Increase/Decrease Cash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-21951500</v>
          </cell>
          <cell r="H57">
            <v>-8787000</v>
          </cell>
          <cell r="I57">
            <v>-7550299.9999999991</v>
          </cell>
          <cell r="J57">
            <v>-7573699.9999999991</v>
          </cell>
          <cell r="K57">
            <v>-7180099.9999999991</v>
          </cell>
          <cell r="L57">
            <v>-6783499.9999999991</v>
          </cell>
          <cell r="M57">
            <v>-6389899.9999999991</v>
          </cell>
          <cell r="N57">
            <v>-5993299.9999999991</v>
          </cell>
          <cell r="O57">
            <v>-6618899.9999999991</v>
          </cell>
          <cell r="P57">
            <v>-6560715.0000000009</v>
          </cell>
          <cell r="Q57">
            <v>-2750980.0000000014</v>
          </cell>
          <cell r="R57">
            <v>-1511215.0000000012</v>
          </cell>
          <cell r="S57">
            <v>-511215.00000000122</v>
          </cell>
          <cell r="T57">
            <v>-511215.00000000122</v>
          </cell>
          <cell r="U57">
            <v>-511215.00000000122</v>
          </cell>
          <cell r="V57">
            <v>-511215.00000000122</v>
          </cell>
          <cell r="W57">
            <v>-511215.00000000122</v>
          </cell>
          <cell r="X57">
            <v>-511215.00000000122</v>
          </cell>
          <cell r="Y57">
            <v>-511215.00000000122</v>
          </cell>
          <cell r="Z57">
            <v>-511215.00000000122</v>
          </cell>
          <cell r="AA57">
            <v>-4236135.0000000009</v>
          </cell>
          <cell r="AB57">
            <v>-483036.10000000085</v>
          </cell>
          <cell r="AC57">
            <v>7974417.9500000058</v>
          </cell>
          <cell r="AD57">
            <v>10791279.500000006</v>
          </cell>
          <cell r="AE57">
            <v>10791279.500000006</v>
          </cell>
          <cell r="AF57">
            <v>10791279.500000006</v>
          </cell>
          <cell r="AG57">
            <v>10791279.500000006</v>
          </cell>
          <cell r="AH57">
            <v>10791279.500000006</v>
          </cell>
          <cell r="AI57">
            <v>10791279.500000006</v>
          </cell>
          <cell r="AJ57">
            <v>10791279.500000006</v>
          </cell>
          <cell r="AK57">
            <v>10791279.500000006</v>
          </cell>
          <cell r="AL57">
            <v>10791279.500000006</v>
          </cell>
          <cell r="AM57">
            <v>2333825.4499999979</v>
          </cell>
          <cell r="AN57">
            <v>10812534.279500002</v>
          </cell>
          <cell r="AO57">
            <v>26472708.237500012</v>
          </cell>
          <cell r="AP57">
            <v>31691941.180500016</v>
          </cell>
          <cell r="AQ57">
            <v>31691941.180500016</v>
          </cell>
          <cell r="AR57">
            <v>31691941.180500016</v>
          </cell>
          <cell r="AS57">
            <v>31691941.180500016</v>
          </cell>
          <cell r="AT57">
            <v>31691941.180500016</v>
          </cell>
          <cell r="AU57">
            <v>31691941.180500016</v>
          </cell>
          <cell r="AV57">
            <v>31691941.180500016</v>
          </cell>
          <cell r="AW57">
            <v>31691941.180500016</v>
          </cell>
          <cell r="AX57">
            <v>31691941.180500016</v>
          </cell>
          <cell r="AY57">
            <v>16031767.222500006</v>
          </cell>
        </row>
        <row r="58">
          <cell r="B58" t="str">
            <v>Cumulative Cash Flow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-21951500</v>
          </cell>
          <cell r="H58">
            <v>-30738500</v>
          </cell>
          <cell r="I58">
            <v>-38288800</v>
          </cell>
          <cell r="J58">
            <v>-45862500</v>
          </cell>
          <cell r="K58">
            <v>-53042600</v>
          </cell>
          <cell r="L58">
            <v>-59826100</v>
          </cell>
          <cell r="M58">
            <v>-66216000</v>
          </cell>
          <cell r="N58">
            <v>-72209300</v>
          </cell>
          <cell r="O58">
            <v>-78828200</v>
          </cell>
          <cell r="P58">
            <v>-85388915</v>
          </cell>
          <cell r="Q58">
            <v>-88139895</v>
          </cell>
          <cell r="R58">
            <v>-89651110</v>
          </cell>
          <cell r="S58">
            <v>-90162325</v>
          </cell>
          <cell r="T58">
            <v>-90673540</v>
          </cell>
          <cell r="U58">
            <v>-91184755</v>
          </cell>
          <cell r="V58">
            <v>-91695970</v>
          </cell>
          <cell r="W58">
            <v>-92207185</v>
          </cell>
          <cell r="X58">
            <v>-92718400</v>
          </cell>
          <cell r="Y58">
            <v>-93229615</v>
          </cell>
          <cell r="Z58">
            <v>-93740830</v>
          </cell>
          <cell r="AA58">
            <v>-97976965</v>
          </cell>
          <cell r="AB58">
            <v>-98460001.099999994</v>
          </cell>
          <cell r="AC58">
            <v>-90485583.149999991</v>
          </cell>
          <cell r="AD58">
            <v>-79694303.649999991</v>
          </cell>
          <cell r="AE58">
            <v>-68903024.149999991</v>
          </cell>
          <cell r="AF58">
            <v>-58111744.649999984</v>
          </cell>
          <cell r="AG58">
            <v>-47320465.149999976</v>
          </cell>
          <cell r="AH58">
            <v>-36529185.649999969</v>
          </cell>
          <cell r="AI58">
            <v>-25737906.149999961</v>
          </cell>
          <cell r="AJ58">
            <v>-14946626.649999956</v>
          </cell>
          <cell r="AK58">
            <v>-4155347.1499999501</v>
          </cell>
          <cell r="AL58">
            <v>6635932.3500000555</v>
          </cell>
          <cell r="AM58">
            <v>8969757.8000000529</v>
          </cell>
          <cell r="AN58">
            <v>19782292.079500057</v>
          </cell>
          <cell r="AO58">
            <v>46255000.317000069</v>
          </cell>
          <cell r="AP58">
            <v>77946941.497500092</v>
          </cell>
          <cell r="AQ58">
            <v>109638882.67800011</v>
          </cell>
          <cell r="AR58">
            <v>141330823.85850012</v>
          </cell>
          <cell r="AS58">
            <v>173022765.03900015</v>
          </cell>
          <cell r="AT58">
            <v>204714706.21950018</v>
          </cell>
          <cell r="AU58">
            <v>236406647.40000021</v>
          </cell>
          <cell r="AV58">
            <v>268098588.58050025</v>
          </cell>
          <cell r="AW58">
            <v>299790529.76100028</v>
          </cell>
          <cell r="AX58">
            <v>331482470.94150031</v>
          </cell>
          <cell r="AY58">
            <v>347514238.16400033</v>
          </cell>
        </row>
        <row r="59">
          <cell r="B59" t="str">
            <v>Cumulative Cash with Investment</v>
          </cell>
          <cell r="C59">
            <v>45862500</v>
          </cell>
          <cell r="D59">
            <v>45862500</v>
          </cell>
          <cell r="E59">
            <v>45862500</v>
          </cell>
          <cell r="F59">
            <v>45862500</v>
          </cell>
          <cell r="G59">
            <v>23911000</v>
          </cell>
          <cell r="H59">
            <v>15124000</v>
          </cell>
          <cell r="I59">
            <v>7573700.0000000009</v>
          </cell>
          <cell r="J59">
            <v>0</v>
          </cell>
          <cell r="K59">
            <v>19166700</v>
          </cell>
          <cell r="L59">
            <v>12383200</v>
          </cell>
          <cell r="M59">
            <v>5993300.0000000009</v>
          </cell>
          <cell r="N59">
            <v>0</v>
          </cell>
          <cell r="O59">
            <v>11657383.149999991</v>
          </cell>
          <cell r="P59">
            <v>5096668.1499999901</v>
          </cell>
          <cell r="Q59">
            <v>2345688.1499999887</v>
          </cell>
          <cell r="R59">
            <v>834473.14999998757</v>
          </cell>
          <cell r="S59">
            <v>323258.14999998634</v>
          </cell>
          <cell r="T59">
            <v>-187956.85000001488</v>
          </cell>
          <cell r="U59">
            <v>-699171.85000001616</v>
          </cell>
          <cell r="V59">
            <v>-1210386.8500000173</v>
          </cell>
          <cell r="W59">
            <v>-1721601.8500000185</v>
          </cell>
          <cell r="X59">
            <v>-2232816.8500000197</v>
          </cell>
          <cell r="Y59">
            <v>-2744031.850000021</v>
          </cell>
          <cell r="Z59">
            <v>-3255246.8500000224</v>
          </cell>
          <cell r="AA59">
            <v>-7491381.8500000238</v>
          </cell>
          <cell r="AB59">
            <v>-7974417.9500000244</v>
          </cell>
          <cell r="AC59">
            <v>-1.862645149230957E-8</v>
          </cell>
          <cell r="AD59">
            <v>10791279.499999987</v>
          </cell>
          <cell r="AE59">
            <v>21582558.999999993</v>
          </cell>
          <cell r="AF59">
            <v>32373838.5</v>
          </cell>
          <cell r="AG59">
            <v>43165118.000000007</v>
          </cell>
          <cell r="AH59">
            <v>53956397.500000015</v>
          </cell>
          <cell r="AI59">
            <v>64747677.000000022</v>
          </cell>
          <cell r="AJ59">
            <v>75538956.50000003</v>
          </cell>
          <cell r="AK59">
            <v>86330236.00000003</v>
          </cell>
          <cell r="AL59">
            <v>97121515.50000003</v>
          </cell>
          <cell r="AM59">
            <v>99455340.950000033</v>
          </cell>
          <cell r="AN59">
            <v>110267875.22950004</v>
          </cell>
          <cell r="AO59">
            <v>136740583.46700007</v>
          </cell>
          <cell r="AP59">
            <v>168432524.6475001</v>
          </cell>
          <cell r="AQ59">
            <v>200124465.82800013</v>
          </cell>
          <cell r="AR59">
            <v>231816407.00850016</v>
          </cell>
          <cell r="AS59">
            <v>263508348.18900019</v>
          </cell>
          <cell r="AT59">
            <v>295200289.36950022</v>
          </cell>
          <cell r="AU59">
            <v>326892230.55000025</v>
          </cell>
          <cell r="AV59">
            <v>358584171.73050028</v>
          </cell>
          <cell r="AW59">
            <v>390276112.91100031</v>
          </cell>
          <cell r="AX59">
            <v>421968054.09150034</v>
          </cell>
          <cell r="AY59">
            <v>437999821.31400037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31B1-2B25-3E45-BFCC-50666A44CCD7}">
  <dimension ref="A3:C105"/>
  <sheetViews>
    <sheetView showGridLines="0" showRowColHeaders="0" tabSelected="1" topLeftCell="A64" workbookViewId="0">
      <selection activeCell="C92" sqref="C92"/>
    </sheetView>
  </sheetViews>
  <sheetFormatPr baseColWidth="10" defaultRowHeight="16" x14ac:dyDescent="0.2"/>
  <cols>
    <col min="1" max="1" width="39.1640625" style="1" customWidth="1"/>
    <col min="2" max="3" width="16.33203125" style="14" customWidth="1"/>
  </cols>
  <sheetData>
    <row r="3" spans="1:3" x14ac:dyDescent="0.2">
      <c r="B3" s="15" t="str">
        <f>'[1]FIN-P&amp;L_CWS'!H108</f>
        <v>Apr</v>
      </c>
      <c r="C3" s="15" t="str">
        <f>'[1]FIN-P&amp;L_CWS'!I108</f>
        <v>May</v>
      </c>
    </row>
    <row r="4" spans="1:3" x14ac:dyDescent="0.2">
      <c r="B4" s="14">
        <f>'[1]FIN-P&amp;L_CWS'!H109</f>
        <v>0</v>
      </c>
      <c r="C4" s="14">
        <f>'[1]FIN-P&amp;L_CWS'!I109</f>
        <v>0</v>
      </c>
    </row>
    <row r="5" spans="1:3" x14ac:dyDescent="0.2">
      <c r="B5" s="14">
        <f>'[1]FIN-P&amp;L_CWS'!H110</f>
        <v>0</v>
      </c>
      <c r="C5" s="14">
        <f>'[1]FIN-P&amp;L_CWS'!I110</f>
        <v>0</v>
      </c>
    </row>
    <row r="6" spans="1:3" x14ac:dyDescent="0.2">
      <c r="A6" s="16" t="str">
        <f>'[1]FIN-P&amp;L_CWS'!$B111</f>
        <v>Unit Sales</v>
      </c>
      <c r="B6" s="17">
        <f>'[1]FIN-P&amp;L_CWS'!H111</f>
        <v>78</v>
      </c>
      <c r="C6" s="17">
        <f>'[1]FIN-P&amp;L_CWS'!I111</f>
        <v>107</v>
      </c>
    </row>
    <row r="7" spans="1:3" x14ac:dyDescent="0.2">
      <c r="A7" s="3">
        <f>'[1]FIN-P&amp;L_CWS'!$B112</f>
        <v>0</v>
      </c>
      <c r="B7" s="14">
        <f>'[1]FIN-P&amp;L_CWS'!H112</f>
        <v>0</v>
      </c>
      <c r="C7" s="14">
        <f>'[1]FIN-P&amp;L_CWS'!I112</f>
        <v>0</v>
      </c>
    </row>
    <row r="8" spans="1:3" x14ac:dyDescent="0.2">
      <c r="A8" s="2" t="str">
        <f>'[1]FIN-P&amp;L_CWS'!$B113</f>
        <v>Product Revenue</v>
      </c>
      <c r="B8" s="14">
        <f>'[1]FIN-P&amp;L_CWS'!H113</f>
        <v>0</v>
      </c>
      <c r="C8" s="14">
        <f>'[1]FIN-P&amp;L_CWS'!I113</f>
        <v>0</v>
      </c>
    </row>
    <row r="9" spans="1:3" x14ac:dyDescent="0.2">
      <c r="A9" s="4" t="str">
        <f>'[1]FIN-P&amp;L_CWS'!$B114</f>
        <v>Product Revenue</v>
      </c>
      <c r="B9" s="14">
        <f>'[1]FIN-P&amp;L_CWS'!H114</f>
        <v>1092000</v>
      </c>
      <c r="C9" s="14">
        <f>'[1]FIN-P&amp;L_CWS'!I114</f>
        <v>1498000</v>
      </c>
    </row>
    <row r="10" spans="1:3" x14ac:dyDescent="0.2">
      <c r="A10" s="4" t="str">
        <f>'[1]FIN-P&amp;L_CWS'!$B115</f>
        <v>Cost of Goods Sold</v>
      </c>
      <c r="B10" s="14">
        <f>'[1]FIN-P&amp;L_CWS'!H115</f>
        <v>741000</v>
      </c>
      <c r="C10" s="14">
        <f>'[1]FIN-P&amp;L_CWS'!I115</f>
        <v>1016500</v>
      </c>
    </row>
    <row r="11" spans="1:3" x14ac:dyDescent="0.2">
      <c r="A11" s="4" t="str">
        <f>'[1]FIN-P&amp;L_CWS'!$B116</f>
        <v>Gross Margin $</v>
      </c>
      <c r="B11" s="14">
        <f>'[1]FIN-P&amp;L_CWS'!H116</f>
        <v>351000</v>
      </c>
      <c r="C11" s="14">
        <f>'[1]FIN-P&amp;L_CWS'!I116</f>
        <v>481500</v>
      </c>
    </row>
    <row r="12" spans="1:3" x14ac:dyDescent="0.2">
      <c r="A12" s="4" t="str">
        <f>'[1]FIN-P&amp;L_CWS'!$B117</f>
        <v>Gross Margin %</v>
      </c>
      <c r="B12" s="13">
        <f>'[1]FIN-P&amp;L_CWS'!H117</f>
        <v>0.16071428571428573</v>
      </c>
      <c r="C12" s="13">
        <f>'[1]FIN-P&amp;L_CWS'!I117</f>
        <v>0.16071428571428573</v>
      </c>
    </row>
    <row r="13" spans="1:3" x14ac:dyDescent="0.2">
      <c r="A13" s="3">
        <f>'[1]FIN-P&amp;L_CWS'!$B118</f>
        <v>0</v>
      </c>
      <c r="B13" s="14">
        <f>'[1]FIN-P&amp;L_CWS'!H118</f>
        <v>0</v>
      </c>
      <c r="C13" s="14">
        <f>'[1]FIN-P&amp;L_CWS'!I118</f>
        <v>0</v>
      </c>
    </row>
    <row r="14" spans="1:3" x14ac:dyDescent="0.2">
      <c r="A14" s="2" t="str">
        <f>'[1]FIN-P&amp;L_CWS'!$B119</f>
        <v>Ingreso Local Services Units Ingreso</v>
      </c>
      <c r="B14" s="14">
        <f>'[1]FIN-P&amp;L_CWS'!H119</f>
        <v>0</v>
      </c>
      <c r="C14" s="14">
        <f>'[1]FIN-P&amp;L_CWS'!I119</f>
        <v>0</v>
      </c>
    </row>
    <row r="15" spans="1:3" x14ac:dyDescent="0.2">
      <c r="A15" s="4" t="str">
        <f>'[1]FIN-P&amp;L_CWS'!$B120</f>
        <v>Servicio Ingreso</v>
      </c>
      <c r="B15" s="14">
        <f>'[1]FIN-P&amp;L_CWS'!H120</f>
        <v>0</v>
      </c>
      <c r="C15" s="14">
        <f>'[1]FIN-P&amp;L_CWS'!I120</f>
        <v>0</v>
      </c>
    </row>
    <row r="16" spans="1:3" x14ac:dyDescent="0.2">
      <c r="A16" s="4" t="str">
        <f>'[1]FIN-P&amp;L_CWS'!$B121</f>
        <v>Software Maintenance Revenue</v>
      </c>
      <c r="B16" s="14">
        <f>'[1]FIN-P&amp;L_CWS'!H121</f>
        <v>0</v>
      </c>
      <c r="C16" s="14">
        <f>'[1]FIN-P&amp;L_CWS'!I121</f>
        <v>0</v>
      </c>
    </row>
    <row r="17" spans="1:3" x14ac:dyDescent="0.2">
      <c r="A17" s="2" t="str">
        <f>'[1]FIN-P&amp;L_CWS'!$B122</f>
        <v>Total Software Revenue</v>
      </c>
      <c r="B17" s="14">
        <f>'[1]FIN-P&amp;L_CWS'!H122</f>
        <v>0</v>
      </c>
      <c r="C17" s="14">
        <f>'[1]FIN-P&amp;L_CWS'!I122</f>
        <v>0</v>
      </c>
    </row>
    <row r="18" spans="1:3" x14ac:dyDescent="0.2">
      <c r="A18" s="3">
        <f>'[1]FIN-P&amp;L_CWS'!$B123</f>
        <v>0</v>
      </c>
      <c r="B18" s="14">
        <f>'[1]FIN-P&amp;L_CWS'!H123</f>
        <v>0</v>
      </c>
      <c r="C18" s="14">
        <f>'[1]FIN-P&amp;L_CWS'!I123</f>
        <v>0</v>
      </c>
    </row>
    <row r="19" spans="1:3" x14ac:dyDescent="0.2">
      <c r="A19" s="2" t="str">
        <f>'[1]FIN-P&amp;L_CWS'!$B124</f>
        <v>Ingreso Domicilio Services Units Ingreso</v>
      </c>
      <c r="B19" s="14">
        <f>'[1]FIN-P&amp;L_CWS'!H124</f>
        <v>0</v>
      </c>
      <c r="C19" s="14">
        <f>'[1]FIN-P&amp;L_CWS'!I124</f>
        <v>0</v>
      </c>
    </row>
    <row r="20" spans="1:3" x14ac:dyDescent="0.2">
      <c r="A20" s="4" t="str">
        <f>'[1]FIN-P&amp;L_CWS'!$B125</f>
        <v>Envío</v>
      </c>
      <c r="B20" s="14">
        <f>'[1]FIN-P&amp;L_CWS'!H125</f>
        <v>0</v>
      </c>
      <c r="C20" s="14">
        <f>'[1]FIN-P&amp;L_CWS'!I125</f>
        <v>0</v>
      </c>
    </row>
    <row r="21" spans="1:3" x14ac:dyDescent="0.2">
      <c r="A21" s="4" t="str">
        <f>'[1]FIN-P&amp;L_CWS'!$B126</f>
        <v>Recurring Service Revenue</v>
      </c>
      <c r="B21" s="14">
        <f>'[1]FIN-P&amp;L_CWS'!H126</f>
        <v>0</v>
      </c>
      <c r="C21" s="14">
        <f>'[1]FIN-P&amp;L_CWS'!I126</f>
        <v>0</v>
      </c>
    </row>
    <row r="22" spans="1:3" x14ac:dyDescent="0.2">
      <c r="A22" s="2" t="str">
        <f>'[1]FIN-P&amp;L_CWS'!$B127</f>
        <v>Total Service Revenue</v>
      </c>
      <c r="B22" s="14">
        <f>'[1]FIN-P&amp;L_CWS'!H127</f>
        <v>0</v>
      </c>
      <c r="C22" s="14">
        <f>'[1]FIN-P&amp;L_CWS'!I127</f>
        <v>0</v>
      </c>
    </row>
    <row r="23" spans="1:3" x14ac:dyDescent="0.2">
      <c r="A23" s="3">
        <f>'[1]FIN-P&amp;L_CWS'!$B128</f>
        <v>0</v>
      </c>
      <c r="B23" s="14">
        <f>'[1]FIN-P&amp;L_CWS'!H128</f>
        <v>0</v>
      </c>
      <c r="C23" s="14">
        <f>'[1]FIN-P&amp;L_CWS'!I128</f>
        <v>0</v>
      </c>
    </row>
    <row r="24" spans="1:3" ht="17" thickBot="1" x14ac:dyDescent="0.25">
      <c r="A24" s="18" t="str">
        <f>'[1]FIN-P&amp;L_CWS'!$B129</f>
        <v>Net Revenue</v>
      </c>
      <c r="B24" s="19">
        <f>'[1]FIN-P&amp;L_CWS'!H129</f>
        <v>351000</v>
      </c>
      <c r="C24" s="19">
        <f>'[1]FIN-P&amp;L_CWS'!I129</f>
        <v>481500</v>
      </c>
    </row>
    <row r="25" spans="1:3" x14ac:dyDescent="0.2">
      <c r="A25" s="3">
        <f>'[1]FIN-P&amp;L_CWS'!$B130</f>
        <v>0</v>
      </c>
      <c r="B25" s="14">
        <f>'[1]FIN-P&amp;L_CWS'!H130</f>
        <v>0</v>
      </c>
      <c r="C25" s="14">
        <f>'[1]FIN-P&amp;L_CWS'!I130</f>
        <v>0</v>
      </c>
    </row>
    <row r="26" spans="1:3" x14ac:dyDescent="0.2">
      <c r="A26" s="5" t="str">
        <f>'[1]FIN-P&amp;L_CWS'!$B131</f>
        <v>Sales &amp; Marketing Costs</v>
      </c>
      <c r="B26" s="14">
        <f>'[1]FIN-P&amp;L_CWS'!H131</f>
        <v>0</v>
      </c>
      <c r="C26" s="14">
        <f>'[1]FIN-P&amp;L_CWS'!I131</f>
        <v>0</v>
      </c>
    </row>
    <row r="27" spans="1:3" x14ac:dyDescent="0.2">
      <c r="A27" s="6">
        <f>'[1]FIN-P&amp;L_CWS'!$B132</f>
        <v>0</v>
      </c>
      <c r="B27" s="14">
        <f>'[1]FIN-P&amp;L_CWS'!H132</f>
        <v>0</v>
      </c>
      <c r="C27" s="14">
        <f>'[1]FIN-P&amp;L_CWS'!I132</f>
        <v>0</v>
      </c>
    </row>
    <row r="28" spans="1:3" x14ac:dyDescent="0.2">
      <c r="A28" s="7" t="str">
        <f>'[1]FIN-P&amp;L_CWS'!$B133</f>
        <v>Total Marketing Expense</v>
      </c>
      <c r="B28" s="14">
        <f>'[1]FIN-P&amp;L_CWS'!H133</f>
        <v>0</v>
      </c>
      <c r="C28" s="14">
        <f>'[1]FIN-P&amp;L_CWS'!I133</f>
        <v>0</v>
      </c>
    </row>
    <row r="29" spans="1:3" x14ac:dyDescent="0.2">
      <c r="A29" s="7" t="str">
        <f>'[1]FIN-P&amp;L_CWS'!$B134</f>
        <v>Total Direct Sales Expense</v>
      </c>
      <c r="B29" s="14">
        <f>'[1]FIN-P&amp;L_CWS'!H134</f>
        <v>0</v>
      </c>
      <c r="C29" s="14">
        <f>'[1]FIN-P&amp;L_CWS'!I134</f>
        <v>0</v>
      </c>
    </row>
    <row r="30" spans="1:3" x14ac:dyDescent="0.2">
      <c r="A30" s="8" t="str">
        <f>'[1]FIN-P&amp;L_CWS'!$B135</f>
        <v>Total CRM &amp; Tech Support</v>
      </c>
      <c r="B30" s="14">
        <f>'[1]FIN-P&amp;L_CWS'!H135</f>
        <v>0</v>
      </c>
      <c r="C30" s="14">
        <f>'[1]FIN-P&amp;L_CWS'!I135</f>
        <v>0</v>
      </c>
    </row>
    <row r="31" spans="1:3" x14ac:dyDescent="0.2">
      <c r="A31" s="8" t="str">
        <f>'[1]FIN-P&amp;L_CWS'!$B136</f>
        <v>Total Trip Costs</v>
      </c>
      <c r="B31" s="14">
        <f>'[1]FIN-P&amp;L_CWS'!H136</f>
        <v>0</v>
      </c>
      <c r="C31" s="14">
        <f>'[1]FIN-P&amp;L_CWS'!I136</f>
        <v>0</v>
      </c>
    </row>
    <row r="32" spans="1:3" x14ac:dyDescent="0.2">
      <c r="A32" s="9">
        <f>'[1]FIN-P&amp;L_CWS'!$B137</f>
        <v>0</v>
      </c>
      <c r="B32" s="14">
        <f>'[1]FIN-P&amp;L_CWS'!H137</f>
        <v>0</v>
      </c>
      <c r="C32" s="14">
        <f>'[1]FIN-P&amp;L_CWS'!I137</f>
        <v>0</v>
      </c>
    </row>
    <row r="33" spans="1:3" ht="17" thickBot="1" x14ac:dyDescent="0.25">
      <c r="A33" s="20" t="str">
        <f>'[1]FIN-P&amp;L_CWS'!$B138</f>
        <v>Total Sales &amp; Marketing Costs</v>
      </c>
      <c r="B33" s="19">
        <f>'[1]FIN-P&amp;L_CWS'!H138</f>
        <v>0</v>
      </c>
      <c r="C33" s="19">
        <f>'[1]FIN-P&amp;L_CWS'!I138</f>
        <v>0</v>
      </c>
    </row>
    <row r="34" spans="1:3" x14ac:dyDescent="0.2">
      <c r="A34" s="3">
        <f>'[1]FIN-P&amp;L_CWS'!$B139</f>
        <v>0</v>
      </c>
      <c r="B34" s="14">
        <f>'[1]FIN-P&amp;L_CWS'!H139</f>
        <v>0</v>
      </c>
      <c r="C34" s="14">
        <f>'[1]FIN-P&amp;L_CWS'!I139</f>
        <v>0</v>
      </c>
    </row>
    <row r="35" spans="1:3" x14ac:dyDescent="0.2">
      <c r="A35" s="2" t="str">
        <f>'[1]FIN-P&amp;L_CWS'!$B140</f>
        <v>Technical Operations</v>
      </c>
      <c r="B35" s="14">
        <f>'[1]FIN-P&amp;L_CWS'!H140</f>
        <v>0</v>
      </c>
      <c r="C35" s="14">
        <f>'[1]FIN-P&amp;L_CWS'!I140</f>
        <v>0</v>
      </c>
    </row>
    <row r="36" spans="1:3" x14ac:dyDescent="0.2">
      <c r="A36" s="4" t="str">
        <f>'[1]FIN-P&amp;L_CWS'!$B141</f>
        <v>Total IT</v>
      </c>
      <c r="B36" s="14">
        <f>'[1]FIN-P&amp;L_CWS'!H141</f>
        <v>0</v>
      </c>
      <c r="C36" s="14">
        <f>'[1]FIN-P&amp;L_CWS'!I141</f>
        <v>0</v>
      </c>
    </row>
    <row r="37" spans="1:3" x14ac:dyDescent="0.2">
      <c r="A37" s="4" t="str">
        <f>'[1]FIN-P&amp;L_CWS'!$B142</f>
        <v>Total Systems Integration</v>
      </c>
      <c r="B37" s="14">
        <f>'[1]FIN-P&amp;L_CWS'!H142</f>
        <v>0</v>
      </c>
      <c r="C37" s="14">
        <f>'[1]FIN-P&amp;L_CWS'!I142</f>
        <v>0</v>
      </c>
    </row>
    <row r="38" spans="1:3" x14ac:dyDescent="0.2">
      <c r="A38" s="4" t="str">
        <f>'[1]FIN-P&amp;L_CWS'!$B143</f>
        <v>Total Software Development</v>
      </c>
      <c r="B38" s="14">
        <f>'[1]FIN-P&amp;L_CWS'!H143</f>
        <v>0</v>
      </c>
      <c r="C38" s="14">
        <f>'[1]FIN-P&amp;L_CWS'!I143</f>
        <v>0</v>
      </c>
    </row>
    <row r="39" spans="1:3" x14ac:dyDescent="0.2">
      <c r="A39" s="4" t="str">
        <f>'[1]FIN-P&amp;L_CWS'!$B144</f>
        <v>Total Víveres y Manufactura</v>
      </c>
      <c r="B39" s="14">
        <f>'[1]FIN-P&amp;L_CWS'!H144</f>
        <v>1200000</v>
      </c>
      <c r="C39" s="14">
        <f>'[1]FIN-P&amp;L_CWS'!I144</f>
        <v>1200000</v>
      </c>
    </row>
    <row r="40" spans="1:3" x14ac:dyDescent="0.2">
      <c r="A40" s="4" t="str">
        <f>'[1]FIN-P&amp;L_CWS'!$B145</f>
        <v>Total Test Engineering</v>
      </c>
      <c r="B40" s="14">
        <f>'[1]FIN-P&amp;L_CWS'!H145</f>
        <v>0</v>
      </c>
      <c r="C40" s="14">
        <f>'[1]FIN-P&amp;L_CWS'!I145</f>
        <v>0</v>
      </c>
    </row>
    <row r="41" spans="1:3" x14ac:dyDescent="0.2">
      <c r="A41" s="4" t="str">
        <f>'[1]FIN-P&amp;L_CWS'!$B146</f>
        <v>Total Tech Ops Trips/Travel</v>
      </c>
      <c r="B41" s="14">
        <f>'[1]FIN-P&amp;L_CWS'!H146</f>
        <v>0</v>
      </c>
      <c r="C41" s="14">
        <f>'[1]FIN-P&amp;L_CWS'!I146</f>
        <v>0</v>
      </c>
    </row>
    <row r="42" spans="1:3" ht="17" thickBot="1" x14ac:dyDescent="0.25">
      <c r="A42" s="18" t="str">
        <f>'[1]FIN-P&amp;L_CWS'!$B147</f>
        <v>Total Tech Ops</v>
      </c>
      <c r="B42" s="19">
        <f>'[1]FIN-P&amp;L_CWS'!H147</f>
        <v>1200000</v>
      </c>
      <c r="C42" s="19">
        <f>'[1]FIN-P&amp;L_CWS'!I147</f>
        <v>1200000</v>
      </c>
    </row>
    <row r="43" spans="1:3" x14ac:dyDescent="0.2">
      <c r="A43" s="3">
        <f>'[1]FIN-P&amp;L_CWS'!$B148</f>
        <v>0</v>
      </c>
      <c r="B43" s="14">
        <f>'[1]FIN-P&amp;L_CWS'!H148</f>
        <v>0</v>
      </c>
      <c r="C43" s="14">
        <f>'[1]FIN-P&amp;L_CWS'!I148</f>
        <v>0</v>
      </c>
    </row>
    <row r="44" spans="1:3" x14ac:dyDescent="0.2">
      <c r="A44" s="2" t="str">
        <f>'[1]FIN-P&amp;L_CWS'!$B149</f>
        <v>Salaries Wages Bonus &amp; Commission</v>
      </c>
      <c r="B44" s="14">
        <f>'[1]FIN-P&amp;L_CWS'!H149</f>
        <v>0</v>
      </c>
      <c r="C44" s="14">
        <f>'[1]FIN-P&amp;L_CWS'!I149</f>
        <v>0</v>
      </c>
    </row>
    <row r="45" spans="1:3" x14ac:dyDescent="0.2">
      <c r="A45" s="4" t="str">
        <f>'[1]FIN-P&amp;L_CWS'!$B150</f>
        <v>Ejecutivo</v>
      </c>
      <c r="B45" s="14">
        <f>'[1]FIN-P&amp;L_CWS'!H150</f>
        <v>2145000</v>
      </c>
      <c r="C45" s="14">
        <f>'[1]FIN-P&amp;L_CWS'!I150</f>
        <v>2145000</v>
      </c>
    </row>
    <row r="46" spans="1:3" x14ac:dyDescent="0.2">
      <c r="A46" s="4" t="str">
        <f>'[1]FIN-P&amp;L_CWS'!$B151</f>
        <v>Business Operations</v>
      </c>
      <c r="B46" s="14">
        <f>'[1]FIN-P&amp;L_CWS'!H151</f>
        <v>0</v>
      </c>
      <c r="C46" s="14">
        <f>'[1]FIN-P&amp;L_CWS'!I151</f>
        <v>0</v>
      </c>
    </row>
    <row r="47" spans="1:3" x14ac:dyDescent="0.2">
      <c r="A47" s="4" t="str">
        <f>'[1]FIN-P&amp;L_CWS'!$B152</f>
        <v>Sales and Mkt</v>
      </c>
      <c r="B47" s="14">
        <f>'[1]FIN-P&amp;L_CWS'!H152</f>
        <v>0</v>
      </c>
      <c r="C47" s="14">
        <f>'[1]FIN-P&amp;L_CWS'!I152</f>
        <v>0</v>
      </c>
    </row>
    <row r="48" spans="1:3" x14ac:dyDescent="0.2">
      <c r="A48" s="4" t="str">
        <f>'[1]FIN-P&amp;L_CWS'!$B153</f>
        <v>Producción</v>
      </c>
      <c r="B48" s="14">
        <f>'[1]FIN-P&amp;L_CWS'!H153</f>
        <v>580000</v>
      </c>
      <c r="C48" s="14">
        <f>'[1]FIN-P&amp;L_CWS'!I153</f>
        <v>290000</v>
      </c>
    </row>
    <row r="49" spans="1:3" ht="17" thickBot="1" x14ac:dyDescent="0.25">
      <c r="A49" s="18" t="str">
        <f>'[1]FIN-P&amp;L_CWS'!$B154</f>
        <v>Total Sal  Wages Bonus &amp; Comm</v>
      </c>
      <c r="B49" s="19">
        <f>'[1]FIN-P&amp;L_CWS'!H154</f>
        <v>2725000</v>
      </c>
      <c r="C49" s="19">
        <f>'[1]FIN-P&amp;L_CWS'!I154</f>
        <v>2435000</v>
      </c>
    </row>
    <row r="50" spans="1:3" x14ac:dyDescent="0.2">
      <c r="A50" s="2">
        <f>'[1]FIN-P&amp;L_CWS'!$B155</f>
        <v>0</v>
      </c>
      <c r="B50" s="14">
        <f>'[1]FIN-P&amp;L_CWS'!H155</f>
        <v>0</v>
      </c>
      <c r="C50" s="14">
        <f>'[1]FIN-P&amp;L_CWS'!I155</f>
        <v>0</v>
      </c>
    </row>
    <row r="51" spans="1:3" x14ac:dyDescent="0.2">
      <c r="A51" s="2" t="str">
        <f>'[1]FIN-P&amp;L_CWS'!$B156</f>
        <v>Consulting Fees</v>
      </c>
      <c r="B51" s="14">
        <f>'[1]FIN-P&amp;L_CWS'!H156</f>
        <v>0</v>
      </c>
      <c r="C51" s="14">
        <f>'[1]FIN-P&amp;L_CWS'!I156</f>
        <v>0</v>
      </c>
    </row>
    <row r="52" spans="1:3" x14ac:dyDescent="0.2">
      <c r="A52" s="4" t="str">
        <f>'[1]FIN-P&amp;L_CWS'!$B157</f>
        <v>Ejecutivo</v>
      </c>
      <c r="B52" s="14">
        <f>'[1]FIN-P&amp;L_CWS'!H157</f>
        <v>0</v>
      </c>
      <c r="C52" s="14">
        <f>'[1]FIN-P&amp;L_CWS'!I157</f>
        <v>0</v>
      </c>
    </row>
    <row r="53" spans="1:3" x14ac:dyDescent="0.2">
      <c r="A53" s="4" t="str">
        <f>'[1]FIN-P&amp;L_CWS'!$B158</f>
        <v>Business Operations</v>
      </c>
      <c r="B53" s="14">
        <f>'[1]FIN-P&amp;L_CWS'!H158</f>
        <v>0</v>
      </c>
      <c r="C53" s="14">
        <f>'[1]FIN-P&amp;L_CWS'!I158</f>
        <v>0</v>
      </c>
    </row>
    <row r="54" spans="1:3" x14ac:dyDescent="0.2">
      <c r="A54" s="4" t="str">
        <f>'[1]FIN-P&amp;L_CWS'!$B159</f>
        <v>Sales and Mkt</v>
      </c>
      <c r="B54" s="14">
        <f>'[1]FIN-P&amp;L_CWS'!H159</f>
        <v>0</v>
      </c>
      <c r="C54" s="14">
        <f>'[1]FIN-P&amp;L_CWS'!I159</f>
        <v>0</v>
      </c>
    </row>
    <row r="55" spans="1:3" x14ac:dyDescent="0.2">
      <c r="A55" s="4" t="str">
        <f>'[1]FIN-P&amp;L_CWS'!$B160</f>
        <v>Producción</v>
      </c>
      <c r="B55" s="14">
        <f>'[1]FIN-P&amp;L_CWS'!H160</f>
        <v>0</v>
      </c>
      <c r="C55" s="14">
        <f>'[1]FIN-P&amp;L_CWS'!I160</f>
        <v>0</v>
      </c>
    </row>
    <row r="56" spans="1:3" ht="17" thickBot="1" x14ac:dyDescent="0.25">
      <c r="A56" s="18" t="str">
        <f>'[1]FIN-P&amp;L_CWS'!$B161</f>
        <v>Total Consulting Fees</v>
      </c>
      <c r="B56" s="19">
        <f>'[1]FIN-P&amp;L_CWS'!H161</f>
        <v>0</v>
      </c>
      <c r="C56" s="19">
        <f>'[1]FIN-P&amp;L_CWS'!I161</f>
        <v>0</v>
      </c>
    </row>
    <row r="57" spans="1:3" x14ac:dyDescent="0.2">
      <c r="A57" s="2">
        <f>'[1]FIN-P&amp;L_CWS'!$B162</f>
        <v>0</v>
      </c>
      <c r="B57" s="14">
        <f>'[1]FIN-P&amp;L_CWS'!H162</f>
        <v>0</v>
      </c>
      <c r="C57" s="14">
        <f>'[1]FIN-P&amp;L_CWS'!I162</f>
        <v>0</v>
      </c>
    </row>
    <row r="58" spans="1:3" x14ac:dyDescent="0.2">
      <c r="A58" s="2" t="str">
        <f>'[1]FIN-P&amp;L_CWS'!$B163</f>
        <v>Payroll Tax And Benefits</v>
      </c>
      <c r="B58" s="14">
        <f>'[1]FIN-P&amp;L_CWS'!H163</f>
        <v>0</v>
      </c>
      <c r="C58" s="14">
        <f>'[1]FIN-P&amp;L_CWS'!I163</f>
        <v>0</v>
      </c>
    </row>
    <row r="59" spans="1:3" x14ac:dyDescent="0.2">
      <c r="A59" s="4" t="str">
        <f>'[1]FIN-P&amp;L_CWS'!$B164</f>
        <v>Payroll Tax</v>
      </c>
      <c r="B59" s="14">
        <f>'[1]FIN-P&amp;L_CWS'!H164</f>
        <v>272500</v>
      </c>
      <c r="C59" s="14">
        <f>'[1]FIN-P&amp;L_CWS'!I164</f>
        <v>243500</v>
      </c>
    </row>
    <row r="60" spans="1:3" x14ac:dyDescent="0.2">
      <c r="A60" s="4" t="str">
        <f>'[1]FIN-P&amp;L_CWS'!$B165</f>
        <v>Transporte</v>
      </c>
      <c r="B60" s="14">
        <f>'[1]FIN-P&amp;L_CWS'!H165</f>
        <v>0</v>
      </c>
      <c r="C60" s="14">
        <f>'[1]FIN-P&amp;L_CWS'!I165</f>
        <v>0</v>
      </c>
    </row>
    <row r="61" spans="1:3" x14ac:dyDescent="0.2">
      <c r="A61" s="4" t="str">
        <f>'[1]FIN-P&amp;L_CWS'!$B166</f>
        <v>401 K</v>
      </c>
      <c r="B61" s="14">
        <f>'[1]FIN-P&amp;L_CWS'!H166</f>
        <v>0</v>
      </c>
      <c r="C61" s="14">
        <f>'[1]FIN-P&amp;L_CWS'!I166</f>
        <v>0</v>
      </c>
    </row>
    <row r="62" spans="1:3" x14ac:dyDescent="0.2">
      <c r="A62" s="5" t="str">
        <f>'[1]FIN-P&amp;L_CWS'!$B167</f>
        <v>Total Payroll Tax &amp; Benefits</v>
      </c>
      <c r="B62" s="14">
        <f>'[1]FIN-P&amp;L_CWS'!H167</f>
        <v>272500</v>
      </c>
      <c r="C62" s="14">
        <f>'[1]FIN-P&amp;L_CWS'!I167</f>
        <v>243500</v>
      </c>
    </row>
    <row r="63" spans="1:3" x14ac:dyDescent="0.2">
      <c r="A63" s="4">
        <f>'[1]FIN-P&amp;L_CWS'!$B168</f>
        <v>0</v>
      </c>
      <c r="B63" s="14">
        <f>'[1]FIN-P&amp;L_CWS'!H168</f>
        <v>0</v>
      </c>
      <c r="C63" s="14">
        <f>'[1]FIN-P&amp;L_CWS'!I168</f>
        <v>0</v>
      </c>
    </row>
    <row r="64" spans="1:3" ht="17" thickBot="1" x14ac:dyDescent="0.25">
      <c r="A64" s="18" t="str">
        <f>'[1]FIN-P&amp;L_CWS'!$B169</f>
        <v>Total Sal - Wages &amp; Benefits</v>
      </c>
      <c r="B64" s="19">
        <f>'[1]FIN-P&amp;L_CWS'!H169</f>
        <v>2997500</v>
      </c>
      <c r="C64" s="19">
        <f>'[1]FIN-P&amp;L_CWS'!I169</f>
        <v>2678500</v>
      </c>
    </row>
    <row r="65" spans="1:3" x14ac:dyDescent="0.2">
      <c r="A65" s="3">
        <f>'[1]FIN-P&amp;L_CWS'!$B170</f>
        <v>0</v>
      </c>
      <c r="B65" s="14">
        <f>'[1]FIN-P&amp;L_CWS'!H170</f>
        <v>0</v>
      </c>
      <c r="C65" s="14">
        <f>'[1]FIN-P&amp;L_CWS'!I170</f>
        <v>0</v>
      </c>
    </row>
    <row r="66" spans="1:3" x14ac:dyDescent="0.2">
      <c r="A66" s="16" t="str">
        <f>'[1]FIN-P&amp;L_CWS'!$B171</f>
        <v>Operating Expenses</v>
      </c>
      <c r="B66" s="21">
        <f>'[1]FIN-P&amp;L_CWS'!H171</f>
        <v>0</v>
      </c>
      <c r="C66" s="21">
        <f>'[1]FIN-P&amp;L_CWS'!I171</f>
        <v>0</v>
      </c>
    </row>
    <row r="67" spans="1:3" x14ac:dyDescent="0.2">
      <c r="A67" s="2" t="str">
        <f>'[1]FIN-P&amp;L_CWS'!$B172</f>
        <v>Rent</v>
      </c>
      <c r="B67" s="14">
        <f>'[1]FIN-P&amp;L_CWS'!H172</f>
        <v>0</v>
      </c>
      <c r="C67" s="14">
        <f>'[1]FIN-P&amp;L_CWS'!I172</f>
        <v>0</v>
      </c>
    </row>
    <row r="68" spans="1:3" x14ac:dyDescent="0.2">
      <c r="A68" s="11" t="str">
        <f>'[1]FIN-P&amp;L_CWS'!$B173</f>
        <v>Phone</v>
      </c>
      <c r="B68" s="14">
        <f>'[1]FIN-P&amp;L_CWS'!H173</f>
        <v>0</v>
      </c>
      <c r="C68" s="14">
        <f>'[1]FIN-P&amp;L_CWS'!I173</f>
        <v>0</v>
      </c>
    </row>
    <row r="69" spans="1:3" x14ac:dyDescent="0.2">
      <c r="A69" s="4" t="str">
        <f>'[1]FIN-P&amp;L_CWS'!$B174</f>
        <v>Local Service</v>
      </c>
      <c r="B69" s="14">
        <f>'[1]FIN-P&amp;L_CWS'!H174</f>
        <v>0</v>
      </c>
      <c r="C69" s="14">
        <f>'[1]FIN-P&amp;L_CWS'!I174</f>
        <v>0</v>
      </c>
    </row>
    <row r="70" spans="1:3" x14ac:dyDescent="0.2">
      <c r="A70" s="4" t="str">
        <f>'[1]FIN-P&amp;L_CWS'!$B175</f>
        <v>Long Distance</v>
      </c>
      <c r="B70" s="14">
        <f>'[1]FIN-P&amp;L_CWS'!H175</f>
        <v>0</v>
      </c>
      <c r="C70" s="14">
        <f>'[1]FIN-P&amp;L_CWS'!I175</f>
        <v>0</v>
      </c>
    </row>
    <row r="71" spans="1:3" x14ac:dyDescent="0.2">
      <c r="A71" s="4" t="str">
        <f>'[1]FIN-P&amp;L_CWS'!$B176</f>
        <v>800 Service</v>
      </c>
      <c r="B71" s="14">
        <f>'[1]FIN-P&amp;L_CWS'!H176</f>
        <v>0</v>
      </c>
      <c r="C71" s="14">
        <f>'[1]FIN-P&amp;L_CWS'!I176</f>
        <v>0</v>
      </c>
    </row>
    <row r="72" spans="1:3" x14ac:dyDescent="0.2">
      <c r="A72" s="4" t="str">
        <f>'[1]FIN-P&amp;L_CWS'!$B177</f>
        <v>Cell Phones</v>
      </c>
      <c r="B72" s="14">
        <f>'[1]FIN-P&amp;L_CWS'!H177</f>
        <v>0</v>
      </c>
      <c r="C72" s="14">
        <f>'[1]FIN-P&amp;L_CWS'!I177</f>
        <v>0</v>
      </c>
    </row>
    <row r="73" spans="1:3" x14ac:dyDescent="0.2">
      <c r="A73" s="5" t="str">
        <f>'[1]FIN-P&amp;L_CWS'!$B178</f>
        <v>Total Phone</v>
      </c>
      <c r="B73" s="14">
        <f>'[1]FIN-P&amp;L_CWS'!H178</f>
        <v>0</v>
      </c>
      <c r="C73" s="14">
        <f>'[1]FIN-P&amp;L_CWS'!I178</f>
        <v>0</v>
      </c>
    </row>
    <row r="74" spans="1:3" x14ac:dyDescent="0.2">
      <c r="A74" s="6">
        <f>'[1]FIN-P&amp;L_CWS'!$B179</f>
        <v>0</v>
      </c>
      <c r="B74" s="14">
        <f>'[1]FIN-P&amp;L_CWS'!H179</f>
        <v>0</v>
      </c>
      <c r="C74" s="14">
        <f>'[1]FIN-P&amp;L_CWS'!I179</f>
        <v>0</v>
      </c>
    </row>
    <row r="75" spans="1:3" x14ac:dyDescent="0.2">
      <c r="A75" s="2" t="str">
        <f>'[1]FIN-P&amp;L_CWS'!$B180</f>
        <v>Office &amp; Admin</v>
      </c>
      <c r="B75" s="14">
        <f>'[1]FIN-P&amp;L_CWS'!H180</f>
        <v>0</v>
      </c>
      <c r="C75" s="14">
        <f>'[1]FIN-P&amp;L_CWS'!I180</f>
        <v>0</v>
      </c>
    </row>
    <row r="76" spans="1:3" x14ac:dyDescent="0.2">
      <c r="A76" s="12" t="str">
        <f>'[1]FIN-P&amp;L_CWS'!$B181</f>
        <v>Postage</v>
      </c>
      <c r="B76" s="14">
        <f>'[1]FIN-P&amp;L_CWS'!H181</f>
        <v>0</v>
      </c>
      <c r="C76" s="14">
        <f>'[1]FIN-P&amp;L_CWS'!I181</f>
        <v>0</v>
      </c>
    </row>
    <row r="77" spans="1:3" x14ac:dyDescent="0.2">
      <c r="A77" s="12" t="str">
        <f>'[1]FIN-P&amp;L_CWS'!$B182</f>
        <v>Office Shipping</v>
      </c>
      <c r="B77" s="14">
        <f>'[1]FIN-P&amp;L_CWS'!H182</f>
        <v>0</v>
      </c>
      <c r="C77" s="14">
        <f>'[1]FIN-P&amp;L_CWS'!I182</f>
        <v>0</v>
      </c>
    </row>
    <row r="78" spans="1:3" x14ac:dyDescent="0.2">
      <c r="A78" s="12" t="str">
        <f>'[1]FIN-P&amp;L_CWS'!$B183</f>
        <v>Banking Fees</v>
      </c>
      <c r="B78" s="14">
        <f>'[1]FIN-P&amp;L_CWS'!H183</f>
        <v>0</v>
      </c>
      <c r="C78" s="14">
        <f>'[1]FIN-P&amp;L_CWS'!I183</f>
        <v>0</v>
      </c>
    </row>
    <row r="79" spans="1:3" x14ac:dyDescent="0.2">
      <c r="A79" s="12" t="str">
        <f>'[1]FIN-P&amp;L_CWS'!$B184</f>
        <v>Alquiler local</v>
      </c>
      <c r="B79" s="14">
        <f>'[1]FIN-P&amp;L_CWS'!H184</f>
        <v>9500000</v>
      </c>
      <c r="C79" s="14">
        <f>'[1]FIN-P&amp;L_CWS'!I184</f>
        <v>4500000</v>
      </c>
    </row>
    <row r="80" spans="1:3" x14ac:dyDescent="0.2">
      <c r="A80" s="12" t="str">
        <f>'[1]FIN-P&amp;L_CWS'!$B185</f>
        <v>Miscellaneous</v>
      </c>
      <c r="B80" s="14">
        <f>'[1]FIN-P&amp;L_CWS'!H185</f>
        <v>0</v>
      </c>
      <c r="C80" s="14">
        <f>'[1]FIN-P&amp;L_CWS'!I185</f>
        <v>0</v>
      </c>
    </row>
    <row r="81" spans="1:3" x14ac:dyDescent="0.2">
      <c r="A81" s="2" t="str">
        <f>'[1]FIN-P&amp;L_CWS'!$B186</f>
        <v>Total Office and Admin</v>
      </c>
      <c r="B81" s="14">
        <f>'[1]FIN-P&amp;L_CWS'!H186</f>
        <v>9500000</v>
      </c>
      <c r="C81" s="14">
        <f>'[1]FIN-P&amp;L_CWS'!I186</f>
        <v>4500000</v>
      </c>
    </row>
    <row r="82" spans="1:3" x14ac:dyDescent="0.2">
      <c r="A82" s="3">
        <f>'[1]FIN-P&amp;L_CWS'!$B187</f>
        <v>0</v>
      </c>
      <c r="B82" s="14">
        <f>'[1]FIN-P&amp;L_CWS'!H187</f>
        <v>0</v>
      </c>
      <c r="C82" s="14">
        <f>'[1]FIN-P&amp;L_CWS'!I187</f>
        <v>0</v>
      </c>
    </row>
    <row r="83" spans="1:3" x14ac:dyDescent="0.2">
      <c r="A83" s="2" t="str">
        <f>'[1]FIN-P&amp;L_CWS'!$B188</f>
        <v>Accounting &amp; Other</v>
      </c>
      <c r="B83" s="14">
        <f>'[1]FIN-P&amp;L_CWS'!H188</f>
        <v>0</v>
      </c>
      <c r="C83" s="14">
        <f>'[1]FIN-P&amp;L_CWS'!I188</f>
        <v>0</v>
      </c>
    </row>
    <row r="84" spans="1:3" x14ac:dyDescent="0.2">
      <c r="A84" s="4" t="str">
        <f>'[1]FIN-P&amp;L_CWS'!$B189</f>
        <v>Accounting General</v>
      </c>
      <c r="B84" s="14">
        <f>'[1]FIN-P&amp;L_CWS'!H189</f>
        <v>0</v>
      </c>
      <c r="C84" s="14">
        <f>'[1]FIN-P&amp;L_CWS'!I189</f>
        <v>0</v>
      </c>
    </row>
    <row r="85" spans="1:3" x14ac:dyDescent="0.2">
      <c r="A85" s="4" t="str">
        <f>'[1]FIN-P&amp;L_CWS'!$B190</f>
        <v>Accounting Tax Prep</v>
      </c>
      <c r="B85" s="14">
        <f>'[1]FIN-P&amp;L_CWS'!H190</f>
        <v>0</v>
      </c>
      <c r="C85" s="14">
        <f>'[1]FIN-P&amp;L_CWS'!I190</f>
        <v>0</v>
      </c>
    </row>
    <row r="86" spans="1:3" x14ac:dyDescent="0.2">
      <c r="A86" s="4" t="str">
        <f>'[1]FIN-P&amp;L_CWS'!$B191</f>
        <v>Other Consulting Fees</v>
      </c>
      <c r="B86" s="14">
        <f>'[1]FIN-P&amp;L_CWS'!H191</f>
        <v>0</v>
      </c>
      <c r="C86" s="14">
        <f>'[1]FIN-P&amp;L_CWS'!I191</f>
        <v>0</v>
      </c>
    </row>
    <row r="87" spans="1:3" x14ac:dyDescent="0.2">
      <c r="A87" s="2" t="str">
        <f>'[1]FIN-P&amp;L_CWS'!$B192</f>
        <v>Total Accounting &amp; Other</v>
      </c>
      <c r="B87" s="14">
        <f>'[1]FIN-P&amp;L_CWS'!H192</f>
        <v>0</v>
      </c>
      <c r="C87" s="14">
        <f>'[1]FIN-P&amp;L_CWS'!I192</f>
        <v>0</v>
      </c>
    </row>
    <row r="88" spans="1:3" x14ac:dyDescent="0.2">
      <c r="A88" s="3">
        <f>'[1]FIN-P&amp;L_CWS'!$B193</f>
        <v>0</v>
      </c>
      <c r="B88" s="14">
        <f>'[1]FIN-P&amp;L_CWS'!H193</f>
        <v>0</v>
      </c>
      <c r="C88" s="14">
        <f>'[1]FIN-P&amp;L_CWS'!I193</f>
        <v>0</v>
      </c>
    </row>
    <row r="89" spans="1:3" x14ac:dyDescent="0.2">
      <c r="A89" s="2" t="str">
        <f>'[1]FIN-P&amp;L_CWS'!$B194</f>
        <v xml:space="preserve">Legal </v>
      </c>
      <c r="B89" s="14">
        <f>'[1]FIN-P&amp;L_CWS'!H194</f>
        <v>0</v>
      </c>
      <c r="C89" s="14">
        <f>'[1]FIN-P&amp;L_CWS'!I194</f>
        <v>0</v>
      </c>
    </row>
    <row r="90" spans="1:3" x14ac:dyDescent="0.2">
      <c r="A90" s="4" t="str">
        <f>'[1]FIN-P&amp;L_CWS'!$B195</f>
        <v>Corporate</v>
      </c>
      <c r="B90" s="14">
        <f>'[1]FIN-P&amp;L_CWS'!H195</f>
        <v>0</v>
      </c>
      <c r="C90" s="14">
        <f>'[1]FIN-P&amp;L_CWS'!I195</f>
        <v>0</v>
      </c>
    </row>
    <row r="91" spans="1:3" x14ac:dyDescent="0.2">
      <c r="A91" s="4" t="str">
        <f>'[1]FIN-P&amp;L_CWS'!$B196</f>
        <v>Partnership Agreements</v>
      </c>
      <c r="B91" s="14">
        <f>'[1]FIN-P&amp;L_CWS'!H196</f>
        <v>0</v>
      </c>
      <c r="C91" s="14">
        <f>'[1]FIN-P&amp;L_CWS'!I196</f>
        <v>0</v>
      </c>
    </row>
    <row r="92" spans="1:3" x14ac:dyDescent="0.2">
      <c r="A92" s="4" t="str">
        <f>'[1]FIN-P&amp;L_CWS'!$B197</f>
        <v>Patent Protection</v>
      </c>
      <c r="B92" s="14">
        <f>'[1]FIN-P&amp;L_CWS'!H197</f>
        <v>0</v>
      </c>
      <c r="C92" s="14">
        <f>'[1]FIN-P&amp;L_CWS'!I197</f>
        <v>0</v>
      </c>
    </row>
    <row r="93" spans="1:3" x14ac:dyDescent="0.2">
      <c r="A93" s="10" t="str">
        <f>'[1]FIN-P&amp;L_CWS'!$B198</f>
        <v xml:space="preserve">Total Legal </v>
      </c>
      <c r="B93" s="14">
        <f>'[1]FIN-P&amp;L_CWS'!H198</f>
        <v>0</v>
      </c>
      <c r="C93" s="14">
        <f>'[1]FIN-P&amp;L_CWS'!I198</f>
        <v>0</v>
      </c>
    </row>
    <row r="94" spans="1:3" x14ac:dyDescent="0.2">
      <c r="A94" s="10">
        <f>'[1]FIN-P&amp;L_CWS'!$B199</f>
        <v>0</v>
      </c>
      <c r="B94" s="14">
        <f>'[1]FIN-P&amp;L_CWS'!H199</f>
        <v>0</v>
      </c>
      <c r="C94" s="14">
        <f>'[1]FIN-P&amp;L_CWS'!I199</f>
        <v>0</v>
      </c>
    </row>
    <row r="95" spans="1:3" x14ac:dyDescent="0.2">
      <c r="A95" s="2" t="str">
        <f>'[1]FIN-P&amp;L_CWS'!$B200</f>
        <v>Licenses and Permits</v>
      </c>
      <c r="B95" s="14">
        <f>'[1]FIN-P&amp;L_CWS'!H200</f>
        <v>0</v>
      </c>
      <c r="C95" s="14">
        <f>'[1]FIN-P&amp;L_CWS'!I200</f>
        <v>0</v>
      </c>
    </row>
    <row r="96" spans="1:3" x14ac:dyDescent="0.2">
      <c r="A96" s="2">
        <f>'[1]FIN-P&amp;L_CWS'!$B201</f>
        <v>0</v>
      </c>
      <c r="B96" s="14">
        <f>'[1]FIN-P&amp;L_CWS'!H201</f>
        <v>0</v>
      </c>
      <c r="C96" s="14">
        <f>'[1]FIN-P&amp;L_CWS'!I201</f>
        <v>0</v>
      </c>
    </row>
    <row r="97" spans="1:3" x14ac:dyDescent="0.2">
      <c r="A97" s="10" t="str">
        <f>'[1]FIN-P&amp;L_CWS'!$B202</f>
        <v>Sales and Use Taxes</v>
      </c>
      <c r="B97" s="14">
        <f>'[1]FIN-P&amp;L_CWS'!H202</f>
        <v>0</v>
      </c>
      <c r="C97" s="14">
        <f>'[1]FIN-P&amp;L_CWS'!I202</f>
        <v>0</v>
      </c>
    </row>
    <row r="98" spans="1:3" x14ac:dyDescent="0.2">
      <c r="A98" s="10">
        <f>'[1]FIN-P&amp;L_CWS'!$B203</f>
        <v>0</v>
      </c>
      <c r="B98" s="14">
        <f>'[1]FIN-P&amp;L_CWS'!H203</f>
        <v>0</v>
      </c>
      <c r="C98" s="14">
        <f>'[1]FIN-P&amp;L_CWS'!I203</f>
        <v>0</v>
      </c>
    </row>
    <row r="99" spans="1:3" x14ac:dyDescent="0.2">
      <c r="A99" s="10" t="str">
        <f>'[1]FIN-P&amp;L_CWS'!$B204</f>
        <v>Depreciation</v>
      </c>
      <c r="B99" s="14">
        <f>'[1]FIN-P&amp;L_CWS'!H204</f>
        <v>143416.66666666666</v>
      </c>
      <c r="C99" s="14">
        <f>'[1]FIN-P&amp;L_CWS'!I204</f>
        <v>158250</v>
      </c>
    </row>
    <row r="100" spans="1:3" x14ac:dyDescent="0.2">
      <c r="A100" s="10">
        <f>'[1]FIN-P&amp;L_CWS'!$B205</f>
        <v>0</v>
      </c>
      <c r="B100" s="14">
        <f>'[1]FIN-P&amp;L_CWS'!H205</f>
        <v>0</v>
      </c>
      <c r="C100" s="14">
        <f>'[1]FIN-P&amp;L_CWS'!I205</f>
        <v>0</v>
      </c>
    </row>
    <row r="101" spans="1:3" ht="17" thickBot="1" x14ac:dyDescent="0.25">
      <c r="A101" s="18" t="str">
        <f>'[1]FIN-P&amp;L_CWS'!$B206</f>
        <v>Total Expense</v>
      </c>
      <c r="B101" s="19">
        <f>'[1]FIN-P&amp;L_CWS'!H206</f>
        <v>13840916.666666666</v>
      </c>
      <c r="C101" s="19">
        <f>'[1]FIN-P&amp;L_CWS'!I206</f>
        <v>8536750</v>
      </c>
    </row>
    <row r="102" spans="1:3" x14ac:dyDescent="0.2">
      <c r="A102" s="3">
        <f>'[1]FIN-P&amp;L_CWS'!$B207</f>
        <v>0</v>
      </c>
      <c r="B102" s="14">
        <f>'[1]FIN-P&amp;L_CWS'!H207</f>
        <v>0</v>
      </c>
      <c r="C102" s="14">
        <f>'[1]FIN-P&amp;L_CWS'!I207</f>
        <v>0</v>
      </c>
    </row>
    <row r="103" spans="1:3" x14ac:dyDescent="0.2">
      <c r="A103" s="22" t="str">
        <f>'[1]FIN-P&amp;L_CWS'!$B208</f>
        <v>Net Income</v>
      </c>
      <c r="B103" s="23">
        <f>'[1]FIN-P&amp;L_CWS'!H208</f>
        <v>-13489916.666666666</v>
      </c>
      <c r="C103" s="23">
        <f>'[1]FIN-P&amp;L_CWS'!I208</f>
        <v>-8055250</v>
      </c>
    </row>
    <row r="104" spans="1:3" ht="17" thickBot="1" x14ac:dyDescent="0.25">
      <c r="A104" s="24" t="str">
        <f>'[1]FIN-P&amp;L_CWS'!$B209</f>
        <v>Cumulative Net Income</v>
      </c>
      <c r="B104" s="25">
        <f>'[1]FIN-P&amp;L_CWS'!H209</f>
        <v>-13489916.666666666</v>
      </c>
      <c r="C104" s="25">
        <f>'[1]FIN-P&amp;L_CWS'!I209</f>
        <v>-21545166.666666664</v>
      </c>
    </row>
    <row r="105" spans="1:3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30C1-3E71-AD4B-8D8D-A3AA1461A2B6}">
  <dimension ref="A1"/>
  <sheetViews>
    <sheetView showGridLines="0" showRowColHeaders="0" workbookViewId="0">
      <selection activeCell="F37" sqref="F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Alfredo Wong Molina</dc:creator>
  <cp:lastModifiedBy>Harry Alfredo Wong Molina</cp:lastModifiedBy>
  <dcterms:created xsi:type="dcterms:W3CDTF">2023-05-18T18:51:20Z</dcterms:created>
  <dcterms:modified xsi:type="dcterms:W3CDTF">2023-05-18T19:21:22Z</dcterms:modified>
</cp:coreProperties>
</file>