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0F00BA17-F556-204A-82ED-45073F0BD730}" xr6:coauthVersionLast="47" xr6:coauthVersionMax="47" xr10:uidLastSave="{00000000-0000-0000-0000-000000000000}"/>
  <bookViews>
    <workbookView xWindow="20660" yWindow="-28300" windowWidth="16140" windowHeight="14140" firstSheet="26" activeTab="30" xr2:uid="{F282BBEB-D971-5249-98E5-7BF9FAE3055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6" i="48" s="1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Y67" i="82"/>
  <c r="Y54" i="82"/>
  <c r="Y44" i="82"/>
  <c r="Y48" i="82" s="1"/>
  <c r="Y52" i="82"/>
  <c r="Y55" i="82"/>
  <c r="Y53" i="82"/>
  <c r="W14" i="48"/>
  <c r="W17" i="48" s="1"/>
  <c r="W23" i="48"/>
  <c r="W21" i="71"/>
  <c r="W35" i="48"/>
  <c r="W44" i="48" s="1"/>
  <c r="W52" i="82"/>
  <c r="W54" i="82"/>
  <c r="W53" i="82"/>
  <c r="W44" i="82"/>
  <c r="W48" i="82" s="1"/>
  <c r="W67" i="82"/>
  <c r="W55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F43" i="82"/>
  <c r="N74" i="52"/>
  <c r="AN43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J71" i="48"/>
  <c r="AJ75" i="48" s="1"/>
  <c r="AJ77" i="48" s="1"/>
  <c r="AJ88" i="48" s="1"/>
  <c r="AI61" i="48"/>
  <c r="AI58" i="48"/>
  <c r="AI63" i="48" s="1"/>
  <c r="AI65" i="48" s="1"/>
  <c r="AI60" i="48"/>
  <c r="AI51" i="48"/>
  <c r="AI54" i="48" s="1"/>
  <c r="AI59" i="48"/>
  <c r="AI72" i="48"/>
  <c r="AI81" i="48" s="1"/>
  <c r="AD51" i="48"/>
  <c r="AD54" i="48" s="1"/>
  <c r="AD61" i="48"/>
  <c r="AD58" i="48"/>
  <c r="AD63" i="48" s="1"/>
  <c r="AD65" i="48" s="1"/>
  <c r="AD59" i="48"/>
  <c r="AD60" i="48"/>
  <c r="AD72" i="48"/>
  <c r="AD81" i="48" s="1"/>
  <c r="AB51" i="48"/>
  <c r="AB54" i="48" s="1"/>
  <c r="AB59" i="48"/>
  <c r="AB61" i="48"/>
  <c r="AB58" i="48"/>
  <c r="AB63" i="48" s="1"/>
  <c r="AB65" i="48" s="1"/>
  <c r="AB60" i="48"/>
  <c r="AB72" i="48"/>
  <c r="AB81" i="48" s="1"/>
  <c r="AB71" i="48"/>
  <c r="AB75" i="48" s="1"/>
  <c r="AB77" i="48" s="1"/>
  <c r="AB88" i="48" s="1"/>
  <c r="AJ24" i="48"/>
  <c r="AJ14" i="48"/>
  <c r="AJ23" i="48"/>
  <c r="AJ21" i="48"/>
  <c r="AJ22" i="48"/>
  <c r="AI22" i="48"/>
  <c r="AI24" i="48"/>
  <c r="AI14" i="48"/>
  <c r="AI21" i="48"/>
  <c r="AI23" i="48"/>
  <c r="AD8" i="48"/>
  <c r="AD13" i="48" s="1"/>
  <c r="AE60" i="48"/>
  <c r="AE51" i="48"/>
  <c r="AE54" i="48" s="1"/>
  <c r="AE59" i="48"/>
  <c r="AE61" i="48"/>
  <c r="AE58" i="48"/>
  <c r="AE63" i="48" s="1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63" i="48" s="1"/>
  <c r="AA65" i="48" s="1"/>
  <c r="AA51" i="48"/>
  <c r="AA54" i="48" s="1"/>
  <c r="AA72" i="48"/>
  <c r="AA81" i="48" s="1"/>
  <c r="AA71" i="48"/>
  <c r="AA75" i="48" s="1"/>
  <c r="AA77" i="48" s="1"/>
  <c r="AA88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L71" i="48"/>
  <c r="AL75" i="48" s="1"/>
  <c r="AL77" i="48" s="1"/>
  <c r="AL88" i="48" s="1"/>
  <c r="AC59" i="48"/>
  <c r="AC61" i="48"/>
  <c r="AC58" i="48"/>
  <c r="AC63" i="48" s="1"/>
  <c r="AC65" i="48" s="1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H71" i="48"/>
  <c r="AH75" i="48" s="1"/>
  <c r="AH77" i="48" s="1"/>
  <c r="AH88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57" i="82"/>
  <c r="U59" i="82" s="1"/>
  <c r="Z57" i="82"/>
  <c r="W66" i="82"/>
  <c r="W78" i="82"/>
  <c r="W27" i="82"/>
  <c r="BK43" i="82"/>
  <c r="M76" i="52"/>
  <c r="AI25" i="50"/>
  <c r="AH21" i="71"/>
  <c r="AH17" i="48"/>
  <c r="AI15" i="92"/>
  <c r="AI38" i="50"/>
  <c r="AI39" i="50" s="1"/>
  <c r="AI51" i="52" s="1"/>
  <c r="AJ111" i="59"/>
  <c r="AH35" i="48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AE25" i="50"/>
  <c r="AE38" i="50"/>
  <c r="AE39" i="50" s="1"/>
  <c r="AE51" i="52" s="1"/>
  <c r="AE15" i="92"/>
  <c r="AD35" i="48"/>
  <c r="AF111" i="59"/>
  <c r="W47" i="82"/>
  <c r="AB57" i="82"/>
  <c r="AB60" i="82" s="1"/>
  <c r="AB61" i="82" s="1"/>
  <c r="V78" i="82"/>
  <c r="V27" i="82"/>
  <c r="V66" i="82"/>
  <c r="Y114" i="59"/>
  <c r="W7" i="52"/>
  <c r="T19" i="82"/>
  <c r="T20" i="82" s="1"/>
  <c r="S66" i="82"/>
  <c r="S27" i="82"/>
  <c r="S28" i="82" s="1"/>
  <c r="S78" i="82"/>
  <c r="AM53" i="82"/>
  <c r="AM54" i="82"/>
  <c r="AM52" i="82"/>
  <c r="AM67" i="82"/>
  <c r="AM44" i="82"/>
  <c r="AM48" i="82" s="1"/>
  <c r="AM55" i="82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AB35" i="48"/>
  <c r="AB44" i="48" s="1"/>
  <c r="AC25" i="50"/>
  <c r="AC15" i="92"/>
  <c r="AB17" i="48"/>
  <c r="AD111" i="59"/>
  <c r="AC38" i="50"/>
  <c r="AC39" i="50" s="1"/>
  <c r="AC51" i="52" s="1"/>
  <c r="AB21" i="71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T57" i="82"/>
  <c r="AL38" i="50"/>
  <c r="AL39" i="50" s="1"/>
  <c r="AL51" i="52" s="1"/>
  <c r="AL25" i="50"/>
  <c r="AK21" i="71"/>
  <c r="AM111" i="59"/>
  <c r="AL15" i="92"/>
  <c r="AK35" i="48"/>
  <c r="AK44" i="48" s="1"/>
  <c r="BG43" i="82"/>
  <c r="I76" i="52"/>
  <c r="AI21" i="71"/>
  <c r="AJ25" i="50"/>
  <c r="AJ38" i="50"/>
  <c r="AJ39" i="50" s="1"/>
  <c r="AJ51" i="52" s="1"/>
  <c r="AJ15" i="92"/>
  <c r="AI35" i="48"/>
  <c r="AK111" i="59"/>
  <c r="AI17" i="48"/>
  <c r="X47" i="82"/>
  <c r="O34" i="48"/>
  <c r="D90" i="49"/>
  <c r="O17" i="48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B15" i="92"/>
  <c r="AC111" i="59"/>
  <c r="AB38" i="50"/>
  <c r="AA35" i="48"/>
  <c r="AA44" i="48" s="1"/>
  <c r="AA21" i="71"/>
  <c r="AB25" i="50"/>
  <c r="W34" i="48"/>
  <c r="AB27" i="82"/>
  <c r="AB78" i="82"/>
  <c r="AG17" i="48"/>
  <c r="AG21" i="71"/>
  <c r="AH25" i="50"/>
  <c r="AH38" i="50"/>
  <c r="AH39" i="50" s="1"/>
  <c r="AH51" i="52" s="1"/>
  <c r="AH15" i="92"/>
  <c r="AI111" i="59"/>
  <c r="AG35" i="48"/>
  <c r="AG44" i="48" s="1"/>
  <c r="X27" i="82"/>
  <c r="X66" i="82"/>
  <c r="X78" i="82"/>
  <c r="V47" i="8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17" i="48"/>
  <c r="AD38" i="50"/>
  <c r="AD39" i="50" s="1"/>
  <c r="AD51" i="52" s="1"/>
  <c r="AC21" i="71"/>
  <c r="AE111" i="59"/>
  <c r="AD25" i="50"/>
  <c r="AD15" i="92"/>
  <c r="AC35" i="48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C44" i="48" s="1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AC71" i="48" l="1"/>
  <c r="AC75" i="48" s="1"/>
  <c r="AC77" i="48" s="1"/>
  <c r="AC88" i="48" s="1"/>
  <c r="AK63" i="48"/>
  <c r="AK65" i="48" s="1"/>
  <c r="AD22" i="48"/>
  <c r="AD24" i="48"/>
  <c r="AD21" i="48"/>
  <c r="AD23" i="48"/>
  <c r="AD14" i="48"/>
  <c r="AD17" i="48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I66" i="48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B89" i="48"/>
  <c r="AB66" i="48"/>
  <c r="AC89" i="48"/>
  <c r="AC66" i="48"/>
  <c r="AE65" i="48"/>
  <c r="AD66" i="48"/>
  <c r="AJ63" i="48"/>
  <c r="AJ65" i="48" s="1"/>
  <c r="AA89" i="48"/>
  <c r="AA66" i="48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44" i="48"/>
  <c r="AE34" i="48"/>
  <c r="D33" i="49" s="1"/>
  <c r="AE44" i="48"/>
  <c r="AH34" i="48"/>
  <c r="AH44" i="48"/>
  <c r="AC34" i="48"/>
  <c r="AC44" i="48"/>
  <c r="AD34" i="48"/>
  <c r="D32" i="49" s="1"/>
  <c r="AD44" i="48"/>
  <c r="AI34" i="48"/>
  <c r="AI44" i="48"/>
  <c r="AF34" i="48"/>
  <c r="AF44" i="48"/>
  <c r="W26" i="48"/>
  <c r="Y115" i="59" s="1"/>
  <c r="D95" i="49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F40" i="48"/>
  <c r="C34" i="48"/>
  <c r="J40" i="48"/>
  <c r="H40" i="48"/>
  <c r="V59" i="82"/>
  <c r="V29" i="82" s="1"/>
  <c r="T35" i="82"/>
  <c r="H47" i="82"/>
  <c r="V116" i="59"/>
  <c r="AC47" i="50"/>
  <c r="AD30" i="50" s="1"/>
  <c r="Z47" i="50"/>
  <c r="AA30" i="50" s="1"/>
  <c r="AI47" i="50"/>
  <c r="AJ30" i="50" s="1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04" i="49"/>
  <c r="AI78" i="82"/>
  <c r="AI27" i="82"/>
  <c r="AI66" i="82"/>
  <c r="BL55" i="82"/>
  <c r="BL52" i="82"/>
  <c r="BL53" i="82"/>
  <c r="BL54" i="82"/>
  <c r="BL67" i="82"/>
  <c r="BL66" i="82" s="1"/>
  <c r="BL44" i="82"/>
  <c r="BL48" i="82" s="1"/>
  <c r="BL47" i="82" s="1"/>
  <c r="AI47" i="82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1" i="82"/>
  <c r="AJ73" i="82" s="1"/>
  <c r="R115" i="59"/>
  <c r="R116" i="59" s="1"/>
  <c r="D21" i="49"/>
  <c r="S38" i="48"/>
  <c r="S40" i="48" s="1"/>
  <c r="G28" i="51"/>
  <c r="G29" i="51"/>
  <c r="AE47" i="82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D67" i="82"/>
  <c r="BD52" i="82"/>
  <c r="BD44" i="82"/>
  <c r="BD48" i="82" s="1"/>
  <c r="BD47" i="82" s="1"/>
  <c r="BD54" i="82"/>
  <c r="BD53" i="82"/>
  <c r="BD55" i="82"/>
  <c r="AG26" i="48"/>
  <c r="AI115" i="59" s="1"/>
  <c r="G39" i="51"/>
  <c r="D102" i="49"/>
  <c r="AA34" i="48"/>
  <c r="AA38" i="48" s="1"/>
  <c r="AE27" i="82"/>
  <c r="AE78" i="82"/>
  <c r="AE66" i="82"/>
  <c r="BJ67" i="82"/>
  <c r="BJ52" i="82"/>
  <c r="BJ54" i="82"/>
  <c r="BJ53" i="82"/>
  <c r="BJ55" i="82"/>
  <c r="BJ44" i="82"/>
  <c r="BJ48" i="82" s="1"/>
  <c r="BJ47" i="82" s="1"/>
  <c r="AG66" i="82"/>
  <c r="C30" i="47"/>
  <c r="D28" i="47"/>
  <c r="D29" i="47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AD38" i="48"/>
  <c r="AD40" i="48" s="1"/>
  <c r="D36" i="49"/>
  <c r="AH38" i="48"/>
  <c r="AH40" i="48" s="1"/>
  <c r="AN71" i="82"/>
  <c r="AN73" i="82" s="1"/>
  <c r="AN19" i="82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G27" i="51"/>
  <c r="AA28" i="82"/>
  <c r="AB59" i="82"/>
  <c r="AB29" i="82" s="1"/>
  <c r="Q19" i="82"/>
  <c r="Q71" i="82"/>
  <c r="Q73" i="82" s="1"/>
  <c r="Q125" i="59"/>
  <c r="O10" i="52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AG57" i="82"/>
  <c r="AG59" i="82" s="1"/>
  <c r="X59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L47" i="82"/>
  <c r="AL78" i="82"/>
  <c r="AL27" i="82"/>
  <c r="AM47" i="82"/>
  <c r="W125" i="59"/>
  <c r="U10" i="52"/>
  <c r="Y116" i="59"/>
  <c r="V28" i="82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D57" i="82"/>
  <c r="AD59" i="82" s="1"/>
  <c r="AM57" i="82"/>
  <c r="AM59" i="82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D106" i="49"/>
  <c r="Z71" i="82"/>
  <c r="Z73" i="82" s="1"/>
  <c r="Z19" i="82"/>
  <c r="AB34" i="48"/>
  <c r="AB115" i="59"/>
  <c r="AB116" i="59" s="1"/>
  <c r="Z28" i="48"/>
  <c r="W60" i="82"/>
  <c r="W61" i="82" s="1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40" i="48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J89" i="48" l="1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U34" i="50"/>
  <c r="S28" i="48"/>
  <c r="U28" i="48"/>
  <c r="T28" i="48"/>
  <c r="T29" i="48" s="1"/>
  <c r="V117" i="59" s="1"/>
  <c r="V44" i="48"/>
  <c r="V10" i="52" s="1"/>
  <c r="C38" i="48"/>
  <c r="C40" i="48" s="1"/>
  <c r="Q7" i="52"/>
  <c r="AJ96" i="49"/>
  <c r="AV96" i="49"/>
  <c r="BH96" i="49"/>
  <c r="BN96" i="49" s="1"/>
  <c r="T34" i="50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S29" i="48"/>
  <c r="U117" i="59" s="1"/>
  <c r="P29" i="48"/>
  <c r="R117" i="59" s="1"/>
  <c r="U29" i="48"/>
  <c r="W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I21" i="82" s="1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O50" i="47"/>
  <c r="E28" i="47" s="1"/>
  <c r="E30" i="47" s="1"/>
  <c r="C75" i="52"/>
  <c r="AO43" i="82"/>
  <c r="AR43" i="82"/>
  <c r="F75" i="52"/>
  <c r="AA40" i="48"/>
  <c r="D29" i="49"/>
  <c r="AH116" i="59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G20" i="82"/>
  <c r="G21" i="82"/>
  <c r="G35" i="82"/>
  <c r="AA87" i="49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V8" i="52" l="1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L79" i="82" s="1"/>
  <c r="AL80" i="82" s="1"/>
  <c r="AL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M29" i="82"/>
  <c r="M37" i="82" s="1"/>
  <c r="T7" i="49"/>
  <c r="BD7" i="49"/>
  <c r="BN7" i="49" s="1"/>
  <c r="U8" i="49"/>
  <c r="AG8" i="49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BK59" i="82"/>
  <c r="BK29" i="82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Q120" i="59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A14" i="49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Y35" i="50" l="1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X79" i="82"/>
  <c r="X80" i="82" s="1"/>
  <c r="X30" i="82" s="1"/>
  <c r="X31" i="82" s="1"/>
  <c r="X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Z79" i="82"/>
  <c r="Z80" i="82" s="1"/>
  <c r="Z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H90" i="48"/>
  <c r="H74" i="82"/>
  <c r="H75" i="82" s="1"/>
  <c r="H82" i="82" s="1"/>
  <c r="H12" i="82" s="1"/>
  <c r="F90" i="48"/>
  <c r="J74" i="82"/>
  <c r="J75" i="82" s="1"/>
  <c r="J83" i="82" s="1"/>
  <c r="J13" i="82" s="1"/>
  <c r="H28" i="52" s="1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T90" i="48"/>
  <c r="I91" i="48"/>
  <c r="M91" i="48"/>
  <c r="N91" i="48"/>
  <c r="K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E20" i="82"/>
  <c r="E36" i="82" s="1"/>
  <c r="E29" i="82"/>
  <c r="E37" i="82" s="1"/>
  <c r="AD66" i="50"/>
  <c r="AF68" i="50" s="1"/>
  <c r="G74" i="82"/>
  <c r="G75" i="82" s="1"/>
  <c r="G22" i="82" s="1"/>
  <c r="BI37" i="82"/>
  <c r="BH8" i="52"/>
  <c r="BI120" i="59"/>
  <c r="BF42" i="50"/>
  <c r="AE79" i="82"/>
  <c r="AE80" i="82" s="1"/>
  <c r="AE30" i="82" s="1"/>
  <c r="V74" i="82"/>
  <c r="V75" i="82" s="1"/>
  <c r="V83" i="82" s="1"/>
  <c r="V13" i="82" s="1"/>
  <c r="T28" i="52" s="1"/>
  <c r="AL45" i="48"/>
  <c r="AL90" i="48" s="1"/>
  <c r="AH79" i="82"/>
  <c r="AH80" i="82" s="1"/>
  <c r="AH30" i="82" s="1"/>
  <c r="AG79" i="82"/>
  <c r="AG80" i="82" s="1"/>
  <c r="AG30" i="82" s="1"/>
  <c r="AD45" i="48"/>
  <c r="AG74" i="82"/>
  <c r="AG75" i="82" s="1"/>
  <c r="AJ45" i="48"/>
  <c r="AJ90" i="48" s="1"/>
  <c r="AG45" i="48"/>
  <c r="AK45" i="48"/>
  <c r="AB45" i="48"/>
  <c r="U74" i="82"/>
  <c r="U75" i="82" s="1"/>
  <c r="U82" i="82" s="1"/>
  <c r="U12" i="82" s="1"/>
  <c r="AJ79" i="82"/>
  <c r="AJ80" i="82" s="1"/>
  <c r="BL37" i="82"/>
  <c r="AS47" i="50"/>
  <c r="AT30" i="50" s="1"/>
  <c r="AT26" i="48"/>
  <c r="AV115" i="59" s="1"/>
  <c r="I31" i="82"/>
  <c r="I16" i="82" s="1"/>
  <c r="G30" i="5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I90" i="48" s="1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X47" i="82"/>
  <c r="AQ6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AB30" i="82"/>
  <c r="N74" i="82"/>
  <c r="N75" i="82" s="1"/>
  <c r="N82" i="82" s="1"/>
  <c r="N12" i="82" s="1"/>
  <c r="P74" i="82"/>
  <c r="P75" i="82" s="1"/>
  <c r="P82" i="82" s="1"/>
  <c r="P12" i="82" s="1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1" i="52"/>
  <c r="AB126" i="59"/>
  <c r="AB127" i="59" s="1"/>
  <c r="E50" i="52"/>
  <c r="E43" i="50"/>
  <c r="E40" i="64" s="1"/>
  <c r="E66" i="50"/>
  <c r="G68" i="50" s="1"/>
  <c r="AN74" i="82"/>
  <c r="AN75" i="82" s="1"/>
  <c r="AN82" i="82" s="1"/>
  <c r="AN12" i="82" s="1"/>
  <c r="F30" i="82"/>
  <c r="D20" i="116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M30" i="8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F121" i="59"/>
  <c r="AF122" i="59" s="1"/>
  <c r="I82" i="82"/>
  <c r="I12" i="82" s="1"/>
  <c r="I22" i="82"/>
  <c r="I83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D42" i="50"/>
  <c r="AL31" i="82"/>
  <c r="AL16" i="82" s="1"/>
  <c r="AJ30" i="52" s="1"/>
  <c r="AE9" i="52"/>
  <c r="AG121" i="59"/>
  <c r="AG122" i="59" s="1"/>
  <c r="T9" i="52"/>
  <c r="V121" i="59"/>
  <c r="V122" i="59" s="1"/>
  <c r="AK30" i="82"/>
  <c r="AH121" i="59"/>
  <c r="AH122" i="59" s="1"/>
  <c r="AF9" i="52"/>
  <c r="O45" i="48"/>
  <c r="O90" i="48" s="1"/>
  <c r="Q79" i="82"/>
  <c r="Q80" i="82" s="1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A90" i="48" l="1"/>
  <c r="AJ74" i="82"/>
  <c r="AJ75" i="82" s="1"/>
  <c r="AJ22" i="82" s="1"/>
  <c r="AL86" i="48"/>
  <c r="AL92" i="48" s="1"/>
  <c r="AL87" i="48"/>
  <c r="AL93" i="48" s="1"/>
  <c r="AL91" i="48"/>
  <c r="AH74" i="82"/>
  <c r="AH75" i="82" s="1"/>
  <c r="AH22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A91" i="48"/>
  <c r="AA87" i="48"/>
  <c r="AA93" i="48" s="1"/>
  <c r="AA86" i="48"/>
  <c r="AA92" i="48" s="1"/>
  <c r="AI91" i="48"/>
  <c r="AI87" i="48"/>
  <c r="AI93" i="48" s="1"/>
  <c r="AB90" i="48"/>
  <c r="AH90" i="48"/>
  <c r="X121" i="59"/>
  <c r="X122" i="59" s="1"/>
  <c r="V9" i="52"/>
  <c r="X74" i="82"/>
  <c r="X75" i="82" s="1"/>
  <c r="X82" i="82" s="1"/>
  <c r="X12" i="82" s="1"/>
  <c r="V32" i="52" s="1"/>
  <c r="V87" i="48"/>
  <c r="V93" i="48" s="1"/>
  <c r="V90" i="48"/>
  <c r="W19" i="92" s="1"/>
  <c r="V86" i="48"/>
  <c r="V92" i="48" s="1"/>
  <c r="T74" i="82"/>
  <c r="T75" i="82" s="1"/>
  <c r="T22" i="82" s="1"/>
  <c r="T23" i="82" s="1"/>
  <c r="T24" i="82" s="1"/>
  <c r="R38" i="52" s="1"/>
  <c r="X126" i="59"/>
  <c r="X127" i="59" s="1"/>
  <c r="R9" i="52"/>
  <c r="R12" i="52" s="1"/>
  <c r="X11" i="52"/>
  <c r="V91" i="48"/>
  <c r="W26" i="92" s="1"/>
  <c r="W28" i="92" s="1"/>
  <c r="H83" i="82"/>
  <c r="H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H22" i="82"/>
  <c r="H38" i="82" s="1"/>
  <c r="AL74" i="82"/>
  <c r="AL75" i="82" s="1"/>
  <c r="AL82" i="82" s="1"/>
  <c r="AL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Z74" i="82"/>
  <c r="Z75" i="82" s="1"/>
  <c r="Z82" i="82" s="1"/>
  <c r="Z12" i="82" s="1"/>
  <c r="F16" i="59"/>
  <c r="E26" i="116" s="1"/>
  <c r="AD14" i="67"/>
  <c r="AD17" i="67" s="1"/>
  <c r="AE18" i="67" s="1"/>
  <c r="Q45" i="48"/>
  <c r="F48" i="51" s="1"/>
  <c r="F14" i="51" s="1"/>
  <c r="F15" i="51" s="1"/>
  <c r="S79" i="82"/>
  <c r="S80" i="82" s="1"/>
  <c r="S30" i="82" s="1"/>
  <c r="S31" i="82" s="1"/>
  <c r="S16" i="82" s="1"/>
  <c r="Q30" i="52" s="1"/>
  <c r="F13" i="59"/>
  <c r="E23" i="116" s="1"/>
  <c r="T68" i="49"/>
  <c r="AC69" i="49"/>
  <c r="P43" i="50"/>
  <c r="P40" i="64" s="1"/>
  <c r="P66" i="50"/>
  <c r="R68" i="50" s="1"/>
  <c r="P50" i="52"/>
  <c r="AE74" i="82"/>
  <c r="AE75" i="82" s="1"/>
  <c r="AE22" i="82" s="1"/>
  <c r="AE23" i="82" s="1"/>
  <c r="X50" i="52"/>
  <c r="X66" i="50"/>
  <c r="Z68" i="50" s="1"/>
  <c r="X43" i="50"/>
  <c r="X40" i="64" s="1"/>
  <c r="V66" i="50"/>
  <c r="X68" i="50" s="1"/>
  <c r="V50" i="52"/>
  <c r="V43" i="50"/>
  <c r="V40" i="64" s="1"/>
  <c r="AF74" i="82"/>
  <c r="AF75" i="82" s="1"/>
  <c r="AF83" i="82" s="1"/>
  <c r="AF13" i="82" s="1"/>
  <c r="AD28" i="52" s="1"/>
  <c r="W66" i="50"/>
  <c r="Y68" i="50" s="1"/>
  <c r="W50" i="52"/>
  <c r="W43" i="50"/>
  <c r="W40" i="64" s="1"/>
  <c r="J82" i="82"/>
  <c r="J12" i="82" s="1"/>
  <c r="H32" i="52" s="1"/>
  <c r="J22" i="82"/>
  <c r="J23" i="82" s="1"/>
  <c r="AC74" i="82"/>
  <c r="AC75" i="82" s="1"/>
  <c r="AC82" i="82" s="1"/>
  <c r="AC12" i="82" s="1"/>
  <c r="C86" i="48"/>
  <c r="C92" i="48" s="1"/>
  <c r="C87" i="48"/>
  <c r="C93" i="48" s="1"/>
  <c r="O86" i="48"/>
  <c r="O92" i="48" s="1"/>
  <c r="O87" i="48"/>
  <c r="O93" i="48" s="1"/>
  <c r="AD11" i="52"/>
  <c r="AD12" i="52" s="1"/>
  <c r="AE19" i="92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R34" i="50"/>
  <c r="AR42" i="50" s="1"/>
  <c r="AW116" i="59"/>
  <c r="AS30" i="50"/>
  <c r="AS34" i="50" s="1"/>
  <c r="AS42" i="50" s="1"/>
  <c r="AH82" i="82"/>
  <c r="AH12" i="82" s="1"/>
  <c r="AF32" i="52" s="1"/>
  <c r="AU28" i="48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L31" i="82"/>
  <c r="L16" i="82" s="1"/>
  <c r="J30" i="52" s="1"/>
  <c r="E13" i="59"/>
  <c r="D23" i="116" s="1"/>
  <c r="D22" i="116"/>
  <c r="N31" i="82"/>
  <c r="N16" i="82" s="1"/>
  <c r="L30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H31" i="82"/>
  <c r="H16" i="82" s="1"/>
  <c r="F30" i="52" s="1"/>
  <c r="C48" i="50"/>
  <c r="C40" i="64"/>
  <c r="C10" i="64" s="1"/>
  <c r="C125" i="116" s="1"/>
  <c r="AK121" i="59"/>
  <c r="AK122" i="59" s="1"/>
  <c r="AI9" i="52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AD31" i="82"/>
  <c r="AD16" i="82" s="1"/>
  <c r="AB30" i="52" s="1"/>
  <c r="M121" i="59"/>
  <c r="M122" i="59" s="1"/>
  <c r="M129" i="59" s="1"/>
  <c r="K9" i="52"/>
  <c r="K12" i="52" s="1"/>
  <c r="V31" i="82"/>
  <c r="V16" i="82" s="1"/>
  <c r="T30" i="52" s="1"/>
  <c r="E7" i="51"/>
  <c r="S12" i="52"/>
  <c r="U32" i="52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AA31" i="82"/>
  <c r="AA16" i="82" s="1"/>
  <c r="Y30" i="52" s="1"/>
  <c r="E80" i="8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I38" i="82"/>
  <c r="I23" i="82"/>
  <c r="I24" i="82" s="1"/>
  <c r="T129" i="59"/>
  <c r="H26" i="92"/>
  <c r="H28" i="92" s="1"/>
  <c r="H20" i="92"/>
  <c r="J49" i="68"/>
  <c r="F82" i="82"/>
  <c r="F12" i="82" s="1"/>
  <c r="K49" i="68"/>
  <c r="I26" i="92"/>
  <c r="I28" i="92" s="1"/>
  <c r="I20" i="9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J14" i="82" l="1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AK90" i="48"/>
  <c r="AK22" i="71" s="1"/>
  <c r="T82" i="82"/>
  <c r="T12" i="82" s="1"/>
  <c r="R32" i="52" s="1"/>
  <c r="S20" i="92"/>
  <c r="T38" i="82"/>
  <c r="V22" i="71"/>
  <c r="R39" i="52"/>
  <c r="AL22" i="82"/>
  <c r="AL23" i="82" s="1"/>
  <c r="AL24" i="82" s="1"/>
  <c r="AJ38" i="52" s="1"/>
  <c r="W14" i="67"/>
  <c r="W17" i="67" s="1"/>
  <c r="X18" i="67" s="1"/>
  <c r="Z121" i="59"/>
  <c r="Z122" i="59" s="1"/>
  <c r="Z129" i="59" s="1"/>
  <c r="X20" i="52" s="1"/>
  <c r="Z83" i="82"/>
  <c r="Z13" i="82" s="1"/>
  <c r="X28" i="52" s="1"/>
  <c r="T83" i="82"/>
  <c r="T13" i="82" s="1"/>
  <c r="R28" i="52" s="1"/>
  <c r="Y49" i="68"/>
  <c r="W20" i="92"/>
  <c r="Z22" i="82"/>
  <c r="Z23" i="82" s="1"/>
  <c r="Z24" i="82" s="1"/>
  <c r="X38" i="52" s="1"/>
  <c r="AL83" i="82"/>
  <c r="AL13" i="82" s="1"/>
  <c r="AJ28" i="52" s="1"/>
  <c r="AC22" i="71"/>
  <c r="AD19" i="92"/>
  <c r="H24" i="82"/>
  <c r="AD26" i="92"/>
  <c r="AD28" i="92" s="1"/>
  <c r="AC22" i="82"/>
  <c r="AC38" i="82" s="1"/>
  <c r="D10" i="64"/>
  <c r="D125" i="116" s="1"/>
  <c r="AE38" i="82"/>
  <c r="AC39" i="52"/>
  <c r="AF49" i="68"/>
  <c r="AF51" i="68" s="1"/>
  <c r="E56" i="50"/>
  <c r="Q11" i="52"/>
  <c r="S126" i="59"/>
  <c r="S127" i="59" s="1"/>
  <c r="AE83" i="82"/>
  <c r="AE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E82" i="82"/>
  <c r="AE12" i="82" s="1"/>
  <c r="AC32" i="52" s="1"/>
  <c r="Q41" i="48"/>
  <c r="S74" i="82"/>
  <c r="S75" i="82" s="1"/>
  <c r="AC70" i="49"/>
  <c r="AF22" i="82"/>
  <c r="AF23" i="82" s="1"/>
  <c r="AD42" i="52" s="1"/>
  <c r="AF82" i="82"/>
  <c r="AF12" i="82" s="1"/>
  <c r="AD32" i="52" s="1"/>
  <c r="AC83" i="82"/>
  <c r="AC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Q31" i="82"/>
  <c r="Q16" i="82" s="1"/>
  <c r="V51" i="68"/>
  <c r="V50" i="68"/>
  <c r="O38" i="82"/>
  <c r="O23" i="82"/>
  <c r="V42" i="52"/>
  <c r="X15" i="82"/>
  <c r="V29" i="52" s="1"/>
  <c r="X39" i="82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X39" i="52"/>
  <c r="Z38" i="82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T14" i="82" l="1"/>
  <c r="R31" i="52" s="1"/>
  <c r="Y7" i="92"/>
  <c r="AX91" i="48"/>
  <c r="AL38" i="82"/>
  <c r="W20" i="67"/>
  <c r="W39" i="64" s="1"/>
  <c r="AJ39" i="52"/>
  <c r="AL14" i="82"/>
  <c r="AJ31" i="52" s="1"/>
  <c r="AC14" i="82"/>
  <c r="AA31" i="52" s="1"/>
  <c r="AC23" i="82"/>
  <c r="AC24" i="82" s="1"/>
  <c r="AA38" i="52" s="1"/>
  <c r="AA39" i="52"/>
  <c r="Y19" i="92"/>
  <c r="AF50" i="68"/>
  <c r="AF76" i="68" s="1"/>
  <c r="AH341" i="6" s="1"/>
  <c r="AF39" i="82"/>
  <c r="AG20" i="52"/>
  <c r="Y26" i="92"/>
  <c r="Y28" i="92" s="1"/>
  <c r="X22" i="71"/>
  <c r="AA49" i="68"/>
  <c r="AA51" i="68" s="1"/>
  <c r="AF24" i="82"/>
  <c r="AD38" i="52" s="1"/>
  <c r="AF15" i="82"/>
  <c r="AD29" i="52" s="1"/>
  <c r="AD39" i="52"/>
  <c r="AE14" i="82"/>
  <c r="AC31" i="52" s="1"/>
  <c r="AF38" i="82"/>
  <c r="S82" i="82"/>
  <c r="S12" i="82" s="1"/>
  <c r="S83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3" i="68"/>
  <c r="AH184" i="6" s="1"/>
  <c r="AH185" i="6" s="1"/>
  <c r="AF80" i="68"/>
  <c r="AH49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7" i="68" l="1"/>
  <c r="AH406" i="6" s="1"/>
  <c r="F4" i="67"/>
  <c r="AF71" i="68"/>
  <c r="AF78" i="68"/>
  <c r="AH442" i="6" s="1"/>
  <c r="AF72" i="68"/>
  <c r="AH175" i="6" s="1"/>
  <c r="AH176" i="6" s="1"/>
  <c r="AA42" i="52"/>
  <c r="AA50" i="68"/>
  <c r="AC15" i="82"/>
  <c r="AA29" i="52" s="1"/>
  <c r="AC39" i="82"/>
  <c r="E5" i="91"/>
  <c r="R19" i="92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H7" i="82" l="1"/>
  <c r="D44" i="52" s="1"/>
  <c r="AE265" i="97"/>
  <c r="S24" i="82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72" i="6" s="1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Q166" i="59" l="1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V380" i="6" l="1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<sst xmlns="http://schemas.openxmlformats.org/spreadsheetml/2006/main" count="7633" uniqueCount="1253">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</sst>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  <c r="D7" s="327" t="s">
        <v>1160</v>
      </c>
    </row>
    <row r="8" spans="1:4" ht="15" x14ac:dyDescent="0.2">
      <c r="A8" s="327" t="s">
        <v>1171</v>
      </c>
      <c r="C8" s="327" t="s">
        <v>1129</v>
      </c>
      <c r="D8" s="327" t="s">
        <v>1154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abSelected="1" workbookViewId="0">
      <selection activeCell="E30" sqref="E30"/>
    </sheetView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hidden="1" outlineLevel="1" x14ac:dyDescent="0.15">
      <c r="A3" s="14" t="s">
        <v>1235</v>
      </c>
    </row>
    <row r="4" spans="1:7" hidden="1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1236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1237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1252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hidden="1" outlineLevel="1" x14ac:dyDescent="0.15">
      <c r="A53" s="14" t="s">
        <v>1235</v>
      </c>
    </row>
    <row r="54" spans="1:7" hidden="1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1236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1237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1240</v>
      </c>
    </row>
    <row r="78" spans="1:7" hidden="1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1237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1252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1235</v>
      </c>
    </row>
    <row r="104" spans="1:7" hidden="1" outlineLevel="2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1252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1240</v>
      </c>
    </row>
    <row r="128" spans="1:7" hidden="1" outlineLevel="2" x14ac:dyDescent="0.15">
      <c r="A128" s="47" t="s">
        <v>1234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1251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1236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1237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1235</v>
      </c>
    </row>
    <row r="154" spans="1:7" hidden="1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1240</v>
      </c>
    </row>
    <row r="178" spans="1:7" hidden="1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1235</v>
      </c>
    </row>
    <row r="204" spans="1:7" hidden="1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1240</v>
      </c>
    </row>
    <row r="228" spans="1:7" hidden="1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12832156.350000001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-3880708.6500000004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-0.30242061771636691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-3880708.6500000004</v>
      </c>
      <c r="J6" s="96">
        <f>I6/I3</f>
        <v>-0.30242061771636691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636123.99</v>
      </c>
      <c r="AD12" s="63">
        <f t="shared" si="0"/>
        <v>1030959.57</v>
      </c>
      <c r="AE12" s="63">
        <f t="shared" si="0"/>
        <v>1162571.43</v>
      </c>
      <c r="AF12" s="63">
        <f t="shared" si="0"/>
        <v>1162571.43</v>
      </c>
      <c r="AG12" s="63">
        <f t="shared" si="0"/>
        <v>1272247.98</v>
      </c>
      <c r="AH12" s="63">
        <f t="shared" si="0"/>
        <v>1403859.84</v>
      </c>
      <c r="AI12" s="63">
        <f t="shared" si="0"/>
        <v>1162571.43</v>
      </c>
      <c r="AJ12" s="63">
        <f t="shared" si="0"/>
        <v>1272247.98</v>
      </c>
      <c r="AK12" s="63">
        <f t="shared" ref="AK12:BL12" si="1">AK82</f>
        <v>1030959.57</v>
      </c>
      <c r="AL12" s="63">
        <f t="shared" si="1"/>
        <v>1030959.57</v>
      </c>
      <c r="AM12" s="63">
        <f t="shared" si="1"/>
        <v>1030959.57</v>
      </c>
      <c r="AN12" s="63">
        <f t="shared" si="1"/>
        <v>636123.99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-192377.01</v>
      </c>
      <c r="AD13" s="63">
        <f t="shared" si="2"/>
        <v>-311783.43</v>
      </c>
      <c r="AE13" s="63">
        <f t="shared" si="2"/>
        <v>-351585.57</v>
      </c>
      <c r="AF13" s="63">
        <f t="shared" si="2"/>
        <v>-351585.57</v>
      </c>
      <c r="AG13" s="63">
        <f t="shared" si="2"/>
        <v>-384754.02</v>
      </c>
      <c r="AH13" s="63">
        <f t="shared" si="2"/>
        <v>-424556.16</v>
      </c>
      <c r="AI13" s="63">
        <f t="shared" si="2"/>
        <v>-351585.57</v>
      </c>
      <c r="AJ13" s="63">
        <f t="shared" si="2"/>
        <v>-384754.02</v>
      </c>
      <c r="AK13" s="63">
        <f t="shared" ref="AK13:BL13" si="3">AK83</f>
        <v>-311783.43</v>
      </c>
      <c r="AL13" s="63">
        <f t="shared" si="3"/>
        <v>-311783.43</v>
      </c>
      <c r="AM13" s="63">
        <f t="shared" si="3"/>
        <v>-311783.43</v>
      </c>
      <c r="AN13" s="63">
        <f t="shared" si="3"/>
        <v>-192377.01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-0.30242061771636691</v>
      </c>
      <c r="AG14" s="96">
        <f t="shared" si="4"/>
        <v>-0.30242061771636691</v>
      </c>
      <c r="AH14" s="96">
        <f t="shared" si="4"/>
        <v>-0.30242061771636686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>
        <f t="shared" si="4"/>
        <v>-0.30242061771636691</v>
      </c>
      <c r="AN14" s="96">
        <f t="shared" si="4"/>
        <v>-0.30242061771636691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-192377.01</v>
      </c>
      <c r="AD15" s="63">
        <f t="shared" si="5"/>
        <v>-311783.43</v>
      </c>
      <c r="AE15" s="63">
        <f t="shared" si="5"/>
        <v>-351585.57</v>
      </c>
      <c r="AF15" s="63">
        <f t="shared" si="5"/>
        <v>-351585.57</v>
      </c>
      <c r="AG15" s="63">
        <f t="shared" si="5"/>
        <v>-384754.02</v>
      </c>
      <c r="AH15" s="63">
        <f t="shared" si="5"/>
        <v>-424556.16</v>
      </c>
      <c r="AI15" s="63">
        <f t="shared" si="5"/>
        <v>-351585.57</v>
      </c>
      <c r="AJ15" s="63">
        <f t="shared" si="5"/>
        <v>-384754.02</v>
      </c>
      <c r="AK15" s="63">
        <f t="shared" ref="AK15:BL15" si="6">AK23</f>
        <v>-311783.43</v>
      </c>
      <c r="AL15" s="63">
        <f t="shared" si="6"/>
        <v>-311783.43</v>
      </c>
      <c r="AM15" s="63">
        <f t="shared" si="6"/>
        <v>-311783.43</v>
      </c>
      <c r="AN15" s="63">
        <f t="shared" si="6"/>
        <v>-192377.01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8.99</v>
      </c>
      <c r="AD22" s="63">
        <f t="shared" si="15"/>
        <v>14.57</v>
      </c>
      <c r="AE22" s="63">
        <f t="shared" si="15"/>
        <v>16.43</v>
      </c>
      <c r="AF22" s="63">
        <f t="shared" si="15"/>
        <v>16.43</v>
      </c>
      <c r="AG22" s="63">
        <f t="shared" si="15"/>
        <v>17.98</v>
      </c>
      <c r="AH22" s="63">
        <f t="shared" si="15"/>
        <v>19.84</v>
      </c>
      <c r="AI22" s="63">
        <f t="shared" si="15"/>
        <v>16.43</v>
      </c>
      <c r="AJ22" s="63">
        <f t="shared" si="15"/>
        <v>17.98</v>
      </c>
      <c r="AK22" s="63">
        <f t="shared" ref="AK22:BL22" si="16">AK75</f>
        <v>14.57</v>
      </c>
      <c r="AL22" s="63">
        <f t="shared" si="16"/>
        <v>14.57</v>
      </c>
      <c r="AM22" s="63">
        <f t="shared" si="16"/>
        <v>14.57</v>
      </c>
      <c r="AN22" s="63">
        <f t="shared" si="16"/>
        <v>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-192377.01</v>
      </c>
      <c r="AD23" s="63">
        <f t="shared" si="17"/>
        <v>-311783.43</v>
      </c>
      <c r="AE23" s="63">
        <f t="shared" si="17"/>
        <v>-351585.57</v>
      </c>
      <c r="AF23" s="63">
        <f t="shared" si="17"/>
        <v>-351585.57</v>
      </c>
      <c r="AG23" s="63">
        <f t="shared" si="17"/>
        <v>-384754.02</v>
      </c>
      <c r="AH23" s="63">
        <f t="shared" si="17"/>
        <v>-424556.16</v>
      </c>
      <c r="AI23" s="63">
        <f t="shared" si="17"/>
        <v>-351585.57</v>
      </c>
      <c r="AJ23" s="63">
        <f t="shared" si="17"/>
        <v>-384754.02</v>
      </c>
      <c r="AK23" s="63">
        <f t="shared" si="17"/>
        <v>-311783.43</v>
      </c>
      <c r="AL23" s="63">
        <f t="shared" si="17"/>
        <v>-311783.43</v>
      </c>
      <c r="AM23" s="63">
        <f t="shared" si="17"/>
        <v>-311783.43</v>
      </c>
      <c r="AN23" s="63">
        <f t="shared" si="17"/>
        <v>-192377.01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-0.30242061771636691</v>
      </c>
      <c r="AD24" s="96">
        <f t="shared" si="18"/>
        <v>-0.30242061771636691</v>
      </c>
      <c r="AE24" s="96">
        <f t="shared" si="18"/>
        <v>-0.30242061771636691</v>
      </c>
      <c r="AF24" s="96">
        <f t="shared" si="18"/>
        <v>-0.30242061771636691</v>
      </c>
      <c r="AG24" s="96">
        <f t="shared" si="18"/>
        <v>-0.30242061771636691</v>
      </c>
      <c r="AH24" s="96">
        <f t="shared" si="18"/>
        <v>-0.30242061771636686</v>
      </c>
      <c r="AI24" s="96">
        <f t="shared" si="18"/>
        <v>-0.30242061771636691</v>
      </c>
      <c r="AJ24" s="96">
        <f t="shared" si="18"/>
        <v>-0.30242061771636691</v>
      </c>
      <c r="AK24" s="96">
        <f t="shared" si="18"/>
        <v>-0.30242061771636691</v>
      </c>
      <c r="AL24" s="96">
        <f t="shared" si="18"/>
        <v>-0.30242061771636691</v>
      </c>
      <c r="AM24" s="96">
        <f t="shared" si="18"/>
        <v>-0.30242061771636691</v>
      </c>
      <c r="AN24" s="96">
        <f t="shared" si="18"/>
        <v>-0.30242061771636691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8.99</v>
      </c>
      <c r="AD38" s="63">
        <f t="shared" si="36"/>
        <v>14.57</v>
      </c>
      <c r="AE38" s="63">
        <f t="shared" si="36"/>
        <v>16.43</v>
      </c>
      <c r="AF38" s="63">
        <f t="shared" si="36"/>
        <v>16.43</v>
      </c>
      <c r="AG38" s="63">
        <f t="shared" si="36"/>
        <v>17.98</v>
      </c>
      <c r="AH38" s="63">
        <f t="shared" si="36"/>
        <v>19.84</v>
      </c>
      <c r="AI38" s="63">
        <f t="shared" si="36"/>
        <v>16.43</v>
      </c>
      <c r="AJ38" s="63">
        <f t="shared" si="36"/>
        <v>17.98</v>
      </c>
      <c r="AK38" s="63">
        <f t="shared" ref="AK38:BL38" si="37">AK22+AK30</f>
        <v>14.57</v>
      </c>
      <c r="AL38" s="63">
        <f t="shared" si="37"/>
        <v>14.57</v>
      </c>
      <c r="AM38" s="63">
        <f t="shared" si="37"/>
        <v>14.57</v>
      </c>
      <c r="AN38" s="63">
        <f t="shared" si="37"/>
        <v>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-192377.01</v>
      </c>
      <c r="AD39" s="63">
        <f t="shared" si="38"/>
        <v>-311783.43</v>
      </c>
      <c r="AE39" s="63">
        <f t="shared" si="38"/>
        <v>-351585.57</v>
      </c>
      <c r="AF39" s="63">
        <f t="shared" si="38"/>
        <v>-351585.57</v>
      </c>
      <c r="AG39" s="63">
        <f t="shared" si="38"/>
        <v>-384754.02</v>
      </c>
      <c r="AH39" s="63">
        <f t="shared" si="38"/>
        <v>-424556.16</v>
      </c>
      <c r="AI39" s="63">
        <f t="shared" si="38"/>
        <v>-351585.57</v>
      </c>
      <c r="AJ39" s="63">
        <f t="shared" si="38"/>
        <v>-384754.02</v>
      </c>
      <c r="AK39" s="63">
        <f t="shared" ref="AK39:BL39" si="39">AK23+AK31</f>
        <v>-311783.43</v>
      </c>
      <c r="AL39" s="63">
        <f t="shared" si="39"/>
        <v>-311783.43</v>
      </c>
      <c r="AM39" s="63">
        <f t="shared" si="39"/>
        <v>-311783.43</v>
      </c>
      <c r="AN39" s="63">
        <f t="shared" si="39"/>
        <v>-192377.01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0</v>
      </c>
      <c r="AD74" s="63">
        <f>'REV-REC-MAINT_CWS'!AE68</f>
        <v>0</v>
      </c>
      <c r="AE74" s="63">
        <f>'REV-REC-MAINT_CWS'!AF68</f>
        <v>0</v>
      </c>
      <c r="AF74" s="63">
        <f>'REV-REC-MAINT_CWS'!AG68</f>
        <v>0</v>
      </c>
      <c r="AG74" s="63">
        <f>'REV-REC-MAINT_CWS'!AH68</f>
        <v>0</v>
      </c>
      <c r="AH74" s="63">
        <f>'REV-REC-MAINT_CWS'!AI68</f>
        <v>0</v>
      </c>
      <c r="AI74" s="63">
        <f>'REV-REC-MAINT_CWS'!AJ68</f>
        <v>0</v>
      </c>
      <c r="AJ74" s="63">
        <f>'REV-REC-MAINT_CWS'!AK68</f>
        <v>0</v>
      </c>
      <c r="AK74" s="63">
        <f>'REV-REC-MAINT_CWS'!AL68</f>
        <v>0</v>
      </c>
      <c r="AL74" s="63">
        <f>'REV-REC-MAINT_CWS'!AM68</f>
        <v>0</v>
      </c>
      <c r="AM74" s="63">
        <f>'REV-REC-MAINT_CWS'!AN68</f>
        <v>0</v>
      </c>
      <c r="AN74" s="63">
        <f>'REV-REC-MAINT_CWS'!AO68</f>
        <v>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8.99</v>
      </c>
      <c r="AD75" s="63">
        <f t="shared" si="55"/>
        <v>14.57</v>
      </c>
      <c r="AE75" s="63">
        <f t="shared" si="55"/>
        <v>16.43</v>
      </c>
      <c r="AF75" s="63">
        <f t="shared" si="55"/>
        <v>16.43</v>
      </c>
      <c r="AG75" s="63">
        <f t="shared" si="55"/>
        <v>17.98</v>
      </c>
      <c r="AH75" s="63">
        <f t="shared" si="55"/>
        <v>19.84</v>
      </c>
      <c r="AI75" s="63">
        <f t="shared" si="55"/>
        <v>16.43</v>
      </c>
      <c r="AJ75" s="63">
        <f t="shared" si="55"/>
        <v>17.98</v>
      </c>
      <c r="AK75" s="63">
        <f t="shared" si="55"/>
        <v>14.57</v>
      </c>
      <c r="AL75" s="63">
        <f t="shared" si="55"/>
        <v>14.57</v>
      </c>
      <c r="AM75" s="63">
        <f t="shared" si="55"/>
        <v>14.57</v>
      </c>
      <c r="AN75" s="63">
        <f t="shared" si="55"/>
        <v>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636123.99</v>
      </c>
      <c r="AD82" s="63">
        <f t="shared" si="57"/>
        <v>1030959.57</v>
      </c>
      <c r="AE82" s="63">
        <f t="shared" si="57"/>
        <v>1162571.43</v>
      </c>
      <c r="AF82" s="63">
        <f t="shared" si="57"/>
        <v>1162571.43</v>
      </c>
      <c r="AG82" s="63">
        <f t="shared" si="57"/>
        <v>1272247.98</v>
      </c>
      <c r="AH82" s="63">
        <f t="shared" si="57"/>
        <v>1403859.84</v>
      </c>
      <c r="AI82" s="63">
        <f t="shared" si="57"/>
        <v>1162571.43</v>
      </c>
      <c r="AJ82" s="63">
        <f t="shared" si="57"/>
        <v>1272247.98</v>
      </c>
      <c r="AK82" s="63">
        <f t="shared" ref="AK82:BL82" si="58">AK80+AK75+AK48</f>
        <v>1030959.57</v>
      </c>
      <c r="AL82" s="63">
        <f t="shared" si="58"/>
        <v>1030959.57</v>
      </c>
      <c r="AM82" s="63">
        <f t="shared" si="58"/>
        <v>1030959.57</v>
      </c>
      <c r="AN82" s="63">
        <f t="shared" si="58"/>
        <v>636123.99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-192377.01</v>
      </c>
      <c r="AD83" s="63">
        <f t="shared" si="59"/>
        <v>-311783.43</v>
      </c>
      <c r="AE83" s="63">
        <f t="shared" si="59"/>
        <v>-351585.57</v>
      </c>
      <c r="AF83" s="63">
        <f t="shared" si="59"/>
        <v>-351585.57</v>
      </c>
      <c r="AG83" s="63">
        <f t="shared" si="59"/>
        <v>-384754.02</v>
      </c>
      <c r="AH83" s="63">
        <f t="shared" si="59"/>
        <v>-424556.16</v>
      </c>
      <c r="AI83" s="63">
        <f t="shared" si="59"/>
        <v>-351585.57</v>
      </c>
      <c r="AJ83" s="63">
        <f t="shared" si="59"/>
        <v>-384754.02</v>
      </c>
      <c r="AK83" s="63">
        <f t="shared" ref="AK83:BL83" si="60">AK60+AK75+AK80</f>
        <v>-311783.43</v>
      </c>
      <c r="AL83" s="63">
        <f t="shared" si="60"/>
        <v>-311783.43</v>
      </c>
      <c r="AM83" s="63">
        <f t="shared" si="60"/>
        <v>-311783.43</v>
      </c>
      <c r="AN83" s="63">
        <f t="shared" si="60"/>
        <v>-192377.01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-192377.01</v>
      </c>
      <c r="AB28" s="9">
        <f>COGS_DB!AD13</f>
        <v>-311783.43</v>
      </c>
      <c r="AC28" s="9">
        <f>COGS_DB!AE13</f>
        <v>-351585.57</v>
      </c>
      <c r="AD28" s="9">
        <f>COGS_DB!AF13</f>
        <v>-351585.57</v>
      </c>
      <c r="AE28" s="9">
        <f>COGS_DB!AG13</f>
        <v>-384754.02</v>
      </c>
      <c r="AF28" s="9">
        <f>COGS_DB!AH13</f>
        <v>-424556.16</v>
      </c>
      <c r="AG28" s="9">
        <f>COGS_DB!AI13</f>
        <v>-351585.57</v>
      </c>
      <c r="AH28" s="9">
        <f>COGS_DB!AJ13</f>
        <v>-384754.02</v>
      </c>
      <c r="AI28" s="9">
        <f>COGS_DB!AK13</f>
        <v>-311783.43</v>
      </c>
      <c r="AJ28" s="9">
        <f>COGS_DB!AL13</f>
        <v>-311783.43</v>
      </c>
      <c r="AK28" s="9">
        <f>COGS_DB!AM13</f>
        <v>-311783.43</v>
      </c>
      <c r="AL28" s="9">
        <f>COGS_DB!AN13</f>
        <v>-192377.01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-192377.01</v>
      </c>
      <c r="AB29" s="9">
        <f>COGS_DB!AD15</f>
        <v>-311783.43</v>
      </c>
      <c r="AC29" s="9">
        <f>COGS_DB!AE15</f>
        <v>-351585.57</v>
      </c>
      <c r="AD29" s="9">
        <f>COGS_DB!AF15</f>
        <v>-351585.57</v>
      </c>
      <c r="AE29" s="9">
        <f>COGS_DB!AG15</f>
        <v>-384754.02</v>
      </c>
      <c r="AF29" s="9">
        <f>COGS_DB!AH15</f>
        <v>-424556.16</v>
      </c>
      <c r="AG29" s="9">
        <f>COGS_DB!AI15</f>
        <v>-351585.57</v>
      </c>
      <c r="AH29" s="9">
        <f>COGS_DB!AJ15</f>
        <v>-384754.02</v>
      </c>
      <c r="AI29" s="9">
        <f>COGS_DB!AK15</f>
        <v>-311783.43</v>
      </c>
      <c r="AJ29" s="9">
        <f>COGS_DB!AL15</f>
        <v>-311783.43</v>
      </c>
      <c r="AK29" s="9">
        <f>COGS_DB!AM15</f>
        <v>-311783.43</v>
      </c>
      <c r="AL29" s="9">
        <f>COGS_DB!AN15</f>
        <v>-192377.01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-0.30242061771636691</v>
      </c>
      <c r="AB31" s="98">
        <f>COGS_DB!AD14</f>
        <v>-0.30242061771636691</v>
      </c>
      <c r="AC31" s="98">
        <f>COGS_DB!AE14</f>
        <v>-0.30242061771636691</v>
      </c>
      <c r="AD31" s="98">
        <f>COGS_DB!AF14</f>
        <v>-0.30242061771636691</v>
      </c>
      <c r="AE31" s="98">
        <f>COGS_DB!AG14</f>
        <v>-0.30242061771636691</v>
      </c>
      <c r="AF31" s="98">
        <f>COGS_DB!AH14</f>
        <v>-0.30242061771636686</v>
      </c>
      <c r="AG31" s="98">
        <f>COGS_DB!AI14</f>
        <v>-0.30242061771636691</v>
      </c>
      <c r="AH31" s="98">
        <f>COGS_DB!AJ14</f>
        <v>-0.30242061771636691</v>
      </c>
      <c r="AI31" s="98">
        <f>COGS_DB!AK14</f>
        <v>-0.30242061771636691</v>
      </c>
      <c r="AJ31" s="98">
        <f>COGS_DB!AL14</f>
        <v>-0.30242061771636691</v>
      </c>
      <c r="AK31" s="98">
        <f>COGS_DB!AM14</f>
        <v>-0.30242061771636691</v>
      </c>
      <c r="AL31" s="98">
        <f>COGS_DB!AN14</f>
        <v>-0.30242061771636691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636123.99</v>
      </c>
      <c r="AB32" s="9">
        <f>COGS_DB!AD12</f>
        <v>1030959.57</v>
      </c>
      <c r="AC32" s="9">
        <f>COGS_DB!AE12</f>
        <v>1162571.43</v>
      </c>
      <c r="AD32" s="9">
        <f>COGS_DB!AF12</f>
        <v>1162571.43</v>
      </c>
      <c r="AE32" s="9">
        <f>COGS_DB!AG12</f>
        <v>1272247.98</v>
      </c>
      <c r="AF32" s="9">
        <f>COGS_DB!AH12</f>
        <v>1403859.84</v>
      </c>
      <c r="AG32" s="9">
        <f>COGS_DB!AI12</f>
        <v>1162571.43</v>
      </c>
      <c r="AH32" s="9">
        <f>COGS_DB!AJ12</f>
        <v>1272247.98</v>
      </c>
      <c r="AI32" s="9">
        <f>COGS_DB!AK12</f>
        <v>1030959.57</v>
      </c>
      <c r="AJ32" s="9">
        <f>COGS_DB!AL12</f>
        <v>1030959.57</v>
      </c>
      <c r="AK32" s="9">
        <f>COGS_DB!AM12</f>
        <v>1030959.57</v>
      </c>
      <c r="AL32" s="9">
        <f>COGS_DB!AN12</f>
        <v>636123.99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12832156.350000001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-3880708.6500000004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-3880708.6500000004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-0.30242061771636691</v>
      </c>
      <c r="AB38" s="9">
        <f>COGS_DB!AD24</f>
        <v>-0.30242061771636691</v>
      </c>
      <c r="AC38" s="9">
        <f>COGS_DB!AE24</f>
        <v>-0.30242061771636691</v>
      </c>
      <c r="AD38" s="9">
        <f>COGS_DB!AF24</f>
        <v>-0.30242061771636691</v>
      </c>
      <c r="AE38" s="9">
        <f>COGS_DB!AG24</f>
        <v>-0.30242061771636691</v>
      </c>
      <c r="AF38" s="9">
        <f>COGS_DB!AH24</f>
        <v>-0.30242061771636686</v>
      </c>
      <c r="AG38" s="9">
        <f>COGS_DB!AI24</f>
        <v>-0.30242061771636691</v>
      </c>
      <c r="AH38" s="9">
        <f>COGS_DB!AJ24</f>
        <v>-0.30242061771636691</v>
      </c>
      <c r="AI38" s="9">
        <f>COGS_DB!AK24</f>
        <v>-0.30242061771636691</v>
      </c>
      <c r="AJ38" s="9">
        <f>COGS_DB!AL24</f>
        <v>-0.30242061771636691</v>
      </c>
      <c r="AK38" s="9">
        <f>COGS_DB!AM24</f>
        <v>-0.30242061771636691</v>
      </c>
      <c r="AL38" s="9">
        <f>COGS_DB!AN24</f>
        <v>-0.30242061771636691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8.99</v>
      </c>
      <c r="AB39" s="98">
        <f>COGS_DB!AD22</f>
        <v>14.57</v>
      </c>
      <c r="AC39" s="98">
        <f>COGS_DB!AE22</f>
        <v>16.43</v>
      </c>
      <c r="AD39" s="98">
        <f>COGS_DB!AF22</f>
        <v>16.43</v>
      </c>
      <c r="AE39" s="98">
        <f>COGS_DB!AG22</f>
        <v>17.98</v>
      </c>
      <c r="AF39" s="98">
        <f>COGS_DB!AH22</f>
        <v>19.84</v>
      </c>
      <c r="AG39" s="98">
        <f>COGS_DB!AI22</f>
        <v>16.43</v>
      </c>
      <c r="AH39" s="98">
        <f>COGS_DB!AJ22</f>
        <v>17.98</v>
      </c>
      <c r="AI39" s="98">
        <f>COGS_DB!AK22</f>
        <v>14.57</v>
      </c>
      <c r="AJ39" s="98">
        <f>COGS_DB!AL22</f>
        <v>14.57</v>
      </c>
      <c r="AK39" s="98">
        <f>COGS_DB!AM22</f>
        <v>14.57</v>
      </c>
      <c r="AL39" s="98">
        <f>COGS_DB!AN22</f>
        <v>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-0.30242061771636691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-192377.01</v>
      </c>
      <c r="AB42" s="9">
        <f>COGS_DB!AD23</f>
        <v>-311783.43</v>
      </c>
      <c r="AC42" s="9">
        <f>COGS_DB!AE23</f>
        <v>-351585.57</v>
      </c>
      <c r="AD42" s="9">
        <f>COGS_DB!AF23</f>
        <v>-351585.57</v>
      </c>
      <c r="AE42" s="9">
        <f>COGS_DB!AG23</f>
        <v>-384754.02</v>
      </c>
      <c r="AF42" s="9">
        <f>COGS_DB!AH23</f>
        <v>-424556.16</v>
      </c>
      <c r="AG42" s="9">
        <f>COGS_DB!AI23</f>
        <v>-351585.57</v>
      </c>
      <c r="AH42" s="9">
        <f>COGS_DB!AJ23</f>
        <v>-384754.02</v>
      </c>
      <c r="AI42" s="9">
        <f>COGS_DB!AK23</f>
        <v>-311783.43</v>
      </c>
      <c r="AJ42" s="9">
        <f>COGS_DB!AL23</f>
        <v>-311783.43</v>
      </c>
      <c r="AK42" s="9">
        <f>COGS_DB!AM23</f>
        <v>-311783.43</v>
      </c>
      <c r="AL42" s="9">
        <f>COGS_DB!AN23</f>
        <v>-192377.01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-0.30242061771636691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351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346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343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327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1238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369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2023-04-09T17:04:50Z</dcterms:modified>
</cp:coreProperties>
</file>