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data/"/>
    </mc:Choice>
  </mc:AlternateContent>
  <xr:revisionPtr revIDLastSave="0" documentId="13_ncr:1_{64C62991-F601-114F-8819-80C14284BD38}" xr6:coauthVersionLast="47" xr6:coauthVersionMax="47" xr10:uidLastSave="{00000000-0000-0000-0000-000000000000}"/>
  <bookViews>
    <workbookView xWindow="25600" yWindow="500" windowWidth="19200" windowHeight="21100" xr2:uid="{78BA0D89-8350-DF48-A738-D567F2C98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2" i="1"/>
  <c r="I5" i="1" l="1"/>
  <c r="I9" i="1"/>
  <c r="I13" i="1"/>
  <c r="I17" i="1"/>
  <c r="I21" i="1"/>
  <c r="I25" i="1"/>
  <c r="I29" i="1"/>
  <c r="I33" i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H34" i="1"/>
  <c r="I34" i="1" s="1"/>
  <c r="H35" i="1"/>
  <c r="I35" i="1" s="1"/>
  <c r="H2" i="1"/>
  <c r="I2" i="1" s="1"/>
</calcChain>
</file>

<file path=xl/sharedStrings.xml><?xml version="1.0" encoding="utf-8"?>
<sst xmlns="http://schemas.openxmlformats.org/spreadsheetml/2006/main" count="18" uniqueCount="14">
  <si>
    <t>Attenuated Voltage/V</t>
  </si>
  <si>
    <t xml:space="preserve">Actual Voltage/V </t>
  </si>
  <si>
    <t>Gain</t>
  </si>
  <si>
    <t>Pump Current/mA</t>
  </si>
  <si>
    <t xml:space="preserve">Attenuation </t>
  </si>
  <si>
    <t>Mean voltage</t>
  </si>
  <si>
    <t>Pump Current /mA</t>
  </si>
  <si>
    <t>Peak-Peak / V</t>
  </si>
  <si>
    <t>Mean / V</t>
  </si>
  <si>
    <t>Contrast</t>
  </si>
  <si>
    <t xml:space="preserve">Current / mA </t>
  </si>
  <si>
    <t xml:space="preserve">Theoretical max </t>
  </si>
  <si>
    <t>&lt;- add on the attenuated signal from here</t>
  </si>
  <si>
    <t>Theoretical w/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</si>
</sst>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9B18-A398-8C48-92A0-16ABE6171FF1}">
  <dimension ref="A1:V128"/>
  <sheetViews>
    <sheetView tabSelected="1" topLeftCell="A8" workbookViewId="0">
      <selection activeCell="G39" sqref="G39"/>
    </sheetView>
  </sheetViews>
  <sheetFormatPr baseColWidth="10" defaultRowHeight="16" x14ac:dyDescent="0.2"/>
  <sheetData>
    <row r="1" spans="1:22" x14ac:dyDescent="0.2">
      <c r="A1" s="5" t="s">
        <v>6</v>
      </c>
      <c r="B1" s="5" t="s">
        <v>1</v>
      </c>
      <c r="C1" s="5" t="s">
        <v>2</v>
      </c>
      <c r="D1" s="5" t="s">
        <v>11</v>
      </c>
      <c r="E1" s="5" t="s">
        <v>13</v>
      </c>
      <c r="F1" s="5" t="s">
        <v>3</v>
      </c>
      <c r="G1" s="5" t="s">
        <v>0</v>
      </c>
      <c r="H1" s="5" t="s">
        <v>1</v>
      </c>
      <c r="I1" s="5" t="s">
        <v>2</v>
      </c>
      <c r="O1" t="s">
        <v>7</v>
      </c>
      <c r="P1" t="s">
        <v>8</v>
      </c>
      <c r="Q1" t="s">
        <v>9</v>
      </c>
      <c r="T1" t="s">
        <v>10</v>
      </c>
      <c r="U1" t="s">
        <v>8</v>
      </c>
      <c r="V1" t="s">
        <v>2</v>
      </c>
    </row>
    <row r="2" spans="1:22" x14ac:dyDescent="0.2">
      <c r="A2" s="1">
        <v>47</v>
      </c>
      <c r="B2" s="2">
        <v>11.4</v>
      </c>
      <c r="C2" s="2">
        <f>B2/$G$40</f>
        <v>1.4214463840399003</v>
      </c>
      <c r="D2" s="2">
        <f xml:space="preserve"> 2 *C2 / (1 + C2^2)</f>
        <v>0.94119633272321856</v>
      </c>
      <c r="E2">
        <f xml:space="preserve"> 2 * SQRT(C2) /(1+ C2 + 2*$H$60*(C2))</f>
        <v>0.45295116029906329</v>
      </c>
      <c r="F2">
        <v>47</v>
      </c>
      <c r="G2" s="2">
        <v>1.1200000000000001</v>
      </c>
      <c r="H2" s="2">
        <f>G2*$M$4</f>
        <v>10.985296</v>
      </c>
      <c r="I2" s="2">
        <f>H2/$M$5</f>
        <v>1.3697376558603491</v>
      </c>
      <c r="O2" s="2">
        <v>5.68</v>
      </c>
      <c r="P2">
        <v>4.63</v>
      </c>
      <c r="Q2" s="3">
        <v>0.61339092872570189</v>
      </c>
      <c r="T2">
        <v>65.5</v>
      </c>
      <c r="U2">
        <v>8.0399999999999991</v>
      </c>
      <c r="V2">
        <v>1</v>
      </c>
    </row>
    <row r="3" spans="1:22" x14ac:dyDescent="0.2">
      <c r="A3" s="1">
        <v>46.5</v>
      </c>
      <c r="B3" s="2">
        <v>10.9</v>
      </c>
      <c r="C3" s="2">
        <f t="shared" ref="C3:C66" si="0">B3/$G$40</f>
        <v>1.3591022443890275</v>
      </c>
      <c r="D3" s="2">
        <f t="shared" ref="D3:D66" si="1" xml:space="preserve"> 2 *C3 / (1 + C3^2)</f>
        <v>0.95470768370516312</v>
      </c>
      <c r="E3">
        <f t="shared" ref="E3:E66" si="2" xml:space="preserve"> 2 * SQRT(C3) /(1+ C3 + 2*$H$60*(C3))</f>
        <v>0.45922197225893818</v>
      </c>
      <c r="F3">
        <v>48</v>
      </c>
      <c r="G3" s="2">
        <v>1.19</v>
      </c>
      <c r="H3" s="2">
        <f t="shared" ref="H3:H35" si="3">G3*$M$4</f>
        <v>11.671876999999999</v>
      </c>
      <c r="I3" s="2">
        <f t="shared" ref="I3:I35" si="4">H3/$M$5</f>
        <v>1.4553462593516209</v>
      </c>
      <c r="O3" s="2">
        <v>5.56</v>
      </c>
      <c r="P3">
        <v>4.55</v>
      </c>
      <c r="Q3" s="3">
        <v>0.61098901098901093</v>
      </c>
      <c r="T3">
        <v>85</v>
      </c>
      <c r="U3">
        <v>11.3</v>
      </c>
      <c r="V3">
        <v>1.4054726368159207</v>
      </c>
    </row>
    <row r="4" spans="1:22" x14ac:dyDescent="0.2">
      <c r="A4" s="1">
        <v>46</v>
      </c>
      <c r="B4" s="2">
        <v>10.5</v>
      </c>
      <c r="C4" s="2">
        <f t="shared" si="0"/>
        <v>1.3092269326683292</v>
      </c>
      <c r="D4" s="2">
        <f t="shared" si="1"/>
        <v>0.96476836852066561</v>
      </c>
      <c r="E4">
        <f t="shared" si="2"/>
        <v>0.46440286831026978</v>
      </c>
      <c r="F4">
        <v>49</v>
      </c>
      <c r="G4" s="2">
        <v>1.28</v>
      </c>
      <c r="H4" s="2">
        <f t="shared" si="3"/>
        <v>12.554623999999999</v>
      </c>
      <c r="I4" s="2">
        <f t="shared" si="4"/>
        <v>1.5654144638403988</v>
      </c>
      <c r="L4" t="s">
        <v>4</v>
      </c>
      <c r="M4">
        <v>9.8082999999999991</v>
      </c>
      <c r="O4" s="2">
        <v>5.44</v>
      </c>
      <c r="P4">
        <v>4.2699999999999996</v>
      </c>
      <c r="Q4" s="3">
        <v>0.63700234192037486</v>
      </c>
      <c r="T4">
        <v>84.5</v>
      </c>
      <c r="U4">
        <v>11.1</v>
      </c>
      <c r="V4">
        <v>1.3805970149253732</v>
      </c>
    </row>
    <row r="5" spans="1:22" x14ac:dyDescent="0.2">
      <c r="A5" s="1">
        <v>45.5</v>
      </c>
      <c r="B5" s="2">
        <v>10.1</v>
      </c>
      <c r="C5" s="2">
        <f t="shared" si="0"/>
        <v>1.259351620947631</v>
      </c>
      <c r="D5" s="2">
        <f t="shared" si="1"/>
        <v>0.97398912044941865</v>
      </c>
      <c r="E5">
        <f t="shared" si="2"/>
        <v>0.46973440033534702</v>
      </c>
      <c r="F5">
        <v>50</v>
      </c>
      <c r="G5" s="2">
        <v>1.38</v>
      </c>
      <c r="H5" s="2">
        <f t="shared" si="3"/>
        <v>13.535453999999998</v>
      </c>
      <c r="I5" s="2">
        <f t="shared" si="4"/>
        <v>1.6877124688279299</v>
      </c>
      <c r="L5" t="s">
        <v>5</v>
      </c>
      <c r="M5">
        <v>8.02</v>
      </c>
      <c r="O5" s="2">
        <v>5.36</v>
      </c>
      <c r="P5">
        <v>3.99</v>
      </c>
      <c r="Q5" s="3">
        <v>0.67167919799498743</v>
      </c>
      <c r="T5">
        <v>84</v>
      </c>
      <c r="U5">
        <v>10.9</v>
      </c>
      <c r="V5">
        <v>1.355721393034826</v>
      </c>
    </row>
    <row r="6" spans="1:22" x14ac:dyDescent="0.2">
      <c r="A6" s="1">
        <v>45</v>
      </c>
      <c r="B6" s="2">
        <v>9.68</v>
      </c>
      <c r="C6" s="2">
        <f t="shared" si="0"/>
        <v>1.2069825436408979</v>
      </c>
      <c r="D6" s="2">
        <f t="shared" si="1"/>
        <v>0.98256201003905774</v>
      </c>
      <c r="E6">
        <f t="shared" si="2"/>
        <v>0.47549881994497284</v>
      </c>
      <c r="F6">
        <v>51</v>
      </c>
      <c r="G6" s="2">
        <v>1.49</v>
      </c>
      <c r="H6" s="2">
        <f t="shared" si="3"/>
        <v>14.614366999999998</v>
      </c>
      <c r="I6" s="2">
        <f t="shared" si="4"/>
        <v>1.8222402743142143</v>
      </c>
      <c r="O6" s="2">
        <v>5.16</v>
      </c>
      <c r="P6">
        <v>3.86</v>
      </c>
      <c r="Q6" s="3">
        <v>0.66839378238341973</v>
      </c>
      <c r="T6">
        <v>83.5</v>
      </c>
      <c r="U6">
        <v>10.7</v>
      </c>
      <c r="V6">
        <v>1.3308457711442787</v>
      </c>
    </row>
    <row r="7" spans="1:22" x14ac:dyDescent="0.2">
      <c r="A7" s="1">
        <v>44.5</v>
      </c>
      <c r="B7" s="2">
        <v>9.3000000000000007</v>
      </c>
      <c r="C7" s="2">
        <f t="shared" si="0"/>
        <v>1.1596009975062345</v>
      </c>
      <c r="D7" s="2">
        <f t="shared" si="1"/>
        <v>0.98913602775405407</v>
      </c>
      <c r="E7">
        <f t="shared" si="2"/>
        <v>0.4808640679381942</v>
      </c>
      <c r="F7">
        <v>52</v>
      </c>
      <c r="G7" s="2">
        <v>1.61</v>
      </c>
      <c r="H7" s="2">
        <f t="shared" si="3"/>
        <v>15.791362999999999</v>
      </c>
      <c r="I7" s="2">
        <f t="shared" si="4"/>
        <v>1.9689978802992518</v>
      </c>
      <c r="O7" s="2">
        <v>5.04</v>
      </c>
      <c r="P7">
        <v>3.99</v>
      </c>
      <c r="Q7" s="3">
        <v>0.63157894736842102</v>
      </c>
      <c r="T7">
        <v>83</v>
      </c>
      <c r="U7">
        <v>10.4</v>
      </c>
      <c r="V7">
        <v>1.2935323383084578</v>
      </c>
    </row>
    <row r="8" spans="1:22" x14ac:dyDescent="0.2">
      <c r="A8" s="1">
        <v>44</v>
      </c>
      <c r="B8" s="2">
        <v>8.9</v>
      </c>
      <c r="C8" s="2">
        <f t="shared" si="0"/>
        <v>1.1097256857855362</v>
      </c>
      <c r="D8" s="2">
        <f t="shared" si="1"/>
        <v>0.99460462731240196</v>
      </c>
      <c r="E8">
        <f t="shared" si="2"/>
        <v>0.48666763660594065</v>
      </c>
      <c r="F8">
        <v>53</v>
      </c>
      <c r="G8" s="2">
        <v>1.75</v>
      </c>
      <c r="H8" s="2">
        <f t="shared" si="3"/>
        <v>17.164524999999998</v>
      </c>
      <c r="I8" s="2">
        <f t="shared" si="4"/>
        <v>2.1402150872817951</v>
      </c>
      <c r="O8" s="2">
        <v>4.92</v>
      </c>
      <c r="P8">
        <v>3.85</v>
      </c>
      <c r="Q8" s="3">
        <v>0.63896103896103895</v>
      </c>
      <c r="T8">
        <v>82.5</v>
      </c>
      <c r="U8">
        <v>10.3</v>
      </c>
      <c r="V8">
        <v>1.2810945273631844</v>
      </c>
    </row>
    <row r="9" spans="1:22" x14ac:dyDescent="0.2">
      <c r="A9" s="1">
        <v>43.5</v>
      </c>
      <c r="B9" s="2">
        <v>8.52</v>
      </c>
      <c r="C9" s="2">
        <f t="shared" si="0"/>
        <v>1.0623441396508728</v>
      </c>
      <c r="D9" s="2">
        <f t="shared" si="1"/>
        <v>0.99817399357830061</v>
      </c>
      <c r="E9">
        <f t="shared" si="2"/>
        <v>0.49232998320803456</v>
      </c>
      <c r="F9">
        <v>54</v>
      </c>
      <c r="G9" s="2">
        <v>1.87</v>
      </c>
      <c r="H9" s="2">
        <f t="shared" si="3"/>
        <v>18.341521</v>
      </c>
      <c r="I9" s="2">
        <f t="shared" si="4"/>
        <v>2.2869726932668333</v>
      </c>
      <c r="O9" s="2">
        <v>4.8</v>
      </c>
      <c r="P9">
        <v>3.58</v>
      </c>
      <c r="Q9" s="3">
        <v>0.67039106145251393</v>
      </c>
      <c r="T9">
        <v>82</v>
      </c>
      <c r="U9">
        <v>10.1</v>
      </c>
      <c r="V9">
        <v>1.2562189054726369</v>
      </c>
    </row>
    <row r="10" spans="1:22" x14ac:dyDescent="0.2">
      <c r="A10" s="1">
        <v>43</v>
      </c>
      <c r="B10" s="2">
        <v>8.15</v>
      </c>
      <c r="C10" s="2">
        <f t="shared" si="0"/>
        <v>1.0162094763092271</v>
      </c>
      <c r="D10" s="2">
        <f t="shared" si="1"/>
        <v>0.9998707386787351</v>
      </c>
      <c r="E10">
        <f t="shared" si="2"/>
        <v>0.49798205786542021</v>
      </c>
      <c r="F10">
        <v>55</v>
      </c>
      <c r="G10" s="2">
        <v>2</v>
      </c>
      <c r="H10" s="2">
        <f t="shared" si="3"/>
        <v>19.616599999999998</v>
      </c>
      <c r="I10" s="2">
        <f t="shared" si="4"/>
        <v>2.4459600997506232</v>
      </c>
      <c r="O10" s="2">
        <v>4.68</v>
      </c>
      <c r="P10">
        <v>3.48</v>
      </c>
      <c r="Q10" s="3">
        <v>0.67241379310344829</v>
      </c>
      <c r="T10">
        <v>81.5</v>
      </c>
      <c r="U10">
        <v>9.9</v>
      </c>
      <c r="V10">
        <v>1.2313432835820897</v>
      </c>
    </row>
    <row r="11" spans="1:22" x14ac:dyDescent="0.2">
      <c r="A11" s="1">
        <v>42.5</v>
      </c>
      <c r="B11" s="2">
        <v>7.82</v>
      </c>
      <c r="C11" s="2">
        <f t="shared" si="0"/>
        <v>0.97506234413965098</v>
      </c>
      <c r="D11" s="2">
        <f t="shared" si="1"/>
        <v>0.99968120580715503</v>
      </c>
      <c r="E11">
        <f t="shared" si="2"/>
        <v>0.503136509638202</v>
      </c>
      <c r="F11">
        <v>56</v>
      </c>
      <c r="G11" s="2">
        <v>2.15</v>
      </c>
      <c r="H11" s="2">
        <f t="shared" si="3"/>
        <v>21.087844999999998</v>
      </c>
      <c r="I11" s="2">
        <f t="shared" si="4"/>
        <v>2.6294071072319203</v>
      </c>
      <c r="O11" s="2">
        <v>4.5599999999999996</v>
      </c>
      <c r="P11">
        <v>3.63</v>
      </c>
      <c r="Q11" s="3">
        <v>0.62809917355371903</v>
      </c>
      <c r="T11">
        <v>81</v>
      </c>
      <c r="U11">
        <v>9.68</v>
      </c>
      <c r="V11">
        <v>1.2039800995024876</v>
      </c>
    </row>
    <row r="12" spans="1:22" x14ac:dyDescent="0.2">
      <c r="A12" s="1">
        <v>42</v>
      </c>
      <c r="B12" s="2">
        <v>7.45</v>
      </c>
      <c r="C12" s="2">
        <f t="shared" si="0"/>
        <v>0.92892768079800503</v>
      </c>
      <c r="D12" s="2">
        <f t="shared" si="1"/>
        <v>0.99728849827537136</v>
      </c>
      <c r="E12">
        <f t="shared" si="2"/>
        <v>0.50903837550061037</v>
      </c>
      <c r="F12">
        <v>57</v>
      </c>
      <c r="G12" s="2">
        <v>2.2999999999999998</v>
      </c>
      <c r="H12" s="2">
        <f t="shared" si="3"/>
        <v>22.559089999999998</v>
      </c>
      <c r="I12" s="2">
        <f t="shared" si="4"/>
        <v>2.8128541147132169</v>
      </c>
      <c r="O12" s="2">
        <v>4.4400000000000004</v>
      </c>
      <c r="P12">
        <v>3.32</v>
      </c>
      <c r="Q12" s="3">
        <v>0.66867469879518082</v>
      </c>
      <c r="T12">
        <v>80.5</v>
      </c>
      <c r="U12">
        <v>9.51</v>
      </c>
      <c r="V12">
        <v>1.1828358208955225</v>
      </c>
    </row>
    <row r="13" spans="1:22" x14ac:dyDescent="0.2">
      <c r="A13" s="1">
        <v>41.5</v>
      </c>
      <c r="B13" s="2">
        <v>7.12</v>
      </c>
      <c r="C13" s="2">
        <f t="shared" si="0"/>
        <v>0.88778054862842903</v>
      </c>
      <c r="D13" s="2">
        <f t="shared" si="1"/>
        <v>0.99295742808751575</v>
      </c>
      <c r="E13">
        <f t="shared" si="2"/>
        <v>0.51440524151789879</v>
      </c>
      <c r="F13">
        <v>58</v>
      </c>
      <c r="G13" s="2">
        <v>2.46</v>
      </c>
      <c r="H13" s="2">
        <f t="shared" si="3"/>
        <v>24.128417999999996</v>
      </c>
      <c r="I13" s="2">
        <f t="shared" si="4"/>
        <v>3.0085309226932666</v>
      </c>
      <c r="O13" s="2">
        <v>4.32</v>
      </c>
      <c r="P13">
        <v>3.42</v>
      </c>
      <c r="Q13" s="3">
        <v>0.63157894736842113</v>
      </c>
      <c r="T13">
        <v>80</v>
      </c>
      <c r="U13">
        <v>9.32</v>
      </c>
      <c r="V13">
        <v>1.1592039800995027</v>
      </c>
    </row>
    <row r="14" spans="1:22" x14ac:dyDescent="0.2">
      <c r="A14" s="1">
        <v>41</v>
      </c>
      <c r="B14" s="2">
        <v>6.8</v>
      </c>
      <c r="C14" s="2">
        <f t="shared" si="0"/>
        <v>0.84788029925187036</v>
      </c>
      <c r="D14" s="2">
        <f t="shared" si="1"/>
        <v>0.98653767533402559</v>
      </c>
      <c r="E14">
        <f t="shared" si="2"/>
        <v>0.51969383217929987</v>
      </c>
      <c r="F14">
        <v>59</v>
      </c>
      <c r="G14" s="2">
        <v>2.63</v>
      </c>
      <c r="H14" s="2">
        <f t="shared" si="3"/>
        <v>25.795828999999998</v>
      </c>
      <c r="I14" s="2">
        <f t="shared" si="4"/>
        <v>3.2164375311720699</v>
      </c>
      <c r="O14" s="2">
        <v>4.16</v>
      </c>
      <c r="P14">
        <v>3.38</v>
      </c>
      <c r="Q14" s="3">
        <v>0.61538461538461542</v>
      </c>
      <c r="T14">
        <v>79.5</v>
      </c>
      <c r="U14">
        <v>9.1199999999999992</v>
      </c>
      <c r="V14">
        <v>1.1343283582089552</v>
      </c>
    </row>
    <row r="15" spans="1:22" x14ac:dyDescent="0.2">
      <c r="A15" s="1">
        <v>40.5</v>
      </c>
      <c r="B15" s="2">
        <v>6.48</v>
      </c>
      <c r="C15" s="2">
        <f t="shared" si="0"/>
        <v>0.8079800498753118</v>
      </c>
      <c r="D15" s="2">
        <f t="shared" si="1"/>
        <v>0.97769182434898438</v>
      </c>
      <c r="E15">
        <f t="shared" si="2"/>
        <v>0.52505421573345101</v>
      </c>
      <c r="F15">
        <v>60</v>
      </c>
      <c r="G15" s="2">
        <v>2.79</v>
      </c>
      <c r="H15" s="2">
        <f t="shared" si="3"/>
        <v>27.365156999999996</v>
      </c>
      <c r="I15" s="2">
        <f t="shared" si="4"/>
        <v>3.4121143391521196</v>
      </c>
      <c r="O15" s="2">
        <v>4.04</v>
      </c>
      <c r="P15">
        <v>3.15</v>
      </c>
      <c r="Q15" s="3">
        <v>0.64126984126984132</v>
      </c>
      <c r="T15">
        <v>79</v>
      </c>
      <c r="U15">
        <v>8.9600000000000009</v>
      </c>
      <c r="V15">
        <v>1.1144278606965177</v>
      </c>
    </row>
    <row r="16" spans="1:22" x14ac:dyDescent="0.2">
      <c r="A16" s="1">
        <v>40</v>
      </c>
      <c r="B16" s="2">
        <v>6.21</v>
      </c>
      <c r="C16" s="2">
        <f t="shared" si="0"/>
        <v>0.77431421446384041</v>
      </c>
      <c r="D16" s="2">
        <f t="shared" si="1"/>
        <v>0.96815749699906206</v>
      </c>
      <c r="E16">
        <f t="shared" si="2"/>
        <v>0.52962169456529673</v>
      </c>
      <c r="F16">
        <v>61</v>
      </c>
      <c r="G16" s="2">
        <v>2.96</v>
      </c>
      <c r="H16" s="2">
        <f t="shared" si="3"/>
        <v>29.032567999999998</v>
      </c>
      <c r="I16" s="2">
        <f t="shared" si="4"/>
        <v>3.6200209476309224</v>
      </c>
      <c r="O16" s="2">
        <v>3.96</v>
      </c>
      <c r="P16">
        <v>2.99</v>
      </c>
      <c r="Q16" s="3">
        <v>0.66220735785953166</v>
      </c>
      <c r="T16">
        <v>78.5</v>
      </c>
      <c r="U16">
        <v>8.77</v>
      </c>
      <c r="V16">
        <v>1.0907960199004976</v>
      </c>
    </row>
    <row r="17" spans="1:22" x14ac:dyDescent="0.2">
      <c r="A17" s="1">
        <v>39.5</v>
      </c>
      <c r="B17" s="2">
        <v>5.91</v>
      </c>
      <c r="C17" s="2">
        <f t="shared" si="0"/>
        <v>0.73690773067331672</v>
      </c>
      <c r="D17" s="2">
        <f t="shared" si="1"/>
        <v>0.9551418913132188</v>
      </c>
      <c r="E17">
        <f t="shared" si="2"/>
        <v>0.53472893721019299</v>
      </c>
      <c r="F17">
        <v>62</v>
      </c>
      <c r="G17" s="2">
        <v>3.15</v>
      </c>
      <c r="H17" s="2">
        <f t="shared" si="3"/>
        <v>30.896144999999997</v>
      </c>
      <c r="I17" s="2">
        <f t="shared" si="4"/>
        <v>3.8523871571072319</v>
      </c>
      <c r="O17" s="2">
        <v>3.8</v>
      </c>
      <c r="P17">
        <v>2.99</v>
      </c>
      <c r="Q17" s="3">
        <v>0.63545150501672232</v>
      </c>
      <c r="T17">
        <v>78</v>
      </c>
      <c r="U17">
        <v>8.57</v>
      </c>
      <c r="V17">
        <v>1.0659203980099503</v>
      </c>
    </row>
    <row r="18" spans="1:22" x14ac:dyDescent="0.2">
      <c r="A18" s="1">
        <v>39</v>
      </c>
      <c r="B18" s="2">
        <v>5.62</v>
      </c>
      <c r="C18" s="2">
        <f t="shared" si="0"/>
        <v>0.70074812967581057</v>
      </c>
      <c r="D18" s="2">
        <f t="shared" si="1"/>
        <v>0.93994044093726281</v>
      </c>
      <c r="E18">
        <f t="shared" si="2"/>
        <v>0.53967830716129361</v>
      </c>
      <c r="F18">
        <v>63</v>
      </c>
      <c r="G18" s="2">
        <v>3.35</v>
      </c>
      <c r="H18" s="2">
        <f t="shared" si="3"/>
        <v>32.857804999999999</v>
      </c>
      <c r="I18" s="2">
        <f t="shared" si="4"/>
        <v>4.0969831670822945</v>
      </c>
      <c r="O18" s="2">
        <v>3.72</v>
      </c>
      <c r="P18">
        <v>3.01</v>
      </c>
      <c r="Q18" s="3">
        <v>0.61794019933554822</v>
      </c>
      <c r="T18">
        <v>77.5</v>
      </c>
      <c r="U18">
        <v>8.4499999999999993</v>
      </c>
      <c r="V18">
        <v>1.0509950248756219</v>
      </c>
    </row>
    <row r="19" spans="1:22" x14ac:dyDescent="0.2">
      <c r="A19" s="1">
        <v>38.5</v>
      </c>
      <c r="B19" s="2">
        <v>5.36</v>
      </c>
      <c r="C19" s="2">
        <f t="shared" si="0"/>
        <v>0.66832917705735673</v>
      </c>
      <c r="D19" s="2">
        <f t="shared" si="1"/>
        <v>0.92395916174099957</v>
      </c>
      <c r="E19">
        <f t="shared" si="2"/>
        <v>0.54410476853188228</v>
      </c>
      <c r="F19">
        <v>64</v>
      </c>
      <c r="G19" s="2">
        <v>3.52</v>
      </c>
      <c r="H19" s="2">
        <f t="shared" si="3"/>
        <v>34.525216</v>
      </c>
      <c r="I19" s="2">
        <f t="shared" si="4"/>
        <v>4.3048897755610973</v>
      </c>
      <c r="O19" s="2">
        <v>3.56</v>
      </c>
      <c r="P19">
        <v>2.98</v>
      </c>
      <c r="Q19" s="3">
        <v>0.59731543624161076</v>
      </c>
      <c r="T19">
        <v>77</v>
      </c>
      <c r="U19">
        <v>8.25</v>
      </c>
      <c r="V19">
        <v>1.0261194029850746</v>
      </c>
    </row>
    <row r="20" spans="1:22" x14ac:dyDescent="0.2">
      <c r="A20" s="1">
        <v>38</v>
      </c>
      <c r="B20" s="2">
        <v>5.0999999999999996</v>
      </c>
      <c r="C20" s="2">
        <f t="shared" si="0"/>
        <v>0.63591022443890277</v>
      </c>
      <c r="D20" s="2">
        <f t="shared" si="1"/>
        <v>0.9056087430145332</v>
      </c>
      <c r="E20">
        <f t="shared" si="2"/>
        <v>0.54849632459546249</v>
      </c>
      <c r="F20">
        <v>65</v>
      </c>
      <c r="G20" s="2">
        <v>3.74</v>
      </c>
      <c r="H20" s="2">
        <f t="shared" si="3"/>
        <v>36.683042</v>
      </c>
      <c r="I20" s="2">
        <f t="shared" si="4"/>
        <v>4.5739453865336666</v>
      </c>
      <c r="O20" s="2">
        <v>3.4</v>
      </c>
      <c r="P20">
        <v>2.95</v>
      </c>
      <c r="Q20" s="3">
        <v>0.57627118644067787</v>
      </c>
      <c r="T20">
        <v>76.5</v>
      </c>
      <c r="U20">
        <v>8.08</v>
      </c>
      <c r="V20">
        <v>1.0049751243781095</v>
      </c>
    </row>
    <row r="21" spans="1:22" x14ac:dyDescent="0.2">
      <c r="A21" s="1">
        <v>37.5</v>
      </c>
      <c r="B21" s="2">
        <v>4.8600000000000003</v>
      </c>
      <c r="C21" s="2">
        <f t="shared" si="0"/>
        <v>0.60598503740648391</v>
      </c>
      <c r="D21" s="2">
        <f t="shared" si="1"/>
        <v>0.8864498521719355</v>
      </c>
      <c r="E21">
        <f t="shared" si="2"/>
        <v>0.55249312128928008</v>
      </c>
      <c r="F21">
        <v>66</v>
      </c>
      <c r="G21" s="2">
        <v>4.0999999999999996</v>
      </c>
      <c r="H21" s="2">
        <f t="shared" si="3"/>
        <v>40.214029999999994</v>
      </c>
      <c r="I21" s="2">
        <f t="shared" si="4"/>
        <v>5.0142182044887775</v>
      </c>
      <c r="O21" s="2">
        <v>3.34</v>
      </c>
      <c r="P21">
        <v>2.88</v>
      </c>
      <c r="Q21" s="3">
        <v>0.57986111111111116</v>
      </c>
      <c r="T21">
        <v>76</v>
      </c>
      <c r="U21">
        <v>7.92</v>
      </c>
      <c r="V21">
        <v>0.98507462686567171</v>
      </c>
    </row>
    <row r="22" spans="1:22" x14ac:dyDescent="0.2">
      <c r="A22" s="1">
        <v>37</v>
      </c>
      <c r="B22" s="2">
        <v>4.63</v>
      </c>
      <c r="C22" s="2">
        <f t="shared" si="0"/>
        <v>0.57730673316708236</v>
      </c>
      <c r="D22" s="2">
        <f t="shared" si="1"/>
        <v>0.86599274930530701</v>
      </c>
      <c r="E22">
        <f t="shared" si="2"/>
        <v>0.55624394661035115</v>
      </c>
      <c r="F22">
        <v>67</v>
      </c>
      <c r="G22" s="2">
        <v>4.17</v>
      </c>
      <c r="H22" s="2">
        <f t="shared" si="3"/>
        <v>40.900610999999998</v>
      </c>
      <c r="I22" s="2">
        <f t="shared" si="4"/>
        <v>5.0998268079800502</v>
      </c>
      <c r="O22" s="2">
        <v>3.22</v>
      </c>
      <c r="P22">
        <v>2.71</v>
      </c>
      <c r="Q22" s="3">
        <v>0.59409594095940965</v>
      </c>
      <c r="T22">
        <v>75.5</v>
      </c>
      <c r="U22">
        <v>7.76</v>
      </c>
      <c r="V22">
        <v>0.96517412935323388</v>
      </c>
    </row>
    <row r="23" spans="1:22" x14ac:dyDescent="0.2">
      <c r="A23" s="1">
        <v>36.5</v>
      </c>
      <c r="B23" s="2">
        <v>4.4000000000000004</v>
      </c>
      <c r="C23" s="2">
        <f t="shared" si="0"/>
        <v>0.54862842892768082</v>
      </c>
      <c r="D23" s="2">
        <f t="shared" si="1"/>
        <v>0.84339941013666286</v>
      </c>
      <c r="E23">
        <f t="shared" si="2"/>
        <v>0.55988410544999434</v>
      </c>
      <c r="F23">
        <v>68</v>
      </c>
      <c r="G23" s="2">
        <v>4.3899999999999997</v>
      </c>
      <c r="H23" s="2">
        <f t="shared" si="3"/>
        <v>43.058436999999991</v>
      </c>
      <c r="I23" s="2">
        <f t="shared" si="4"/>
        <v>5.3688824189526176</v>
      </c>
      <c r="O23" s="2">
        <v>3.08</v>
      </c>
      <c r="P23">
        <v>2.68</v>
      </c>
      <c r="Q23" s="3">
        <v>0.57462686567164178</v>
      </c>
      <c r="T23">
        <v>75</v>
      </c>
      <c r="U23">
        <v>7.6</v>
      </c>
      <c r="V23">
        <v>0.94527363184079605</v>
      </c>
    </row>
    <row r="24" spans="1:22" x14ac:dyDescent="0.2">
      <c r="A24" s="1">
        <v>36</v>
      </c>
      <c r="B24" s="2">
        <v>4.17</v>
      </c>
      <c r="C24" s="2">
        <f t="shared" si="0"/>
        <v>0.51995012468827928</v>
      </c>
      <c r="D24" s="2">
        <f t="shared" si="1"/>
        <v>0.81859470097039133</v>
      </c>
      <c r="E24">
        <f t="shared" si="2"/>
        <v>0.5633732965509366</v>
      </c>
      <c r="F24">
        <v>69</v>
      </c>
      <c r="G24" s="2">
        <v>4.63</v>
      </c>
      <c r="H24" s="2">
        <f t="shared" si="3"/>
        <v>45.412428999999996</v>
      </c>
      <c r="I24" s="2">
        <f t="shared" si="4"/>
        <v>5.6623976309226931</v>
      </c>
      <c r="O24" s="2">
        <v>3.02</v>
      </c>
      <c r="P24">
        <v>2.68</v>
      </c>
      <c r="Q24" s="3">
        <v>0.56343283582089554</v>
      </c>
      <c r="T24">
        <v>74.5</v>
      </c>
      <c r="U24">
        <v>7.44</v>
      </c>
      <c r="V24">
        <v>0.92537313432835833</v>
      </c>
    </row>
    <row r="25" spans="1:22" x14ac:dyDescent="0.2">
      <c r="A25" s="1">
        <v>35.5</v>
      </c>
      <c r="B25" s="2">
        <v>3.98</v>
      </c>
      <c r="C25" s="2">
        <f t="shared" si="0"/>
        <v>0.49625935162094764</v>
      </c>
      <c r="D25" s="2">
        <f t="shared" si="1"/>
        <v>0.79638925759223955</v>
      </c>
      <c r="E25">
        <f t="shared" si="2"/>
        <v>0.56610654879790001</v>
      </c>
      <c r="F25">
        <v>70</v>
      </c>
      <c r="G25" s="2">
        <v>4.88</v>
      </c>
      <c r="H25" s="2">
        <f t="shared" si="3"/>
        <v>47.864503999999997</v>
      </c>
      <c r="I25" s="2">
        <f t="shared" si="4"/>
        <v>5.9681426433915208</v>
      </c>
      <c r="O25" s="2">
        <v>2.88</v>
      </c>
      <c r="P25">
        <v>2.63</v>
      </c>
      <c r="Q25" s="3">
        <v>0.54752851711026618</v>
      </c>
      <c r="T25">
        <v>74</v>
      </c>
      <c r="U25">
        <v>7.28</v>
      </c>
      <c r="V25">
        <v>0.9054726368159205</v>
      </c>
    </row>
    <row r="26" spans="1:22" x14ac:dyDescent="0.2">
      <c r="A26" s="1">
        <v>35</v>
      </c>
      <c r="B26" s="2">
        <v>3.76</v>
      </c>
      <c r="C26" s="2">
        <f t="shared" si="0"/>
        <v>0.46882793017456359</v>
      </c>
      <c r="D26" s="2">
        <f t="shared" si="1"/>
        <v>0.76869662749496537</v>
      </c>
      <c r="E26">
        <f t="shared" si="2"/>
        <v>0.56905440989479139</v>
      </c>
      <c r="F26">
        <v>71</v>
      </c>
      <c r="G26" s="2">
        <v>5.12</v>
      </c>
      <c r="H26" s="2">
        <f t="shared" si="3"/>
        <v>50.218495999999995</v>
      </c>
      <c r="I26" s="2">
        <f t="shared" si="4"/>
        <v>6.2616578553615954</v>
      </c>
      <c r="O26" s="2">
        <v>2.8</v>
      </c>
      <c r="P26">
        <v>2.5299999999999998</v>
      </c>
      <c r="Q26" s="3">
        <v>0.55335968379446643</v>
      </c>
      <c r="T26">
        <v>73.5</v>
      </c>
      <c r="U26">
        <v>7.12</v>
      </c>
      <c r="V26">
        <v>0.88557213930348266</v>
      </c>
    </row>
    <row r="27" spans="1:22" x14ac:dyDescent="0.2">
      <c r="A27" s="1">
        <v>34.5</v>
      </c>
      <c r="B27" s="2">
        <v>3.57</v>
      </c>
      <c r="C27" s="2">
        <f t="shared" si="0"/>
        <v>0.44513715710723195</v>
      </c>
      <c r="D27" s="2">
        <f t="shared" si="1"/>
        <v>0.74304258855801508</v>
      </c>
      <c r="E27">
        <f t="shared" si="2"/>
        <v>0.57136483833977891</v>
      </c>
      <c r="F27">
        <v>72</v>
      </c>
      <c r="G27" s="2">
        <v>5.36</v>
      </c>
      <c r="H27" s="2">
        <f t="shared" si="3"/>
        <v>52.572488</v>
      </c>
      <c r="I27" s="2">
        <f t="shared" si="4"/>
        <v>6.5551730673316708</v>
      </c>
      <c r="O27" s="2">
        <v>2.7</v>
      </c>
      <c r="P27">
        <v>2.39</v>
      </c>
      <c r="Q27" s="3">
        <v>0.56485355648535562</v>
      </c>
      <c r="T27">
        <v>73</v>
      </c>
      <c r="U27">
        <v>6.96</v>
      </c>
      <c r="V27">
        <v>0.86567164179104483</v>
      </c>
    </row>
    <row r="28" spans="1:22" x14ac:dyDescent="0.2">
      <c r="A28" s="1">
        <v>34</v>
      </c>
      <c r="B28" s="2">
        <v>3.37</v>
      </c>
      <c r="C28" s="2">
        <f t="shared" si="0"/>
        <v>0.42019950124688282</v>
      </c>
      <c r="D28" s="2">
        <f t="shared" si="1"/>
        <v>0.71428023991342193</v>
      </c>
      <c r="E28">
        <f t="shared" si="2"/>
        <v>0.57350119364241658</v>
      </c>
      <c r="F28">
        <v>73</v>
      </c>
      <c r="G28" s="2">
        <v>5.64</v>
      </c>
      <c r="H28" s="2">
        <f t="shared" si="3"/>
        <v>55.318811999999994</v>
      </c>
      <c r="I28" s="2">
        <f t="shared" si="4"/>
        <v>6.8976074812967578</v>
      </c>
      <c r="O28" s="2">
        <v>2.6</v>
      </c>
      <c r="P28">
        <v>2.44</v>
      </c>
      <c r="Q28" s="3">
        <v>0.53278688524590168</v>
      </c>
      <c r="T28">
        <v>72.5</v>
      </c>
      <c r="U28">
        <v>6.81</v>
      </c>
      <c r="V28">
        <v>0.84701492537313439</v>
      </c>
    </row>
    <row r="29" spans="1:22" x14ac:dyDescent="0.2">
      <c r="A29" s="1">
        <v>33.5</v>
      </c>
      <c r="B29" s="2">
        <v>3.2</v>
      </c>
      <c r="C29" s="2">
        <f t="shared" si="0"/>
        <v>0.39900249376558605</v>
      </c>
      <c r="D29" s="2">
        <f t="shared" si="1"/>
        <v>0.68840832398967822</v>
      </c>
      <c r="E29">
        <f t="shared" si="2"/>
        <v>0.57502438861248817</v>
      </c>
      <c r="F29">
        <v>74</v>
      </c>
      <c r="G29" s="2">
        <v>5.92</v>
      </c>
      <c r="H29" s="2">
        <f t="shared" si="3"/>
        <v>58.065135999999995</v>
      </c>
      <c r="I29" s="2">
        <f t="shared" si="4"/>
        <v>7.2400418952618448</v>
      </c>
      <c r="O29" s="2">
        <v>2.52</v>
      </c>
      <c r="P29">
        <v>2.29</v>
      </c>
      <c r="Q29" s="3">
        <v>0.55021834061135366</v>
      </c>
      <c r="T29">
        <v>72</v>
      </c>
      <c r="U29">
        <v>6.64</v>
      </c>
      <c r="V29">
        <v>0.82587064676616917</v>
      </c>
    </row>
    <row r="30" spans="1:22" x14ac:dyDescent="0.2">
      <c r="A30" s="1">
        <v>33</v>
      </c>
      <c r="B30" s="2">
        <v>3.04</v>
      </c>
      <c r="C30" s="2">
        <f t="shared" si="0"/>
        <v>0.37905236907730677</v>
      </c>
      <c r="D30" s="2">
        <f t="shared" si="1"/>
        <v>0.66286397868464708</v>
      </c>
      <c r="E30">
        <f t="shared" si="2"/>
        <v>0.57616006632763528</v>
      </c>
      <c r="F30">
        <v>75</v>
      </c>
      <c r="G30" s="2">
        <v>6.18</v>
      </c>
      <c r="H30" s="2">
        <f t="shared" si="3"/>
        <v>60.615293999999992</v>
      </c>
      <c r="I30" s="2">
        <f t="shared" si="4"/>
        <v>7.5580167082294256</v>
      </c>
      <c r="O30" s="2">
        <v>2.44</v>
      </c>
      <c r="P30">
        <v>2.39</v>
      </c>
      <c r="Q30" s="3">
        <v>0.5104602510460251</v>
      </c>
      <c r="T30">
        <v>71.5</v>
      </c>
      <c r="U30">
        <v>6.52</v>
      </c>
      <c r="V30">
        <v>0.81094527363184088</v>
      </c>
    </row>
    <row r="31" spans="1:22" x14ac:dyDescent="0.2">
      <c r="A31" s="1">
        <v>32.5</v>
      </c>
      <c r="B31" s="2">
        <v>2.88</v>
      </c>
      <c r="C31" s="2">
        <f t="shared" si="0"/>
        <v>0.35910224438902744</v>
      </c>
      <c r="D31" s="2">
        <f t="shared" si="1"/>
        <v>0.63616783355459217</v>
      </c>
      <c r="E31">
        <f t="shared" si="2"/>
        <v>0.57695033069390023</v>
      </c>
      <c r="F31">
        <v>76</v>
      </c>
      <c r="G31" s="2">
        <v>6.49</v>
      </c>
      <c r="H31" s="2">
        <f t="shared" si="3"/>
        <v>63.655866999999994</v>
      </c>
      <c r="I31" s="2">
        <f t="shared" si="4"/>
        <v>7.9371405236907728</v>
      </c>
      <c r="O31" s="2">
        <v>2.3199999999999998</v>
      </c>
      <c r="P31">
        <v>2.29</v>
      </c>
      <c r="Q31" s="3">
        <v>0.50655021834061131</v>
      </c>
      <c r="T31">
        <v>71</v>
      </c>
      <c r="U31">
        <v>6.33</v>
      </c>
      <c r="V31">
        <v>0.787313432835821</v>
      </c>
    </row>
    <row r="32" spans="1:22" x14ac:dyDescent="0.2">
      <c r="A32" s="1">
        <v>32</v>
      </c>
      <c r="B32" s="2">
        <v>2.72</v>
      </c>
      <c r="C32" s="2">
        <f t="shared" si="0"/>
        <v>0.33915211970074816</v>
      </c>
      <c r="D32" s="2">
        <f t="shared" si="1"/>
        <v>0.60833142774279547</v>
      </c>
      <c r="E32">
        <f t="shared" si="2"/>
        <v>0.5773286561155101</v>
      </c>
      <c r="F32">
        <v>77</v>
      </c>
      <c r="G32" s="2">
        <v>6.75</v>
      </c>
      <c r="H32" s="2">
        <f t="shared" si="3"/>
        <v>66.206024999999997</v>
      </c>
      <c r="I32" s="2">
        <f t="shared" si="4"/>
        <v>8.2551153366583545</v>
      </c>
      <c r="O32" s="2">
        <v>2.2200000000000002</v>
      </c>
      <c r="P32">
        <v>2.2999999999999998</v>
      </c>
      <c r="Q32" s="3">
        <v>0.48260869565217401</v>
      </c>
      <c r="T32">
        <v>70.5</v>
      </c>
      <c r="U32">
        <v>6.17</v>
      </c>
      <c r="V32">
        <v>0.76741293532338317</v>
      </c>
    </row>
    <row r="33" spans="1:22" x14ac:dyDescent="0.2">
      <c r="A33" s="1">
        <v>31.5</v>
      </c>
      <c r="B33" s="2">
        <v>2.57</v>
      </c>
      <c r="C33" s="2">
        <f t="shared" si="0"/>
        <v>0.32044887780548625</v>
      </c>
      <c r="D33" s="2">
        <f t="shared" si="1"/>
        <v>0.58121431985483318</v>
      </c>
      <c r="E33">
        <f t="shared" si="2"/>
        <v>0.57723814030703735</v>
      </c>
      <c r="F33">
        <v>78</v>
      </c>
      <c r="G33" s="2">
        <v>7.06</v>
      </c>
      <c r="H33" s="2">
        <f t="shared" si="3"/>
        <v>69.246597999999992</v>
      </c>
      <c r="I33" s="2">
        <f t="shared" si="4"/>
        <v>8.6342391521197008</v>
      </c>
      <c r="O33" s="2"/>
      <c r="Q33" s="3"/>
      <c r="T33">
        <v>70</v>
      </c>
      <c r="U33">
        <v>6.08</v>
      </c>
      <c r="V33">
        <v>0.75621890547263693</v>
      </c>
    </row>
    <row r="34" spans="1:22" x14ac:dyDescent="0.2">
      <c r="A34" s="1">
        <v>31</v>
      </c>
      <c r="B34" s="2">
        <v>2.4500000000000002</v>
      </c>
      <c r="C34" s="2">
        <f t="shared" si="0"/>
        <v>0.30548628428927682</v>
      </c>
      <c r="D34" s="2">
        <f t="shared" si="1"/>
        <v>0.55882223287151123</v>
      </c>
      <c r="E34">
        <f t="shared" si="2"/>
        <v>0.57680146463455018</v>
      </c>
      <c r="F34">
        <v>79</v>
      </c>
      <c r="G34" s="2">
        <v>7.37</v>
      </c>
      <c r="H34" s="2">
        <f t="shared" si="3"/>
        <v>72.287171000000001</v>
      </c>
      <c r="I34" s="2">
        <f t="shared" si="4"/>
        <v>9.0133629675810472</v>
      </c>
      <c r="O34" s="2">
        <v>2.04</v>
      </c>
      <c r="P34">
        <v>2.2400000000000002</v>
      </c>
      <c r="Q34" s="3">
        <v>0.45535714285714285</v>
      </c>
      <c r="T34">
        <v>69.5</v>
      </c>
      <c r="U34">
        <v>5.92</v>
      </c>
      <c r="V34">
        <v>0.7363184079601991</v>
      </c>
    </row>
    <row r="35" spans="1:22" x14ac:dyDescent="0.2">
      <c r="A35" s="1">
        <v>30.5</v>
      </c>
      <c r="B35" s="2">
        <v>2.3199999999999998</v>
      </c>
      <c r="C35" s="2">
        <f t="shared" si="0"/>
        <v>0.28927680798004984</v>
      </c>
      <c r="D35" s="2">
        <f t="shared" si="1"/>
        <v>0.53387812254314027</v>
      </c>
      <c r="E35">
        <f t="shared" si="2"/>
        <v>0.57590302389684001</v>
      </c>
      <c r="F35">
        <v>80</v>
      </c>
      <c r="G35" s="2">
        <v>7.69</v>
      </c>
      <c r="H35" s="2">
        <f t="shared" si="3"/>
        <v>75.425826999999998</v>
      </c>
      <c r="I35" s="2">
        <f t="shared" si="4"/>
        <v>9.4047165835411466</v>
      </c>
      <c r="O35" s="2"/>
      <c r="Q35" s="3"/>
      <c r="T35">
        <v>69</v>
      </c>
      <c r="U35">
        <v>5.77</v>
      </c>
      <c r="V35">
        <v>0.71766169154228854</v>
      </c>
    </row>
    <row r="36" spans="1:22" x14ac:dyDescent="0.2">
      <c r="A36" s="1">
        <v>30</v>
      </c>
      <c r="B36" s="2">
        <v>2.21</v>
      </c>
      <c r="C36" s="2">
        <f t="shared" si="0"/>
        <v>0.27556109725685785</v>
      </c>
      <c r="D36" s="2">
        <f t="shared" si="1"/>
        <v>0.51222680606029958</v>
      </c>
      <c r="E36">
        <f t="shared" si="2"/>
        <v>0.57474564866454725</v>
      </c>
      <c r="O36" s="2">
        <v>1.9</v>
      </c>
      <c r="P36">
        <v>2.06</v>
      </c>
      <c r="Q36" s="3">
        <v>0.46116504854368928</v>
      </c>
      <c r="T36">
        <v>68.5</v>
      </c>
      <c r="U36">
        <v>5.67</v>
      </c>
      <c r="V36">
        <v>0.70522388059701502</v>
      </c>
    </row>
    <row r="37" spans="1:22" x14ac:dyDescent="0.2">
      <c r="A37" s="1">
        <v>29.5</v>
      </c>
      <c r="B37" s="2">
        <v>2.08</v>
      </c>
      <c r="C37" s="2">
        <f t="shared" si="0"/>
        <v>0.25935162094763092</v>
      </c>
      <c r="D37" s="2">
        <f t="shared" si="1"/>
        <v>0.48601245797327775</v>
      </c>
      <c r="E37">
        <f t="shared" si="2"/>
        <v>0.57283470511613188</v>
      </c>
      <c r="O37" s="2"/>
      <c r="Q37" s="3"/>
      <c r="T37">
        <v>68</v>
      </c>
      <c r="U37">
        <v>5.52</v>
      </c>
      <c r="V37">
        <v>0.68656716417910446</v>
      </c>
    </row>
    <row r="38" spans="1:22" x14ac:dyDescent="0.2">
      <c r="A38" s="1">
        <v>29</v>
      </c>
      <c r="B38" s="2">
        <v>2</v>
      </c>
      <c r="C38" s="2">
        <f t="shared" si="0"/>
        <v>0.24937655860349128</v>
      </c>
      <c r="D38" s="2">
        <f t="shared" si="1"/>
        <v>0.46955228599364174</v>
      </c>
      <c r="E38">
        <f t="shared" si="2"/>
        <v>0.57132623094153456</v>
      </c>
      <c r="O38" s="2">
        <v>1.72</v>
      </c>
      <c r="P38">
        <v>1.99</v>
      </c>
      <c r="Q38" s="3">
        <v>0.43216080402010049</v>
      </c>
      <c r="T38">
        <v>67.5</v>
      </c>
      <c r="U38">
        <v>5.41</v>
      </c>
      <c r="V38">
        <v>0.67288557213930356</v>
      </c>
    </row>
    <row r="39" spans="1:22" x14ac:dyDescent="0.2">
      <c r="A39" s="1">
        <v>28.5</v>
      </c>
      <c r="B39" s="2">
        <v>1.89</v>
      </c>
      <c r="C39" s="2">
        <f t="shared" si="0"/>
        <v>0.23566084788029926</v>
      </c>
      <c r="D39" s="2">
        <f t="shared" si="1"/>
        <v>0.44652354825643481</v>
      </c>
      <c r="E39">
        <f t="shared" si="2"/>
        <v>0.56878041497629006</v>
      </c>
      <c r="O39" s="2"/>
      <c r="Q39" s="3"/>
      <c r="T39">
        <v>67</v>
      </c>
      <c r="U39">
        <v>5.27</v>
      </c>
      <c r="V39">
        <v>0.65547263681592038</v>
      </c>
    </row>
    <row r="40" spans="1:22" x14ac:dyDescent="0.2">
      <c r="A40" s="1">
        <v>28</v>
      </c>
      <c r="B40" s="2">
        <v>1.78</v>
      </c>
      <c r="C40" s="2">
        <f t="shared" si="0"/>
        <v>0.22194513715710726</v>
      </c>
      <c r="D40" s="2">
        <f t="shared" si="1"/>
        <v>0.42305093585898701</v>
      </c>
      <c r="E40">
        <f t="shared" si="2"/>
        <v>0.56561474535164169</v>
      </c>
      <c r="G40">
        <v>8.02</v>
      </c>
      <c r="O40" s="2">
        <v>1.58</v>
      </c>
      <c r="P40">
        <v>1.95</v>
      </c>
      <c r="Q40" s="3">
        <v>0.40512820512820513</v>
      </c>
      <c r="T40">
        <v>66.5</v>
      </c>
      <c r="U40">
        <v>5.12</v>
      </c>
      <c r="V40">
        <v>0.63681592039801005</v>
      </c>
    </row>
    <row r="41" spans="1:22" x14ac:dyDescent="0.2">
      <c r="A41" s="1">
        <v>27.5</v>
      </c>
      <c r="B41" s="2">
        <v>1.68</v>
      </c>
      <c r="C41" s="2">
        <f t="shared" si="0"/>
        <v>0.20947630922693267</v>
      </c>
      <c r="D41" s="2">
        <f t="shared" si="1"/>
        <v>0.40134161816307928</v>
      </c>
      <c r="E41">
        <f t="shared" si="2"/>
        <v>0.56211949021812735</v>
      </c>
      <c r="O41" s="2"/>
      <c r="Q41" s="3"/>
      <c r="T41">
        <v>66</v>
      </c>
      <c r="U41">
        <v>5.0199999999999996</v>
      </c>
      <c r="V41">
        <v>0.62437810945273631</v>
      </c>
    </row>
    <row r="42" spans="1:22" x14ac:dyDescent="0.2">
      <c r="A42" s="1">
        <v>27</v>
      </c>
      <c r="B42" s="2">
        <v>1.58</v>
      </c>
      <c r="C42" s="2">
        <f t="shared" si="0"/>
        <v>0.19700748129675813</v>
      </c>
      <c r="D42" s="2">
        <f t="shared" si="1"/>
        <v>0.37929383029417757</v>
      </c>
      <c r="E42">
        <f t="shared" si="2"/>
        <v>0.55794970063333438</v>
      </c>
      <c r="O42" s="2">
        <v>1.44</v>
      </c>
      <c r="P42">
        <v>1.98</v>
      </c>
      <c r="Q42" s="3">
        <v>0.36363636363636365</v>
      </c>
      <c r="T42">
        <v>65.5</v>
      </c>
      <c r="U42">
        <v>4.88</v>
      </c>
      <c r="V42">
        <v>0.60696517412935325</v>
      </c>
    </row>
    <row r="43" spans="1:22" x14ac:dyDescent="0.2">
      <c r="A43" s="1">
        <v>26.5</v>
      </c>
      <c r="B43" s="2">
        <v>1.49</v>
      </c>
      <c r="C43" s="2">
        <f t="shared" si="0"/>
        <v>0.185785536159601</v>
      </c>
      <c r="D43" s="2">
        <f t="shared" si="1"/>
        <v>0.35917373629594007</v>
      </c>
      <c r="E43">
        <f t="shared" si="2"/>
        <v>0.55353855492793846</v>
      </c>
      <c r="O43" s="2"/>
      <c r="Q43" s="3"/>
      <c r="T43">
        <v>65</v>
      </c>
      <c r="U43">
        <v>4.76</v>
      </c>
      <c r="V43">
        <v>0.59203980099502496</v>
      </c>
    </row>
    <row r="44" spans="1:22" x14ac:dyDescent="0.2">
      <c r="A44" s="1">
        <v>26</v>
      </c>
      <c r="B44" s="2">
        <v>1.41</v>
      </c>
      <c r="C44" s="2">
        <f t="shared" si="0"/>
        <v>0.17581047381546133</v>
      </c>
      <c r="D44" s="2">
        <f t="shared" si="1"/>
        <v>0.34107844394006798</v>
      </c>
      <c r="E44">
        <f t="shared" si="2"/>
        <v>0.54902313764021504</v>
      </c>
      <c r="O44" s="2">
        <v>1.3</v>
      </c>
      <c r="P44">
        <v>1.89</v>
      </c>
      <c r="Q44" s="3">
        <v>0.34391534391534395</v>
      </c>
      <c r="T44">
        <v>64.5</v>
      </c>
      <c r="U44">
        <v>4.6500000000000004</v>
      </c>
      <c r="V44">
        <v>0.57835820895522394</v>
      </c>
    </row>
    <row r="45" spans="1:22" x14ac:dyDescent="0.2">
      <c r="A45" s="1">
        <v>25.5</v>
      </c>
      <c r="B45" s="2">
        <v>1.33</v>
      </c>
      <c r="C45" s="2">
        <f t="shared" si="0"/>
        <v>0.16583541147132172</v>
      </c>
      <c r="D45" s="2">
        <f t="shared" si="1"/>
        <v>0.32279355357069905</v>
      </c>
      <c r="E45">
        <f t="shared" si="2"/>
        <v>0.54387612281227238</v>
      </c>
      <c r="O45" s="2"/>
      <c r="Q45" s="3"/>
      <c r="T45">
        <v>64</v>
      </c>
      <c r="U45">
        <v>4.5199999999999996</v>
      </c>
      <c r="V45">
        <v>0.56218905472636815</v>
      </c>
    </row>
    <row r="46" spans="1:22" x14ac:dyDescent="0.2">
      <c r="A46" s="1">
        <v>25</v>
      </c>
      <c r="B46" s="2">
        <v>1.25</v>
      </c>
      <c r="C46" s="2">
        <f t="shared" si="0"/>
        <v>0.15586034912718205</v>
      </c>
      <c r="D46" s="2">
        <f t="shared" si="1"/>
        <v>0.30432783013498194</v>
      </c>
      <c r="E46">
        <f t="shared" si="2"/>
        <v>0.53801665926890618</v>
      </c>
      <c r="O46" s="2">
        <v>1.18</v>
      </c>
      <c r="P46">
        <v>1.89</v>
      </c>
      <c r="Q46" s="3">
        <v>0.31216931216931215</v>
      </c>
      <c r="T46">
        <v>63.5</v>
      </c>
      <c r="U46">
        <v>4.41</v>
      </c>
      <c r="V46">
        <v>0.54850746268656725</v>
      </c>
    </row>
    <row r="47" spans="1:22" x14ac:dyDescent="0.2">
      <c r="A47" s="1">
        <v>24.5</v>
      </c>
      <c r="B47" s="2">
        <v>1.18</v>
      </c>
      <c r="C47" s="2">
        <f t="shared" si="0"/>
        <v>0.14713216957605985</v>
      </c>
      <c r="D47" s="2">
        <f t="shared" si="1"/>
        <v>0.2880291206583801</v>
      </c>
      <c r="E47">
        <f t="shared" si="2"/>
        <v>0.53223122398946343</v>
      </c>
      <c r="O47" s="2"/>
      <c r="Q47" s="3"/>
      <c r="T47">
        <v>63</v>
      </c>
      <c r="U47">
        <v>4.3099999999999996</v>
      </c>
      <c r="V47">
        <v>0.53606965174129351</v>
      </c>
    </row>
    <row r="48" spans="1:22" x14ac:dyDescent="0.2">
      <c r="A48" s="1">
        <v>24</v>
      </c>
      <c r="B48" s="2">
        <v>1.1100000000000001</v>
      </c>
      <c r="C48" s="2">
        <f t="shared" si="0"/>
        <v>0.13840399002493767</v>
      </c>
      <c r="D48" s="2">
        <f t="shared" si="1"/>
        <v>0.27160520193737847</v>
      </c>
      <c r="E48">
        <f t="shared" si="2"/>
        <v>0.52575426891448296</v>
      </c>
      <c r="O48" s="2">
        <v>1.04</v>
      </c>
      <c r="P48">
        <v>1.8</v>
      </c>
      <c r="Q48" s="3">
        <v>0.28888888888888892</v>
      </c>
      <c r="T48">
        <v>62.5</v>
      </c>
      <c r="U48">
        <v>4.17</v>
      </c>
      <c r="V48">
        <v>0.51865671641791045</v>
      </c>
    </row>
    <row r="49" spans="1:22" x14ac:dyDescent="0.2">
      <c r="A49" s="1">
        <v>23.5</v>
      </c>
      <c r="B49" s="2">
        <v>1.04</v>
      </c>
      <c r="C49" s="2">
        <f t="shared" si="0"/>
        <v>0.12967581047381546</v>
      </c>
      <c r="D49" s="2">
        <f t="shared" si="1"/>
        <v>0.25506253631387421</v>
      </c>
      <c r="E49">
        <f t="shared" si="2"/>
        <v>0.51849987809507203</v>
      </c>
      <c r="Q49" s="3"/>
      <c r="T49">
        <v>62</v>
      </c>
      <c r="U49">
        <v>4.07</v>
      </c>
      <c r="V49">
        <v>0.50621890547263693</v>
      </c>
    </row>
    <row r="50" spans="1:22" x14ac:dyDescent="0.2">
      <c r="A50" s="1">
        <v>23</v>
      </c>
      <c r="B50" s="3">
        <v>0.98299999999999998</v>
      </c>
      <c r="C50" s="2">
        <f t="shared" si="0"/>
        <v>0.12256857855361597</v>
      </c>
      <c r="D50" s="2">
        <f t="shared" si="1"/>
        <v>0.24150895445164941</v>
      </c>
      <c r="E50">
        <f t="shared" si="2"/>
        <v>0.51194923955709248</v>
      </c>
      <c r="O50">
        <v>0.96</v>
      </c>
      <c r="P50">
        <v>1.83</v>
      </c>
      <c r="Q50" s="3">
        <v>0.26229508196721307</v>
      </c>
      <c r="T50">
        <v>61.5</v>
      </c>
      <c r="U50">
        <v>3.94</v>
      </c>
      <c r="V50">
        <v>0.49004975124378114</v>
      </c>
    </row>
    <row r="51" spans="1:22" x14ac:dyDescent="0.2">
      <c r="A51" s="1">
        <v>22.5</v>
      </c>
      <c r="B51" s="3">
        <v>0.92700000000000005</v>
      </c>
      <c r="C51" s="2">
        <f t="shared" si="0"/>
        <v>0.11558603491271821</v>
      </c>
      <c r="D51" s="2">
        <f t="shared" si="1"/>
        <v>0.22812429919737778</v>
      </c>
      <c r="E51">
        <f t="shared" si="2"/>
        <v>0.50488571227534718</v>
      </c>
      <c r="Q51" s="3"/>
      <c r="T51">
        <v>61</v>
      </c>
      <c r="U51">
        <v>3.89</v>
      </c>
      <c r="V51">
        <v>0.48383084577114432</v>
      </c>
    </row>
    <row r="52" spans="1:22" x14ac:dyDescent="0.2">
      <c r="A52" s="1">
        <v>22</v>
      </c>
      <c r="B52" s="3">
        <v>0.879</v>
      </c>
      <c r="C52" s="2">
        <f t="shared" si="0"/>
        <v>0.10960099750623442</v>
      </c>
      <c r="D52" s="2">
        <f t="shared" si="1"/>
        <v>0.21660011244519981</v>
      </c>
      <c r="E52">
        <f t="shared" si="2"/>
        <v>0.49828366664479118</v>
      </c>
      <c r="O52">
        <v>0.82</v>
      </c>
      <c r="P52">
        <v>1.74</v>
      </c>
      <c r="Q52" s="3">
        <v>0.23563218390804597</v>
      </c>
      <c r="T52">
        <v>60.5</v>
      </c>
      <c r="U52">
        <v>3.76</v>
      </c>
      <c r="V52">
        <v>0.46766169154228859</v>
      </c>
    </row>
    <row r="53" spans="1:22" x14ac:dyDescent="0.2">
      <c r="A53" s="1">
        <v>21.5</v>
      </c>
      <c r="B53" s="3">
        <v>0.82499999999999996</v>
      </c>
      <c r="C53" s="2">
        <f t="shared" si="0"/>
        <v>0.10286783042394015</v>
      </c>
      <c r="D53" s="2">
        <f t="shared" si="1"/>
        <v>0.20358140506245864</v>
      </c>
      <c r="E53">
        <f t="shared" si="2"/>
        <v>0.49018691173225792</v>
      </c>
      <c r="Q53" s="3"/>
      <c r="T53">
        <v>60</v>
      </c>
      <c r="U53">
        <v>3.67</v>
      </c>
      <c r="V53">
        <v>0.45646766169154235</v>
      </c>
    </row>
    <row r="54" spans="1:22" x14ac:dyDescent="0.2">
      <c r="A54" s="1">
        <v>21</v>
      </c>
      <c r="B54" s="3">
        <v>0.77800000000000002</v>
      </c>
      <c r="C54" s="2">
        <f t="shared" si="0"/>
        <v>9.7007481296758111E-2</v>
      </c>
      <c r="D54" s="2">
        <f t="shared" si="1"/>
        <v>0.1922062153399878</v>
      </c>
      <c r="E54">
        <f t="shared" si="2"/>
        <v>0.48250166647135168</v>
      </c>
      <c r="O54">
        <v>0.72</v>
      </c>
      <c r="P54">
        <v>1.77</v>
      </c>
      <c r="Q54" s="3">
        <v>0.20338983050847456</v>
      </c>
      <c r="T54">
        <v>59.5</v>
      </c>
      <c r="U54">
        <v>3.55</v>
      </c>
      <c r="V54">
        <v>0.44154228855721395</v>
      </c>
    </row>
    <row r="55" spans="1:22" x14ac:dyDescent="0.2">
      <c r="A55" s="1">
        <v>20.5</v>
      </c>
      <c r="B55" s="3">
        <v>0.73499999999999999</v>
      </c>
      <c r="C55" s="2">
        <f t="shared" si="0"/>
        <v>9.1645885286783052E-2</v>
      </c>
      <c r="D55" s="2">
        <f t="shared" si="1"/>
        <v>0.18176513100205252</v>
      </c>
      <c r="E55">
        <f t="shared" si="2"/>
        <v>0.47489492957329055</v>
      </c>
      <c r="Q55" s="3"/>
      <c r="T55">
        <v>59</v>
      </c>
      <c r="U55">
        <v>3.45</v>
      </c>
      <c r="V55">
        <v>0.42910447761194037</v>
      </c>
    </row>
    <row r="56" spans="1:22" x14ac:dyDescent="0.2">
      <c r="A56" s="1">
        <v>20</v>
      </c>
      <c r="B56" s="3">
        <v>0.69</v>
      </c>
      <c r="C56" s="2">
        <f t="shared" si="0"/>
        <v>8.6034912718204487E-2</v>
      </c>
      <c r="D56" s="2">
        <f t="shared" si="1"/>
        <v>0.17080552190318921</v>
      </c>
      <c r="E56">
        <f t="shared" si="2"/>
        <v>0.46628404889874975</v>
      </c>
      <c r="O56">
        <v>0.62</v>
      </c>
      <c r="P56">
        <v>1.7</v>
      </c>
      <c r="Q56" s="3">
        <v>0.18235294117647058</v>
      </c>
      <c r="T56">
        <v>58.5</v>
      </c>
      <c r="U56">
        <v>3.37</v>
      </c>
      <c r="V56">
        <v>0.41915422885572146</v>
      </c>
    </row>
    <row r="57" spans="1:22" x14ac:dyDescent="0.2">
      <c r="A57" s="1">
        <v>19.5</v>
      </c>
      <c r="B57" s="3">
        <v>0.65400000000000003</v>
      </c>
      <c r="C57" s="2">
        <f t="shared" si="0"/>
        <v>8.1546134663341652E-2</v>
      </c>
      <c r="D57" s="2">
        <f t="shared" si="1"/>
        <v>0.16201490712100411</v>
      </c>
      <c r="E57">
        <f t="shared" si="2"/>
        <v>0.45886875652241677</v>
      </c>
      <c r="Q57" s="3"/>
      <c r="T57">
        <v>58</v>
      </c>
      <c r="U57">
        <v>3.28</v>
      </c>
      <c r="V57">
        <v>0.40796019900497515</v>
      </c>
    </row>
    <row r="58" spans="1:22" x14ac:dyDescent="0.2">
      <c r="A58" s="1">
        <v>19</v>
      </c>
      <c r="B58" s="3">
        <v>0.61599999999999999</v>
      </c>
      <c r="C58" s="2">
        <f t="shared" si="0"/>
        <v>7.680798004987531E-2</v>
      </c>
      <c r="D58" s="2">
        <f t="shared" si="1"/>
        <v>0.1527150230442553</v>
      </c>
      <c r="E58">
        <f t="shared" si="2"/>
        <v>0.45048298810839948</v>
      </c>
      <c r="O58">
        <v>0.56000000000000005</v>
      </c>
      <c r="P58">
        <v>1.7</v>
      </c>
      <c r="Q58" s="3">
        <v>0.1647058823529412</v>
      </c>
      <c r="T58">
        <v>57.5</v>
      </c>
      <c r="U58">
        <v>3.18</v>
      </c>
      <c r="V58">
        <v>0.39552238805970158</v>
      </c>
    </row>
    <row r="59" spans="1:22" x14ac:dyDescent="0.2">
      <c r="A59" s="1">
        <v>18.5</v>
      </c>
      <c r="B59" s="3">
        <v>0.58299999999999996</v>
      </c>
      <c r="C59" s="2">
        <f t="shared" si="0"/>
        <v>7.26932668329177E-2</v>
      </c>
      <c r="D59" s="2">
        <f t="shared" si="1"/>
        <v>0.14462230442551841</v>
      </c>
      <c r="E59">
        <f t="shared" si="2"/>
        <v>0.44269166747125255</v>
      </c>
      <c r="Q59" s="3"/>
      <c r="T59">
        <v>57</v>
      </c>
      <c r="U59">
        <v>3.08</v>
      </c>
      <c r="V59">
        <v>0.38308457711442789</v>
      </c>
    </row>
    <row r="60" spans="1:22" x14ac:dyDescent="0.2">
      <c r="A60" s="1">
        <v>18</v>
      </c>
      <c r="B60" s="3">
        <v>0.55000000000000004</v>
      </c>
      <c r="C60" s="2">
        <f t="shared" si="0"/>
        <v>6.8578553615960103E-2</v>
      </c>
      <c r="D60" s="2">
        <f t="shared" si="1"/>
        <v>0.1365150743776587</v>
      </c>
      <c r="E60">
        <f t="shared" si="2"/>
        <v>0.43438222993633147</v>
      </c>
      <c r="H60">
        <v>1</v>
      </c>
      <c r="O60" s="3">
        <v>0.45600000000000002</v>
      </c>
      <c r="P60">
        <v>1.7</v>
      </c>
      <c r="Q60" s="3">
        <v>0.13411764705882354</v>
      </c>
      <c r="T60">
        <v>56.5</v>
      </c>
      <c r="U60">
        <v>2.98</v>
      </c>
      <c r="V60">
        <v>0.37064676616915426</v>
      </c>
    </row>
    <row r="61" spans="1:22" x14ac:dyDescent="0.2">
      <c r="A61" s="1">
        <v>17.5</v>
      </c>
      <c r="B61" s="3">
        <v>0.52200000000000002</v>
      </c>
      <c r="C61" s="2">
        <f t="shared" si="0"/>
        <v>6.5087281795511223E-2</v>
      </c>
      <c r="D61" s="2">
        <f t="shared" si="1"/>
        <v>0.12962542437337216</v>
      </c>
      <c r="E61">
        <f t="shared" si="2"/>
        <v>0.42688904180129428</v>
      </c>
      <c r="O61" s="3"/>
      <c r="Q61" s="3"/>
      <c r="T61">
        <v>56</v>
      </c>
      <c r="U61">
        <v>2.89</v>
      </c>
      <c r="V61">
        <v>0.35945273631840802</v>
      </c>
    </row>
    <row r="62" spans="1:22" x14ac:dyDescent="0.2">
      <c r="A62" s="1">
        <v>17</v>
      </c>
      <c r="B62" s="3">
        <v>0.49199999999999999</v>
      </c>
      <c r="C62" s="2">
        <f t="shared" si="0"/>
        <v>6.1346633416458858E-2</v>
      </c>
      <c r="D62" s="2">
        <f t="shared" si="1"/>
        <v>0.12223325305552157</v>
      </c>
      <c r="E62">
        <f t="shared" si="2"/>
        <v>0.4183685455266018</v>
      </c>
      <c r="O62" s="3">
        <v>0.38</v>
      </c>
      <c r="P62">
        <v>1.67</v>
      </c>
      <c r="Q62" s="3">
        <v>0.11377245508982037</v>
      </c>
      <c r="T62">
        <v>55.5</v>
      </c>
      <c r="U62">
        <v>2.81</v>
      </c>
      <c r="V62">
        <v>0.3495024875621891</v>
      </c>
    </row>
    <row r="63" spans="1:22" x14ac:dyDescent="0.2">
      <c r="A63" s="1">
        <v>16.5</v>
      </c>
      <c r="B63" s="3">
        <v>0.46400000000000002</v>
      </c>
      <c r="C63" s="2">
        <f t="shared" si="0"/>
        <v>5.7855361596009978E-2</v>
      </c>
      <c r="D63" s="2">
        <f t="shared" si="1"/>
        <v>0.11532470340135481</v>
      </c>
      <c r="E63">
        <f t="shared" si="2"/>
        <v>0.40991541610747295</v>
      </c>
      <c r="O63" s="3"/>
      <c r="Q63" s="3"/>
      <c r="T63">
        <v>55</v>
      </c>
      <c r="U63">
        <v>2.72</v>
      </c>
      <c r="V63">
        <v>0.33830845771144286</v>
      </c>
    </row>
    <row r="64" spans="1:22" x14ac:dyDescent="0.2">
      <c r="A64" s="1">
        <v>16</v>
      </c>
      <c r="B64" s="3">
        <v>0.436</v>
      </c>
      <c r="C64" s="2">
        <f t="shared" si="0"/>
        <v>5.4364089775561099E-2</v>
      </c>
      <c r="D64" s="2">
        <f t="shared" si="1"/>
        <v>0.10840778530055016</v>
      </c>
      <c r="E64">
        <f t="shared" si="2"/>
        <v>0.40093307698078834</v>
      </c>
      <c r="O64" s="3">
        <v>0.33200000000000002</v>
      </c>
      <c r="P64">
        <v>1.65</v>
      </c>
      <c r="Q64" s="3">
        <v>0.10060606060606062</v>
      </c>
      <c r="T64">
        <v>54.5</v>
      </c>
      <c r="U64">
        <v>2.64</v>
      </c>
      <c r="V64">
        <v>0.32835820895522394</v>
      </c>
    </row>
    <row r="65" spans="1:22" x14ac:dyDescent="0.2">
      <c r="A65" s="1">
        <v>15.5</v>
      </c>
      <c r="B65" s="3">
        <v>0.40799999999999997</v>
      </c>
      <c r="C65" s="2">
        <f t="shared" si="0"/>
        <v>5.0872817955112219E-2</v>
      </c>
      <c r="D65" s="2">
        <f t="shared" si="1"/>
        <v>0.1014829934977145</v>
      </c>
      <c r="E65">
        <f t="shared" si="2"/>
        <v>0.3913698128024139</v>
      </c>
      <c r="O65" s="3"/>
      <c r="Q65" s="3"/>
      <c r="T65">
        <v>54</v>
      </c>
      <c r="U65">
        <v>2.56</v>
      </c>
      <c r="V65">
        <v>0.31840796019900502</v>
      </c>
    </row>
    <row r="66" spans="1:22" x14ac:dyDescent="0.2">
      <c r="A66" s="1">
        <v>15</v>
      </c>
      <c r="B66" s="3">
        <v>0.38400000000000001</v>
      </c>
      <c r="C66" s="2">
        <f t="shared" si="0"/>
        <v>4.7880299251870324E-2</v>
      </c>
      <c r="D66" s="2">
        <f t="shared" si="1"/>
        <v>9.5541567257952556E-2</v>
      </c>
      <c r="E66">
        <f t="shared" si="2"/>
        <v>0.38266500363042338</v>
      </c>
      <c r="O66" s="3">
        <v>0.28000000000000003</v>
      </c>
      <c r="P66">
        <v>1.64</v>
      </c>
      <c r="Q66" s="3">
        <v>8.5365853658536592E-2</v>
      </c>
      <c r="T66">
        <v>53.5</v>
      </c>
      <c r="U66">
        <v>2.48</v>
      </c>
      <c r="V66">
        <v>0.30845771144278611</v>
      </c>
    </row>
    <row r="67" spans="1:22" x14ac:dyDescent="0.2">
      <c r="A67" s="1">
        <v>14.5</v>
      </c>
      <c r="B67" s="3">
        <v>0.36</v>
      </c>
      <c r="C67" s="2">
        <f t="shared" ref="C67:C128" si="5">B67/$G$40</f>
        <v>4.488778054862843E-2</v>
      </c>
      <c r="D67" s="2">
        <f t="shared" ref="D67:D128" si="6" xml:space="preserve"> 2 *C67 / (1 + C67^2)</f>
        <v>8.959503491078355E-2</v>
      </c>
      <c r="E67">
        <f t="shared" ref="E67:E128" si="7" xml:space="preserve"> 2 * SQRT(C67) /(1+ C67 + 2*$H$60*(C67))</f>
        <v>0.37344533429027593</v>
      </c>
      <c r="Q67" s="3"/>
      <c r="T67">
        <v>53</v>
      </c>
      <c r="U67">
        <v>2.4</v>
      </c>
      <c r="V67">
        <v>0.29850746268656719</v>
      </c>
    </row>
    <row r="68" spans="1:22" x14ac:dyDescent="0.2">
      <c r="A68" s="1">
        <v>14</v>
      </c>
      <c r="B68" s="3">
        <v>0.33800000000000002</v>
      </c>
      <c r="C68" s="2">
        <f t="shared" si="5"/>
        <v>4.2144638403990027E-2</v>
      </c>
      <c r="D68" s="2">
        <f t="shared" si="6"/>
        <v>8.4139830119958445E-2</v>
      </c>
      <c r="E68">
        <f t="shared" si="7"/>
        <v>0.36449824677766357</v>
      </c>
      <c r="Q68" s="3"/>
      <c r="T68">
        <v>52.5</v>
      </c>
      <c r="U68">
        <v>2.34</v>
      </c>
      <c r="V68">
        <v>0.29104477611940299</v>
      </c>
    </row>
    <row r="69" spans="1:22" x14ac:dyDescent="0.2">
      <c r="A69" s="1">
        <v>13.5</v>
      </c>
      <c r="B69" s="3">
        <v>0.318</v>
      </c>
      <c r="C69" s="2">
        <f t="shared" si="5"/>
        <v>3.9650872817955117E-2</v>
      </c>
      <c r="D69" s="2">
        <f t="shared" si="6"/>
        <v>7.9177263797733211E-2</v>
      </c>
      <c r="E69">
        <f t="shared" si="7"/>
        <v>0.35591367476296887</v>
      </c>
      <c r="Q69" s="3"/>
      <c r="T69">
        <v>52</v>
      </c>
      <c r="U69">
        <v>2.2799999999999998</v>
      </c>
      <c r="V69">
        <v>0.28358208955223879</v>
      </c>
    </row>
    <row r="70" spans="1:22" x14ac:dyDescent="0.2">
      <c r="A70" s="1">
        <v>13</v>
      </c>
      <c r="B70" s="3">
        <v>0.29799999999999999</v>
      </c>
      <c r="C70" s="2">
        <f t="shared" si="5"/>
        <v>3.71571072319202E-2</v>
      </c>
      <c r="D70" s="2">
        <f t="shared" si="6"/>
        <v>7.4211753959884372E-2</v>
      </c>
      <c r="E70">
        <f t="shared" si="7"/>
        <v>0.3468587719083136</v>
      </c>
      <c r="O70">
        <v>0.19600000000000001</v>
      </c>
      <c r="P70">
        <v>1.61</v>
      </c>
      <c r="Q70" s="3">
        <v>6.08695652173913E-2</v>
      </c>
      <c r="T70">
        <v>51.5</v>
      </c>
      <c r="U70">
        <v>2.2000000000000002</v>
      </c>
      <c r="V70">
        <v>0.27363184079601993</v>
      </c>
    </row>
    <row r="71" spans="1:22" x14ac:dyDescent="0.2">
      <c r="A71" s="1">
        <v>12.5</v>
      </c>
      <c r="B71" s="3">
        <v>0.28000000000000003</v>
      </c>
      <c r="C71" s="2">
        <f t="shared" si="5"/>
        <v>3.4912718204488782E-2</v>
      </c>
      <c r="D71" s="2">
        <f t="shared" si="6"/>
        <v>6.9740429945899615E-2</v>
      </c>
      <c r="E71">
        <f t="shared" si="7"/>
        <v>0.33826921345244587</v>
      </c>
      <c r="Q71" s="3"/>
      <c r="T71">
        <v>51</v>
      </c>
      <c r="U71">
        <v>2.15</v>
      </c>
      <c r="V71">
        <v>0.26741293532338312</v>
      </c>
    </row>
    <row r="72" spans="1:22" x14ac:dyDescent="0.2">
      <c r="A72" s="1">
        <v>12</v>
      </c>
      <c r="B72" s="3">
        <v>0.26300000000000001</v>
      </c>
      <c r="C72" s="2">
        <f t="shared" si="5"/>
        <v>3.2793017456359104E-2</v>
      </c>
      <c r="D72" s="2">
        <f t="shared" si="6"/>
        <v>6.5515580636981749E-2</v>
      </c>
      <c r="E72">
        <f t="shared" si="7"/>
        <v>0.32973757833845729</v>
      </c>
      <c r="Q72" s="3"/>
      <c r="T72">
        <v>50.5</v>
      </c>
      <c r="U72">
        <v>2.04</v>
      </c>
      <c r="V72">
        <v>0.2537313432835821</v>
      </c>
    </row>
    <row r="73" spans="1:22" x14ac:dyDescent="0.2">
      <c r="A73" s="1">
        <v>11.5</v>
      </c>
      <c r="B73" s="3">
        <v>0.246</v>
      </c>
      <c r="C73" s="2">
        <f t="shared" si="5"/>
        <v>3.0673316708229429E-2</v>
      </c>
      <c r="D73" s="2">
        <f t="shared" si="6"/>
        <v>6.128896954495025E-2</v>
      </c>
      <c r="E73">
        <f t="shared" si="7"/>
        <v>0.32075969548290884</v>
      </c>
      <c r="Q73" s="3"/>
      <c r="T73">
        <v>50</v>
      </c>
      <c r="U73">
        <v>1.99</v>
      </c>
      <c r="V73">
        <v>0.24751243781094528</v>
      </c>
    </row>
    <row r="74" spans="1:22" x14ac:dyDescent="0.2">
      <c r="A74" s="1">
        <v>11</v>
      </c>
      <c r="B74" s="3">
        <v>0.23100000000000001</v>
      </c>
      <c r="C74" s="2">
        <f t="shared" si="5"/>
        <v>2.8802992518703247E-2</v>
      </c>
      <c r="D74" s="2">
        <f t="shared" si="6"/>
        <v>5.7558234014010778E-2</v>
      </c>
      <c r="E74">
        <f t="shared" si="7"/>
        <v>0.31243196172827936</v>
      </c>
      <c r="O74">
        <v>0.13600000000000001</v>
      </c>
      <c r="P74">
        <v>1.59</v>
      </c>
      <c r="Q74" s="3">
        <v>4.2767295597484281E-2</v>
      </c>
      <c r="T74">
        <v>49</v>
      </c>
      <c r="U74">
        <v>1.85</v>
      </c>
      <c r="V74">
        <v>0.23009950248756222</v>
      </c>
    </row>
    <row r="75" spans="1:22" x14ac:dyDescent="0.2">
      <c r="A75" s="1">
        <v>10.5</v>
      </c>
      <c r="B75" s="3">
        <v>0.215</v>
      </c>
      <c r="C75" s="2">
        <f t="shared" si="5"/>
        <v>2.6807980049875314E-2</v>
      </c>
      <c r="D75" s="2">
        <f t="shared" si="6"/>
        <v>5.3577455707829957E-2</v>
      </c>
      <c r="E75">
        <f t="shared" si="7"/>
        <v>0.30308737245711675</v>
      </c>
      <c r="Q75" s="3"/>
      <c r="T75">
        <v>48</v>
      </c>
      <c r="U75">
        <v>1.74</v>
      </c>
      <c r="V75">
        <v>0.21641791044776121</v>
      </c>
    </row>
    <row r="76" spans="1:22" x14ac:dyDescent="0.2">
      <c r="A76" s="1">
        <v>10</v>
      </c>
      <c r="B76" s="3">
        <v>0.19900000000000001</v>
      </c>
      <c r="C76" s="2">
        <f t="shared" si="5"/>
        <v>2.4812967581047386E-2</v>
      </c>
      <c r="D76" s="2">
        <f t="shared" si="6"/>
        <v>4.9595400099512132E-2</v>
      </c>
      <c r="E76">
        <f t="shared" si="7"/>
        <v>0.29321597311562414</v>
      </c>
      <c r="Q76" s="3"/>
      <c r="T76">
        <v>47</v>
      </c>
      <c r="U76">
        <v>1.62</v>
      </c>
      <c r="V76">
        <v>0.20149253731343286</v>
      </c>
    </row>
    <row r="77" spans="1:22" x14ac:dyDescent="0.2">
      <c r="A77" s="1">
        <v>9.5</v>
      </c>
      <c r="B77" s="3">
        <v>0.184</v>
      </c>
      <c r="C77" s="2">
        <f t="shared" si="5"/>
        <v>2.29426433915212E-2</v>
      </c>
      <c r="D77" s="2">
        <f t="shared" si="6"/>
        <v>4.5861147085594467E-2</v>
      </c>
      <c r="E77">
        <f t="shared" si="7"/>
        <v>0.28342876795627725</v>
      </c>
      <c r="Q77" s="3"/>
      <c r="T77">
        <v>46</v>
      </c>
      <c r="U77">
        <v>1.52</v>
      </c>
      <c r="V77">
        <v>0.18905472636815923</v>
      </c>
    </row>
    <row r="78" spans="1:22" x14ac:dyDescent="0.2">
      <c r="A78" s="1">
        <v>9</v>
      </c>
      <c r="B78" s="3">
        <v>0.16900000000000001</v>
      </c>
      <c r="C78" s="2">
        <f t="shared" si="5"/>
        <v>2.1072319201995014E-2</v>
      </c>
      <c r="D78" s="2">
        <f t="shared" si="6"/>
        <v>4.2125932693769519E-2</v>
      </c>
      <c r="E78">
        <f t="shared" si="7"/>
        <v>0.27306388770174311</v>
      </c>
      <c r="O78">
        <v>8.7999999999999995E-2</v>
      </c>
      <c r="P78">
        <v>1.58</v>
      </c>
      <c r="Q78" s="3">
        <v>2.7848101265822781E-2</v>
      </c>
      <c r="T78">
        <v>45</v>
      </c>
      <c r="U78">
        <v>1.42</v>
      </c>
      <c r="V78">
        <v>0.17661691542288557</v>
      </c>
    </row>
    <row r="79" spans="1:22" x14ac:dyDescent="0.2">
      <c r="A79" s="1">
        <v>8.5</v>
      </c>
      <c r="B79" s="3">
        <v>0.159</v>
      </c>
      <c r="C79" s="2">
        <f t="shared" si="5"/>
        <v>1.9825436408977559E-2</v>
      </c>
      <c r="D79" s="2">
        <f t="shared" si="6"/>
        <v>3.9635294247643449E-2</v>
      </c>
      <c r="E79">
        <f t="shared" si="7"/>
        <v>0.26579702991417886</v>
      </c>
      <c r="Q79" s="3"/>
      <c r="T79">
        <v>44</v>
      </c>
      <c r="U79">
        <v>1.33</v>
      </c>
      <c r="V79">
        <v>0.16542288557213933</v>
      </c>
    </row>
    <row r="80" spans="1:22" x14ac:dyDescent="0.2">
      <c r="A80" s="1">
        <v>8</v>
      </c>
      <c r="B80" s="3">
        <v>0.14499999999999999</v>
      </c>
      <c r="C80" s="2">
        <f t="shared" si="5"/>
        <v>1.8079800498753115E-2</v>
      </c>
      <c r="D80" s="2">
        <f t="shared" si="6"/>
        <v>3.6147785038954293E-2</v>
      </c>
      <c r="E80">
        <f t="shared" si="7"/>
        <v>0.25508655523284041</v>
      </c>
      <c r="Q80" s="3"/>
      <c r="T80">
        <v>43</v>
      </c>
      <c r="U80">
        <v>1.21</v>
      </c>
      <c r="V80">
        <v>0.15049751243781095</v>
      </c>
    </row>
    <row r="81" spans="1:22" x14ac:dyDescent="0.2">
      <c r="A81" s="1">
        <v>7.5</v>
      </c>
      <c r="B81" s="3">
        <v>0.13500000000000001</v>
      </c>
      <c r="C81" s="2">
        <f t="shared" si="5"/>
        <v>1.6832917705735664E-2</v>
      </c>
      <c r="D81" s="2">
        <f t="shared" si="6"/>
        <v>3.3656298996131803E-2</v>
      </c>
      <c r="E81">
        <f t="shared" si="7"/>
        <v>0.24700978320747244</v>
      </c>
      <c r="Q81" s="3"/>
      <c r="T81">
        <v>42</v>
      </c>
      <c r="U81">
        <v>1.1299999999999999</v>
      </c>
      <c r="V81">
        <v>0.14054726368159204</v>
      </c>
    </row>
    <row r="82" spans="1:22" x14ac:dyDescent="0.2">
      <c r="A82" s="1">
        <v>7</v>
      </c>
      <c r="B82" s="3">
        <v>0.121</v>
      </c>
      <c r="C82" s="2">
        <f t="shared" si="5"/>
        <v>1.5087281795511222E-2</v>
      </c>
      <c r="D82" s="2">
        <f t="shared" si="6"/>
        <v>3.0167696636736425E-2</v>
      </c>
      <c r="E82">
        <f t="shared" si="7"/>
        <v>0.23502301796456565</v>
      </c>
      <c r="O82">
        <v>5.6000000000000001E-2</v>
      </c>
      <c r="P82">
        <v>1.57</v>
      </c>
      <c r="Q82" s="3">
        <v>1.7834394904458598E-2</v>
      </c>
      <c r="T82">
        <v>41</v>
      </c>
      <c r="U82">
        <v>1.06</v>
      </c>
      <c r="V82">
        <v>0.13184079601990051</v>
      </c>
    </row>
    <row r="83" spans="1:22" x14ac:dyDescent="0.2">
      <c r="A83" s="1">
        <v>6.5</v>
      </c>
      <c r="B83" s="3">
        <v>0.111</v>
      </c>
      <c r="C83" s="2">
        <f t="shared" si="5"/>
        <v>1.3840399002493767E-2</v>
      </c>
      <c r="D83" s="2">
        <f t="shared" si="6"/>
        <v>2.7675496579726514E-2</v>
      </c>
      <c r="E83">
        <f t="shared" si="7"/>
        <v>0.22591038088537005</v>
      </c>
      <c r="Q83" s="3"/>
      <c r="T83">
        <v>40</v>
      </c>
      <c r="U83">
        <v>1.01</v>
      </c>
      <c r="V83">
        <v>0.12562189054726369</v>
      </c>
    </row>
    <row r="84" spans="1:22" x14ac:dyDescent="0.2">
      <c r="A84" s="1">
        <v>6</v>
      </c>
      <c r="B84" s="3">
        <v>0.1</v>
      </c>
      <c r="C84" s="2">
        <f t="shared" si="5"/>
        <v>1.2468827930174564E-2</v>
      </c>
      <c r="D84" s="2">
        <f t="shared" si="6"/>
        <v>2.4933779364033178E-2</v>
      </c>
      <c r="E84">
        <f t="shared" si="7"/>
        <v>0.21527512670421262</v>
      </c>
      <c r="Q84" s="3"/>
      <c r="T84">
        <v>39</v>
      </c>
      <c r="U84">
        <v>0.93500000000000005</v>
      </c>
      <c r="V84">
        <v>0.11629353233830848</v>
      </c>
    </row>
    <row r="85" spans="1:22" x14ac:dyDescent="0.2">
      <c r="A85" s="1">
        <v>5.5</v>
      </c>
      <c r="B85" s="4">
        <v>9.1200000000000003E-2</v>
      </c>
      <c r="C85" s="2">
        <f t="shared" si="5"/>
        <v>1.1371571072319203E-2</v>
      </c>
      <c r="D85" s="2">
        <f t="shared" si="6"/>
        <v>2.2740201549399958E-2</v>
      </c>
      <c r="E85">
        <f t="shared" si="7"/>
        <v>0.20623934154122767</v>
      </c>
      <c r="Q85" s="3"/>
      <c r="T85">
        <v>38</v>
      </c>
      <c r="U85">
        <v>0.85899999999999999</v>
      </c>
      <c r="V85">
        <v>0.10684079601990051</v>
      </c>
    </row>
    <row r="86" spans="1:22" x14ac:dyDescent="0.2">
      <c r="A86" s="1">
        <v>5</v>
      </c>
      <c r="B86" s="4">
        <v>8.1600000000000006E-2</v>
      </c>
      <c r="C86" s="2">
        <f t="shared" si="5"/>
        <v>1.0174563591022446E-2</v>
      </c>
      <c r="D86" s="2">
        <f t="shared" si="6"/>
        <v>2.0347020822958646E-2</v>
      </c>
      <c r="E86">
        <f t="shared" si="7"/>
        <v>0.19576268394432703</v>
      </c>
      <c r="O86">
        <v>4.8000000000000001E-2</v>
      </c>
      <c r="P86">
        <v>1.54</v>
      </c>
      <c r="Q86" s="3">
        <v>1.5584415584415584E-2</v>
      </c>
      <c r="T86">
        <v>37</v>
      </c>
      <c r="U86">
        <v>0.79600000000000004</v>
      </c>
      <c r="V86">
        <v>9.9004975124378128E-2</v>
      </c>
    </row>
    <row r="87" spans="1:22" x14ac:dyDescent="0.2">
      <c r="A87" s="1">
        <v>4.5</v>
      </c>
      <c r="B87" s="4">
        <v>7.2300000000000003E-2</v>
      </c>
      <c r="C87" s="2">
        <f t="shared" si="5"/>
        <v>9.0149625935162098E-3</v>
      </c>
      <c r="D87" s="2">
        <f t="shared" si="6"/>
        <v>1.802846002218908E-2</v>
      </c>
      <c r="E87">
        <f t="shared" si="7"/>
        <v>0.18489387947428138</v>
      </c>
      <c r="T87">
        <v>36</v>
      </c>
      <c r="U87">
        <v>0.73299999999999998</v>
      </c>
      <c r="V87">
        <v>9.1169154228855728E-2</v>
      </c>
    </row>
    <row r="88" spans="1:22" x14ac:dyDescent="0.2">
      <c r="A88" s="1">
        <v>4</v>
      </c>
      <c r="B88" s="4">
        <v>6.3799999999999996E-2</v>
      </c>
      <c r="C88" s="2">
        <f t="shared" si="5"/>
        <v>7.9551122194513723E-3</v>
      </c>
      <c r="D88" s="2">
        <f t="shared" si="6"/>
        <v>1.5909217642989432E-2</v>
      </c>
      <c r="E88">
        <f t="shared" si="7"/>
        <v>0.17422493486820473</v>
      </c>
      <c r="T88">
        <v>35</v>
      </c>
      <c r="U88">
        <v>0.68</v>
      </c>
      <c r="V88">
        <v>8.4577114427860714E-2</v>
      </c>
    </row>
    <row r="89" spans="1:22" x14ac:dyDescent="0.2">
      <c r="A89" s="1">
        <v>3.5</v>
      </c>
      <c r="B89" s="4">
        <v>5.6099999999999997E-2</v>
      </c>
      <c r="C89" s="2">
        <f t="shared" si="5"/>
        <v>6.9950124688279306E-3</v>
      </c>
      <c r="D89" s="2">
        <f t="shared" si="6"/>
        <v>1.3989340436438284E-2</v>
      </c>
      <c r="E89">
        <f t="shared" si="7"/>
        <v>0.16383431309624719</v>
      </c>
      <c r="T89">
        <v>34</v>
      </c>
      <c r="U89">
        <v>0.627</v>
      </c>
      <c r="V89">
        <v>7.7985074626865686E-2</v>
      </c>
    </row>
    <row r="90" spans="1:22" x14ac:dyDescent="0.2">
      <c r="A90" s="1">
        <v>3</v>
      </c>
      <c r="B90" s="4">
        <v>4.8599999999999997E-2</v>
      </c>
      <c r="C90" s="2">
        <f t="shared" si="5"/>
        <v>6.0598503740648376E-3</v>
      </c>
      <c r="D90" s="2">
        <f t="shared" si="6"/>
        <v>1.211925570740837E-2</v>
      </c>
      <c r="E90">
        <f t="shared" si="7"/>
        <v>0.15291024199879658</v>
      </c>
      <c r="T90">
        <v>33</v>
      </c>
      <c r="U90">
        <v>0.57299999999999995</v>
      </c>
      <c r="V90">
        <v>7.1268656716417911E-2</v>
      </c>
    </row>
    <row r="91" spans="1:22" x14ac:dyDescent="0.2">
      <c r="A91" s="1">
        <v>2.5</v>
      </c>
      <c r="B91" s="4">
        <v>4.2000000000000003E-2</v>
      </c>
      <c r="C91" s="2">
        <f t="shared" si="5"/>
        <v>5.2369077306733177E-3</v>
      </c>
      <c r="D91" s="2">
        <f t="shared" si="6"/>
        <v>1.0473528222713404E-2</v>
      </c>
      <c r="E91">
        <f t="shared" si="7"/>
        <v>0.14249427606053283</v>
      </c>
      <c r="T91">
        <v>32</v>
      </c>
      <c r="U91">
        <v>0.52400000000000002</v>
      </c>
      <c r="V91">
        <v>6.5174129353233842E-2</v>
      </c>
    </row>
    <row r="92" spans="1:22" x14ac:dyDescent="0.2">
      <c r="A92" s="1">
        <v>2</v>
      </c>
      <c r="B92" s="4">
        <v>3.6499999999999998E-2</v>
      </c>
      <c r="C92" s="2">
        <f t="shared" si="5"/>
        <v>4.5511221945137154E-3</v>
      </c>
      <c r="D92" s="2">
        <f t="shared" si="6"/>
        <v>9.1020558607545887E-3</v>
      </c>
      <c r="E92">
        <f t="shared" si="7"/>
        <v>0.13310665714033743</v>
      </c>
      <c r="T92">
        <v>31</v>
      </c>
      <c r="U92">
        <v>0.48299999999999998</v>
      </c>
      <c r="V92">
        <v>6.0074626865671645E-2</v>
      </c>
    </row>
    <row r="93" spans="1:22" x14ac:dyDescent="0.2">
      <c r="A93" s="1">
        <v>1.5</v>
      </c>
      <c r="B93" s="4">
        <v>3.15E-2</v>
      </c>
      <c r="C93" s="2">
        <f t="shared" si="5"/>
        <v>3.9276807980049878E-3</v>
      </c>
      <c r="D93" s="2">
        <f t="shared" si="6"/>
        <v>7.8552404157576378E-3</v>
      </c>
      <c r="E93">
        <f t="shared" si="7"/>
        <v>0.12388270854530142</v>
      </c>
      <c r="T93">
        <v>30</v>
      </c>
      <c r="U93">
        <v>0.44700000000000001</v>
      </c>
      <c r="V93">
        <v>5.5597014925373139E-2</v>
      </c>
    </row>
    <row r="94" spans="1:22" x14ac:dyDescent="0.2">
      <c r="A94" s="1">
        <v>1</v>
      </c>
      <c r="B94" s="4">
        <v>2.7400000000000001E-2</v>
      </c>
      <c r="C94" s="2">
        <f t="shared" si="5"/>
        <v>3.4164588528678309E-3</v>
      </c>
      <c r="D94" s="2">
        <f t="shared" si="6"/>
        <v>6.8328379515453811E-3</v>
      </c>
      <c r="E94">
        <f t="shared" si="7"/>
        <v>0.11571495793955976</v>
      </c>
      <c r="T94">
        <v>29</v>
      </c>
      <c r="U94">
        <v>0.40899999999999997</v>
      </c>
      <c r="V94">
        <v>5.0870646766169154E-2</v>
      </c>
    </row>
    <row r="95" spans="1:22" x14ac:dyDescent="0.2">
      <c r="A95">
        <v>47</v>
      </c>
      <c r="B95" s="2">
        <v>10.985296</v>
      </c>
      <c r="C95" s="2">
        <f t="shared" si="5"/>
        <v>1.3697376558603491</v>
      </c>
      <c r="D95" s="2">
        <f t="shared" si="6"/>
        <v>0.9524696385678596</v>
      </c>
      <c r="E95">
        <f t="shared" si="7"/>
        <v>0.45813628254302063</v>
      </c>
      <c r="F95" t="s">
        <v>12</v>
      </c>
      <c r="O95">
        <v>0.28000000000000003</v>
      </c>
      <c r="P95">
        <v>0.22900000000000001</v>
      </c>
      <c r="Q95">
        <v>0.611353711790393</v>
      </c>
      <c r="T95">
        <v>28</v>
      </c>
      <c r="U95">
        <v>0.377</v>
      </c>
      <c r="V95">
        <v>4.6890547263681595E-2</v>
      </c>
    </row>
    <row r="96" spans="1:22" x14ac:dyDescent="0.2">
      <c r="A96">
        <v>48</v>
      </c>
      <c r="B96" s="2">
        <v>11.671876999999999</v>
      </c>
      <c r="C96" s="2">
        <f t="shared" si="5"/>
        <v>1.4553462593516209</v>
      </c>
      <c r="D96" s="2">
        <f t="shared" si="6"/>
        <v>0.93350287391016429</v>
      </c>
      <c r="E96">
        <f t="shared" si="7"/>
        <v>0.44963421945287652</v>
      </c>
      <c r="O96">
        <v>0.29599999999999999</v>
      </c>
      <c r="P96">
        <v>0.23599999999999999</v>
      </c>
      <c r="Q96">
        <v>0.6271186440677966</v>
      </c>
      <c r="T96">
        <v>27</v>
      </c>
      <c r="U96">
        <v>0.34399999999999997</v>
      </c>
      <c r="V96">
        <v>4.2786069651741296E-2</v>
      </c>
    </row>
    <row r="97" spans="1:22" x14ac:dyDescent="0.2">
      <c r="A97">
        <v>49</v>
      </c>
      <c r="B97" s="2">
        <v>12.554623999999999</v>
      </c>
      <c r="C97" s="2">
        <f t="shared" si="5"/>
        <v>1.5654144638403988</v>
      </c>
      <c r="D97" s="2">
        <f t="shared" si="6"/>
        <v>0.90734924315220045</v>
      </c>
      <c r="E97">
        <f t="shared" si="7"/>
        <v>0.43929486730940881</v>
      </c>
      <c r="O97">
        <v>0.312</v>
      </c>
      <c r="P97">
        <v>0.251</v>
      </c>
      <c r="Q97">
        <v>0.62151394422310757</v>
      </c>
      <c r="T97">
        <v>26</v>
      </c>
      <c r="U97">
        <v>0.307</v>
      </c>
      <c r="V97">
        <v>3.8184079601990051E-2</v>
      </c>
    </row>
    <row r="98" spans="1:22" x14ac:dyDescent="0.2">
      <c r="A98">
        <v>50</v>
      </c>
      <c r="B98" s="2">
        <v>13.535453999999998</v>
      </c>
      <c r="C98" s="2">
        <f t="shared" si="5"/>
        <v>1.6877124688279299</v>
      </c>
      <c r="D98" s="2">
        <f t="shared" si="6"/>
        <v>0.87710432606298838</v>
      </c>
      <c r="E98">
        <f t="shared" si="7"/>
        <v>0.42853057593694421</v>
      </c>
      <c r="O98">
        <v>0.32</v>
      </c>
      <c r="P98">
        <v>0.248</v>
      </c>
      <c r="Q98">
        <v>0.64516129032258063</v>
      </c>
      <c r="T98">
        <v>25</v>
      </c>
      <c r="U98">
        <v>0.28199999999999997</v>
      </c>
      <c r="V98">
        <v>3.5074626865671643E-2</v>
      </c>
    </row>
    <row r="99" spans="1:22" x14ac:dyDescent="0.2">
      <c r="A99">
        <v>51</v>
      </c>
      <c r="B99" s="2">
        <v>14.614366999999998</v>
      </c>
      <c r="C99" s="2">
        <f t="shared" si="5"/>
        <v>1.8222402743142143</v>
      </c>
      <c r="D99" s="2">
        <f t="shared" si="6"/>
        <v>0.84352048609812147</v>
      </c>
      <c r="E99">
        <f t="shared" si="7"/>
        <v>0.41749252483111166</v>
      </c>
      <c r="O99">
        <v>0.34399999999999997</v>
      </c>
      <c r="P99">
        <v>0.26600000000000001</v>
      </c>
      <c r="Q99">
        <v>0.64661654135338342</v>
      </c>
      <c r="T99">
        <v>24</v>
      </c>
      <c r="U99">
        <v>0.26100000000000001</v>
      </c>
      <c r="V99">
        <v>3.2462686567164181E-2</v>
      </c>
    </row>
    <row r="100" spans="1:22" x14ac:dyDescent="0.2">
      <c r="A100">
        <v>52</v>
      </c>
      <c r="B100" s="2">
        <v>15.791362999999999</v>
      </c>
      <c r="C100" s="2">
        <f t="shared" si="5"/>
        <v>1.9689978802992518</v>
      </c>
      <c r="D100" s="2">
        <f t="shared" si="6"/>
        <v>0.80747057457704685</v>
      </c>
      <c r="E100">
        <f t="shared" si="7"/>
        <v>0.40631566262928909</v>
      </c>
      <c r="O100">
        <v>0.35199999999999998</v>
      </c>
      <c r="P100">
        <v>0.27100000000000002</v>
      </c>
      <c r="Q100">
        <v>0.64944649446494451</v>
      </c>
      <c r="T100">
        <v>23</v>
      </c>
      <c r="U100">
        <v>0.23899999999999999</v>
      </c>
      <c r="V100">
        <v>2.9726368159203983E-2</v>
      </c>
    </row>
    <row r="101" spans="1:22" x14ac:dyDescent="0.2">
      <c r="A101">
        <v>53</v>
      </c>
      <c r="B101" s="2">
        <v>17.164524999999998</v>
      </c>
      <c r="C101" s="2">
        <f t="shared" si="5"/>
        <v>2.1402150872817951</v>
      </c>
      <c r="D101" s="2">
        <f t="shared" si="6"/>
        <v>0.7670306170636535</v>
      </c>
      <c r="E101">
        <f t="shared" si="7"/>
        <v>0.3942911554678738</v>
      </c>
      <c r="O101">
        <v>0.36</v>
      </c>
      <c r="P101">
        <v>0.29699999999999999</v>
      </c>
      <c r="Q101">
        <v>0.60606060606060608</v>
      </c>
      <c r="T101">
        <v>22</v>
      </c>
      <c r="U101">
        <v>0.217</v>
      </c>
      <c r="V101">
        <v>2.6990049751243785E-2</v>
      </c>
    </row>
    <row r="102" spans="1:22" x14ac:dyDescent="0.2">
      <c r="A102">
        <v>54</v>
      </c>
      <c r="B102" s="2">
        <v>18.341521</v>
      </c>
      <c r="C102" s="2">
        <f t="shared" si="5"/>
        <v>2.2869726932668333</v>
      </c>
      <c r="D102" s="2">
        <f t="shared" si="6"/>
        <v>0.73415187483883027</v>
      </c>
      <c r="E102">
        <f t="shared" si="7"/>
        <v>0.38475760683358928</v>
      </c>
      <c r="O102">
        <v>0.376</v>
      </c>
      <c r="P102">
        <v>0.32300000000000001</v>
      </c>
      <c r="Q102">
        <v>0.58204334365325072</v>
      </c>
      <c r="T102">
        <v>21</v>
      </c>
      <c r="U102">
        <v>0.19800000000000001</v>
      </c>
      <c r="V102">
        <v>2.4626865671641796E-2</v>
      </c>
    </row>
    <row r="103" spans="1:22" x14ac:dyDescent="0.2">
      <c r="A103">
        <v>55</v>
      </c>
      <c r="B103" s="2">
        <v>19.616599999999998</v>
      </c>
      <c r="C103" s="2">
        <f t="shared" si="5"/>
        <v>2.4459600997506232</v>
      </c>
      <c r="D103" s="2">
        <f t="shared" si="6"/>
        <v>0.70057508139166713</v>
      </c>
      <c r="E103">
        <f t="shared" si="7"/>
        <v>0.37514488020788189</v>
      </c>
      <c r="O103">
        <v>0.39200000000000002</v>
      </c>
      <c r="P103">
        <v>0.32400000000000001</v>
      </c>
      <c r="Q103">
        <v>0.60493827160493829</v>
      </c>
      <c r="T103">
        <v>20</v>
      </c>
      <c r="U103">
        <v>0.17899999999999999</v>
      </c>
      <c r="V103">
        <v>2.2263681592039803E-2</v>
      </c>
    </row>
    <row r="104" spans="1:22" x14ac:dyDescent="0.2">
      <c r="A104">
        <v>56</v>
      </c>
      <c r="B104" s="2">
        <v>21.087844999999998</v>
      </c>
      <c r="C104" s="2">
        <f t="shared" si="5"/>
        <v>2.6294071072319203</v>
      </c>
      <c r="D104" s="2">
        <f t="shared" si="6"/>
        <v>0.66451342609470643</v>
      </c>
      <c r="E104">
        <f t="shared" si="7"/>
        <v>0.36487495267245751</v>
      </c>
      <c r="O104">
        <v>0.40799999999999997</v>
      </c>
      <c r="P104">
        <v>0.36199999999999999</v>
      </c>
      <c r="Q104">
        <v>0.56353591160220995</v>
      </c>
      <c r="T104">
        <v>19</v>
      </c>
      <c r="U104">
        <v>0.16200000000000001</v>
      </c>
      <c r="V104">
        <v>2.0149253731343287E-2</v>
      </c>
    </row>
    <row r="105" spans="1:22" x14ac:dyDescent="0.2">
      <c r="A105">
        <v>57</v>
      </c>
      <c r="B105" s="2">
        <v>22.559089999999998</v>
      </c>
      <c r="C105" s="2">
        <f t="shared" si="5"/>
        <v>2.8128541147132169</v>
      </c>
      <c r="D105" s="2">
        <f t="shared" si="6"/>
        <v>0.63124042134123959</v>
      </c>
      <c r="E105">
        <f t="shared" si="7"/>
        <v>0.35538390175545737</v>
      </c>
      <c r="O105">
        <v>0.41599999999999998</v>
      </c>
      <c r="P105">
        <v>0.38100000000000001</v>
      </c>
      <c r="Q105">
        <v>0.54593175853018372</v>
      </c>
      <c r="T105">
        <v>18</v>
      </c>
      <c r="U105">
        <v>0.14599999999999999</v>
      </c>
      <c r="V105">
        <v>1.8159203980099504E-2</v>
      </c>
    </row>
    <row r="106" spans="1:22" x14ac:dyDescent="0.2">
      <c r="A106">
        <v>58</v>
      </c>
      <c r="B106" s="2">
        <v>24.128417999999996</v>
      </c>
      <c r="C106" s="2">
        <f t="shared" si="5"/>
        <v>3.0085309226932666</v>
      </c>
      <c r="D106" s="2">
        <f t="shared" si="6"/>
        <v>0.59863766885017911</v>
      </c>
      <c r="E106">
        <f t="shared" si="7"/>
        <v>0.34601679216393871</v>
      </c>
      <c r="O106">
        <v>0.432</v>
      </c>
      <c r="P106">
        <v>0.39400000000000002</v>
      </c>
      <c r="Q106">
        <v>0.54822335025380708</v>
      </c>
      <c r="T106">
        <v>17</v>
      </c>
      <c r="U106">
        <v>0.13300000000000001</v>
      </c>
      <c r="V106">
        <v>1.6542288557213933E-2</v>
      </c>
    </row>
    <row r="107" spans="1:22" x14ac:dyDescent="0.2">
      <c r="A107">
        <v>59</v>
      </c>
      <c r="B107" s="2">
        <v>25.795828999999998</v>
      </c>
      <c r="C107" s="2">
        <f t="shared" si="5"/>
        <v>3.2164375311720699</v>
      </c>
      <c r="D107" s="2">
        <f t="shared" si="6"/>
        <v>0.5669994138734461</v>
      </c>
      <c r="E107">
        <f t="shared" si="7"/>
        <v>0.33681853376110443</v>
      </c>
      <c r="O107">
        <v>0.44800000000000001</v>
      </c>
      <c r="P107">
        <v>0.42</v>
      </c>
      <c r="Q107">
        <v>0.53333333333333333</v>
      </c>
      <c r="T107">
        <v>16</v>
      </c>
      <c r="U107">
        <v>0.11899999999999999</v>
      </c>
      <c r="V107">
        <v>1.4800995024875623E-2</v>
      </c>
    </row>
    <row r="108" spans="1:22" x14ac:dyDescent="0.2">
      <c r="A108">
        <v>60</v>
      </c>
      <c r="B108" s="2">
        <v>27.365156999999996</v>
      </c>
      <c r="C108" s="2">
        <f t="shared" si="5"/>
        <v>3.4121143391521196</v>
      </c>
      <c r="D108" s="2">
        <f t="shared" si="6"/>
        <v>0.53978371218433652</v>
      </c>
      <c r="E108">
        <f t="shared" si="7"/>
        <v>0.3287886332947032</v>
      </c>
      <c r="O108">
        <v>0.45600000000000002</v>
      </c>
      <c r="P108">
        <v>0.43</v>
      </c>
      <c r="Q108">
        <v>0.53023255813953496</v>
      </c>
      <c r="T108">
        <v>15</v>
      </c>
      <c r="U108">
        <v>0.106</v>
      </c>
      <c r="V108">
        <v>1.3184079601990051E-2</v>
      </c>
    </row>
    <row r="109" spans="1:22" x14ac:dyDescent="0.2">
      <c r="A109">
        <v>61</v>
      </c>
      <c r="B109" s="2">
        <v>29.032567999999998</v>
      </c>
      <c r="C109" s="2">
        <f t="shared" si="5"/>
        <v>3.6200209476309224</v>
      </c>
      <c r="D109" s="2">
        <f t="shared" si="6"/>
        <v>0.51331244474320115</v>
      </c>
      <c r="E109">
        <f t="shared" si="7"/>
        <v>0.32084741694120783</v>
      </c>
      <c r="O109">
        <v>0.47199999999999998</v>
      </c>
      <c r="P109">
        <v>0.434</v>
      </c>
      <c r="Q109">
        <v>0.54377880184331795</v>
      </c>
      <c r="T109">
        <v>13</v>
      </c>
      <c r="U109">
        <v>6.88E-2</v>
      </c>
      <c r="V109">
        <v>8.5572139303482595E-3</v>
      </c>
    </row>
    <row r="110" spans="1:22" x14ac:dyDescent="0.2">
      <c r="A110">
        <v>62</v>
      </c>
      <c r="B110" s="2">
        <v>30.896144999999997</v>
      </c>
      <c r="C110" s="2">
        <f t="shared" si="5"/>
        <v>3.8523871571072319</v>
      </c>
      <c r="D110" s="2">
        <f t="shared" si="6"/>
        <v>0.48638528937687653</v>
      </c>
      <c r="E110">
        <f t="shared" si="7"/>
        <v>0.31261044165290697</v>
      </c>
      <c r="O110">
        <v>0.48799999999999999</v>
      </c>
      <c r="P110">
        <v>0.45400000000000001</v>
      </c>
      <c r="Q110">
        <v>0.5374449339207048</v>
      </c>
      <c r="T110">
        <v>11</v>
      </c>
      <c r="U110">
        <v>5.0099999999999999E-2</v>
      </c>
      <c r="V110">
        <v>6.2313432835820904E-3</v>
      </c>
    </row>
    <row r="111" spans="1:22" x14ac:dyDescent="0.2">
      <c r="A111">
        <v>63</v>
      </c>
      <c r="B111" s="2">
        <v>32.857804999999999</v>
      </c>
      <c r="C111" s="2">
        <f t="shared" si="5"/>
        <v>4.0969831670822945</v>
      </c>
      <c r="D111" s="2">
        <f t="shared" si="6"/>
        <v>0.46071641535795888</v>
      </c>
      <c r="E111">
        <f t="shared" si="7"/>
        <v>0.30458329287376107</v>
      </c>
      <c r="O111">
        <v>0.504</v>
      </c>
      <c r="P111">
        <v>0.502</v>
      </c>
      <c r="Q111">
        <v>0.50199203187250996</v>
      </c>
      <c r="T111">
        <v>9</v>
      </c>
      <c r="U111">
        <v>3.4000000000000002E-2</v>
      </c>
      <c r="V111">
        <v>4.2288557213930357E-3</v>
      </c>
    </row>
    <row r="112" spans="1:22" x14ac:dyDescent="0.2">
      <c r="A112">
        <v>64</v>
      </c>
      <c r="B112" s="2">
        <v>34.525216</v>
      </c>
      <c r="C112" s="2">
        <f t="shared" si="5"/>
        <v>4.3048897755610973</v>
      </c>
      <c r="D112" s="2">
        <f t="shared" si="6"/>
        <v>0.44080207142635752</v>
      </c>
      <c r="E112">
        <f t="shared" si="7"/>
        <v>0.29822093234255626</v>
      </c>
      <c r="O112">
        <v>0.51200000000000001</v>
      </c>
      <c r="P112">
        <v>0.53300000000000003</v>
      </c>
      <c r="Q112">
        <v>0.48030018761726079</v>
      </c>
      <c r="T112">
        <v>7</v>
      </c>
      <c r="U112">
        <v>2.0199999999999999E-2</v>
      </c>
      <c r="V112">
        <v>2.5124378109452738E-3</v>
      </c>
    </row>
    <row r="113" spans="1:22" x14ac:dyDescent="0.2">
      <c r="A113">
        <v>65</v>
      </c>
      <c r="B113" s="2">
        <v>36.683042</v>
      </c>
      <c r="C113" s="2">
        <f t="shared" si="5"/>
        <v>4.5739453865336666</v>
      </c>
      <c r="D113" s="2">
        <f t="shared" si="6"/>
        <v>0.41731219479291665</v>
      </c>
      <c r="E113">
        <f t="shared" si="7"/>
        <v>0.29054506480932057</v>
      </c>
      <c r="O113">
        <v>0.52800000000000002</v>
      </c>
      <c r="P113">
        <v>0.54100000000000004</v>
      </c>
      <c r="Q113">
        <v>0.4879852125693161</v>
      </c>
      <c r="T113">
        <v>5</v>
      </c>
      <c r="U113">
        <v>9.6600000000000002E-3</v>
      </c>
      <c r="V113">
        <v>1.2014925373134331E-3</v>
      </c>
    </row>
    <row r="114" spans="1:22" x14ac:dyDescent="0.2">
      <c r="A114">
        <v>66</v>
      </c>
      <c r="B114" s="2">
        <v>40.214029999999994</v>
      </c>
      <c r="C114" s="2">
        <f t="shared" si="5"/>
        <v>5.0142182044887775</v>
      </c>
      <c r="D114" s="2">
        <f t="shared" si="6"/>
        <v>0.38360833240769948</v>
      </c>
      <c r="E114">
        <f t="shared" si="7"/>
        <v>0.27916140584560872</v>
      </c>
      <c r="O114">
        <v>0.54400000000000004</v>
      </c>
      <c r="P114">
        <v>0.58399999999999996</v>
      </c>
      <c r="Q114">
        <v>0.46575342465753433</v>
      </c>
      <c r="T114">
        <v>3</v>
      </c>
      <c r="U114">
        <v>2.96E-3</v>
      </c>
      <c r="V114">
        <v>3.6815920398009953E-4</v>
      </c>
    </row>
    <row r="115" spans="1:22" x14ac:dyDescent="0.2">
      <c r="A115">
        <v>67</v>
      </c>
      <c r="B115" s="2">
        <v>40.900610999999998</v>
      </c>
      <c r="C115" s="2">
        <f t="shared" si="5"/>
        <v>5.0998268079800502</v>
      </c>
      <c r="D115" s="2">
        <f t="shared" si="6"/>
        <v>0.37764978693493262</v>
      </c>
      <c r="E115">
        <f t="shared" si="7"/>
        <v>0.27709835573986441</v>
      </c>
      <c r="O115">
        <v>0.54400000000000004</v>
      </c>
      <c r="P115">
        <v>0.58199999999999996</v>
      </c>
      <c r="Q115">
        <v>0.46735395189003442</v>
      </c>
      <c r="T115">
        <v>1</v>
      </c>
      <c r="U115">
        <v>1E-3</v>
      </c>
      <c r="V115">
        <v>1.2437810945273634E-4</v>
      </c>
    </row>
    <row r="116" spans="1:22" x14ac:dyDescent="0.2">
      <c r="A116">
        <v>68</v>
      </c>
      <c r="B116" s="2">
        <v>43.058436999999991</v>
      </c>
      <c r="C116" s="2">
        <f t="shared" si="5"/>
        <v>5.3688824189526176</v>
      </c>
      <c r="D116" s="2">
        <f t="shared" si="6"/>
        <v>0.360026870288705</v>
      </c>
      <c r="E116">
        <f t="shared" si="7"/>
        <v>0.27089877542959062</v>
      </c>
      <c r="O116">
        <v>0.56000000000000005</v>
      </c>
      <c r="P116">
        <v>0.59099999999999997</v>
      </c>
      <c r="Q116">
        <v>0.47377326565143829</v>
      </c>
      <c r="T116" s="1">
        <v>80</v>
      </c>
      <c r="U116">
        <v>19.3</v>
      </c>
      <c r="V116">
        <v>2.4004975124378114</v>
      </c>
    </row>
    <row r="117" spans="1:22" x14ac:dyDescent="0.2">
      <c r="A117">
        <v>69</v>
      </c>
      <c r="B117" s="2">
        <v>45.412428999999996</v>
      </c>
      <c r="C117" s="2">
        <f t="shared" si="5"/>
        <v>5.6623976309226931</v>
      </c>
      <c r="D117" s="2">
        <f t="shared" si="6"/>
        <v>0.34252433064891857</v>
      </c>
      <c r="E117">
        <f t="shared" si="7"/>
        <v>0.26458595415421499</v>
      </c>
      <c r="O117">
        <v>0.56799999999999995</v>
      </c>
      <c r="P117">
        <v>0.626</v>
      </c>
      <c r="Q117">
        <v>0.45367412140575075</v>
      </c>
      <c r="T117" s="1">
        <v>85</v>
      </c>
      <c r="U117">
        <v>24.678688524590164</v>
      </c>
      <c r="V117">
        <v>3.0694886224614635</v>
      </c>
    </row>
    <row r="118" spans="1:22" x14ac:dyDescent="0.2">
      <c r="A118">
        <v>70</v>
      </c>
      <c r="B118" s="2">
        <v>47.864503999999997</v>
      </c>
      <c r="C118" s="2">
        <f t="shared" si="5"/>
        <v>5.9681426433915208</v>
      </c>
      <c r="D118" s="2">
        <f t="shared" si="6"/>
        <v>0.3259612332591168</v>
      </c>
      <c r="E118">
        <f t="shared" si="7"/>
        <v>0.25845566354114496</v>
      </c>
      <c r="O118">
        <v>0.59199999999999997</v>
      </c>
      <c r="P118">
        <v>0.66500000000000004</v>
      </c>
      <c r="Q118">
        <v>0.44511278195488718</v>
      </c>
      <c r="T118" s="1">
        <v>90</v>
      </c>
      <c r="U118">
        <v>28.63360655737705</v>
      </c>
      <c r="V118">
        <v>3.5613938504200315</v>
      </c>
    </row>
    <row r="119" spans="1:22" x14ac:dyDescent="0.2">
      <c r="A119">
        <v>71</v>
      </c>
      <c r="B119" s="2">
        <v>50.218495999999995</v>
      </c>
      <c r="C119" s="2">
        <f t="shared" si="5"/>
        <v>6.2616578553615954</v>
      </c>
      <c r="D119" s="2">
        <f t="shared" si="6"/>
        <v>0.31146050203941522</v>
      </c>
      <c r="E119">
        <f t="shared" si="7"/>
        <v>0.25295262351321735</v>
      </c>
      <c r="O119">
        <v>0.60799999999999998</v>
      </c>
      <c r="P119">
        <v>0.71499999999999997</v>
      </c>
      <c r="Q119">
        <v>0.42517482517482519</v>
      </c>
      <c r="T119" s="1">
        <v>95</v>
      </c>
      <c r="U119">
        <v>34.803278688524593</v>
      </c>
      <c r="V119">
        <v>4.3287660060353979</v>
      </c>
    </row>
    <row r="120" spans="1:22" x14ac:dyDescent="0.2">
      <c r="A120">
        <v>72</v>
      </c>
      <c r="B120" s="2">
        <v>52.572488</v>
      </c>
      <c r="C120" s="2">
        <f t="shared" si="5"/>
        <v>6.5551730673316708</v>
      </c>
      <c r="D120" s="2">
        <f t="shared" si="6"/>
        <v>0.29816371370536926</v>
      </c>
      <c r="E120">
        <f t="shared" si="7"/>
        <v>0.24778542423763503</v>
      </c>
      <c r="O120">
        <v>0.61599999999999999</v>
      </c>
      <c r="P120">
        <v>0.70399999999999996</v>
      </c>
      <c r="Q120">
        <v>0.4375</v>
      </c>
      <c r="T120" s="1">
        <v>100</v>
      </c>
      <c r="U120">
        <v>40.972950819672128</v>
      </c>
      <c r="V120">
        <v>5.0961381616507628</v>
      </c>
    </row>
    <row r="121" spans="1:22" x14ac:dyDescent="0.2">
      <c r="A121">
        <v>73</v>
      </c>
      <c r="B121" s="2">
        <v>55.318811999999994</v>
      </c>
      <c r="C121" s="2">
        <f t="shared" si="5"/>
        <v>6.8976074812967578</v>
      </c>
      <c r="D121" s="2">
        <f t="shared" si="6"/>
        <v>0.28398662116001916</v>
      </c>
      <c r="E121">
        <f t="shared" si="7"/>
        <v>0.24213812347099645</v>
      </c>
      <c r="O121">
        <v>0.63200000000000001</v>
      </c>
      <c r="P121">
        <v>0.75700000000000001</v>
      </c>
      <c r="Q121">
        <v>0.41743725231175693</v>
      </c>
      <c r="T121" s="1">
        <v>105</v>
      </c>
      <c r="U121">
        <v>45.56065573770492</v>
      </c>
      <c r="V121">
        <v>5.666748226082702</v>
      </c>
    </row>
    <row r="122" spans="1:22" x14ac:dyDescent="0.2">
      <c r="A122">
        <v>74</v>
      </c>
      <c r="B122" s="2">
        <v>58.065135999999995</v>
      </c>
      <c r="C122" s="2">
        <f t="shared" si="5"/>
        <v>7.2400418952618448</v>
      </c>
      <c r="D122" s="2">
        <f t="shared" si="6"/>
        <v>0.27107019684718803</v>
      </c>
      <c r="E122">
        <f t="shared" si="7"/>
        <v>0.23685895331227086</v>
      </c>
      <c r="O122">
        <v>0.64800000000000002</v>
      </c>
      <c r="P122">
        <v>0.76800000000000002</v>
      </c>
      <c r="Q122">
        <v>0.421875</v>
      </c>
      <c r="T122" s="1">
        <v>110</v>
      </c>
      <c r="U122">
        <v>53.312295081967214</v>
      </c>
      <c r="V122">
        <v>6.6308824728814946</v>
      </c>
    </row>
    <row r="123" spans="1:22" x14ac:dyDescent="0.2">
      <c r="A123">
        <v>75</v>
      </c>
      <c r="B123" s="2">
        <v>60.615293999999992</v>
      </c>
      <c r="C123" s="2">
        <f t="shared" si="5"/>
        <v>7.5580167082294256</v>
      </c>
      <c r="D123" s="2">
        <f t="shared" si="6"/>
        <v>0.26006697983714011</v>
      </c>
      <c r="E123">
        <f t="shared" si="7"/>
        <v>0.23225301295852854</v>
      </c>
      <c r="O123">
        <v>0.65600000000000003</v>
      </c>
      <c r="P123">
        <v>0.84299999999999997</v>
      </c>
      <c r="Q123">
        <v>0.38908659549228947</v>
      </c>
      <c r="T123" s="1">
        <v>115</v>
      </c>
      <c r="U123">
        <v>60.114754098360656</v>
      </c>
      <c r="V123">
        <v>7.476959464970232</v>
      </c>
    </row>
    <row r="124" spans="1:22" x14ac:dyDescent="0.2">
      <c r="A124">
        <v>76</v>
      </c>
      <c r="B124" s="2">
        <v>63.655866999999994</v>
      </c>
      <c r="C124" s="2">
        <f t="shared" si="5"/>
        <v>7.9371405236907728</v>
      </c>
      <c r="D124" s="2">
        <f t="shared" si="6"/>
        <v>0.24804261875453854</v>
      </c>
      <c r="E124">
        <f t="shared" si="7"/>
        <v>0.22709646941229078</v>
      </c>
      <c r="O124">
        <v>0.67200000000000004</v>
      </c>
      <c r="P124">
        <v>0.874</v>
      </c>
      <c r="Q124">
        <v>0.38443935926773459</v>
      </c>
      <c r="T124" s="1">
        <v>120</v>
      </c>
      <c r="U124">
        <v>67.86639344262295</v>
      </c>
      <c r="V124">
        <v>8.4410937117690246</v>
      </c>
    </row>
    <row r="125" spans="1:22" x14ac:dyDescent="0.2">
      <c r="A125">
        <v>77</v>
      </c>
      <c r="B125" s="2">
        <v>66.206024999999997</v>
      </c>
      <c r="C125" s="2">
        <f t="shared" si="5"/>
        <v>8.2551153366583545</v>
      </c>
      <c r="D125" s="2">
        <f t="shared" si="6"/>
        <v>0.23877026585550112</v>
      </c>
      <c r="E125">
        <f t="shared" si="7"/>
        <v>0.22302604824193439</v>
      </c>
      <c r="O125">
        <v>0.70399999999999996</v>
      </c>
      <c r="P125">
        <v>0.90200000000000002</v>
      </c>
      <c r="Q125">
        <v>0.39024390243902435</v>
      </c>
      <c r="T125" s="1">
        <v>125</v>
      </c>
      <c r="U125">
        <v>75.93442622950819</v>
      </c>
      <c r="V125">
        <v>9.4445803768045025</v>
      </c>
    </row>
    <row r="126" spans="1:22" x14ac:dyDescent="0.2">
      <c r="A126">
        <v>78</v>
      </c>
      <c r="B126" s="2">
        <v>69.246597999999992</v>
      </c>
      <c r="C126" s="2">
        <f t="shared" si="5"/>
        <v>8.6342391521197008</v>
      </c>
      <c r="D126" s="2">
        <f t="shared" si="6"/>
        <v>0.22856993656608957</v>
      </c>
      <c r="E126">
        <f t="shared" si="7"/>
        <v>0.21844689798196532</v>
      </c>
      <c r="O126">
        <v>0.71199999999999997</v>
      </c>
      <c r="P126">
        <v>0.94499999999999995</v>
      </c>
      <c r="Q126">
        <v>0.37671957671957673</v>
      </c>
      <c r="T126" s="1">
        <v>130</v>
      </c>
      <c r="U126">
        <v>84.79344262295082</v>
      </c>
      <c r="V126">
        <v>10.546448087431695</v>
      </c>
    </row>
    <row r="127" spans="1:22" x14ac:dyDescent="0.2">
      <c r="A127">
        <v>79</v>
      </c>
      <c r="B127" s="2">
        <v>72.287171000000001</v>
      </c>
      <c r="C127" s="2">
        <f t="shared" si="5"/>
        <v>9.0133629675810472</v>
      </c>
      <c r="D127" s="2">
        <f t="shared" si="6"/>
        <v>0.21919467256522285</v>
      </c>
      <c r="E127">
        <f t="shared" si="7"/>
        <v>0.2141381466786354</v>
      </c>
      <c r="O127">
        <v>0.73599999999999999</v>
      </c>
      <c r="P127">
        <v>0.94099999999999995</v>
      </c>
      <c r="Q127">
        <v>0.39107332624867164</v>
      </c>
    </row>
    <row r="128" spans="1:22" x14ac:dyDescent="0.2">
      <c r="A128">
        <v>80</v>
      </c>
      <c r="B128" s="2">
        <v>75.425826999999998</v>
      </c>
      <c r="C128" s="2">
        <f t="shared" si="5"/>
        <v>9.4047165835411466</v>
      </c>
      <c r="D128" s="2">
        <f t="shared" si="6"/>
        <v>0.21028180873790586</v>
      </c>
      <c r="E128">
        <f t="shared" si="7"/>
        <v>0.2099469649487323</v>
      </c>
      <c r="O128">
        <v>0.752</v>
      </c>
      <c r="P128">
        <v>1.01</v>
      </c>
      <c r="Q128">
        <v>0.37227722772277227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2021-11-24T14:30:16Z</dcterms:created>
  <dcterms:modified xsi:type="dcterms:W3CDTF">2021-12-03T17:39:27Z</dcterms:modified>
</cp:coreProperties>
</file>