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data/extra/"/>
    </mc:Choice>
  </mc:AlternateContent>
  <xr:revisionPtr revIDLastSave="0" documentId="8_{EADD51E0-EA2D-2E4C-8DA5-EFB3734611F9}" xr6:coauthVersionLast="47" xr6:coauthVersionMax="47" xr10:uidLastSave="{00000000-0000-0000-0000-000000000000}"/>
  <bookViews>
    <workbookView xWindow="6400" yWindow="500" windowWidth="19200" windowHeight="15500" xr2:uid="{FA911C90-F837-4672-8292-73B698D9A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8" i="1" l="1"/>
  <c r="H267" i="1"/>
  <c r="H266" i="1"/>
  <c r="H265" i="1"/>
  <c r="H264" i="1"/>
  <c r="H263" i="1"/>
  <c r="H262" i="1"/>
  <c r="H261" i="1"/>
  <c r="H260" i="1"/>
  <c r="H259" i="1"/>
  <c r="H258" i="1"/>
  <c r="H257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35" i="1"/>
  <c r="I234" i="1"/>
  <c r="H207" i="1"/>
  <c r="H211" i="1"/>
  <c r="H215" i="1"/>
  <c r="H219" i="1"/>
  <c r="H223" i="1"/>
  <c r="H193" i="1"/>
  <c r="H195" i="1"/>
  <c r="H197" i="1"/>
  <c r="H199" i="1"/>
  <c r="H201" i="1"/>
  <c r="H203" i="1"/>
  <c r="H171" i="1"/>
  <c r="H173" i="1"/>
  <c r="H175" i="1"/>
  <c r="H177" i="1"/>
  <c r="H179" i="1"/>
  <c r="H181" i="1"/>
  <c r="H183" i="1"/>
  <c r="H185" i="1"/>
  <c r="H187" i="1"/>
  <c r="H189" i="1"/>
  <c r="H191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39" i="1"/>
  <c r="D139" i="1"/>
  <c r="D140" i="1"/>
  <c r="D141" i="1"/>
  <c r="D142" i="1"/>
  <c r="D143" i="1"/>
  <c r="D144" i="1"/>
  <c r="D145" i="1"/>
  <c r="J136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46" i="1"/>
  <c r="D147" i="1"/>
  <c r="D148" i="1"/>
  <c r="D149" i="1"/>
  <c r="D150" i="1"/>
  <c r="D151" i="1"/>
  <c r="D152" i="1"/>
  <c r="D153" i="1"/>
  <c r="D154" i="1"/>
  <c r="D155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9" i="1"/>
  <c r="H18" i="1"/>
  <c r="E9" i="1"/>
  <c r="F9" i="1"/>
  <c r="G9" i="1"/>
  <c r="H9" i="1"/>
  <c r="D9" i="1"/>
</calcChain>
</file>

<file path=xl/sharedStrings.xml><?xml version="1.0" encoding="utf-8"?>
<sst xmlns="http://schemas.openxmlformats.org/spreadsheetml/2006/main" count="58" uniqueCount="44">
  <si>
    <t>Experiment part 4</t>
  </si>
  <si>
    <t>Characterise the Amplifier (relationship between current and voltage gain) for input in the experiment</t>
  </si>
  <si>
    <t>Frequency / Hz</t>
  </si>
  <si>
    <t>Peak to Peak / V</t>
  </si>
  <si>
    <t>Mean / V</t>
  </si>
  <si>
    <t>Contrast</t>
  </si>
  <si>
    <t xml:space="preserve">Used 400Hz, </t>
  </si>
  <si>
    <t>Find best settings for contrast -Adjust Phase Modulator on SLD Maximum Fringe, Also adjust current of SLD source</t>
  </si>
  <si>
    <t>Discovered the maximum was moving by 0.03mm - realized issue due to fibres moving so I made all of them lie on the ground flat except for connections and adjusted delay line to keep the maximum fringe for comparisons</t>
  </si>
  <si>
    <t xml:space="preserve">Also swapped the input port for the beam splitter and output of the combining beamsplitter </t>
  </si>
  <si>
    <t>Use 8.3V p-p on 180mA on SLD</t>
  </si>
  <si>
    <t xml:space="preserve">Without attenuation the max current of amplifier of 50mA saturates the interfernce fringes, so attenuation was used so that </t>
  </si>
  <si>
    <t>with a max current of amplifier of 110mA saturates the fringes - can explore a larger relationship between gain and fringe contrast</t>
  </si>
  <si>
    <t xml:space="preserve">Signal from Input of the Amplifier saturates the oscilloscope, Realised the longer </t>
  </si>
  <si>
    <t>Peak-Peak / V</t>
  </si>
  <si>
    <t>SLD 183.3mA, 23.58C</t>
  </si>
  <si>
    <t>Amplifier 23.09C</t>
  </si>
  <si>
    <t>400Hz. 8.3V</t>
  </si>
  <si>
    <t xml:space="preserve">Current / mA </t>
  </si>
  <si>
    <t>contrast</t>
  </si>
  <si>
    <t>fluctuations from here</t>
  </si>
  <si>
    <t>Abhay took over</t>
  </si>
  <si>
    <t>Maximum 11.1 so last measurement before saturation</t>
  </si>
  <si>
    <t>Characterise Amplifier</t>
  </si>
  <si>
    <t>Mean Voltage / V</t>
  </si>
  <si>
    <t>Gain</t>
  </si>
  <si>
    <t>Input Signal (Line 1 Only)</t>
  </si>
  <si>
    <t>P-p</t>
  </si>
  <si>
    <t>mean</t>
  </si>
  <si>
    <t>Checked fringe pattern hits maximum roughly 10.0V not Saturated with 44.0mA amplifier, 23.07C</t>
  </si>
  <si>
    <t xml:space="preserve">With attenuator open and using 138.0mA SLD 23.51C </t>
  </si>
  <si>
    <t xml:space="preserve">Had to comprimise the SLD power (high gives better contrast) to be low so that a wider </t>
  </si>
  <si>
    <t>gain range can be explored for the amplifier.</t>
  </si>
  <si>
    <t>Used the different scales on the osciloscope to measure the mean voltages in different magnitudes</t>
  </si>
  <si>
    <t>Contrast / V</t>
  </si>
  <si>
    <t>Checked the input before and after the amplifier characterisation</t>
  </si>
  <si>
    <t xml:space="preserve">Input </t>
  </si>
  <si>
    <t>Fringes</t>
  </si>
  <si>
    <t>kept adjusting the airgap so the maxima is still present (it keeps moving)</t>
  </si>
  <si>
    <t>For second part of experiment, amplifier temperature is 22.96C and 23.51C for the SLD</t>
  </si>
  <si>
    <t>Used attentuator to attenuate by 10.195x</t>
  </si>
  <si>
    <t xml:space="preserve">Actual Voltage/V </t>
  </si>
  <si>
    <t>Attenuated Voltage/V</t>
  </si>
  <si>
    <t>Found a maximum using SLD and 1.32 peak to peak and 2.24 mean,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</si>
</sst>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Gain Vs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Sheet1!$B$139:$B$231</c:f>
              <c:numCache>
                <c:formatCode>0.0</c:formatCode>
                <c:ptCount val="93"/>
                <c:pt idx="0">
                  <c:v>47</c:v>
                </c:pt>
                <c:pt idx="1">
                  <c:v>46.5</c:v>
                </c:pt>
                <c:pt idx="2">
                  <c:v>46</c:v>
                </c:pt>
                <c:pt idx="3">
                  <c:v>45.5</c:v>
                </c:pt>
                <c:pt idx="4">
                  <c:v>45</c:v>
                </c:pt>
                <c:pt idx="5">
                  <c:v>44.5</c:v>
                </c:pt>
                <c:pt idx="6">
                  <c:v>44</c:v>
                </c:pt>
                <c:pt idx="7">
                  <c:v>43.5</c:v>
                </c:pt>
                <c:pt idx="8">
                  <c:v>43</c:v>
                </c:pt>
                <c:pt idx="9">
                  <c:v>42.5</c:v>
                </c:pt>
                <c:pt idx="10">
                  <c:v>42</c:v>
                </c:pt>
                <c:pt idx="11">
                  <c:v>41.5</c:v>
                </c:pt>
                <c:pt idx="12">
                  <c:v>41</c:v>
                </c:pt>
                <c:pt idx="13">
                  <c:v>40.5</c:v>
                </c:pt>
                <c:pt idx="14">
                  <c:v>40</c:v>
                </c:pt>
                <c:pt idx="15">
                  <c:v>39.5</c:v>
                </c:pt>
                <c:pt idx="16">
                  <c:v>39</c:v>
                </c:pt>
                <c:pt idx="17">
                  <c:v>38.5</c:v>
                </c:pt>
                <c:pt idx="18">
                  <c:v>38</c:v>
                </c:pt>
                <c:pt idx="19">
                  <c:v>37.5</c:v>
                </c:pt>
                <c:pt idx="20">
                  <c:v>37</c:v>
                </c:pt>
                <c:pt idx="21">
                  <c:v>36.5</c:v>
                </c:pt>
                <c:pt idx="22">
                  <c:v>36</c:v>
                </c:pt>
                <c:pt idx="23">
                  <c:v>35.5</c:v>
                </c:pt>
                <c:pt idx="24">
                  <c:v>35</c:v>
                </c:pt>
                <c:pt idx="25">
                  <c:v>34.5</c:v>
                </c:pt>
                <c:pt idx="26">
                  <c:v>34</c:v>
                </c:pt>
                <c:pt idx="27">
                  <c:v>33.5</c:v>
                </c:pt>
                <c:pt idx="28">
                  <c:v>33</c:v>
                </c:pt>
                <c:pt idx="29">
                  <c:v>32.5</c:v>
                </c:pt>
                <c:pt idx="30">
                  <c:v>32</c:v>
                </c:pt>
                <c:pt idx="31">
                  <c:v>31.5</c:v>
                </c:pt>
                <c:pt idx="32">
                  <c:v>31</c:v>
                </c:pt>
                <c:pt idx="33">
                  <c:v>30.5</c:v>
                </c:pt>
                <c:pt idx="34">
                  <c:v>30</c:v>
                </c:pt>
                <c:pt idx="35">
                  <c:v>29.5</c:v>
                </c:pt>
                <c:pt idx="36">
                  <c:v>29</c:v>
                </c:pt>
                <c:pt idx="37">
                  <c:v>28.5</c:v>
                </c:pt>
                <c:pt idx="38">
                  <c:v>28</c:v>
                </c:pt>
                <c:pt idx="39">
                  <c:v>27.5</c:v>
                </c:pt>
                <c:pt idx="40">
                  <c:v>27</c:v>
                </c:pt>
                <c:pt idx="41">
                  <c:v>26.5</c:v>
                </c:pt>
                <c:pt idx="42">
                  <c:v>26</c:v>
                </c:pt>
                <c:pt idx="43">
                  <c:v>25.5</c:v>
                </c:pt>
                <c:pt idx="44">
                  <c:v>25</c:v>
                </c:pt>
                <c:pt idx="45">
                  <c:v>24.5</c:v>
                </c:pt>
                <c:pt idx="46">
                  <c:v>24</c:v>
                </c:pt>
                <c:pt idx="47">
                  <c:v>23.5</c:v>
                </c:pt>
                <c:pt idx="48">
                  <c:v>23</c:v>
                </c:pt>
                <c:pt idx="49">
                  <c:v>22.5</c:v>
                </c:pt>
                <c:pt idx="50">
                  <c:v>22</c:v>
                </c:pt>
                <c:pt idx="51">
                  <c:v>21.5</c:v>
                </c:pt>
                <c:pt idx="52">
                  <c:v>21</c:v>
                </c:pt>
                <c:pt idx="53">
                  <c:v>20.5</c:v>
                </c:pt>
                <c:pt idx="54">
                  <c:v>20</c:v>
                </c:pt>
                <c:pt idx="55">
                  <c:v>19.5</c:v>
                </c:pt>
                <c:pt idx="56">
                  <c:v>19</c:v>
                </c:pt>
                <c:pt idx="57">
                  <c:v>18.5</c:v>
                </c:pt>
                <c:pt idx="58">
                  <c:v>18</c:v>
                </c:pt>
                <c:pt idx="59">
                  <c:v>17.5</c:v>
                </c:pt>
                <c:pt idx="60">
                  <c:v>17</c:v>
                </c:pt>
                <c:pt idx="61">
                  <c:v>16.5</c:v>
                </c:pt>
                <c:pt idx="62">
                  <c:v>16</c:v>
                </c:pt>
                <c:pt idx="63">
                  <c:v>15.5</c:v>
                </c:pt>
                <c:pt idx="64">
                  <c:v>15</c:v>
                </c:pt>
                <c:pt idx="65">
                  <c:v>14.5</c:v>
                </c:pt>
                <c:pt idx="66">
                  <c:v>14</c:v>
                </c:pt>
                <c:pt idx="67">
                  <c:v>13.5</c:v>
                </c:pt>
                <c:pt idx="68">
                  <c:v>13</c:v>
                </c:pt>
                <c:pt idx="69">
                  <c:v>12.5</c:v>
                </c:pt>
                <c:pt idx="70">
                  <c:v>12</c:v>
                </c:pt>
                <c:pt idx="71">
                  <c:v>11.5</c:v>
                </c:pt>
                <c:pt idx="72">
                  <c:v>11</c:v>
                </c:pt>
                <c:pt idx="73">
                  <c:v>10.5</c:v>
                </c:pt>
                <c:pt idx="74">
                  <c:v>10</c:v>
                </c:pt>
                <c:pt idx="75">
                  <c:v>9.5</c:v>
                </c:pt>
                <c:pt idx="76">
                  <c:v>9</c:v>
                </c:pt>
                <c:pt idx="77">
                  <c:v>8.5</c:v>
                </c:pt>
                <c:pt idx="78">
                  <c:v>8</c:v>
                </c:pt>
                <c:pt idx="79">
                  <c:v>7.5</c:v>
                </c:pt>
                <c:pt idx="80">
                  <c:v>7</c:v>
                </c:pt>
                <c:pt idx="81">
                  <c:v>6.5</c:v>
                </c:pt>
                <c:pt idx="82">
                  <c:v>6</c:v>
                </c:pt>
                <c:pt idx="83">
                  <c:v>5.5</c:v>
                </c:pt>
                <c:pt idx="84">
                  <c:v>5</c:v>
                </c:pt>
                <c:pt idx="85">
                  <c:v>4.5</c:v>
                </c:pt>
                <c:pt idx="86">
                  <c:v>4</c:v>
                </c:pt>
                <c:pt idx="87">
                  <c:v>3.5</c:v>
                </c:pt>
                <c:pt idx="88">
                  <c:v>3</c:v>
                </c:pt>
                <c:pt idx="89">
                  <c:v>2.5</c:v>
                </c:pt>
                <c:pt idx="90">
                  <c:v>2</c:v>
                </c:pt>
                <c:pt idx="91">
                  <c:v>1.5</c:v>
                </c:pt>
                <c:pt idx="92">
                  <c:v>1</c:v>
                </c:pt>
              </c:numCache>
            </c:numRef>
          </c:xVal>
          <c:yVal>
            <c:numRef>
              <c:f>Sheet1!$D$139:$D$231</c:f>
              <c:numCache>
                <c:formatCode>General</c:formatCode>
                <c:ptCount val="93"/>
                <c:pt idx="0">
                  <c:v>1.4214463840399003</c:v>
                </c:pt>
                <c:pt idx="1">
                  <c:v>1.3591022443890275</c:v>
                </c:pt>
                <c:pt idx="2">
                  <c:v>1.3092269326683292</c:v>
                </c:pt>
                <c:pt idx="3">
                  <c:v>1.259351620947631</c:v>
                </c:pt>
                <c:pt idx="4">
                  <c:v>1.2069825436408979</c:v>
                </c:pt>
                <c:pt idx="5">
                  <c:v>1.1596009975062345</c:v>
                </c:pt>
                <c:pt idx="6">
                  <c:v>1.1097256857855362</c:v>
                </c:pt>
                <c:pt idx="7">
                  <c:v>1.0623441396508728</c:v>
                </c:pt>
                <c:pt idx="8">
                  <c:v>1.0162094763092271</c:v>
                </c:pt>
                <c:pt idx="9">
                  <c:v>0.97506234413965098</c:v>
                </c:pt>
                <c:pt idx="10">
                  <c:v>0.92892768079800503</c:v>
                </c:pt>
                <c:pt idx="11">
                  <c:v>0.88778054862842903</c:v>
                </c:pt>
                <c:pt idx="12">
                  <c:v>0.84788029925187036</c:v>
                </c:pt>
                <c:pt idx="13">
                  <c:v>0.8079800498753118</c:v>
                </c:pt>
                <c:pt idx="14">
                  <c:v>0.77431421446384041</c:v>
                </c:pt>
                <c:pt idx="15">
                  <c:v>0.73690773067331672</c:v>
                </c:pt>
                <c:pt idx="16">
                  <c:v>0.70074812967581057</c:v>
                </c:pt>
                <c:pt idx="17">
                  <c:v>0.66832917705735673</c:v>
                </c:pt>
                <c:pt idx="18">
                  <c:v>0.63591022443890277</c:v>
                </c:pt>
                <c:pt idx="19">
                  <c:v>0.60598503740648391</c:v>
                </c:pt>
                <c:pt idx="20">
                  <c:v>0.57730673316708236</c:v>
                </c:pt>
                <c:pt idx="21">
                  <c:v>0.54862842892768082</c:v>
                </c:pt>
                <c:pt idx="22">
                  <c:v>0.51995012468827928</c:v>
                </c:pt>
                <c:pt idx="23">
                  <c:v>0.49625935162094764</c:v>
                </c:pt>
                <c:pt idx="24">
                  <c:v>0.46882793017456359</c:v>
                </c:pt>
                <c:pt idx="25">
                  <c:v>0.44513715710723195</c:v>
                </c:pt>
                <c:pt idx="26">
                  <c:v>0.42019950124688282</c:v>
                </c:pt>
                <c:pt idx="27">
                  <c:v>0.39900249376558605</c:v>
                </c:pt>
                <c:pt idx="28">
                  <c:v>0.37905236907730677</c:v>
                </c:pt>
                <c:pt idx="29">
                  <c:v>0.35910224438902744</c:v>
                </c:pt>
                <c:pt idx="30">
                  <c:v>0.33915211970074816</c:v>
                </c:pt>
                <c:pt idx="31">
                  <c:v>0.32044887780548625</c:v>
                </c:pt>
                <c:pt idx="32">
                  <c:v>0.30548628428927682</c:v>
                </c:pt>
                <c:pt idx="33">
                  <c:v>0.28927680798004984</c:v>
                </c:pt>
                <c:pt idx="34">
                  <c:v>0.27556109725685785</c:v>
                </c:pt>
                <c:pt idx="35">
                  <c:v>0.25935162094763092</c:v>
                </c:pt>
                <c:pt idx="36">
                  <c:v>0.24937655860349128</c:v>
                </c:pt>
                <c:pt idx="37">
                  <c:v>0.23566084788029926</c:v>
                </c:pt>
                <c:pt idx="38">
                  <c:v>0.22194513715710726</c:v>
                </c:pt>
                <c:pt idx="39">
                  <c:v>0.20947630922693267</c:v>
                </c:pt>
                <c:pt idx="40">
                  <c:v>0.19700748129675813</c:v>
                </c:pt>
                <c:pt idx="41">
                  <c:v>0.185785536159601</c:v>
                </c:pt>
                <c:pt idx="42">
                  <c:v>0.17581047381546133</c:v>
                </c:pt>
                <c:pt idx="43">
                  <c:v>0.16583541147132172</c:v>
                </c:pt>
                <c:pt idx="44">
                  <c:v>0.15586034912718205</c:v>
                </c:pt>
                <c:pt idx="45">
                  <c:v>0.14713216957605985</c:v>
                </c:pt>
                <c:pt idx="46">
                  <c:v>0.13840399002493767</c:v>
                </c:pt>
                <c:pt idx="47">
                  <c:v>0.12967581047381546</c:v>
                </c:pt>
                <c:pt idx="48">
                  <c:v>0.12256857855361597</c:v>
                </c:pt>
                <c:pt idx="49">
                  <c:v>0.11558603491271821</c:v>
                </c:pt>
                <c:pt idx="50">
                  <c:v>0.10960099750623442</c:v>
                </c:pt>
                <c:pt idx="51">
                  <c:v>0.10286783042394015</c:v>
                </c:pt>
                <c:pt idx="52">
                  <c:v>9.7007481296758111E-2</c:v>
                </c:pt>
                <c:pt idx="53">
                  <c:v>9.1645885286783052E-2</c:v>
                </c:pt>
                <c:pt idx="54">
                  <c:v>8.6034912718204487E-2</c:v>
                </c:pt>
                <c:pt idx="55">
                  <c:v>8.1546134663341652E-2</c:v>
                </c:pt>
                <c:pt idx="56">
                  <c:v>7.680798004987531E-2</c:v>
                </c:pt>
                <c:pt idx="57">
                  <c:v>7.26932668329177E-2</c:v>
                </c:pt>
                <c:pt idx="58">
                  <c:v>6.8578553615960103E-2</c:v>
                </c:pt>
                <c:pt idx="59">
                  <c:v>6.5087281795511223E-2</c:v>
                </c:pt>
                <c:pt idx="60">
                  <c:v>6.1346633416458858E-2</c:v>
                </c:pt>
                <c:pt idx="61">
                  <c:v>5.7855361596009978E-2</c:v>
                </c:pt>
                <c:pt idx="62">
                  <c:v>5.4364089775561099E-2</c:v>
                </c:pt>
                <c:pt idx="63">
                  <c:v>5.0872817955112219E-2</c:v>
                </c:pt>
                <c:pt idx="64">
                  <c:v>4.7880299251870324E-2</c:v>
                </c:pt>
                <c:pt idx="65">
                  <c:v>4.488778054862843E-2</c:v>
                </c:pt>
                <c:pt idx="66">
                  <c:v>4.2144638403990027E-2</c:v>
                </c:pt>
                <c:pt idx="67">
                  <c:v>3.9650872817955117E-2</c:v>
                </c:pt>
                <c:pt idx="68">
                  <c:v>3.71571072319202E-2</c:v>
                </c:pt>
                <c:pt idx="69">
                  <c:v>3.4912718204488782E-2</c:v>
                </c:pt>
                <c:pt idx="70">
                  <c:v>3.2793017456359104E-2</c:v>
                </c:pt>
                <c:pt idx="71">
                  <c:v>3.0673316708229429E-2</c:v>
                </c:pt>
                <c:pt idx="72">
                  <c:v>2.8802992518703247E-2</c:v>
                </c:pt>
                <c:pt idx="73">
                  <c:v>2.6807980049875314E-2</c:v>
                </c:pt>
                <c:pt idx="74">
                  <c:v>2.4812967581047386E-2</c:v>
                </c:pt>
                <c:pt idx="75">
                  <c:v>2.29426433915212E-2</c:v>
                </c:pt>
                <c:pt idx="76">
                  <c:v>2.1072319201995014E-2</c:v>
                </c:pt>
                <c:pt idx="77">
                  <c:v>1.9825436408977559E-2</c:v>
                </c:pt>
                <c:pt idx="78">
                  <c:v>1.8079800498753115E-2</c:v>
                </c:pt>
                <c:pt idx="79">
                  <c:v>1.6832917705735664E-2</c:v>
                </c:pt>
                <c:pt idx="80">
                  <c:v>1.5087281795511222E-2</c:v>
                </c:pt>
                <c:pt idx="81">
                  <c:v>1.3840399002493767E-2</c:v>
                </c:pt>
                <c:pt idx="82">
                  <c:v>1.2468827930174564E-2</c:v>
                </c:pt>
                <c:pt idx="83">
                  <c:v>1.1371571072319203E-2</c:v>
                </c:pt>
                <c:pt idx="84">
                  <c:v>1.0174563591022446E-2</c:v>
                </c:pt>
                <c:pt idx="85">
                  <c:v>9.0149625935162098E-3</c:v>
                </c:pt>
                <c:pt idx="86">
                  <c:v>7.9551122194513723E-3</c:v>
                </c:pt>
                <c:pt idx="87">
                  <c:v>6.9950124688279306E-3</c:v>
                </c:pt>
                <c:pt idx="88">
                  <c:v>6.0598503740648376E-3</c:v>
                </c:pt>
                <c:pt idx="89">
                  <c:v>5.2369077306733177E-3</c:v>
                </c:pt>
                <c:pt idx="90">
                  <c:v>4.5511221945137154E-3</c:v>
                </c:pt>
                <c:pt idx="91">
                  <c:v>3.9276807980049878E-3</c:v>
                </c:pt>
                <c:pt idx="92">
                  <c:v>3.4164588528678309E-3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2-4C34-A765-8F875627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59856"/>
        <c:axId val="539413072"/>
      </c:scatterChart>
      <c:valAx>
        <c:axId val="55745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Pump Current 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072"/>
        <c:crosses val="autoZero"/>
        <c:crossBetween val="midCat"/>
      </c:valAx>
      <c:valAx>
        <c:axId val="5394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5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Contrast vs Gain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(Sheet1!$E$139:$E$223,Sheet1!$E$235:$E$268)</c:f>
              <c:numCache>
                <c:formatCode>General</c:formatCode>
                <c:ptCount val="119"/>
                <c:pt idx="0">
                  <c:v>1.4214463840399003</c:v>
                </c:pt>
                <c:pt idx="1">
                  <c:v>1.3591022443890275</c:v>
                </c:pt>
                <c:pt idx="2">
                  <c:v>1.3092269326683292</c:v>
                </c:pt>
                <c:pt idx="3">
                  <c:v>1.259351620947631</c:v>
                </c:pt>
                <c:pt idx="4">
                  <c:v>1.2069825436408979</c:v>
                </c:pt>
                <c:pt idx="5">
                  <c:v>1.1596009975062345</c:v>
                </c:pt>
                <c:pt idx="6">
                  <c:v>1.1097256857855362</c:v>
                </c:pt>
                <c:pt idx="7">
                  <c:v>1.0623441396508728</c:v>
                </c:pt>
                <c:pt idx="8">
                  <c:v>1.0162094763092271</c:v>
                </c:pt>
                <c:pt idx="9">
                  <c:v>0.97506234413965098</c:v>
                </c:pt>
                <c:pt idx="10">
                  <c:v>0.92892768079800503</c:v>
                </c:pt>
                <c:pt idx="11">
                  <c:v>0.88778054862842903</c:v>
                </c:pt>
                <c:pt idx="12">
                  <c:v>0.84788029925187036</c:v>
                </c:pt>
                <c:pt idx="13">
                  <c:v>0.8079800498753118</c:v>
                </c:pt>
                <c:pt idx="14">
                  <c:v>0.77431421446384041</c:v>
                </c:pt>
                <c:pt idx="15">
                  <c:v>0.73690773067331672</c:v>
                </c:pt>
                <c:pt idx="16">
                  <c:v>0.70074812967581057</c:v>
                </c:pt>
                <c:pt idx="17">
                  <c:v>0.66832917705735673</c:v>
                </c:pt>
                <c:pt idx="18">
                  <c:v>0.63591022443890277</c:v>
                </c:pt>
                <c:pt idx="19">
                  <c:v>0.60598503740648391</c:v>
                </c:pt>
                <c:pt idx="20">
                  <c:v>0.57730673316708236</c:v>
                </c:pt>
                <c:pt idx="21">
                  <c:v>0.54862842892768082</c:v>
                </c:pt>
                <c:pt idx="22">
                  <c:v>0.51995012468827928</c:v>
                </c:pt>
                <c:pt idx="23">
                  <c:v>0.49625935162094764</c:v>
                </c:pt>
                <c:pt idx="24">
                  <c:v>0.46882793017456359</c:v>
                </c:pt>
                <c:pt idx="25">
                  <c:v>0.44513715710723195</c:v>
                </c:pt>
                <c:pt idx="26">
                  <c:v>0.42019950124688282</c:v>
                </c:pt>
                <c:pt idx="27">
                  <c:v>0.39900249376558605</c:v>
                </c:pt>
                <c:pt idx="28">
                  <c:v>0.37905236907730677</c:v>
                </c:pt>
                <c:pt idx="29">
                  <c:v>0.35910224438902744</c:v>
                </c:pt>
                <c:pt idx="30">
                  <c:v>0.33915211970074816</c:v>
                </c:pt>
                <c:pt idx="32">
                  <c:v>0.30548628428927682</c:v>
                </c:pt>
                <c:pt idx="34">
                  <c:v>0.27556109725685785</c:v>
                </c:pt>
                <c:pt idx="36">
                  <c:v>0.24937655860349128</c:v>
                </c:pt>
                <c:pt idx="38">
                  <c:v>0.22194513715710726</c:v>
                </c:pt>
                <c:pt idx="40">
                  <c:v>0.19700748129675813</c:v>
                </c:pt>
                <c:pt idx="42">
                  <c:v>0.17581047381546133</c:v>
                </c:pt>
                <c:pt idx="44">
                  <c:v>0.15586034912718205</c:v>
                </c:pt>
                <c:pt idx="46">
                  <c:v>0.13840399002493767</c:v>
                </c:pt>
                <c:pt idx="48">
                  <c:v>0.12256857855361597</c:v>
                </c:pt>
                <c:pt idx="50">
                  <c:v>0.10960099750623442</c:v>
                </c:pt>
                <c:pt idx="52">
                  <c:v>9.7007481296758111E-2</c:v>
                </c:pt>
                <c:pt idx="54">
                  <c:v>8.6034912718204487E-2</c:v>
                </c:pt>
                <c:pt idx="56">
                  <c:v>7.680798004987531E-2</c:v>
                </c:pt>
                <c:pt idx="58">
                  <c:v>6.8578553615960103E-2</c:v>
                </c:pt>
                <c:pt idx="60">
                  <c:v>6.1346633416458858E-2</c:v>
                </c:pt>
                <c:pt idx="62">
                  <c:v>5.4364089775561099E-2</c:v>
                </c:pt>
                <c:pt idx="64">
                  <c:v>4.7880299251870324E-2</c:v>
                </c:pt>
                <c:pt idx="68">
                  <c:v>3.71571072319202E-2</c:v>
                </c:pt>
                <c:pt idx="72">
                  <c:v>2.8802992518703247E-2</c:v>
                </c:pt>
                <c:pt idx="76">
                  <c:v>2.1072319201995014E-2</c:v>
                </c:pt>
                <c:pt idx="80">
                  <c:v>1.5087281795511222E-2</c:v>
                </c:pt>
                <c:pt idx="84">
                  <c:v>1.0174563591022446E-2</c:v>
                </c:pt>
                <c:pt idx="85">
                  <c:v>1.3697385928150871</c:v>
                </c:pt>
                <c:pt idx="86">
                  <c:v>1.4553472548660298</c:v>
                </c:pt>
                <c:pt idx="87">
                  <c:v>1.5654155346458136</c:v>
                </c:pt>
                <c:pt idx="88">
                  <c:v>1.6877136232900178</c:v>
                </c:pt>
                <c:pt idx="89">
                  <c:v>1.8222415207986424</c:v>
                </c:pt>
                <c:pt idx="90">
                  <c:v>1.9689992271716874</c:v>
                </c:pt>
                <c:pt idx="91">
                  <c:v>2.1402165512735731</c:v>
                </c:pt>
                <c:pt idx="92">
                  <c:v>2.2869742576466185</c:v>
                </c:pt>
                <c:pt idx="93">
                  <c:v>2.4459617728840839</c:v>
                </c:pt>
                <c:pt idx="94">
                  <c:v>2.62940890585039</c:v>
                </c:pt>
                <c:pt idx="95">
                  <c:v>2.8128560388166961</c:v>
                </c:pt>
                <c:pt idx="96">
                  <c:v>3.008532980647423</c:v>
                </c:pt>
                <c:pt idx="97">
                  <c:v>3.2164397313425703</c:v>
                </c:pt>
                <c:pt idx="98">
                  <c:v>3.4121166731732973</c:v>
                </c:pt>
                <c:pt idx="99">
                  <c:v>3.6200234238684437</c:v>
                </c:pt>
                <c:pt idx="100">
                  <c:v>3.8523897922924322</c:v>
                </c:pt>
                <c:pt idx="101">
                  <c:v>4.0969859695808406</c:v>
                </c:pt>
                <c:pt idx="102">
                  <c:v>4.3048927202759879</c:v>
                </c:pt>
                <c:pt idx="103">
                  <c:v>4.5739485152932371</c:v>
                </c:pt>
                <c:pt idx="104">
                  <c:v>5.0142216344123707</c:v>
                </c:pt>
                <c:pt idx="105">
                  <c:v>5.0998302964633142</c:v>
                </c:pt>
                <c:pt idx="106">
                  <c:v>5.3688860914805634</c:v>
                </c:pt>
                <c:pt idx="107">
                  <c:v>5.6624015042266542</c:v>
                </c:pt>
                <c:pt idx="108">
                  <c:v>5.9681467258371637</c:v>
                </c:pt>
                <c:pt idx="109">
                  <c:v>6.2616621385832545</c:v>
                </c:pt>
                <c:pt idx="110">
                  <c:v>6.5551775513293453</c:v>
                </c:pt>
                <c:pt idx="111">
                  <c:v>6.8976121995331159</c:v>
                </c:pt>
                <c:pt idx="112">
                  <c:v>7.2400468477368873</c:v>
                </c:pt>
                <c:pt idx="113">
                  <c:v>7.558021878211818</c:v>
                </c:pt>
                <c:pt idx="114">
                  <c:v>7.9371459530088524</c:v>
                </c:pt>
                <c:pt idx="115">
                  <c:v>8.2551209834837831</c:v>
                </c:pt>
                <c:pt idx="116">
                  <c:v>8.6342450582808166</c:v>
                </c:pt>
                <c:pt idx="117">
                  <c:v>9.0133691330778483</c:v>
                </c:pt>
                <c:pt idx="118">
                  <c:v>9.4047230167393021</c:v>
                </c:pt>
              </c:numCache>
            </c:numRef>
          </c:xVal>
          <c:yVal>
            <c:numRef>
              <c:f>(Sheet1!$H$139:$H$223,Sheet1!$H$235:$H$268)</c:f>
              <c:numCache>
                <c:formatCode>General</c:formatCode>
                <c:ptCount val="119"/>
                <c:pt idx="0">
                  <c:v>0.61339092872570189</c:v>
                </c:pt>
                <c:pt idx="1">
                  <c:v>0.61098901098901093</c:v>
                </c:pt>
                <c:pt idx="2">
                  <c:v>0.63700234192037486</c:v>
                </c:pt>
                <c:pt idx="3">
                  <c:v>0.67167919799498743</c:v>
                </c:pt>
                <c:pt idx="4">
                  <c:v>0.66839378238341973</c:v>
                </c:pt>
                <c:pt idx="5">
                  <c:v>0.63157894736842102</c:v>
                </c:pt>
                <c:pt idx="6">
                  <c:v>0.63896103896103895</c:v>
                </c:pt>
                <c:pt idx="7">
                  <c:v>0.67039106145251393</c:v>
                </c:pt>
                <c:pt idx="8">
                  <c:v>0.67241379310344829</c:v>
                </c:pt>
                <c:pt idx="9">
                  <c:v>0.62809917355371903</c:v>
                </c:pt>
                <c:pt idx="10">
                  <c:v>0.66867469879518082</c:v>
                </c:pt>
                <c:pt idx="11">
                  <c:v>0.63157894736842113</c:v>
                </c:pt>
                <c:pt idx="12">
                  <c:v>0.61538461538461542</c:v>
                </c:pt>
                <c:pt idx="13">
                  <c:v>0.64126984126984132</c:v>
                </c:pt>
                <c:pt idx="14">
                  <c:v>0.66220735785953166</c:v>
                </c:pt>
                <c:pt idx="15">
                  <c:v>0.63545150501672232</c:v>
                </c:pt>
                <c:pt idx="16">
                  <c:v>0.61794019933554822</c:v>
                </c:pt>
                <c:pt idx="17">
                  <c:v>0.59731543624161076</c:v>
                </c:pt>
                <c:pt idx="18">
                  <c:v>0.57627118644067787</c:v>
                </c:pt>
                <c:pt idx="19">
                  <c:v>0.57986111111111116</c:v>
                </c:pt>
                <c:pt idx="20">
                  <c:v>0.59409594095940965</c:v>
                </c:pt>
                <c:pt idx="21">
                  <c:v>0.57462686567164178</c:v>
                </c:pt>
                <c:pt idx="22">
                  <c:v>0.56343283582089554</c:v>
                </c:pt>
                <c:pt idx="23">
                  <c:v>0.54752851711026618</c:v>
                </c:pt>
                <c:pt idx="24">
                  <c:v>0.55335968379446643</c:v>
                </c:pt>
                <c:pt idx="25">
                  <c:v>0.56485355648535562</c:v>
                </c:pt>
                <c:pt idx="26">
                  <c:v>0.53278688524590168</c:v>
                </c:pt>
                <c:pt idx="27">
                  <c:v>0.55021834061135366</c:v>
                </c:pt>
                <c:pt idx="28">
                  <c:v>0.5104602510460251</c:v>
                </c:pt>
                <c:pt idx="29">
                  <c:v>0.50655021834061131</c:v>
                </c:pt>
                <c:pt idx="30">
                  <c:v>0.48260869565217401</c:v>
                </c:pt>
                <c:pt idx="32">
                  <c:v>0.45535714285714285</c:v>
                </c:pt>
                <c:pt idx="34">
                  <c:v>0.46116504854368928</c:v>
                </c:pt>
                <c:pt idx="36">
                  <c:v>0.43216080402010049</c:v>
                </c:pt>
                <c:pt idx="38">
                  <c:v>0.40512820512820513</c:v>
                </c:pt>
                <c:pt idx="40">
                  <c:v>0.36363636363636365</c:v>
                </c:pt>
                <c:pt idx="42">
                  <c:v>0.34391534391534395</c:v>
                </c:pt>
                <c:pt idx="44">
                  <c:v>0.31216931216931215</c:v>
                </c:pt>
                <c:pt idx="46">
                  <c:v>0.28888888888888892</c:v>
                </c:pt>
                <c:pt idx="48">
                  <c:v>0.26229508196721307</c:v>
                </c:pt>
                <c:pt idx="50">
                  <c:v>0.23563218390804597</c:v>
                </c:pt>
                <c:pt idx="52">
                  <c:v>0.20338983050847456</c:v>
                </c:pt>
                <c:pt idx="54">
                  <c:v>0.18235294117647058</c:v>
                </c:pt>
                <c:pt idx="56">
                  <c:v>0.1647058823529412</c:v>
                </c:pt>
                <c:pt idx="58">
                  <c:v>0.13411764705882354</c:v>
                </c:pt>
                <c:pt idx="60">
                  <c:v>0.11377245508982037</c:v>
                </c:pt>
                <c:pt idx="62">
                  <c:v>0.10060606060606062</c:v>
                </c:pt>
                <c:pt idx="64">
                  <c:v>8.5365853658536592E-2</c:v>
                </c:pt>
                <c:pt idx="68">
                  <c:v>6.08695652173913E-2</c:v>
                </c:pt>
                <c:pt idx="72">
                  <c:v>4.2767295597484281E-2</c:v>
                </c:pt>
                <c:pt idx="76">
                  <c:v>2.7848101265822781E-2</c:v>
                </c:pt>
                <c:pt idx="80">
                  <c:v>1.7834394904458598E-2</c:v>
                </c:pt>
                <c:pt idx="84">
                  <c:v>1.5584415584415584E-2</c:v>
                </c:pt>
                <c:pt idx="85">
                  <c:v>0.611353711790393</c:v>
                </c:pt>
                <c:pt idx="86">
                  <c:v>0.6271186440677966</c:v>
                </c:pt>
                <c:pt idx="87">
                  <c:v>0.62151394422310757</c:v>
                </c:pt>
                <c:pt idx="88">
                  <c:v>0.64516129032258063</c:v>
                </c:pt>
                <c:pt idx="89">
                  <c:v>0.64661654135338342</c:v>
                </c:pt>
                <c:pt idx="90">
                  <c:v>0.64944649446494451</c:v>
                </c:pt>
                <c:pt idx="91">
                  <c:v>0.60606060606060608</c:v>
                </c:pt>
                <c:pt idx="92">
                  <c:v>0.58204334365325072</c:v>
                </c:pt>
                <c:pt idx="93">
                  <c:v>0.60493827160493829</c:v>
                </c:pt>
                <c:pt idx="94">
                  <c:v>0.56353591160220995</c:v>
                </c:pt>
                <c:pt idx="95">
                  <c:v>0.54593175853018372</c:v>
                </c:pt>
                <c:pt idx="96">
                  <c:v>0.54822335025380708</c:v>
                </c:pt>
                <c:pt idx="97">
                  <c:v>0.53333333333333333</c:v>
                </c:pt>
                <c:pt idx="98">
                  <c:v>0.53023255813953496</c:v>
                </c:pt>
                <c:pt idx="99">
                  <c:v>0.54377880184331795</c:v>
                </c:pt>
                <c:pt idx="100">
                  <c:v>0.5374449339207048</c:v>
                </c:pt>
                <c:pt idx="101">
                  <c:v>0.50199203187250996</c:v>
                </c:pt>
                <c:pt idx="102">
                  <c:v>0.48030018761726079</c:v>
                </c:pt>
                <c:pt idx="103">
                  <c:v>0.4879852125693161</c:v>
                </c:pt>
                <c:pt idx="104">
                  <c:v>0.46575342465753433</c:v>
                </c:pt>
                <c:pt idx="105">
                  <c:v>0.46735395189003442</c:v>
                </c:pt>
                <c:pt idx="106">
                  <c:v>0.47377326565143829</c:v>
                </c:pt>
                <c:pt idx="107">
                  <c:v>0.45367412140575075</c:v>
                </c:pt>
                <c:pt idx="108">
                  <c:v>0.44511278195488718</c:v>
                </c:pt>
                <c:pt idx="109">
                  <c:v>0.42517482517482519</c:v>
                </c:pt>
                <c:pt idx="110">
                  <c:v>0.4375</c:v>
                </c:pt>
                <c:pt idx="111">
                  <c:v>0.41743725231175693</c:v>
                </c:pt>
                <c:pt idx="112">
                  <c:v>0.421875</c:v>
                </c:pt>
                <c:pt idx="113">
                  <c:v>0.38908659549228947</c:v>
                </c:pt>
                <c:pt idx="114">
                  <c:v>0.38443935926773459</c:v>
                </c:pt>
                <c:pt idx="115">
                  <c:v>0.39024390243902435</c:v>
                </c:pt>
                <c:pt idx="116">
                  <c:v>0.37671957671957673</c:v>
                </c:pt>
                <c:pt idx="117">
                  <c:v>0.39107332624867164</c:v>
                </c:pt>
                <c:pt idx="118">
                  <c:v>0.37227722772277227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D-484C-AF09-00B4B743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03920"/>
        <c:axId val="544000720"/>
      </c:scatterChart>
      <c:valAx>
        <c:axId val="5440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0720"/>
        <c:crosses val="autoZero"/>
        <c:crossBetween val="midCat"/>
      </c:valAx>
      <c:valAx>
        <c:axId val="5440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Contrast vs Gain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(Sheet1!$E$139:$E$223,Sheet1!$E$235:$E$268)</c:f>
              <c:numCache>
                <c:formatCode>General</c:formatCode>
                <c:ptCount val="119"/>
                <c:pt idx="0">
                  <c:v>1.4214463840399003</c:v>
                </c:pt>
                <c:pt idx="1">
                  <c:v>1.3591022443890275</c:v>
                </c:pt>
                <c:pt idx="2">
                  <c:v>1.3092269326683292</c:v>
                </c:pt>
                <c:pt idx="3">
                  <c:v>1.259351620947631</c:v>
                </c:pt>
                <c:pt idx="4">
                  <c:v>1.2069825436408979</c:v>
                </c:pt>
                <c:pt idx="5">
                  <c:v>1.1596009975062345</c:v>
                </c:pt>
                <c:pt idx="6">
                  <c:v>1.1097256857855362</c:v>
                </c:pt>
                <c:pt idx="7">
                  <c:v>1.0623441396508728</c:v>
                </c:pt>
                <c:pt idx="8">
                  <c:v>1.0162094763092271</c:v>
                </c:pt>
                <c:pt idx="9">
                  <c:v>0.97506234413965098</c:v>
                </c:pt>
                <c:pt idx="10">
                  <c:v>0.92892768079800503</c:v>
                </c:pt>
                <c:pt idx="11">
                  <c:v>0.88778054862842903</c:v>
                </c:pt>
                <c:pt idx="12">
                  <c:v>0.84788029925187036</c:v>
                </c:pt>
                <c:pt idx="13">
                  <c:v>0.8079800498753118</c:v>
                </c:pt>
                <c:pt idx="14">
                  <c:v>0.77431421446384041</c:v>
                </c:pt>
                <c:pt idx="15">
                  <c:v>0.73690773067331672</c:v>
                </c:pt>
                <c:pt idx="16">
                  <c:v>0.70074812967581057</c:v>
                </c:pt>
                <c:pt idx="17">
                  <c:v>0.66832917705735673</c:v>
                </c:pt>
                <c:pt idx="18">
                  <c:v>0.63591022443890277</c:v>
                </c:pt>
                <c:pt idx="19">
                  <c:v>0.60598503740648391</c:v>
                </c:pt>
                <c:pt idx="20">
                  <c:v>0.57730673316708236</c:v>
                </c:pt>
                <c:pt idx="21">
                  <c:v>0.54862842892768082</c:v>
                </c:pt>
                <c:pt idx="22">
                  <c:v>0.51995012468827928</c:v>
                </c:pt>
                <c:pt idx="23">
                  <c:v>0.49625935162094764</c:v>
                </c:pt>
                <c:pt idx="24">
                  <c:v>0.46882793017456359</c:v>
                </c:pt>
                <c:pt idx="25">
                  <c:v>0.44513715710723195</c:v>
                </c:pt>
                <c:pt idx="26">
                  <c:v>0.42019950124688282</c:v>
                </c:pt>
                <c:pt idx="27">
                  <c:v>0.39900249376558605</c:v>
                </c:pt>
                <c:pt idx="28">
                  <c:v>0.37905236907730677</c:v>
                </c:pt>
                <c:pt idx="29">
                  <c:v>0.35910224438902744</c:v>
                </c:pt>
                <c:pt idx="30">
                  <c:v>0.33915211970074816</c:v>
                </c:pt>
                <c:pt idx="32">
                  <c:v>0.30548628428927682</c:v>
                </c:pt>
                <c:pt idx="34">
                  <c:v>0.27556109725685785</c:v>
                </c:pt>
                <c:pt idx="36">
                  <c:v>0.24937655860349128</c:v>
                </c:pt>
                <c:pt idx="38">
                  <c:v>0.22194513715710726</c:v>
                </c:pt>
                <c:pt idx="40">
                  <c:v>0.19700748129675813</c:v>
                </c:pt>
                <c:pt idx="42">
                  <c:v>0.17581047381546133</c:v>
                </c:pt>
                <c:pt idx="44">
                  <c:v>0.15586034912718205</c:v>
                </c:pt>
                <c:pt idx="46">
                  <c:v>0.13840399002493767</c:v>
                </c:pt>
                <c:pt idx="48">
                  <c:v>0.12256857855361597</c:v>
                </c:pt>
                <c:pt idx="50">
                  <c:v>0.10960099750623442</c:v>
                </c:pt>
                <c:pt idx="52">
                  <c:v>9.7007481296758111E-2</c:v>
                </c:pt>
                <c:pt idx="54">
                  <c:v>8.6034912718204487E-2</c:v>
                </c:pt>
                <c:pt idx="56">
                  <c:v>7.680798004987531E-2</c:v>
                </c:pt>
                <c:pt idx="58">
                  <c:v>6.8578553615960103E-2</c:v>
                </c:pt>
                <c:pt idx="60">
                  <c:v>6.1346633416458858E-2</c:v>
                </c:pt>
                <c:pt idx="62">
                  <c:v>5.4364089775561099E-2</c:v>
                </c:pt>
                <c:pt idx="64">
                  <c:v>4.7880299251870324E-2</c:v>
                </c:pt>
                <c:pt idx="68">
                  <c:v>3.71571072319202E-2</c:v>
                </c:pt>
                <c:pt idx="72">
                  <c:v>2.8802992518703247E-2</c:v>
                </c:pt>
                <c:pt idx="76">
                  <c:v>2.1072319201995014E-2</c:v>
                </c:pt>
                <c:pt idx="80">
                  <c:v>1.5087281795511222E-2</c:v>
                </c:pt>
                <c:pt idx="84">
                  <c:v>1.0174563591022446E-2</c:v>
                </c:pt>
                <c:pt idx="85">
                  <c:v>1.3697385928150871</c:v>
                </c:pt>
                <c:pt idx="86">
                  <c:v>1.4553472548660298</c:v>
                </c:pt>
                <c:pt idx="87">
                  <c:v>1.5654155346458136</c:v>
                </c:pt>
                <c:pt idx="88">
                  <c:v>1.6877136232900178</c:v>
                </c:pt>
                <c:pt idx="89">
                  <c:v>1.8222415207986424</c:v>
                </c:pt>
                <c:pt idx="90">
                  <c:v>1.9689992271716874</c:v>
                </c:pt>
                <c:pt idx="91">
                  <c:v>2.1402165512735731</c:v>
                </c:pt>
                <c:pt idx="92">
                  <c:v>2.2869742576466185</c:v>
                </c:pt>
                <c:pt idx="93">
                  <c:v>2.4459617728840839</c:v>
                </c:pt>
                <c:pt idx="94">
                  <c:v>2.62940890585039</c:v>
                </c:pt>
                <c:pt idx="95">
                  <c:v>2.8128560388166961</c:v>
                </c:pt>
                <c:pt idx="96">
                  <c:v>3.008532980647423</c:v>
                </c:pt>
                <c:pt idx="97">
                  <c:v>3.2164397313425703</c:v>
                </c:pt>
                <c:pt idx="98">
                  <c:v>3.4121166731732973</c:v>
                </c:pt>
                <c:pt idx="99">
                  <c:v>3.6200234238684437</c:v>
                </c:pt>
                <c:pt idx="100">
                  <c:v>3.8523897922924322</c:v>
                </c:pt>
                <c:pt idx="101">
                  <c:v>4.0969859695808406</c:v>
                </c:pt>
                <c:pt idx="102">
                  <c:v>4.3048927202759879</c:v>
                </c:pt>
                <c:pt idx="103">
                  <c:v>4.5739485152932371</c:v>
                </c:pt>
                <c:pt idx="104">
                  <c:v>5.0142216344123707</c:v>
                </c:pt>
                <c:pt idx="105">
                  <c:v>5.0998302964633142</c:v>
                </c:pt>
                <c:pt idx="106">
                  <c:v>5.3688860914805634</c:v>
                </c:pt>
                <c:pt idx="107">
                  <c:v>5.6624015042266542</c:v>
                </c:pt>
                <c:pt idx="108">
                  <c:v>5.9681467258371637</c:v>
                </c:pt>
                <c:pt idx="109">
                  <c:v>6.2616621385832545</c:v>
                </c:pt>
                <c:pt idx="110">
                  <c:v>6.5551775513293453</c:v>
                </c:pt>
                <c:pt idx="111">
                  <c:v>6.8976121995331159</c:v>
                </c:pt>
                <c:pt idx="112">
                  <c:v>7.2400468477368873</c:v>
                </c:pt>
                <c:pt idx="113">
                  <c:v>7.558021878211818</c:v>
                </c:pt>
                <c:pt idx="114">
                  <c:v>7.9371459530088524</c:v>
                </c:pt>
                <c:pt idx="115">
                  <c:v>8.2551209834837831</c:v>
                </c:pt>
                <c:pt idx="116">
                  <c:v>8.6342450582808166</c:v>
                </c:pt>
                <c:pt idx="117">
                  <c:v>9.0133691330778483</c:v>
                </c:pt>
                <c:pt idx="118">
                  <c:v>9.4047230167393021</c:v>
                </c:pt>
              </c:numCache>
            </c:numRef>
          </c:xVal>
          <c:yVal>
            <c:numRef>
              <c:f>(Sheet1!$H$139:$H$223,Sheet1!$H$235:$H$268)</c:f>
              <c:numCache>
                <c:formatCode>General</c:formatCode>
                <c:ptCount val="119"/>
                <c:pt idx="0">
                  <c:v>0.61339092872570189</c:v>
                </c:pt>
                <c:pt idx="1">
                  <c:v>0.61098901098901093</c:v>
                </c:pt>
                <c:pt idx="2">
                  <c:v>0.63700234192037486</c:v>
                </c:pt>
                <c:pt idx="3">
                  <c:v>0.67167919799498743</c:v>
                </c:pt>
                <c:pt idx="4">
                  <c:v>0.66839378238341973</c:v>
                </c:pt>
                <c:pt idx="5">
                  <c:v>0.63157894736842102</c:v>
                </c:pt>
                <c:pt idx="6">
                  <c:v>0.63896103896103895</c:v>
                </c:pt>
                <c:pt idx="7">
                  <c:v>0.67039106145251393</c:v>
                </c:pt>
                <c:pt idx="8">
                  <c:v>0.67241379310344829</c:v>
                </c:pt>
                <c:pt idx="9">
                  <c:v>0.62809917355371903</c:v>
                </c:pt>
                <c:pt idx="10">
                  <c:v>0.66867469879518082</c:v>
                </c:pt>
                <c:pt idx="11">
                  <c:v>0.63157894736842113</c:v>
                </c:pt>
                <c:pt idx="12">
                  <c:v>0.61538461538461542</c:v>
                </c:pt>
                <c:pt idx="13">
                  <c:v>0.64126984126984132</c:v>
                </c:pt>
                <c:pt idx="14">
                  <c:v>0.66220735785953166</c:v>
                </c:pt>
                <c:pt idx="15">
                  <c:v>0.63545150501672232</c:v>
                </c:pt>
                <c:pt idx="16">
                  <c:v>0.61794019933554822</c:v>
                </c:pt>
                <c:pt idx="17">
                  <c:v>0.59731543624161076</c:v>
                </c:pt>
                <c:pt idx="18">
                  <c:v>0.57627118644067787</c:v>
                </c:pt>
                <c:pt idx="19">
                  <c:v>0.57986111111111116</c:v>
                </c:pt>
                <c:pt idx="20">
                  <c:v>0.59409594095940965</c:v>
                </c:pt>
                <c:pt idx="21">
                  <c:v>0.57462686567164178</c:v>
                </c:pt>
                <c:pt idx="22">
                  <c:v>0.56343283582089554</c:v>
                </c:pt>
                <c:pt idx="23">
                  <c:v>0.54752851711026618</c:v>
                </c:pt>
                <c:pt idx="24">
                  <c:v>0.55335968379446643</c:v>
                </c:pt>
                <c:pt idx="25">
                  <c:v>0.56485355648535562</c:v>
                </c:pt>
                <c:pt idx="26">
                  <c:v>0.53278688524590168</c:v>
                </c:pt>
                <c:pt idx="27">
                  <c:v>0.55021834061135366</c:v>
                </c:pt>
                <c:pt idx="28">
                  <c:v>0.5104602510460251</c:v>
                </c:pt>
                <c:pt idx="29">
                  <c:v>0.50655021834061131</c:v>
                </c:pt>
                <c:pt idx="30">
                  <c:v>0.48260869565217401</c:v>
                </c:pt>
                <c:pt idx="32">
                  <c:v>0.45535714285714285</c:v>
                </c:pt>
                <c:pt idx="34">
                  <c:v>0.46116504854368928</c:v>
                </c:pt>
                <c:pt idx="36">
                  <c:v>0.43216080402010049</c:v>
                </c:pt>
                <c:pt idx="38">
                  <c:v>0.40512820512820513</c:v>
                </c:pt>
                <c:pt idx="40">
                  <c:v>0.36363636363636365</c:v>
                </c:pt>
                <c:pt idx="42">
                  <c:v>0.34391534391534395</c:v>
                </c:pt>
                <c:pt idx="44">
                  <c:v>0.31216931216931215</c:v>
                </c:pt>
                <c:pt idx="46">
                  <c:v>0.28888888888888892</c:v>
                </c:pt>
                <c:pt idx="48">
                  <c:v>0.26229508196721307</c:v>
                </c:pt>
                <c:pt idx="50">
                  <c:v>0.23563218390804597</c:v>
                </c:pt>
                <c:pt idx="52">
                  <c:v>0.20338983050847456</c:v>
                </c:pt>
                <c:pt idx="54">
                  <c:v>0.18235294117647058</c:v>
                </c:pt>
                <c:pt idx="56">
                  <c:v>0.1647058823529412</c:v>
                </c:pt>
                <c:pt idx="58">
                  <c:v>0.13411764705882354</c:v>
                </c:pt>
                <c:pt idx="60">
                  <c:v>0.11377245508982037</c:v>
                </c:pt>
                <c:pt idx="62">
                  <c:v>0.10060606060606062</c:v>
                </c:pt>
                <c:pt idx="64">
                  <c:v>8.5365853658536592E-2</c:v>
                </c:pt>
                <c:pt idx="68">
                  <c:v>6.08695652173913E-2</c:v>
                </c:pt>
                <c:pt idx="72">
                  <c:v>4.2767295597484281E-2</c:v>
                </c:pt>
                <c:pt idx="76">
                  <c:v>2.7848101265822781E-2</c:v>
                </c:pt>
                <c:pt idx="80">
                  <c:v>1.7834394904458598E-2</c:v>
                </c:pt>
                <c:pt idx="84">
                  <c:v>1.5584415584415584E-2</c:v>
                </c:pt>
                <c:pt idx="85">
                  <c:v>0.611353711790393</c:v>
                </c:pt>
                <c:pt idx="86">
                  <c:v>0.6271186440677966</c:v>
                </c:pt>
                <c:pt idx="87">
                  <c:v>0.62151394422310757</c:v>
                </c:pt>
                <c:pt idx="88">
                  <c:v>0.64516129032258063</c:v>
                </c:pt>
                <c:pt idx="89">
                  <c:v>0.64661654135338342</c:v>
                </c:pt>
                <c:pt idx="90">
                  <c:v>0.64944649446494451</c:v>
                </c:pt>
                <c:pt idx="91">
                  <c:v>0.60606060606060608</c:v>
                </c:pt>
                <c:pt idx="92">
                  <c:v>0.58204334365325072</c:v>
                </c:pt>
                <c:pt idx="93">
                  <c:v>0.60493827160493829</c:v>
                </c:pt>
                <c:pt idx="94">
                  <c:v>0.56353591160220995</c:v>
                </c:pt>
                <c:pt idx="95">
                  <c:v>0.54593175853018372</c:v>
                </c:pt>
                <c:pt idx="96">
                  <c:v>0.54822335025380708</c:v>
                </c:pt>
                <c:pt idx="97">
                  <c:v>0.53333333333333333</c:v>
                </c:pt>
                <c:pt idx="98">
                  <c:v>0.53023255813953496</c:v>
                </c:pt>
                <c:pt idx="99">
                  <c:v>0.54377880184331795</c:v>
                </c:pt>
                <c:pt idx="100">
                  <c:v>0.5374449339207048</c:v>
                </c:pt>
                <c:pt idx="101">
                  <c:v>0.50199203187250996</c:v>
                </c:pt>
                <c:pt idx="102">
                  <c:v>0.48030018761726079</c:v>
                </c:pt>
                <c:pt idx="103">
                  <c:v>0.4879852125693161</c:v>
                </c:pt>
                <c:pt idx="104">
                  <c:v>0.46575342465753433</c:v>
                </c:pt>
                <c:pt idx="105">
                  <c:v>0.46735395189003442</c:v>
                </c:pt>
                <c:pt idx="106">
                  <c:v>0.47377326565143829</c:v>
                </c:pt>
                <c:pt idx="107">
                  <c:v>0.45367412140575075</c:v>
                </c:pt>
                <c:pt idx="108">
                  <c:v>0.44511278195488718</c:v>
                </c:pt>
                <c:pt idx="109">
                  <c:v>0.42517482517482519</c:v>
                </c:pt>
                <c:pt idx="110">
                  <c:v>0.4375</c:v>
                </c:pt>
                <c:pt idx="111">
                  <c:v>0.41743725231175693</c:v>
                </c:pt>
                <c:pt idx="112">
                  <c:v>0.421875</c:v>
                </c:pt>
                <c:pt idx="113">
                  <c:v>0.38908659549228947</c:v>
                </c:pt>
                <c:pt idx="114">
                  <c:v>0.38443935926773459</c:v>
                </c:pt>
                <c:pt idx="115">
                  <c:v>0.39024390243902435</c:v>
                </c:pt>
                <c:pt idx="116">
                  <c:v>0.37671957671957673</c:v>
                </c:pt>
                <c:pt idx="117">
                  <c:v>0.39107332624867164</c:v>
                </c:pt>
                <c:pt idx="118">
                  <c:v>0.37227722772277227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D-484C-AF09-00B4B743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03920"/>
        <c:axId val="544000720"/>
      </c:scatterChart>
      <c:valAx>
        <c:axId val="5440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0720"/>
        <c:crosses val="autoZero"/>
        <c:crossBetween val="midCat"/>
      </c:valAx>
      <c:valAx>
        <c:axId val="5440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295656</xdr:colOff>
      <xdr:row>141</xdr:row>
      <xdr:rowOff>152400</xdr:rowOff>
    </xdr:from>
    <xdr:to>
      <xdr:col>15</xdr:col>
      <xdr:colOff>600456</xdr:colOff>
      <xdr:row>156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6B482-BA59-4902-8C69-284E5BB62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301752</xdr:colOff>
      <xdr:row>157</xdr:row>
      <xdr:rowOff>152400</xdr:rowOff>
    </xdr:from>
    <xdr:to>
      <xdr:col>21</xdr:col>
      <xdr:colOff>579120</xdr:colOff>
      <xdr:row>175</xdr:row>
      <xdr:rowOff>109728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3F420-92FD-4ACD-8BC1-89048C3D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454152</xdr:colOff>
      <xdr:row>158</xdr:row>
      <xdr:rowOff>121920</xdr:rowOff>
    </xdr:from>
    <xdr:to>
      <xdr:col>22</xdr:col>
      <xdr:colOff>128016</xdr:colOff>
      <xdr:row>176</xdr:row>
      <xdr:rowOff>79248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F175B-0774-42C5-9EB8-1E4DC6AC6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C812-BF2A-4337-B390-4AB27E5BB407}">
  <dimension ref="A1:T272"/>
  <sheetViews>
    <sheetView tabSelected="1" zoomScale="125" zoomScaleNormal="125" workbookViewId="0">
      <selection activeCell="E216" sqref="E216"/>
    </sheetView>
  </sheetViews>
  <sheetFormatPr baseColWidth="10" defaultColWidth="8.83203125" defaultRowHeight="15" x14ac:dyDescent="0.2"/>
  <cols>
    <col min="2" max="2" width="11.6640625" customWidth="1"/>
    <col min="3" max="3" width="19" customWidth="1"/>
    <col min="4" max="4" width="14.5" customWidth="1"/>
    <col min="6" max="6" width="14.33203125" bestFit="1" customWidth="1"/>
    <col min="8" max="8" width="16.1640625" customWidth="1"/>
    <col min="9" max="9" width="9.5" customWidth="1"/>
  </cols>
  <sheetData>
    <row r="1" spans="1:12" x14ac:dyDescent="0.2">
      <c r="A1" t="s">
        <v>0</v>
      </c>
    </row>
    <row r="3" spans="1:12" x14ac:dyDescent="0.2">
      <c r="A3" t="s">
        <v>1</v>
      </c>
    </row>
    <row r="5" spans="1:12" x14ac:dyDescent="0.2">
      <c r="B5" t="s">
        <v>7</v>
      </c>
    </row>
    <row r="6" spans="1:12" x14ac:dyDescent="0.2">
      <c r="B6" t="s">
        <v>2</v>
      </c>
      <c r="D6">
        <v>400</v>
      </c>
      <c r="E6">
        <v>500</v>
      </c>
      <c r="F6">
        <v>600</v>
      </c>
      <c r="G6">
        <v>300</v>
      </c>
      <c r="H6">
        <v>200</v>
      </c>
    </row>
    <row r="7" spans="1:12" x14ac:dyDescent="0.2">
      <c r="B7" t="s">
        <v>3</v>
      </c>
      <c r="D7">
        <v>6.56</v>
      </c>
      <c r="E7">
        <v>6.16</v>
      </c>
      <c r="F7">
        <v>6.08</v>
      </c>
      <c r="G7">
        <v>6.32</v>
      </c>
      <c r="H7">
        <v>5.04</v>
      </c>
    </row>
    <row r="8" spans="1:12" x14ac:dyDescent="0.2">
      <c r="B8" t="s">
        <v>4</v>
      </c>
      <c r="D8">
        <v>5.22</v>
      </c>
      <c r="E8">
        <v>5.24</v>
      </c>
      <c r="F8">
        <v>5.31</v>
      </c>
      <c r="G8">
        <v>5.31</v>
      </c>
      <c r="H8">
        <v>5.59</v>
      </c>
    </row>
    <row r="9" spans="1:12" x14ac:dyDescent="0.2">
      <c r="B9" t="s">
        <v>5</v>
      </c>
      <c r="D9">
        <f>D7/(2*D8)</f>
        <v>0.62835249042145591</v>
      </c>
      <c r="E9">
        <f t="shared" ref="E9:H9" si="0">E7/(2*E8)</f>
        <v>0.58778625954198471</v>
      </c>
      <c r="F9">
        <f t="shared" si="0"/>
        <v>0.57250470809792853</v>
      </c>
      <c r="G9">
        <f t="shared" si="0"/>
        <v>0.59510357815442572</v>
      </c>
      <c r="H9">
        <f t="shared" si="0"/>
        <v>0.45080500894454384</v>
      </c>
    </row>
    <row r="11" spans="1:12" x14ac:dyDescent="0.2">
      <c r="B11" t="s">
        <v>6</v>
      </c>
      <c r="C11">
        <v>8.3000000000000007</v>
      </c>
    </row>
    <row r="13" spans="1:12" ht="37.75" customHeight="1" x14ac:dyDescent="0.2">
      <c r="B13" s="5" t="s">
        <v>8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">
      <c r="B15" t="s">
        <v>2</v>
      </c>
      <c r="H15">
        <v>400</v>
      </c>
    </row>
    <row r="16" spans="1:12" x14ac:dyDescent="0.2">
      <c r="B16" t="s">
        <v>3</v>
      </c>
      <c r="H16">
        <v>7.84</v>
      </c>
    </row>
    <row r="17" spans="2:10" x14ac:dyDescent="0.2">
      <c r="B17" t="s">
        <v>4</v>
      </c>
      <c r="E17" s="1"/>
      <c r="H17">
        <v>5.55</v>
      </c>
    </row>
    <row r="18" spans="2:10" x14ac:dyDescent="0.2">
      <c r="B18" t="s">
        <v>5</v>
      </c>
      <c r="H18">
        <f t="shared" ref="H18" si="1">H16/(2*H17)</f>
        <v>0.70630630630630631</v>
      </c>
    </row>
    <row r="20" spans="2:10" x14ac:dyDescent="0.2">
      <c r="B20" t="s">
        <v>9</v>
      </c>
    </row>
    <row r="21" spans="2:10" x14ac:dyDescent="0.2">
      <c r="H21" t="s">
        <v>10</v>
      </c>
    </row>
    <row r="23" spans="2:10" x14ac:dyDescent="0.2">
      <c r="B23" t="s">
        <v>11</v>
      </c>
    </row>
    <row r="24" spans="2:10" x14ac:dyDescent="0.2">
      <c r="B24" t="s">
        <v>12</v>
      </c>
    </row>
    <row r="26" spans="2:10" x14ac:dyDescent="0.2">
      <c r="B26" t="s">
        <v>13</v>
      </c>
    </row>
    <row r="28" spans="2:10" x14ac:dyDescent="0.2">
      <c r="B28" t="s">
        <v>18</v>
      </c>
      <c r="D28" t="s">
        <v>14</v>
      </c>
      <c r="E28" t="s">
        <v>4</v>
      </c>
      <c r="F28" t="s">
        <v>19</v>
      </c>
      <c r="J28" t="s">
        <v>15</v>
      </c>
    </row>
    <row r="29" spans="2:10" x14ac:dyDescent="0.2">
      <c r="B29">
        <v>0</v>
      </c>
      <c r="D29">
        <v>4.7999999999999996E-3</v>
      </c>
      <c r="E29">
        <v>1.1000000000000001</v>
      </c>
      <c r="F29">
        <f>D29/(2*E29)</f>
        <v>2.1818181818181815E-3</v>
      </c>
      <c r="J29" t="s">
        <v>16</v>
      </c>
    </row>
    <row r="30" spans="2:10" x14ac:dyDescent="0.2">
      <c r="B30">
        <v>1</v>
      </c>
      <c r="D30">
        <v>4.7999999999999996E-3</v>
      </c>
      <c r="E30">
        <v>1.1000000000000001</v>
      </c>
      <c r="F30">
        <f t="shared" ref="F30:F129" si="2">D30/(2*E30)</f>
        <v>2.1818181818181815E-3</v>
      </c>
      <c r="J30" t="s">
        <v>17</v>
      </c>
    </row>
    <row r="31" spans="2:10" x14ac:dyDescent="0.2">
      <c r="B31">
        <v>2</v>
      </c>
      <c r="D31">
        <v>7.1999999999999998E-3</v>
      </c>
      <c r="E31">
        <v>1.1000000000000001</v>
      </c>
      <c r="F31">
        <f t="shared" si="2"/>
        <v>3.2727272727272722E-3</v>
      </c>
    </row>
    <row r="32" spans="2:10" x14ac:dyDescent="0.2">
      <c r="B32">
        <v>3</v>
      </c>
      <c r="D32">
        <v>6.4000000000000003E-3</v>
      </c>
      <c r="E32">
        <v>1.1000000000000001</v>
      </c>
      <c r="F32">
        <f t="shared" si="2"/>
        <v>2.9090909090909089E-3</v>
      </c>
    </row>
    <row r="33" spans="2:6" x14ac:dyDescent="0.2">
      <c r="B33">
        <v>4</v>
      </c>
      <c r="D33">
        <v>9.5999999999999992E-3</v>
      </c>
      <c r="E33">
        <v>1.1000000000000001</v>
      </c>
      <c r="F33">
        <f t="shared" si="2"/>
        <v>4.3636363636363629E-3</v>
      </c>
    </row>
    <row r="34" spans="2:6" x14ac:dyDescent="0.2">
      <c r="B34">
        <v>5</v>
      </c>
      <c r="D34">
        <v>8.8000000000000005E-3</v>
      </c>
      <c r="E34">
        <v>1.1000000000000001</v>
      </c>
      <c r="F34">
        <f t="shared" si="2"/>
        <v>4.0000000000000001E-3</v>
      </c>
    </row>
    <row r="35" spans="2:6" x14ac:dyDescent="0.2">
      <c r="B35">
        <v>6</v>
      </c>
      <c r="D35">
        <v>1.04E-2</v>
      </c>
      <c r="E35">
        <v>1.1000000000000001</v>
      </c>
      <c r="F35">
        <f t="shared" si="2"/>
        <v>4.7272727272727267E-3</v>
      </c>
    </row>
    <row r="36" spans="2:6" x14ac:dyDescent="0.2">
      <c r="B36">
        <v>7</v>
      </c>
      <c r="D36">
        <v>1.52E-2</v>
      </c>
      <c r="E36">
        <v>1.1100000000000001</v>
      </c>
      <c r="F36">
        <f t="shared" si="2"/>
        <v>6.8468468468468463E-3</v>
      </c>
    </row>
    <row r="37" spans="2:6" x14ac:dyDescent="0.2">
      <c r="B37">
        <v>8</v>
      </c>
      <c r="D37">
        <v>0.02</v>
      </c>
      <c r="E37">
        <v>1.1100000000000001</v>
      </c>
      <c r="F37">
        <f t="shared" si="2"/>
        <v>9.0090090090090089E-3</v>
      </c>
    </row>
    <row r="38" spans="2:6" x14ac:dyDescent="0.2">
      <c r="B38">
        <v>9</v>
      </c>
      <c r="D38">
        <v>2.4E-2</v>
      </c>
      <c r="E38">
        <v>1.1100000000000001</v>
      </c>
      <c r="F38">
        <f t="shared" si="2"/>
        <v>1.081081081081081E-2</v>
      </c>
    </row>
    <row r="39" spans="2:6" x14ac:dyDescent="0.2">
      <c r="B39">
        <v>10</v>
      </c>
      <c r="D39">
        <v>0.03</v>
      </c>
      <c r="E39">
        <v>1.1100000000000001</v>
      </c>
      <c r="F39">
        <f t="shared" si="2"/>
        <v>1.3513513513513513E-2</v>
      </c>
    </row>
    <row r="40" spans="2:6" x14ac:dyDescent="0.2">
      <c r="B40">
        <v>11</v>
      </c>
      <c r="D40">
        <v>0.04</v>
      </c>
      <c r="E40">
        <v>1.1100000000000001</v>
      </c>
      <c r="F40">
        <f t="shared" si="2"/>
        <v>1.8018018018018018E-2</v>
      </c>
    </row>
    <row r="41" spans="2:6" x14ac:dyDescent="0.2">
      <c r="B41">
        <v>12</v>
      </c>
      <c r="D41">
        <v>4.3999999999999997E-2</v>
      </c>
      <c r="E41">
        <v>1.1100000000000001</v>
      </c>
      <c r="F41">
        <f t="shared" si="2"/>
        <v>1.9819819819819819E-2</v>
      </c>
    </row>
    <row r="42" spans="2:6" x14ac:dyDescent="0.2">
      <c r="B42">
        <v>13</v>
      </c>
      <c r="D42">
        <v>5.3999999999999999E-2</v>
      </c>
      <c r="E42">
        <v>1.1100000000000001</v>
      </c>
      <c r="F42">
        <f t="shared" si="2"/>
        <v>2.4324324324324322E-2</v>
      </c>
    </row>
    <row r="43" spans="2:6" x14ac:dyDescent="0.2">
      <c r="B43">
        <v>14</v>
      </c>
      <c r="D43">
        <v>6.3E-2</v>
      </c>
      <c r="E43">
        <v>1.1100000000000001</v>
      </c>
      <c r="F43">
        <f t="shared" si="2"/>
        <v>2.8378378378378376E-2</v>
      </c>
    </row>
    <row r="44" spans="2:6" x14ac:dyDescent="0.2">
      <c r="B44">
        <v>15</v>
      </c>
      <c r="D44">
        <v>7.1999999999999995E-2</v>
      </c>
      <c r="E44">
        <v>1.1100000000000001</v>
      </c>
      <c r="F44">
        <f t="shared" si="2"/>
        <v>3.2432432432432427E-2</v>
      </c>
    </row>
    <row r="45" spans="2:6" x14ac:dyDescent="0.2">
      <c r="B45">
        <v>16</v>
      </c>
      <c r="D45">
        <v>9.1999999999999998E-2</v>
      </c>
      <c r="E45">
        <v>1.1100000000000001</v>
      </c>
      <c r="F45">
        <f t="shared" si="2"/>
        <v>4.1441441441441434E-2</v>
      </c>
    </row>
    <row r="46" spans="2:6" x14ac:dyDescent="0.2">
      <c r="B46">
        <v>17</v>
      </c>
      <c r="D46">
        <v>0.114</v>
      </c>
      <c r="E46">
        <v>1.1100000000000001</v>
      </c>
      <c r="F46">
        <f t="shared" si="2"/>
        <v>5.1351351351351347E-2</v>
      </c>
    </row>
    <row r="47" spans="2:6" x14ac:dyDescent="0.2">
      <c r="B47">
        <v>18</v>
      </c>
      <c r="D47">
        <v>0.122</v>
      </c>
      <c r="E47">
        <v>1.1100000000000001</v>
      </c>
      <c r="F47">
        <f t="shared" si="2"/>
        <v>5.4954954954954949E-2</v>
      </c>
    </row>
    <row r="48" spans="2:6" x14ac:dyDescent="0.2">
      <c r="B48">
        <v>19</v>
      </c>
      <c r="D48">
        <v>0.13800000000000001</v>
      </c>
      <c r="E48">
        <v>1.1100000000000001</v>
      </c>
      <c r="F48">
        <f t="shared" si="2"/>
        <v>6.2162162162162159E-2</v>
      </c>
    </row>
    <row r="49" spans="2:6" x14ac:dyDescent="0.2">
      <c r="B49">
        <v>20</v>
      </c>
      <c r="D49">
        <v>0.16200000000000001</v>
      </c>
      <c r="E49">
        <v>1.1100000000000001</v>
      </c>
      <c r="F49">
        <f t="shared" si="2"/>
        <v>7.2972972972972963E-2</v>
      </c>
    </row>
    <row r="50" spans="2:6" x14ac:dyDescent="0.2">
      <c r="B50">
        <v>21</v>
      </c>
      <c r="D50">
        <v>0.182</v>
      </c>
      <c r="E50">
        <v>1.1100000000000001</v>
      </c>
      <c r="F50">
        <f t="shared" si="2"/>
        <v>8.1981981981981977E-2</v>
      </c>
    </row>
    <row r="51" spans="2:6" x14ac:dyDescent="0.2">
      <c r="B51">
        <v>22</v>
      </c>
      <c r="D51">
        <v>0.218</v>
      </c>
      <c r="E51">
        <v>1.1100000000000001</v>
      </c>
      <c r="F51">
        <f t="shared" si="2"/>
        <v>9.8198198198198194E-2</v>
      </c>
    </row>
    <row r="52" spans="2:6" x14ac:dyDescent="0.2">
      <c r="B52">
        <v>23</v>
      </c>
      <c r="D52">
        <v>0.254</v>
      </c>
      <c r="E52">
        <v>1.1200000000000001</v>
      </c>
      <c r="F52">
        <f t="shared" si="2"/>
        <v>0.11339285714285713</v>
      </c>
    </row>
    <row r="53" spans="2:6" x14ac:dyDescent="0.2">
      <c r="B53">
        <v>24</v>
      </c>
      <c r="D53">
        <v>0.30199999999999999</v>
      </c>
      <c r="E53">
        <v>1.1200000000000001</v>
      </c>
      <c r="F53">
        <f t="shared" si="2"/>
        <v>0.13482142857142856</v>
      </c>
    </row>
    <row r="54" spans="2:6" x14ac:dyDescent="0.2">
      <c r="B54">
        <v>25</v>
      </c>
      <c r="D54">
        <v>0.33200000000000002</v>
      </c>
      <c r="E54">
        <v>1.1200000000000001</v>
      </c>
      <c r="F54">
        <f t="shared" si="2"/>
        <v>0.14821428571428572</v>
      </c>
    </row>
    <row r="55" spans="2:6" x14ac:dyDescent="0.2">
      <c r="B55">
        <v>26</v>
      </c>
      <c r="D55">
        <v>0.39200000000000002</v>
      </c>
      <c r="E55">
        <v>1.1399999999999999</v>
      </c>
      <c r="F55">
        <f t="shared" si="2"/>
        <v>0.17192982456140354</v>
      </c>
    </row>
    <row r="56" spans="2:6" x14ac:dyDescent="0.2">
      <c r="B56">
        <v>27</v>
      </c>
      <c r="D56">
        <v>0.41599999999999998</v>
      </c>
      <c r="E56">
        <v>1.1399999999999999</v>
      </c>
      <c r="F56">
        <f t="shared" si="2"/>
        <v>0.18245614035087721</v>
      </c>
    </row>
    <row r="57" spans="2:6" x14ac:dyDescent="0.2">
      <c r="B57">
        <v>28</v>
      </c>
      <c r="D57">
        <v>0.45600000000000002</v>
      </c>
      <c r="E57">
        <v>1.1399999999999999</v>
      </c>
      <c r="F57">
        <f t="shared" si="2"/>
        <v>0.2</v>
      </c>
    </row>
    <row r="58" spans="2:6" x14ac:dyDescent="0.2">
      <c r="B58">
        <v>29</v>
      </c>
      <c r="D58">
        <v>0.51200000000000001</v>
      </c>
      <c r="E58">
        <v>1.18</v>
      </c>
      <c r="F58">
        <f t="shared" si="2"/>
        <v>0.2169491525423729</v>
      </c>
    </row>
    <row r="59" spans="2:6" x14ac:dyDescent="0.2">
      <c r="B59">
        <v>30</v>
      </c>
      <c r="D59">
        <v>0.53600000000000003</v>
      </c>
      <c r="E59">
        <v>1.1499999999999999</v>
      </c>
      <c r="F59">
        <f t="shared" si="2"/>
        <v>0.2330434782608696</v>
      </c>
    </row>
    <row r="60" spans="2:6" x14ac:dyDescent="0.2">
      <c r="B60">
        <v>31</v>
      </c>
      <c r="D60">
        <v>0.6</v>
      </c>
      <c r="E60">
        <v>1.2</v>
      </c>
      <c r="F60">
        <f t="shared" si="2"/>
        <v>0.25</v>
      </c>
    </row>
    <row r="61" spans="2:6" x14ac:dyDescent="0.2">
      <c r="B61">
        <v>32</v>
      </c>
      <c r="D61">
        <v>0.624</v>
      </c>
      <c r="E61">
        <v>1.2</v>
      </c>
      <c r="F61">
        <f t="shared" si="2"/>
        <v>0.26</v>
      </c>
    </row>
    <row r="62" spans="2:6" x14ac:dyDescent="0.2">
      <c r="B62">
        <v>33</v>
      </c>
      <c r="D62">
        <v>0.65600000000000003</v>
      </c>
      <c r="E62">
        <v>1.21</v>
      </c>
      <c r="F62">
        <f t="shared" si="2"/>
        <v>0.27107438016528929</v>
      </c>
    </row>
    <row r="63" spans="2:6" x14ac:dyDescent="0.2">
      <c r="B63">
        <v>34</v>
      </c>
      <c r="D63">
        <v>0.76</v>
      </c>
      <c r="E63">
        <v>1.2</v>
      </c>
      <c r="F63">
        <f t="shared" si="2"/>
        <v>0.31666666666666671</v>
      </c>
    </row>
    <row r="64" spans="2:6" x14ac:dyDescent="0.2">
      <c r="B64">
        <v>35</v>
      </c>
      <c r="D64">
        <v>0.86</v>
      </c>
      <c r="E64">
        <v>1.25</v>
      </c>
      <c r="F64">
        <f t="shared" si="2"/>
        <v>0.34399999999999997</v>
      </c>
    </row>
    <row r="65" spans="2:6" x14ac:dyDescent="0.2">
      <c r="B65">
        <v>36</v>
      </c>
      <c r="D65">
        <v>0.9</v>
      </c>
      <c r="E65">
        <v>1.26</v>
      </c>
      <c r="F65">
        <f t="shared" si="2"/>
        <v>0.35714285714285715</v>
      </c>
    </row>
    <row r="66" spans="2:6" x14ac:dyDescent="0.2">
      <c r="B66">
        <v>37</v>
      </c>
      <c r="D66">
        <v>1.06</v>
      </c>
      <c r="E66">
        <v>1.29</v>
      </c>
      <c r="F66">
        <f t="shared" si="2"/>
        <v>0.41085271317829458</v>
      </c>
    </row>
    <row r="67" spans="2:6" x14ac:dyDescent="0.2">
      <c r="B67">
        <v>38</v>
      </c>
      <c r="D67">
        <v>1.1200000000000001</v>
      </c>
      <c r="E67">
        <v>1.27</v>
      </c>
      <c r="F67">
        <f t="shared" si="2"/>
        <v>0.44094488188976383</v>
      </c>
    </row>
    <row r="68" spans="2:6" x14ac:dyDescent="0.2">
      <c r="B68">
        <v>39</v>
      </c>
      <c r="D68">
        <v>1.2</v>
      </c>
      <c r="E68">
        <v>1.37</v>
      </c>
      <c r="F68">
        <f t="shared" si="2"/>
        <v>0.43795620437956201</v>
      </c>
    </row>
    <row r="69" spans="2:6" x14ac:dyDescent="0.2">
      <c r="B69">
        <v>40</v>
      </c>
      <c r="D69">
        <v>1.32</v>
      </c>
      <c r="E69">
        <v>1.35</v>
      </c>
      <c r="F69">
        <f t="shared" si="2"/>
        <v>0.48888888888888887</v>
      </c>
    </row>
    <row r="70" spans="2:6" x14ac:dyDescent="0.2">
      <c r="B70">
        <v>41</v>
      </c>
      <c r="D70">
        <v>1.3</v>
      </c>
      <c r="E70">
        <v>1.39</v>
      </c>
      <c r="F70">
        <f t="shared" si="2"/>
        <v>0.46762589928057557</v>
      </c>
    </row>
    <row r="71" spans="2:6" x14ac:dyDescent="0.2">
      <c r="B71">
        <v>42</v>
      </c>
      <c r="D71">
        <v>1.32</v>
      </c>
      <c r="E71">
        <v>1.37</v>
      </c>
      <c r="F71">
        <f t="shared" si="2"/>
        <v>0.48175182481751821</v>
      </c>
    </row>
    <row r="72" spans="2:6" x14ac:dyDescent="0.2">
      <c r="B72">
        <v>43</v>
      </c>
      <c r="D72">
        <v>1.38</v>
      </c>
      <c r="E72">
        <v>1.44</v>
      </c>
      <c r="F72">
        <f t="shared" si="2"/>
        <v>0.47916666666666663</v>
      </c>
    </row>
    <row r="73" spans="2:6" x14ac:dyDescent="0.2">
      <c r="B73">
        <v>44</v>
      </c>
      <c r="D73">
        <v>1.32</v>
      </c>
      <c r="E73">
        <v>1.46</v>
      </c>
      <c r="F73">
        <f t="shared" si="2"/>
        <v>0.45205479452054798</v>
      </c>
    </row>
    <row r="74" spans="2:6" x14ac:dyDescent="0.2">
      <c r="B74">
        <v>45</v>
      </c>
      <c r="D74">
        <v>1.44</v>
      </c>
      <c r="E74">
        <v>1.5</v>
      </c>
      <c r="F74">
        <f t="shared" si="2"/>
        <v>0.48</v>
      </c>
    </row>
    <row r="75" spans="2:6" x14ac:dyDescent="0.2">
      <c r="B75">
        <v>46</v>
      </c>
      <c r="D75">
        <v>1.5</v>
      </c>
      <c r="E75">
        <v>1.46</v>
      </c>
      <c r="F75">
        <f t="shared" si="2"/>
        <v>0.51369863013698636</v>
      </c>
    </row>
    <row r="76" spans="2:6" x14ac:dyDescent="0.2">
      <c r="B76">
        <v>47</v>
      </c>
      <c r="D76">
        <v>1.58</v>
      </c>
      <c r="E76">
        <v>1.57</v>
      </c>
      <c r="F76">
        <f t="shared" si="2"/>
        <v>0.50318471337579618</v>
      </c>
    </row>
    <row r="77" spans="2:6" x14ac:dyDescent="0.2">
      <c r="B77">
        <v>48</v>
      </c>
      <c r="D77">
        <v>1.68</v>
      </c>
      <c r="E77">
        <v>1.62</v>
      </c>
      <c r="F77">
        <f t="shared" si="2"/>
        <v>0.51851851851851849</v>
      </c>
    </row>
    <row r="78" spans="2:6" x14ac:dyDescent="0.2">
      <c r="B78">
        <v>49</v>
      </c>
      <c r="D78">
        <v>1.52</v>
      </c>
      <c r="E78">
        <v>1.59</v>
      </c>
      <c r="F78">
        <f t="shared" si="2"/>
        <v>0.4779874213836478</v>
      </c>
    </row>
    <row r="79" spans="2:6" x14ac:dyDescent="0.2">
      <c r="B79">
        <v>50</v>
      </c>
      <c r="D79">
        <v>1.88</v>
      </c>
      <c r="E79">
        <v>1.66</v>
      </c>
      <c r="F79">
        <f t="shared" si="2"/>
        <v>0.5662650602409639</v>
      </c>
    </row>
    <row r="80" spans="2:6" x14ac:dyDescent="0.2">
      <c r="B80">
        <v>51</v>
      </c>
      <c r="D80">
        <v>2.2000000000000002</v>
      </c>
      <c r="E80">
        <v>1.79</v>
      </c>
      <c r="F80">
        <f t="shared" si="2"/>
        <v>0.61452513966480449</v>
      </c>
    </row>
    <row r="81" spans="2:8" x14ac:dyDescent="0.2">
      <c r="B81">
        <v>52</v>
      </c>
      <c r="D81">
        <v>2.2200000000000002</v>
      </c>
      <c r="E81">
        <v>1.84</v>
      </c>
      <c r="F81">
        <f t="shared" si="2"/>
        <v>0.60326086956521741</v>
      </c>
    </row>
    <row r="82" spans="2:8" x14ac:dyDescent="0.2">
      <c r="B82">
        <v>53</v>
      </c>
      <c r="D82">
        <v>2.44</v>
      </c>
      <c r="E82">
        <v>1.9</v>
      </c>
      <c r="F82">
        <f t="shared" si="2"/>
        <v>0.64210526315789473</v>
      </c>
    </row>
    <row r="83" spans="2:8" x14ac:dyDescent="0.2">
      <c r="B83">
        <v>54</v>
      </c>
      <c r="D83">
        <v>2.62</v>
      </c>
      <c r="E83">
        <v>1.8</v>
      </c>
      <c r="F83">
        <f t="shared" si="2"/>
        <v>0.72777777777777775</v>
      </c>
    </row>
    <row r="84" spans="2:8" x14ac:dyDescent="0.2">
      <c r="B84">
        <v>55</v>
      </c>
      <c r="D84">
        <v>2.66</v>
      </c>
      <c r="E84">
        <v>1.85</v>
      </c>
      <c r="F84">
        <f t="shared" si="2"/>
        <v>0.7189189189189189</v>
      </c>
    </row>
    <row r="85" spans="2:8" x14ac:dyDescent="0.2">
      <c r="B85">
        <v>56</v>
      </c>
      <c r="D85">
        <v>2.7</v>
      </c>
      <c r="E85">
        <v>1.88</v>
      </c>
      <c r="F85">
        <f t="shared" si="2"/>
        <v>0.71808510638297884</v>
      </c>
    </row>
    <row r="86" spans="2:8" x14ac:dyDescent="0.2">
      <c r="B86">
        <v>57</v>
      </c>
      <c r="D86">
        <v>2.84</v>
      </c>
      <c r="E86">
        <v>2.15</v>
      </c>
      <c r="F86">
        <f t="shared" si="2"/>
        <v>0.66046511627906979</v>
      </c>
    </row>
    <row r="87" spans="2:8" x14ac:dyDescent="0.2">
      <c r="B87">
        <v>58</v>
      </c>
      <c r="D87">
        <v>2.88</v>
      </c>
      <c r="E87">
        <v>2.08</v>
      </c>
      <c r="F87">
        <f t="shared" si="2"/>
        <v>0.69230769230769229</v>
      </c>
    </row>
    <row r="88" spans="2:8" x14ac:dyDescent="0.2">
      <c r="B88">
        <v>59</v>
      </c>
      <c r="D88">
        <v>2.76</v>
      </c>
      <c r="E88">
        <v>2.23</v>
      </c>
      <c r="F88">
        <f t="shared" si="2"/>
        <v>0.6188340807174888</v>
      </c>
    </row>
    <row r="89" spans="2:8" x14ac:dyDescent="0.2">
      <c r="B89">
        <v>60</v>
      </c>
      <c r="D89">
        <v>3.08</v>
      </c>
      <c r="E89">
        <v>2.36</v>
      </c>
      <c r="F89">
        <f t="shared" si="2"/>
        <v>0.65254237288135597</v>
      </c>
    </row>
    <row r="90" spans="2:8" x14ac:dyDescent="0.2">
      <c r="B90">
        <v>61</v>
      </c>
      <c r="D90">
        <v>2.52</v>
      </c>
      <c r="E90">
        <v>2.23</v>
      </c>
      <c r="F90">
        <f t="shared" si="2"/>
        <v>0.56502242152466364</v>
      </c>
      <c r="H90" t="s">
        <v>20</v>
      </c>
    </row>
    <row r="91" spans="2:8" x14ac:dyDescent="0.2">
      <c r="B91">
        <v>62</v>
      </c>
      <c r="D91">
        <v>2.56</v>
      </c>
      <c r="E91">
        <v>2.4700000000000002</v>
      </c>
      <c r="F91">
        <f t="shared" si="2"/>
        <v>0.51821862348178138</v>
      </c>
    </row>
    <row r="92" spans="2:8" x14ac:dyDescent="0.2">
      <c r="B92">
        <v>63</v>
      </c>
      <c r="D92">
        <v>2.68</v>
      </c>
      <c r="E92">
        <v>2.46</v>
      </c>
      <c r="F92">
        <f t="shared" si="2"/>
        <v>0.54471544715447162</v>
      </c>
    </row>
    <row r="93" spans="2:8" x14ac:dyDescent="0.2">
      <c r="B93">
        <v>64</v>
      </c>
      <c r="D93">
        <v>2.4</v>
      </c>
      <c r="E93">
        <v>2.5</v>
      </c>
      <c r="F93">
        <f t="shared" si="2"/>
        <v>0.48</v>
      </c>
    </row>
    <row r="94" spans="2:8" x14ac:dyDescent="0.2">
      <c r="B94">
        <v>65</v>
      </c>
      <c r="D94">
        <v>2.52</v>
      </c>
      <c r="E94">
        <v>2.64</v>
      </c>
      <c r="F94">
        <f t="shared" si="2"/>
        <v>0.47727272727272724</v>
      </c>
    </row>
    <row r="95" spans="2:8" x14ac:dyDescent="0.2">
      <c r="B95">
        <v>66</v>
      </c>
      <c r="D95">
        <v>1.56</v>
      </c>
      <c r="E95">
        <v>2.77</v>
      </c>
      <c r="F95">
        <f t="shared" si="2"/>
        <v>0.28158844765342961</v>
      </c>
    </row>
    <row r="96" spans="2:8" x14ac:dyDescent="0.2">
      <c r="B96">
        <v>67</v>
      </c>
      <c r="D96">
        <v>1.84</v>
      </c>
      <c r="E96">
        <v>2.75</v>
      </c>
      <c r="F96">
        <f t="shared" si="2"/>
        <v>0.33454545454545453</v>
      </c>
    </row>
    <row r="97" spans="2:8" x14ac:dyDescent="0.2">
      <c r="B97">
        <v>68</v>
      </c>
      <c r="D97">
        <v>1.96</v>
      </c>
      <c r="E97">
        <v>2.97</v>
      </c>
      <c r="F97">
        <f t="shared" si="2"/>
        <v>0.32996632996632996</v>
      </c>
    </row>
    <row r="98" spans="2:8" x14ac:dyDescent="0.2">
      <c r="B98">
        <v>69</v>
      </c>
      <c r="D98">
        <v>2.12</v>
      </c>
      <c r="E98">
        <v>3.09</v>
      </c>
      <c r="F98">
        <f t="shared" si="2"/>
        <v>0.34304207119741104</v>
      </c>
    </row>
    <row r="99" spans="2:8" x14ac:dyDescent="0.2">
      <c r="B99">
        <v>70</v>
      </c>
      <c r="D99">
        <v>2.92</v>
      </c>
      <c r="E99">
        <v>3.19</v>
      </c>
      <c r="F99">
        <f t="shared" si="2"/>
        <v>0.45768025078369906</v>
      </c>
    </row>
    <row r="100" spans="2:8" x14ac:dyDescent="0.2">
      <c r="B100">
        <v>71</v>
      </c>
      <c r="D100">
        <v>2.6</v>
      </c>
      <c r="E100">
        <v>3.16</v>
      </c>
      <c r="F100">
        <f t="shared" si="2"/>
        <v>0.41139240506329111</v>
      </c>
    </row>
    <row r="101" spans="2:8" x14ac:dyDescent="0.2">
      <c r="B101">
        <v>72</v>
      </c>
      <c r="D101">
        <v>3.8</v>
      </c>
      <c r="E101">
        <v>3.18</v>
      </c>
      <c r="F101">
        <f t="shared" si="2"/>
        <v>0.59748427672955973</v>
      </c>
    </row>
    <row r="102" spans="2:8" x14ac:dyDescent="0.2">
      <c r="B102">
        <v>73</v>
      </c>
      <c r="D102">
        <v>3.44</v>
      </c>
      <c r="E102">
        <v>3.57</v>
      </c>
      <c r="F102">
        <f t="shared" si="2"/>
        <v>0.48179271708683474</v>
      </c>
    </row>
    <row r="103" spans="2:8" x14ac:dyDescent="0.2">
      <c r="B103">
        <v>74</v>
      </c>
      <c r="D103">
        <v>3.96</v>
      </c>
      <c r="E103">
        <v>3.44</v>
      </c>
      <c r="F103">
        <f t="shared" si="2"/>
        <v>0.57558139534883723</v>
      </c>
    </row>
    <row r="104" spans="2:8" x14ac:dyDescent="0.2">
      <c r="B104">
        <v>75</v>
      </c>
      <c r="D104">
        <v>3.96</v>
      </c>
      <c r="E104">
        <v>3.66</v>
      </c>
      <c r="F104">
        <f t="shared" si="2"/>
        <v>0.54098360655737698</v>
      </c>
    </row>
    <row r="105" spans="2:8" x14ac:dyDescent="0.2">
      <c r="B105">
        <v>76</v>
      </c>
      <c r="D105">
        <v>2.8</v>
      </c>
      <c r="E105">
        <v>3.73</v>
      </c>
      <c r="F105">
        <f t="shared" si="2"/>
        <v>0.37533512064343161</v>
      </c>
    </row>
    <row r="106" spans="2:8" x14ac:dyDescent="0.2">
      <c r="B106">
        <v>77</v>
      </c>
      <c r="D106">
        <v>3.08</v>
      </c>
      <c r="E106">
        <v>4.0199999999999996</v>
      </c>
      <c r="F106">
        <f t="shared" si="2"/>
        <v>0.38308457711442789</v>
      </c>
    </row>
    <row r="107" spans="2:8" x14ac:dyDescent="0.2">
      <c r="B107">
        <v>78</v>
      </c>
      <c r="D107">
        <v>2.64</v>
      </c>
      <c r="E107">
        <v>3.91</v>
      </c>
      <c r="F107">
        <f t="shared" si="2"/>
        <v>0.33759590792838873</v>
      </c>
    </row>
    <row r="108" spans="2:8" x14ac:dyDescent="0.2">
      <c r="B108">
        <v>79</v>
      </c>
      <c r="D108">
        <v>5.16</v>
      </c>
      <c r="E108">
        <v>3.99</v>
      </c>
      <c r="F108">
        <f t="shared" si="2"/>
        <v>0.64661654135338342</v>
      </c>
    </row>
    <row r="109" spans="2:8" x14ac:dyDescent="0.2">
      <c r="B109">
        <v>80</v>
      </c>
      <c r="D109">
        <v>4.4800000000000004</v>
      </c>
      <c r="E109">
        <v>4.12</v>
      </c>
      <c r="F109">
        <f t="shared" si="2"/>
        <v>0.54368932038834961</v>
      </c>
    </row>
    <row r="110" spans="2:8" x14ac:dyDescent="0.2">
      <c r="B110">
        <v>81</v>
      </c>
      <c r="D110">
        <v>3.28</v>
      </c>
      <c r="E110">
        <v>4.5599999999999996</v>
      </c>
      <c r="F110">
        <f t="shared" si="2"/>
        <v>0.35964912280701755</v>
      </c>
    </row>
    <row r="111" spans="2:8" x14ac:dyDescent="0.2">
      <c r="B111">
        <v>82</v>
      </c>
      <c r="D111">
        <v>4.3600000000000003</v>
      </c>
      <c r="E111">
        <v>4.4000000000000004</v>
      </c>
      <c r="F111">
        <f t="shared" si="2"/>
        <v>0.49545454545454543</v>
      </c>
      <c r="H111" t="s">
        <v>21</v>
      </c>
    </row>
    <row r="112" spans="2:8" x14ac:dyDescent="0.2">
      <c r="B112">
        <v>83</v>
      </c>
      <c r="D112">
        <v>4.96</v>
      </c>
      <c r="E112">
        <v>4.53</v>
      </c>
      <c r="F112">
        <f t="shared" si="2"/>
        <v>0.54746136865342165</v>
      </c>
    </row>
    <row r="113" spans="2:6" x14ac:dyDescent="0.2">
      <c r="B113">
        <v>84</v>
      </c>
      <c r="D113">
        <v>5.28</v>
      </c>
      <c r="E113">
        <v>5.01</v>
      </c>
      <c r="F113">
        <f t="shared" si="2"/>
        <v>0.52694610778443118</v>
      </c>
    </row>
    <row r="114" spans="2:6" x14ac:dyDescent="0.2">
      <c r="B114">
        <v>85</v>
      </c>
      <c r="D114">
        <v>5.76</v>
      </c>
      <c r="E114">
        <v>5.17</v>
      </c>
      <c r="F114">
        <f t="shared" si="2"/>
        <v>0.55705996131528046</v>
      </c>
    </row>
    <row r="115" spans="2:6" x14ac:dyDescent="0.2">
      <c r="B115">
        <v>86</v>
      </c>
      <c r="D115">
        <v>5.36</v>
      </c>
      <c r="E115">
        <v>5.35</v>
      </c>
      <c r="F115">
        <f t="shared" si="2"/>
        <v>0.50093457943925235</v>
      </c>
    </row>
    <row r="116" spans="2:6" x14ac:dyDescent="0.2">
      <c r="B116">
        <v>87</v>
      </c>
      <c r="D116">
        <v>5.36</v>
      </c>
      <c r="E116">
        <v>5.45</v>
      </c>
      <c r="F116">
        <f t="shared" si="2"/>
        <v>0.49174311926605507</v>
      </c>
    </row>
    <row r="117" spans="2:6" x14ac:dyDescent="0.2">
      <c r="B117">
        <v>88</v>
      </c>
      <c r="D117">
        <v>4.8</v>
      </c>
      <c r="E117">
        <v>5.57</v>
      </c>
      <c r="F117">
        <f t="shared" si="2"/>
        <v>0.43087971274685816</v>
      </c>
    </row>
    <row r="118" spans="2:6" x14ac:dyDescent="0.2">
      <c r="B118">
        <v>89</v>
      </c>
      <c r="D118">
        <v>5.76</v>
      </c>
      <c r="E118">
        <v>5.45</v>
      </c>
      <c r="F118">
        <f t="shared" si="2"/>
        <v>0.52844036697247698</v>
      </c>
    </row>
    <row r="119" spans="2:6" x14ac:dyDescent="0.2">
      <c r="B119">
        <v>90</v>
      </c>
      <c r="D119">
        <v>6.64</v>
      </c>
      <c r="E119">
        <v>5.99</v>
      </c>
      <c r="F119">
        <f t="shared" si="2"/>
        <v>0.55425709515859767</v>
      </c>
    </row>
    <row r="120" spans="2:6" x14ac:dyDescent="0.2">
      <c r="B120">
        <v>91</v>
      </c>
      <c r="D120">
        <v>6.56</v>
      </c>
      <c r="E120">
        <v>5.68</v>
      </c>
      <c r="F120">
        <f t="shared" si="2"/>
        <v>0.57746478873239437</v>
      </c>
    </row>
    <row r="121" spans="2:6" x14ac:dyDescent="0.2">
      <c r="B121">
        <v>92</v>
      </c>
      <c r="D121">
        <v>6.16</v>
      </c>
      <c r="E121">
        <v>6.02</v>
      </c>
      <c r="F121">
        <f t="shared" si="2"/>
        <v>0.51162790697674421</v>
      </c>
    </row>
    <row r="122" spans="2:6" x14ac:dyDescent="0.2">
      <c r="B122">
        <v>93</v>
      </c>
      <c r="D122">
        <v>7.12</v>
      </c>
      <c r="E122">
        <v>6.14</v>
      </c>
      <c r="F122">
        <f t="shared" si="2"/>
        <v>0.57980456026058635</v>
      </c>
    </row>
    <row r="123" spans="2:6" x14ac:dyDescent="0.2">
      <c r="B123">
        <v>94</v>
      </c>
      <c r="D123">
        <v>6.96</v>
      </c>
      <c r="E123">
        <v>6.58</v>
      </c>
      <c r="F123">
        <f t="shared" si="2"/>
        <v>0.52887537993920974</v>
      </c>
    </row>
    <row r="124" spans="2:6" x14ac:dyDescent="0.2">
      <c r="B124">
        <v>95</v>
      </c>
      <c r="D124">
        <v>6.08</v>
      </c>
      <c r="E124">
        <v>6.58</v>
      </c>
      <c r="F124">
        <f t="shared" si="2"/>
        <v>0.46200607902735563</v>
      </c>
    </row>
    <row r="125" spans="2:6" x14ac:dyDescent="0.2">
      <c r="B125">
        <v>96</v>
      </c>
      <c r="D125" s="1">
        <v>6.32</v>
      </c>
      <c r="E125">
        <v>6.93</v>
      </c>
      <c r="F125">
        <f t="shared" si="2"/>
        <v>0.45598845598845605</v>
      </c>
    </row>
    <row r="126" spans="2:6" x14ac:dyDescent="0.2">
      <c r="B126">
        <v>97</v>
      </c>
      <c r="D126">
        <v>7.68</v>
      </c>
      <c r="E126">
        <v>6.99</v>
      </c>
      <c r="F126">
        <f t="shared" si="2"/>
        <v>0.54935622317596566</v>
      </c>
    </row>
    <row r="127" spans="2:6" x14ac:dyDescent="0.2">
      <c r="B127">
        <v>98</v>
      </c>
      <c r="D127">
        <v>7.36</v>
      </c>
      <c r="E127">
        <v>6.82</v>
      </c>
      <c r="F127">
        <f t="shared" si="2"/>
        <v>0.53958944281524923</v>
      </c>
    </row>
    <row r="128" spans="2:6" x14ac:dyDescent="0.2">
      <c r="B128">
        <v>99</v>
      </c>
      <c r="D128">
        <v>7.6</v>
      </c>
      <c r="E128">
        <v>7.14</v>
      </c>
      <c r="F128">
        <f t="shared" si="2"/>
        <v>0.53221288515406162</v>
      </c>
    </row>
    <row r="129" spans="2:20" x14ac:dyDescent="0.2">
      <c r="B129">
        <v>100</v>
      </c>
      <c r="D129">
        <v>7.52</v>
      </c>
      <c r="E129">
        <v>7.14</v>
      </c>
      <c r="F129">
        <f t="shared" si="2"/>
        <v>0.5266106442577031</v>
      </c>
      <c r="H129" t="s">
        <v>22</v>
      </c>
    </row>
    <row r="131" spans="2:20" x14ac:dyDescent="0.2">
      <c r="B131" t="s">
        <v>23</v>
      </c>
    </row>
    <row r="133" spans="2:20" x14ac:dyDescent="0.2">
      <c r="B133" t="s">
        <v>30</v>
      </c>
      <c r="I133" t="s">
        <v>29</v>
      </c>
      <c r="T133" t="s">
        <v>31</v>
      </c>
    </row>
    <row r="134" spans="2:20" x14ac:dyDescent="0.2">
      <c r="B134" t="s">
        <v>26</v>
      </c>
      <c r="D134" t="s">
        <v>24</v>
      </c>
      <c r="F134" s="1">
        <v>8.02</v>
      </c>
      <c r="I134" t="s">
        <v>27</v>
      </c>
      <c r="J134">
        <v>7.68</v>
      </c>
      <c r="T134" t="s">
        <v>32</v>
      </c>
    </row>
    <row r="135" spans="2:20" x14ac:dyDescent="0.2">
      <c r="I135" t="s">
        <v>28</v>
      </c>
      <c r="J135" s="1">
        <v>6.43</v>
      </c>
      <c r="T135" t="s">
        <v>35</v>
      </c>
    </row>
    <row r="136" spans="2:20" x14ac:dyDescent="0.2">
      <c r="I136" t="s">
        <v>19</v>
      </c>
      <c r="J136">
        <f>J134/(2*J135)</f>
        <v>0.59720062208398139</v>
      </c>
    </row>
    <row r="137" spans="2:20" x14ac:dyDescent="0.2">
      <c r="C137" t="s">
        <v>36</v>
      </c>
      <c r="F137" t="s">
        <v>37</v>
      </c>
    </row>
    <row r="138" spans="2:20" x14ac:dyDescent="0.2">
      <c r="B138" t="s">
        <v>18</v>
      </c>
      <c r="C138" t="s">
        <v>4</v>
      </c>
      <c r="D138" t="s">
        <v>25</v>
      </c>
      <c r="F138" t="s">
        <v>3</v>
      </c>
      <c r="G138" t="s">
        <v>4</v>
      </c>
      <c r="H138" t="s">
        <v>34</v>
      </c>
    </row>
    <row r="139" spans="2:20" x14ac:dyDescent="0.2">
      <c r="B139" s="2">
        <v>47</v>
      </c>
      <c r="C139" s="1">
        <v>11.4</v>
      </c>
      <c r="D139">
        <f>C139/F$134</f>
        <v>1.4214463840399003</v>
      </c>
      <c r="E139">
        <v>1.4214463840399003</v>
      </c>
      <c r="F139">
        <v>5.68</v>
      </c>
      <c r="G139">
        <v>4.63</v>
      </c>
      <c r="H139">
        <f>F139/(2*G139)</f>
        <v>0.61339092872570189</v>
      </c>
    </row>
    <row r="140" spans="2:20" x14ac:dyDescent="0.2">
      <c r="B140" s="2">
        <v>46.5</v>
      </c>
      <c r="C140" s="1">
        <v>10.9</v>
      </c>
      <c r="D140">
        <f t="shared" ref="D140:D145" si="3">C140/F$134</f>
        <v>1.3591022443890275</v>
      </c>
      <c r="E140">
        <v>1.3591022443890275</v>
      </c>
      <c r="F140">
        <v>5.56</v>
      </c>
      <c r="G140">
        <v>4.55</v>
      </c>
      <c r="H140">
        <f t="shared" ref="H140:H203" si="4">F140/(2*G140)</f>
        <v>0.61098901098901093</v>
      </c>
      <c r="I140" t="s">
        <v>39</v>
      </c>
    </row>
    <row r="141" spans="2:20" x14ac:dyDescent="0.2">
      <c r="B141" s="2">
        <v>46</v>
      </c>
      <c r="C141" s="1">
        <v>10.5</v>
      </c>
      <c r="D141">
        <f t="shared" si="3"/>
        <v>1.3092269326683292</v>
      </c>
      <c r="E141">
        <v>1.3092269326683292</v>
      </c>
      <c r="F141">
        <v>5.44</v>
      </c>
      <c r="G141">
        <v>4.2699999999999996</v>
      </c>
      <c r="H141">
        <f t="shared" si="4"/>
        <v>0.63700234192037486</v>
      </c>
      <c r="I141" t="s">
        <v>38</v>
      </c>
    </row>
    <row r="142" spans="2:20" x14ac:dyDescent="0.2">
      <c r="B142" s="2">
        <v>45.5</v>
      </c>
      <c r="C142" s="1">
        <v>10.1</v>
      </c>
      <c r="D142">
        <f t="shared" si="3"/>
        <v>1.259351620947631</v>
      </c>
      <c r="E142">
        <v>1.259351620947631</v>
      </c>
      <c r="F142">
        <v>5.36</v>
      </c>
      <c r="G142">
        <v>3.99</v>
      </c>
      <c r="H142">
        <f t="shared" si="4"/>
        <v>0.67167919799498743</v>
      </c>
    </row>
    <row r="143" spans="2:20" x14ac:dyDescent="0.2">
      <c r="B143" s="2">
        <v>45</v>
      </c>
      <c r="C143" s="1">
        <v>9.68</v>
      </c>
      <c r="D143">
        <f t="shared" si="3"/>
        <v>1.2069825436408979</v>
      </c>
      <c r="E143">
        <v>1.2069825436408979</v>
      </c>
      <c r="F143">
        <v>5.16</v>
      </c>
      <c r="G143">
        <v>3.86</v>
      </c>
      <c r="H143">
        <f t="shared" si="4"/>
        <v>0.66839378238341973</v>
      </c>
    </row>
    <row r="144" spans="2:20" x14ac:dyDescent="0.2">
      <c r="B144" s="2">
        <v>44.5</v>
      </c>
      <c r="C144" s="1">
        <v>9.3000000000000007</v>
      </c>
      <c r="D144">
        <f t="shared" si="3"/>
        <v>1.1596009975062345</v>
      </c>
      <c r="E144">
        <v>1.1596009975062345</v>
      </c>
      <c r="F144">
        <v>5.04</v>
      </c>
      <c r="G144">
        <v>3.99</v>
      </c>
      <c r="H144">
        <f t="shared" si="4"/>
        <v>0.63157894736842102</v>
      </c>
    </row>
    <row r="145" spans="2:8" x14ac:dyDescent="0.2">
      <c r="B145" s="2">
        <v>44</v>
      </c>
      <c r="C145" s="1">
        <v>8.9</v>
      </c>
      <c r="D145">
        <f t="shared" si="3"/>
        <v>1.1097256857855362</v>
      </c>
      <c r="E145">
        <v>1.1097256857855362</v>
      </c>
      <c r="F145">
        <v>4.92</v>
      </c>
      <c r="G145">
        <v>3.85</v>
      </c>
      <c r="H145">
        <f t="shared" si="4"/>
        <v>0.63896103896103895</v>
      </c>
    </row>
    <row r="146" spans="2:8" x14ac:dyDescent="0.2">
      <c r="B146" s="2">
        <v>43.5</v>
      </c>
      <c r="C146" s="1">
        <v>8.52</v>
      </c>
      <c r="D146">
        <f t="shared" ref="D146:D231" si="5">C146/F$134</f>
        <v>1.0623441396508728</v>
      </c>
      <c r="E146">
        <v>1.0623441396508728</v>
      </c>
      <c r="F146">
        <v>4.8</v>
      </c>
      <c r="G146">
        <v>3.58</v>
      </c>
      <c r="H146">
        <f t="shared" si="4"/>
        <v>0.67039106145251393</v>
      </c>
    </row>
    <row r="147" spans="2:8" x14ac:dyDescent="0.2">
      <c r="B147" s="2">
        <v>43</v>
      </c>
      <c r="C147" s="1">
        <v>8.15</v>
      </c>
      <c r="D147">
        <f t="shared" si="5"/>
        <v>1.0162094763092271</v>
      </c>
      <c r="E147">
        <v>1.0162094763092271</v>
      </c>
      <c r="F147">
        <v>4.68</v>
      </c>
      <c r="G147">
        <v>3.48</v>
      </c>
      <c r="H147">
        <f t="shared" si="4"/>
        <v>0.67241379310344829</v>
      </c>
    </row>
    <row r="148" spans="2:8" x14ac:dyDescent="0.2">
      <c r="B148" s="2">
        <v>42.5</v>
      </c>
      <c r="C148" s="1">
        <v>7.82</v>
      </c>
      <c r="D148">
        <f t="shared" si="5"/>
        <v>0.97506234413965098</v>
      </c>
      <c r="E148">
        <v>0.97506234413965098</v>
      </c>
      <c r="F148">
        <v>4.5599999999999996</v>
      </c>
      <c r="G148">
        <v>3.63</v>
      </c>
      <c r="H148">
        <f t="shared" si="4"/>
        <v>0.62809917355371903</v>
      </c>
    </row>
    <row r="149" spans="2:8" x14ac:dyDescent="0.2">
      <c r="B149" s="2">
        <v>42</v>
      </c>
      <c r="C149" s="1">
        <v>7.45</v>
      </c>
      <c r="D149">
        <f t="shared" si="5"/>
        <v>0.92892768079800503</v>
      </c>
      <c r="E149">
        <v>0.92892768079800503</v>
      </c>
      <c r="F149">
        <v>4.4400000000000004</v>
      </c>
      <c r="G149">
        <v>3.32</v>
      </c>
      <c r="H149">
        <f t="shared" si="4"/>
        <v>0.66867469879518082</v>
      </c>
    </row>
    <row r="150" spans="2:8" x14ac:dyDescent="0.2">
      <c r="B150" s="2">
        <v>41.5</v>
      </c>
      <c r="C150" s="1">
        <v>7.12</v>
      </c>
      <c r="D150">
        <f t="shared" si="5"/>
        <v>0.88778054862842903</v>
      </c>
      <c r="E150">
        <v>0.88778054862842903</v>
      </c>
      <c r="F150">
        <v>4.32</v>
      </c>
      <c r="G150">
        <v>3.42</v>
      </c>
      <c r="H150">
        <f t="shared" si="4"/>
        <v>0.63157894736842113</v>
      </c>
    </row>
    <row r="151" spans="2:8" x14ac:dyDescent="0.2">
      <c r="B151" s="2">
        <v>41</v>
      </c>
      <c r="C151" s="1">
        <v>6.8</v>
      </c>
      <c r="D151">
        <f t="shared" si="5"/>
        <v>0.84788029925187036</v>
      </c>
      <c r="E151">
        <v>0.84788029925187036</v>
      </c>
      <c r="F151">
        <v>4.16</v>
      </c>
      <c r="G151">
        <v>3.38</v>
      </c>
      <c r="H151">
        <f t="shared" si="4"/>
        <v>0.61538461538461542</v>
      </c>
    </row>
    <row r="152" spans="2:8" x14ac:dyDescent="0.2">
      <c r="B152" s="2">
        <v>40.5</v>
      </c>
      <c r="C152" s="1">
        <v>6.48</v>
      </c>
      <c r="D152">
        <f t="shared" si="5"/>
        <v>0.8079800498753118</v>
      </c>
      <c r="E152">
        <v>0.8079800498753118</v>
      </c>
      <c r="F152">
        <v>4.04</v>
      </c>
      <c r="G152">
        <v>3.15</v>
      </c>
      <c r="H152">
        <f t="shared" si="4"/>
        <v>0.64126984126984132</v>
      </c>
    </row>
    <row r="153" spans="2:8" x14ac:dyDescent="0.2">
      <c r="B153" s="2">
        <v>40</v>
      </c>
      <c r="C153" s="1">
        <v>6.21</v>
      </c>
      <c r="D153">
        <f t="shared" si="5"/>
        <v>0.77431421446384041</v>
      </c>
      <c r="E153">
        <v>0.77431421446384041</v>
      </c>
      <c r="F153">
        <v>3.96</v>
      </c>
      <c r="G153">
        <v>2.99</v>
      </c>
      <c r="H153">
        <f t="shared" si="4"/>
        <v>0.66220735785953166</v>
      </c>
    </row>
    <row r="154" spans="2:8" x14ac:dyDescent="0.2">
      <c r="B154" s="2">
        <v>39.5</v>
      </c>
      <c r="C154" s="1">
        <v>5.91</v>
      </c>
      <c r="D154">
        <f t="shared" si="5"/>
        <v>0.73690773067331672</v>
      </c>
      <c r="E154">
        <v>0.73690773067331672</v>
      </c>
      <c r="F154">
        <v>3.8</v>
      </c>
      <c r="G154">
        <v>2.99</v>
      </c>
      <c r="H154">
        <f t="shared" si="4"/>
        <v>0.63545150501672232</v>
      </c>
    </row>
    <row r="155" spans="2:8" x14ac:dyDescent="0.2">
      <c r="B155" s="2">
        <v>39</v>
      </c>
      <c r="C155" s="1">
        <v>5.62</v>
      </c>
      <c r="D155">
        <f t="shared" si="5"/>
        <v>0.70074812967581057</v>
      </c>
      <c r="E155">
        <v>0.70074812967581057</v>
      </c>
      <c r="F155">
        <v>3.72</v>
      </c>
      <c r="G155">
        <v>3.01</v>
      </c>
      <c r="H155">
        <f t="shared" si="4"/>
        <v>0.61794019933554822</v>
      </c>
    </row>
    <row r="156" spans="2:8" x14ac:dyDescent="0.2">
      <c r="B156" s="2">
        <v>38.5</v>
      </c>
      <c r="C156" s="1">
        <v>5.36</v>
      </c>
      <c r="D156">
        <f t="shared" si="5"/>
        <v>0.66832917705735673</v>
      </c>
      <c r="E156">
        <v>0.66832917705735673</v>
      </c>
      <c r="F156">
        <v>3.56</v>
      </c>
      <c r="G156">
        <v>2.98</v>
      </c>
      <c r="H156">
        <f t="shared" si="4"/>
        <v>0.59731543624161076</v>
      </c>
    </row>
    <row r="157" spans="2:8" x14ac:dyDescent="0.2">
      <c r="B157" s="2">
        <v>38</v>
      </c>
      <c r="C157" s="1">
        <v>5.0999999999999996</v>
      </c>
      <c r="D157">
        <f t="shared" si="5"/>
        <v>0.63591022443890277</v>
      </c>
      <c r="E157">
        <v>0.63591022443890277</v>
      </c>
      <c r="F157">
        <v>3.4</v>
      </c>
      <c r="G157">
        <v>2.95</v>
      </c>
      <c r="H157">
        <f t="shared" si="4"/>
        <v>0.57627118644067787</v>
      </c>
    </row>
    <row r="158" spans="2:8" x14ac:dyDescent="0.2">
      <c r="B158" s="2">
        <v>37.5</v>
      </c>
      <c r="C158" s="1">
        <v>4.8600000000000003</v>
      </c>
      <c r="D158">
        <f t="shared" si="5"/>
        <v>0.60598503740648391</v>
      </c>
      <c r="E158">
        <v>0.60598503740648391</v>
      </c>
      <c r="F158">
        <v>3.34</v>
      </c>
      <c r="G158">
        <v>2.88</v>
      </c>
      <c r="H158">
        <f t="shared" si="4"/>
        <v>0.57986111111111116</v>
      </c>
    </row>
    <row r="159" spans="2:8" x14ac:dyDescent="0.2">
      <c r="B159" s="2">
        <v>37</v>
      </c>
      <c r="C159" s="1">
        <v>4.63</v>
      </c>
      <c r="D159">
        <f t="shared" si="5"/>
        <v>0.57730673316708236</v>
      </c>
      <c r="E159">
        <v>0.57730673316708236</v>
      </c>
      <c r="F159">
        <v>3.22</v>
      </c>
      <c r="G159">
        <v>2.71</v>
      </c>
      <c r="H159">
        <f t="shared" si="4"/>
        <v>0.59409594095940965</v>
      </c>
    </row>
    <row r="160" spans="2:8" x14ac:dyDescent="0.2">
      <c r="B160" s="2">
        <v>36.5</v>
      </c>
      <c r="C160" s="1">
        <v>4.4000000000000004</v>
      </c>
      <c r="D160">
        <f t="shared" si="5"/>
        <v>0.54862842892768082</v>
      </c>
      <c r="E160">
        <v>0.54862842892768082</v>
      </c>
      <c r="F160">
        <v>3.08</v>
      </c>
      <c r="G160">
        <v>2.68</v>
      </c>
      <c r="H160">
        <f t="shared" si="4"/>
        <v>0.57462686567164178</v>
      </c>
    </row>
    <row r="161" spans="2:8" x14ac:dyDescent="0.2">
      <c r="B161" s="2">
        <v>36</v>
      </c>
      <c r="C161" s="1">
        <v>4.17</v>
      </c>
      <c r="D161">
        <f t="shared" si="5"/>
        <v>0.51995012468827928</v>
      </c>
      <c r="E161">
        <v>0.51995012468827928</v>
      </c>
      <c r="F161">
        <v>3.02</v>
      </c>
      <c r="G161">
        <v>2.68</v>
      </c>
      <c r="H161">
        <f t="shared" si="4"/>
        <v>0.56343283582089554</v>
      </c>
    </row>
    <row r="162" spans="2:8" x14ac:dyDescent="0.2">
      <c r="B162" s="2">
        <v>35.5</v>
      </c>
      <c r="C162" s="1">
        <v>3.98</v>
      </c>
      <c r="D162">
        <f t="shared" si="5"/>
        <v>0.49625935162094764</v>
      </c>
      <c r="E162">
        <v>0.49625935162094764</v>
      </c>
      <c r="F162">
        <v>2.88</v>
      </c>
      <c r="G162">
        <v>2.63</v>
      </c>
      <c r="H162">
        <f t="shared" si="4"/>
        <v>0.54752851711026618</v>
      </c>
    </row>
    <row r="163" spans="2:8" x14ac:dyDescent="0.2">
      <c r="B163" s="2">
        <v>35</v>
      </c>
      <c r="C163" s="1">
        <v>3.76</v>
      </c>
      <c r="D163">
        <f t="shared" si="5"/>
        <v>0.46882793017456359</v>
      </c>
      <c r="E163">
        <v>0.46882793017456359</v>
      </c>
      <c r="F163">
        <v>2.8</v>
      </c>
      <c r="G163">
        <v>2.5299999999999998</v>
      </c>
      <c r="H163">
        <f t="shared" si="4"/>
        <v>0.55335968379446643</v>
      </c>
    </row>
    <row r="164" spans="2:8" x14ac:dyDescent="0.2">
      <c r="B164" s="2">
        <v>34.5</v>
      </c>
      <c r="C164" s="1">
        <v>3.57</v>
      </c>
      <c r="D164">
        <f t="shared" si="5"/>
        <v>0.44513715710723195</v>
      </c>
      <c r="E164">
        <v>0.44513715710723195</v>
      </c>
      <c r="F164">
        <v>2.7</v>
      </c>
      <c r="G164">
        <v>2.39</v>
      </c>
      <c r="H164">
        <f t="shared" si="4"/>
        <v>0.56485355648535562</v>
      </c>
    </row>
    <row r="165" spans="2:8" x14ac:dyDescent="0.2">
      <c r="B165" s="2">
        <v>34</v>
      </c>
      <c r="C165" s="1">
        <v>3.37</v>
      </c>
      <c r="D165">
        <f t="shared" si="5"/>
        <v>0.42019950124688282</v>
      </c>
      <c r="E165">
        <v>0.42019950124688282</v>
      </c>
      <c r="F165">
        <v>2.6</v>
      </c>
      <c r="G165">
        <v>2.44</v>
      </c>
      <c r="H165">
        <f t="shared" si="4"/>
        <v>0.53278688524590168</v>
      </c>
    </row>
    <row r="166" spans="2:8" x14ac:dyDescent="0.2">
      <c r="B166" s="2">
        <v>33.5</v>
      </c>
      <c r="C166" s="1">
        <v>3.2</v>
      </c>
      <c r="D166">
        <f t="shared" si="5"/>
        <v>0.39900249376558605</v>
      </c>
      <c r="E166">
        <v>0.39900249376558605</v>
      </c>
      <c r="F166">
        <v>2.52</v>
      </c>
      <c r="G166">
        <v>2.29</v>
      </c>
      <c r="H166">
        <f t="shared" si="4"/>
        <v>0.55021834061135366</v>
      </c>
    </row>
    <row r="167" spans="2:8" x14ac:dyDescent="0.2">
      <c r="B167" s="2">
        <v>33</v>
      </c>
      <c r="C167" s="1">
        <v>3.04</v>
      </c>
      <c r="D167">
        <f t="shared" si="5"/>
        <v>0.37905236907730677</v>
      </c>
      <c r="E167">
        <v>0.37905236907730677</v>
      </c>
      <c r="F167">
        <v>2.44</v>
      </c>
      <c r="G167">
        <v>2.39</v>
      </c>
      <c r="H167">
        <f t="shared" si="4"/>
        <v>0.5104602510460251</v>
      </c>
    </row>
    <row r="168" spans="2:8" x14ac:dyDescent="0.2">
      <c r="B168" s="2">
        <v>32.5</v>
      </c>
      <c r="C168" s="1">
        <v>2.88</v>
      </c>
      <c r="D168">
        <f t="shared" si="5"/>
        <v>0.35910224438902744</v>
      </c>
      <c r="E168">
        <v>0.35910224438902744</v>
      </c>
      <c r="F168">
        <v>2.3199999999999998</v>
      </c>
      <c r="G168">
        <v>2.29</v>
      </c>
      <c r="H168">
        <f t="shared" si="4"/>
        <v>0.50655021834061131</v>
      </c>
    </row>
    <row r="169" spans="2:8" x14ac:dyDescent="0.2">
      <c r="B169" s="2">
        <v>32</v>
      </c>
      <c r="C169" s="1">
        <v>2.72</v>
      </c>
      <c r="D169">
        <f t="shared" si="5"/>
        <v>0.33915211970074816</v>
      </c>
      <c r="E169">
        <v>0.33915211970074816</v>
      </c>
      <c r="F169">
        <v>2.2200000000000002</v>
      </c>
      <c r="G169">
        <v>2.2999999999999998</v>
      </c>
      <c r="H169">
        <f t="shared" si="4"/>
        <v>0.48260869565217401</v>
      </c>
    </row>
    <row r="170" spans="2:8" x14ac:dyDescent="0.2">
      <c r="B170" s="2">
        <v>31.5</v>
      </c>
      <c r="C170" s="1">
        <v>2.57</v>
      </c>
      <c r="D170">
        <f t="shared" si="5"/>
        <v>0.32044887780548625</v>
      </c>
    </row>
    <row r="171" spans="2:8" x14ac:dyDescent="0.2">
      <c r="B171" s="2">
        <v>31</v>
      </c>
      <c r="C171" s="1">
        <v>2.4500000000000002</v>
      </c>
      <c r="D171">
        <f t="shared" si="5"/>
        <v>0.30548628428927682</v>
      </c>
      <c r="E171">
        <v>0.30548628428927682</v>
      </c>
      <c r="F171">
        <v>2.04</v>
      </c>
      <c r="G171">
        <v>2.2400000000000002</v>
      </c>
      <c r="H171">
        <f t="shared" si="4"/>
        <v>0.45535714285714285</v>
      </c>
    </row>
    <row r="172" spans="2:8" x14ac:dyDescent="0.2">
      <c r="B172" s="2">
        <v>30.5</v>
      </c>
      <c r="C172" s="1">
        <v>2.3199999999999998</v>
      </c>
      <c r="D172">
        <f t="shared" si="5"/>
        <v>0.28927680798004984</v>
      </c>
    </row>
    <row r="173" spans="2:8" x14ac:dyDescent="0.2">
      <c r="B173" s="2">
        <v>30</v>
      </c>
      <c r="C173" s="1">
        <v>2.21</v>
      </c>
      <c r="D173">
        <f t="shared" si="5"/>
        <v>0.27556109725685785</v>
      </c>
      <c r="E173">
        <v>0.27556109725685785</v>
      </c>
      <c r="F173">
        <v>1.9</v>
      </c>
      <c r="G173">
        <v>2.06</v>
      </c>
      <c r="H173">
        <f t="shared" si="4"/>
        <v>0.46116504854368928</v>
      </c>
    </row>
    <row r="174" spans="2:8" x14ac:dyDescent="0.2">
      <c r="B174" s="2">
        <v>29.5</v>
      </c>
      <c r="C174" s="1">
        <v>2.08</v>
      </c>
      <c r="D174">
        <f t="shared" si="5"/>
        <v>0.25935162094763092</v>
      </c>
    </row>
    <row r="175" spans="2:8" x14ac:dyDescent="0.2">
      <c r="B175" s="2">
        <v>29</v>
      </c>
      <c r="C175" s="1">
        <v>2</v>
      </c>
      <c r="D175">
        <f t="shared" si="5"/>
        <v>0.24937655860349128</v>
      </c>
      <c r="E175">
        <v>0.24937655860349128</v>
      </c>
      <c r="F175">
        <v>1.72</v>
      </c>
      <c r="G175">
        <v>1.99</v>
      </c>
      <c r="H175">
        <f t="shared" si="4"/>
        <v>0.43216080402010049</v>
      </c>
    </row>
    <row r="176" spans="2:8" x14ac:dyDescent="0.2">
      <c r="B176" s="2">
        <v>28.5</v>
      </c>
      <c r="C176" s="1">
        <v>1.89</v>
      </c>
      <c r="D176">
        <f t="shared" si="5"/>
        <v>0.23566084788029926</v>
      </c>
    </row>
    <row r="177" spans="2:8" x14ac:dyDescent="0.2">
      <c r="B177" s="2">
        <v>28</v>
      </c>
      <c r="C177" s="1">
        <v>1.78</v>
      </c>
      <c r="D177">
        <f t="shared" si="5"/>
        <v>0.22194513715710726</v>
      </c>
      <c r="E177">
        <v>0.22194513715710726</v>
      </c>
      <c r="F177">
        <v>1.58</v>
      </c>
      <c r="G177">
        <v>1.95</v>
      </c>
      <c r="H177">
        <f t="shared" si="4"/>
        <v>0.40512820512820513</v>
      </c>
    </row>
    <row r="178" spans="2:8" x14ac:dyDescent="0.2">
      <c r="B178" s="2">
        <v>27.5</v>
      </c>
      <c r="C178" s="1">
        <v>1.68</v>
      </c>
      <c r="D178">
        <f t="shared" si="5"/>
        <v>0.20947630922693267</v>
      </c>
    </row>
    <row r="179" spans="2:8" x14ac:dyDescent="0.2">
      <c r="B179" s="2">
        <v>27</v>
      </c>
      <c r="C179" s="1">
        <v>1.58</v>
      </c>
      <c r="D179">
        <f t="shared" si="5"/>
        <v>0.19700748129675813</v>
      </c>
      <c r="E179">
        <v>0.19700748129675813</v>
      </c>
      <c r="F179">
        <v>1.44</v>
      </c>
      <c r="G179">
        <v>1.98</v>
      </c>
      <c r="H179">
        <f t="shared" si="4"/>
        <v>0.36363636363636365</v>
      </c>
    </row>
    <row r="180" spans="2:8" x14ac:dyDescent="0.2">
      <c r="B180" s="2">
        <v>26.5</v>
      </c>
      <c r="C180" s="1">
        <v>1.49</v>
      </c>
      <c r="D180">
        <f t="shared" si="5"/>
        <v>0.185785536159601</v>
      </c>
    </row>
    <row r="181" spans="2:8" x14ac:dyDescent="0.2">
      <c r="B181" s="2">
        <v>26</v>
      </c>
      <c r="C181" s="1">
        <v>1.41</v>
      </c>
      <c r="D181">
        <f t="shared" si="5"/>
        <v>0.17581047381546133</v>
      </c>
      <c r="E181">
        <v>0.17581047381546133</v>
      </c>
      <c r="F181">
        <v>1.3</v>
      </c>
      <c r="G181">
        <v>1.89</v>
      </c>
      <c r="H181">
        <f t="shared" si="4"/>
        <v>0.34391534391534395</v>
      </c>
    </row>
    <row r="182" spans="2:8" x14ac:dyDescent="0.2">
      <c r="B182" s="2">
        <v>25.5</v>
      </c>
      <c r="C182" s="1">
        <v>1.33</v>
      </c>
      <c r="D182">
        <f t="shared" si="5"/>
        <v>0.16583541147132172</v>
      </c>
    </row>
    <row r="183" spans="2:8" x14ac:dyDescent="0.2">
      <c r="B183" s="2">
        <v>25</v>
      </c>
      <c r="C183" s="1">
        <v>1.25</v>
      </c>
      <c r="D183">
        <f t="shared" si="5"/>
        <v>0.15586034912718205</v>
      </c>
      <c r="E183">
        <v>0.15586034912718205</v>
      </c>
      <c r="F183">
        <v>1.18</v>
      </c>
      <c r="G183">
        <v>1.89</v>
      </c>
      <c r="H183">
        <f t="shared" si="4"/>
        <v>0.31216931216931215</v>
      </c>
    </row>
    <row r="184" spans="2:8" x14ac:dyDescent="0.2">
      <c r="B184" s="2">
        <v>24.5</v>
      </c>
      <c r="C184" s="1">
        <v>1.18</v>
      </c>
      <c r="D184">
        <f t="shared" si="5"/>
        <v>0.14713216957605985</v>
      </c>
    </row>
    <row r="185" spans="2:8" x14ac:dyDescent="0.2">
      <c r="B185" s="2">
        <v>24</v>
      </c>
      <c r="C185" s="1">
        <v>1.1100000000000001</v>
      </c>
      <c r="D185">
        <f t="shared" si="5"/>
        <v>0.13840399002493767</v>
      </c>
      <c r="E185">
        <v>0.13840399002493767</v>
      </c>
      <c r="F185">
        <v>1.04</v>
      </c>
      <c r="G185">
        <v>1.8</v>
      </c>
      <c r="H185">
        <f t="shared" si="4"/>
        <v>0.28888888888888892</v>
      </c>
    </row>
    <row r="186" spans="2:8" x14ac:dyDescent="0.2">
      <c r="B186" s="2">
        <v>23.5</v>
      </c>
      <c r="C186" s="1">
        <v>1.04</v>
      </c>
      <c r="D186">
        <f t="shared" si="5"/>
        <v>0.12967581047381546</v>
      </c>
    </row>
    <row r="187" spans="2:8" x14ac:dyDescent="0.2">
      <c r="B187" s="2">
        <v>23</v>
      </c>
      <c r="C187" s="4">
        <v>0.98299999999999998</v>
      </c>
      <c r="D187">
        <f t="shared" si="5"/>
        <v>0.12256857855361597</v>
      </c>
      <c r="E187">
        <v>0.12256857855361597</v>
      </c>
      <c r="F187">
        <v>0.96</v>
      </c>
      <c r="G187">
        <v>1.83</v>
      </c>
      <c r="H187">
        <f t="shared" si="4"/>
        <v>0.26229508196721307</v>
      </c>
    </row>
    <row r="188" spans="2:8" x14ac:dyDescent="0.2">
      <c r="B188" s="2">
        <v>22.5</v>
      </c>
      <c r="C188" s="4">
        <v>0.92700000000000005</v>
      </c>
      <c r="D188">
        <f t="shared" si="5"/>
        <v>0.11558603491271821</v>
      </c>
    </row>
    <row r="189" spans="2:8" x14ac:dyDescent="0.2">
      <c r="B189" s="2">
        <v>22</v>
      </c>
      <c r="C189" s="4">
        <v>0.879</v>
      </c>
      <c r="D189">
        <f t="shared" si="5"/>
        <v>0.10960099750623442</v>
      </c>
      <c r="E189">
        <v>0.10960099750623442</v>
      </c>
      <c r="F189">
        <v>0.82</v>
      </c>
      <c r="G189">
        <v>1.74</v>
      </c>
      <c r="H189">
        <f t="shared" si="4"/>
        <v>0.23563218390804597</v>
      </c>
    </row>
    <row r="190" spans="2:8" x14ac:dyDescent="0.2">
      <c r="B190" s="2">
        <v>21.5</v>
      </c>
      <c r="C190" s="4">
        <v>0.82499999999999996</v>
      </c>
      <c r="D190">
        <f t="shared" si="5"/>
        <v>0.10286783042394015</v>
      </c>
    </row>
    <row r="191" spans="2:8" x14ac:dyDescent="0.2">
      <c r="B191" s="2">
        <v>21</v>
      </c>
      <c r="C191" s="4">
        <v>0.77800000000000002</v>
      </c>
      <c r="D191">
        <f t="shared" si="5"/>
        <v>9.7007481296758111E-2</v>
      </c>
      <c r="E191">
        <v>9.7007481296758111E-2</v>
      </c>
      <c r="F191">
        <v>0.72</v>
      </c>
      <c r="G191">
        <v>1.77</v>
      </c>
      <c r="H191">
        <f t="shared" si="4"/>
        <v>0.20338983050847456</v>
      </c>
    </row>
    <row r="192" spans="2:8" x14ac:dyDescent="0.2">
      <c r="B192" s="2">
        <v>20.5</v>
      </c>
      <c r="C192" s="4">
        <v>0.73499999999999999</v>
      </c>
      <c r="D192">
        <f t="shared" si="5"/>
        <v>9.1645885286783052E-2</v>
      </c>
    </row>
    <row r="193" spans="2:8" x14ac:dyDescent="0.2">
      <c r="B193" s="2">
        <v>20</v>
      </c>
      <c r="C193" s="4">
        <v>0.69</v>
      </c>
      <c r="D193">
        <f t="shared" si="5"/>
        <v>8.6034912718204487E-2</v>
      </c>
      <c r="E193">
        <v>8.6034912718204487E-2</v>
      </c>
      <c r="F193">
        <v>0.62</v>
      </c>
      <c r="G193">
        <v>1.7</v>
      </c>
      <c r="H193">
        <f t="shared" si="4"/>
        <v>0.18235294117647058</v>
      </c>
    </row>
    <row r="194" spans="2:8" x14ac:dyDescent="0.2">
      <c r="B194" s="2">
        <v>19.5</v>
      </c>
      <c r="C194" s="4">
        <v>0.65400000000000003</v>
      </c>
      <c r="D194">
        <f t="shared" si="5"/>
        <v>8.1546134663341652E-2</v>
      </c>
    </row>
    <row r="195" spans="2:8" x14ac:dyDescent="0.2">
      <c r="B195" s="2">
        <v>19</v>
      </c>
      <c r="C195" s="4">
        <v>0.61599999999999999</v>
      </c>
      <c r="D195">
        <f t="shared" si="5"/>
        <v>7.680798004987531E-2</v>
      </c>
      <c r="E195">
        <v>7.680798004987531E-2</v>
      </c>
      <c r="F195">
        <v>0.56000000000000005</v>
      </c>
      <c r="G195">
        <v>1.7</v>
      </c>
      <c r="H195">
        <f t="shared" si="4"/>
        <v>0.1647058823529412</v>
      </c>
    </row>
    <row r="196" spans="2:8" x14ac:dyDescent="0.2">
      <c r="B196" s="2">
        <v>18.5</v>
      </c>
      <c r="C196" s="4">
        <v>0.58299999999999996</v>
      </c>
      <c r="D196">
        <f t="shared" si="5"/>
        <v>7.26932668329177E-2</v>
      </c>
    </row>
    <row r="197" spans="2:8" x14ac:dyDescent="0.2">
      <c r="B197" s="2">
        <v>18</v>
      </c>
      <c r="C197" s="4">
        <v>0.55000000000000004</v>
      </c>
      <c r="D197">
        <f t="shared" si="5"/>
        <v>6.8578553615960103E-2</v>
      </c>
      <c r="E197">
        <v>6.8578553615960103E-2</v>
      </c>
      <c r="F197">
        <v>0.45600000000000002</v>
      </c>
      <c r="G197">
        <v>1.7</v>
      </c>
      <c r="H197">
        <f t="shared" si="4"/>
        <v>0.13411764705882354</v>
      </c>
    </row>
    <row r="198" spans="2:8" x14ac:dyDescent="0.2">
      <c r="B198" s="2">
        <v>17.5</v>
      </c>
      <c r="C198" s="4">
        <v>0.52200000000000002</v>
      </c>
      <c r="D198">
        <f t="shared" si="5"/>
        <v>6.5087281795511223E-2</v>
      </c>
    </row>
    <row r="199" spans="2:8" x14ac:dyDescent="0.2">
      <c r="B199" s="2">
        <v>17</v>
      </c>
      <c r="C199" s="4">
        <v>0.49199999999999999</v>
      </c>
      <c r="D199">
        <f t="shared" si="5"/>
        <v>6.1346633416458858E-2</v>
      </c>
      <c r="E199">
        <v>6.1346633416458858E-2</v>
      </c>
      <c r="F199">
        <v>0.38</v>
      </c>
      <c r="G199">
        <v>1.67</v>
      </c>
      <c r="H199">
        <f t="shared" si="4"/>
        <v>0.11377245508982037</v>
      </c>
    </row>
    <row r="200" spans="2:8" x14ac:dyDescent="0.2">
      <c r="B200" s="2">
        <v>16.5</v>
      </c>
      <c r="C200" s="4">
        <v>0.46400000000000002</v>
      </c>
      <c r="D200">
        <f t="shared" si="5"/>
        <v>5.7855361596009978E-2</v>
      </c>
    </row>
    <row r="201" spans="2:8" x14ac:dyDescent="0.2">
      <c r="B201" s="2">
        <v>16</v>
      </c>
      <c r="C201" s="4">
        <v>0.436</v>
      </c>
      <c r="D201">
        <f t="shared" si="5"/>
        <v>5.4364089775561099E-2</v>
      </c>
      <c r="E201">
        <v>5.4364089775561099E-2</v>
      </c>
      <c r="F201">
        <v>0.33200000000000002</v>
      </c>
      <c r="G201">
        <v>1.65</v>
      </c>
      <c r="H201">
        <f t="shared" si="4"/>
        <v>0.10060606060606062</v>
      </c>
    </row>
    <row r="202" spans="2:8" x14ac:dyDescent="0.2">
      <c r="B202" s="2">
        <v>15.5</v>
      </c>
      <c r="C202" s="4">
        <v>0.40799999999999997</v>
      </c>
      <c r="D202">
        <f t="shared" si="5"/>
        <v>5.0872817955112219E-2</v>
      </c>
    </row>
    <row r="203" spans="2:8" x14ac:dyDescent="0.2">
      <c r="B203" s="2">
        <v>15</v>
      </c>
      <c r="C203" s="4">
        <v>0.38400000000000001</v>
      </c>
      <c r="D203">
        <f t="shared" si="5"/>
        <v>4.7880299251870324E-2</v>
      </c>
      <c r="E203">
        <v>4.7880299251870324E-2</v>
      </c>
      <c r="F203">
        <v>0.28000000000000003</v>
      </c>
      <c r="G203">
        <v>1.64</v>
      </c>
      <c r="H203">
        <f t="shared" si="4"/>
        <v>8.5365853658536592E-2</v>
      </c>
    </row>
    <row r="204" spans="2:8" x14ac:dyDescent="0.2">
      <c r="B204" s="2">
        <v>14.5</v>
      </c>
      <c r="C204" s="4">
        <v>0.36</v>
      </c>
      <c r="D204">
        <f t="shared" si="5"/>
        <v>4.488778054862843E-2</v>
      </c>
    </row>
    <row r="205" spans="2:8" x14ac:dyDescent="0.2">
      <c r="B205" s="2">
        <v>14</v>
      </c>
      <c r="C205" s="4">
        <v>0.33800000000000002</v>
      </c>
      <c r="D205">
        <f t="shared" si="5"/>
        <v>4.2144638403990027E-2</v>
      </c>
    </row>
    <row r="206" spans="2:8" x14ac:dyDescent="0.2">
      <c r="B206" s="2">
        <v>13.5</v>
      </c>
      <c r="C206" s="4">
        <v>0.318</v>
      </c>
      <c r="D206">
        <f t="shared" si="5"/>
        <v>3.9650872817955117E-2</v>
      </c>
    </row>
    <row r="207" spans="2:8" x14ac:dyDescent="0.2">
      <c r="B207" s="2">
        <v>13</v>
      </c>
      <c r="C207" s="4">
        <v>0.29799999999999999</v>
      </c>
      <c r="D207">
        <f t="shared" si="5"/>
        <v>3.71571072319202E-2</v>
      </c>
      <c r="E207">
        <v>3.71571072319202E-2</v>
      </c>
      <c r="F207">
        <v>0.19600000000000001</v>
      </c>
      <c r="G207">
        <v>1.61</v>
      </c>
      <c r="H207">
        <f t="shared" ref="H207:H223" si="6">F207/(2*G207)</f>
        <v>6.08695652173913E-2</v>
      </c>
    </row>
    <row r="208" spans="2:8" x14ac:dyDescent="0.2">
      <c r="B208" s="2">
        <v>12.5</v>
      </c>
      <c r="C208" s="4">
        <v>0.28000000000000003</v>
      </c>
      <c r="D208">
        <f t="shared" si="5"/>
        <v>3.4912718204488782E-2</v>
      </c>
    </row>
    <row r="209" spans="2:8" x14ac:dyDescent="0.2">
      <c r="B209" s="2">
        <v>12</v>
      </c>
      <c r="C209" s="4">
        <v>0.26300000000000001</v>
      </c>
      <c r="D209">
        <f t="shared" si="5"/>
        <v>3.2793017456359104E-2</v>
      </c>
    </row>
    <row r="210" spans="2:8" x14ac:dyDescent="0.2">
      <c r="B210" s="2">
        <v>11.5</v>
      </c>
      <c r="C210" s="4">
        <v>0.246</v>
      </c>
      <c r="D210">
        <f t="shared" si="5"/>
        <v>3.0673316708229429E-2</v>
      </c>
    </row>
    <row r="211" spans="2:8" x14ac:dyDescent="0.2">
      <c r="B211" s="2">
        <v>11</v>
      </c>
      <c r="C211" s="4">
        <v>0.23100000000000001</v>
      </c>
      <c r="D211">
        <f t="shared" si="5"/>
        <v>2.8802992518703247E-2</v>
      </c>
      <c r="E211">
        <v>2.8802992518703247E-2</v>
      </c>
      <c r="F211">
        <v>0.13600000000000001</v>
      </c>
      <c r="G211">
        <v>1.59</v>
      </c>
      <c r="H211">
        <f t="shared" si="6"/>
        <v>4.2767295597484281E-2</v>
      </c>
    </row>
    <row r="212" spans="2:8" x14ac:dyDescent="0.2">
      <c r="B212" s="2">
        <v>10.5</v>
      </c>
      <c r="C212" s="4">
        <v>0.215</v>
      </c>
      <c r="D212">
        <f t="shared" si="5"/>
        <v>2.6807980049875314E-2</v>
      </c>
    </row>
    <row r="213" spans="2:8" x14ac:dyDescent="0.2">
      <c r="B213" s="2">
        <v>10</v>
      </c>
      <c r="C213" s="4">
        <v>0.19900000000000001</v>
      </c>
      <c r="D213">
        <f t="shared" si="5"/>
        <v>2.4812967581047386E-2</v>
      </c>
    </row>
    <row r="214" spans="2:8" x14ac:dyDescent="0.2">
      <c r="B214" s="2">
        <v>9.5</v>
      </c>
      <c r="C214" s="4">
        <v>0.184</v>
      </c>
      <c r="D214">
        <f t="shared" si="5"/>
        <v>2.29426433915212E-2</v>
      </c>
    </row>
    <row r="215" spans="2:8" x14ac:dyDescent="0.2">
      <c r="B215" s="2">
        <v>9</v>
      </c>
      <c r="C215" s="4">
        <v>0.16900000000000001</v>
      </c>
      <c r="D215">
        <f t="shared" si="5"/>
        <v>2.1072319201995014E-2</v>
      </c>
      <c r="E215">
        <v>2.1072319201995014E-2</v>
      </c>
      <c r="F215">
        <v>8.7999999999999995E-2</v>
      </c>
      <c r="G215">
        <v>1.58</v>
      </c>
      <c r="H215">
        <f t="shared" si="6"/>
        <v>2.7848101265822781E-2</v>
      </c>
    </row>
    <row r="216" spans="2:8" x14ac:dyDescent="0.2">
      <c r="B216" s="2">
        <v>8.5</v>
      </c>
      <c r="C216" s="4">
        <v>0.159</v>
      </c>
      <c r="D216">
        <f t="shared" si="5"/>
        <v>1.9825436408977559E-2</v>
      </c>
    </row>
    <row r="217" spans="2:8" x14ac:dyDescent="0.2">
      <c r="B217" s="2">
        <v>8</v>
      </c>
      <c r="C217" s="4">
        <v>0.14499999999999999</v>
      </c>
      <c r="D217">
        <f t="shared" si="5"/>
        <v>1.8079800498753115E-2</v>
      </c>
    </row>
    <row r="218" spans="2:8" x14ac:dyDescent="0.2">
      <c r="B218" s="2">
        <v>7.5</v>
      </c>
      <c r="C218" s="4">
        <v>0.13500000000000001</v>
      </c>
      <c r="D218">
        <f t="shared" si="5"/>
        <v>1.6832917705735664E-2</v>
      </c>
    </row>
    <row r="219" spans="2:8" x14ac:dyDescent="0.2">
      <c r="B219" s="2">
        <v>7</v>
      </c>
      <c r="C219" s="4">
        <v>0.121</v>
      </c>
      <c r="D219">
        <f t="shared" si="5"/>
        <v>1.5087281795511222E-2</v>
      </c>
      <c r="E219">
        <v>1.5087281795511222E-2</v>
      </c>
      <c r="F219">
        <v>5.6000000000000001E-2</v>
      </c>
      <c r="G219">
        <v>1.57</v>
      </c>
      <c r="H219">
        <f t="shared" si="6"/>
        <v>1.7834394904458598E-2</v>
      </c>
    </row>
    <row r="220" spans="2:8" x14ac:dyDescent="0.2">
      <c r="B220" s="2">
        <v>6.5</v>
      </c>
      <c r="C220" s="4">
        <v>0.111</v>
      </c>
      <c r="D220">
        <f t="shared" si="5"/>
        <v>1.3840399002493767E-2</v>
      </c>
    </row>
    <row r="221" spans="2:8" x14ac:dyDescent="0.2">
      <c r="B221" s="2">
        <v>6</v>
      </c>
      <c r="C221" s="4">
        <v>0.1</v>
      </c>
      <c r="D221">
        <f t="shared" si="5"/>
        <v>1.2468827930174564E-2</v>
      </c>
    </row>
    <row r="222" spans="2:8" x14ac:dyDescent="0.2">
      <c r="B222" s="2">
        <v>5.5</v>
      </c>
      <c r="C222" s="3">
        <v>9.1200000000000003E-2</v>
      </c>
      <c r="D222">
        <f t="shared" si="5"/>
        <v>1.1371571072319203E-2</v>
      </c>
    </row>
    <row r="223" spans="2:8" x14ac:dyDescent="0.2">
      <c r="B223" s="2">
        <v>5</v>
      </c>
      <c r="C223" s="3">
        <v>8.1600000000000006E-2</v>
      </c>
      <c r="D223">
        <f t="shared" si="5"/>
        <v>1.0174563591022446E-2</v>
      </c>
      <c r="E223">
        <v>1.0174563591022446E-2</v>
      </c>
      <c r="F223">
        <v>4.8000000000000001E-2</v>
      </c>
      <c r="G223">
        <v>1.54</v>
      </c>
      <c r="H223">
        <f t="shared" si="6"/>
        <v>1.5584415584415584E-2</v>
      </c>
    </row>
    <row r="224" spans="2:8" x14ac:dyDescent="0.2">
      <c r="B224" s="2">
        <v>4.5</v>
      </c>
      <c r="C224" s="3">
        <v>7.2300000000000003E-2</v>
      </c>
      <c r="D224">
        <f t="shared" si="5"/>
        <v>9.0149625935162098E-3</v>
      </c>
    </row>
    <row r="225" spans="2:12" x14ac:dyDescent="0.2">
      <c r="B225" s="2">
        <v>4</v>
      </c>
      <c r="C225" s="3">
        <v>6.3799999999999996E-2</v>
      </c>
      <c r="D225">
        <f t="shared" si="5"/>
        <v>7.9551122194513723E-3</v>
      </c>
    </row>
    <row r="226" spans="2:12" x14ac:dyDescent="0.2">
      <c r="B226" s="2">
        <v>3.5</v>
      </c>
      <c r="C226" s="3">
        <v>5.6099999999999997E-2</v>
      </c>
      <c r="D226">
        <f t="shared" si="5"/>
        <v>6.9950124688279306E-3</v>
      </c>
    </row>
    <row r="227" spans="2:12" x14ac:dyDescent="0.2">
      <c r="B227" s="2">
        <v>3</v>
      </c>
      <c r="C227" s="3">
        <v>4.8599999999999997E-2</v>
      </c>
      <c r="D227">
        <f t="shared" si="5"/>
        <v>6.0598503740648376E-3</v>
      </c>
    </row>
    <row r="228" spans="2:12" x14ac:dyDescent="0.2">
      <c r="B228" s="2">
        <v>2.5</v>
      </c>
      <c r="C228" s="3">
        <v>4.2000000000000003E-2</v>
      </c>
      <c r="D228">
        <f t="shared" si="5"/>
        <v>5.2369077306733177E-3</v>
      </c>
    </row>
    <row r="229" spans="2:12" x14ac:dyDescent="0.2">
      <c r="B229" s="2">
        <v>2</v>
      </c>
      <c r="C229" s="3">
        <v>3.6499999999999998E-2</v>
      </c>
      <c r="D229">
        <f t="shared" si="5"/>
        <v>4.5511221945137154E-3</v>
      </c>
    </row>
    <row r="230" spans="2:12" x14ac:dyDescent="0.2">
      <c r="B230" s="2">
        <v>1.5</v>
      </c>
      <c r="C230" s="3">
        <v>3.15E-2</v>
      </c>
      <c r="D230">
        <f t="shared" si="5"/>
        <v>3.9276807980049878E-3</v>
      </c>
    </row>
    <row r="231" spans="2:12" x14ac:dyDescent="0.2">
      <c r="B231" s="2">
        <v>1</v>
      </c>
      <c r="C231" s="3">
        <v>2.7400000000000001E-2</v>
      </c>
      <c r="D231">
        <f t="shared" si="5"/>
        <v>3.4164588528678309E-3</v>
      </c>
    </row>
    <row r="232" spans="2:12" x14ac:dyDescent="0.2">
      <c r="B232" s="2"/>
      <c r="L232" t="s">
        <v>33</v>
      </c>
    </row>
    <row r="233" spans="2:12" x14ac:dyDescent="0.2">
      <c r="B233" s="2"/>
      <c r="I233" t="s">
        <v>40</v>
      </c>
    </row>
    <row r="234" spans="2:12" x14ac:dyDescent="0.2">
      <c r="C234" t="s">
        <v>42</v>
      </c>
      <c r="D234" t="s">
        <v>41</v>
      </c>
      <c r="E234" t="s">
        <v>25</v>
      </c>
      <c r="F234" t="s">
        <v>3</v>
      </c>
      <c r="G234" t="s">
        <v>4</v>
      </c>
      <c r="H234" t="s">
        <v>5</v>
      </c>
      <c r="I234">
        <f>0.626/6.14</f>
        <v>0.10195439739413681</v>
      </c>
    </row>
    <row r="235" spans="2:12" x14ac:dyDescent="0.2">
      <c r="B235">
        <v>47</v>
      </c>
      <c r="C235">
        <v>1.1200000000000001</v>
      </c>
      <c r="D235">
        <f>C235/$I$234</f>
        <v>10.985303514376998</v>
      </c>
      <c r="E235">
        <f>D235/$F$134</f>
        <v>1.3697385928150871</v>
      </c>
      <c r="F235">
        <v>0.28000000000000003</v>
      </c>
      <c r="G235">
        <v>0.22900000000000001</v>
      </c>
      <c r="H235">
        <f>F235/(2*G235)</f>
        <v>0.611353711790393</v>
      </c>
    </row>
    <row r="236" spans="2:12" x14ac:dyDescent="0.2">
      <c r="B236">
        <v>48</v>
      </c>
      <c r="C236">
        <v>1.19</v>
      </c>
      <c r="D236">
        <f t="shared" ref="D236:D268" si="7">C236/$I$234</f>
        <v>11.671884984025558</v>
      </c>
      <c r="E236">
        <f t="shared" ref="E236:E268" si="8">D236/$F$134</f>
        <v>1.4553472548660298</v>
      </c>
      <c r="F236">
        <v>0.29599999999999999</v>
      </c>
      <c r="G236">
        <v>0.23599999999999999</v>
      </c>
      <c r="H236">
        <f t="shared" ref="H236:H268" si="9">F236/(2*G236)</f>
        <v>0.6271186440677966</v>
      </c>
    </row>
    <row r="237" spans="2:12" x14ac:dyDescent="0.2">
      <c r="B237">
        <v>49</v>
      </c>
      <c r="C237">
        <v>1.28</v>
      </c>
      <c r="D237">
        <f t="shared" si="7"/>
        <v>12.554632587859425</v>
      </c>
      <c r="E237">
        <f t="shared" si="8"/>
        <v>1.5654155346458136</v>
      </c>
      <c r="F237">
        <v>0.312</v>
      </c>
      <c r="G237">
        <v>0.251</v>
      </c>
      <c r="H237">
        <f t="shared" si="9"/>
        <v>0.62151394422310757</v>
      </c>
    </row>
    <row r="238" spans="2:12" x14ac:dyDescent="0.2">
      <c r="B238">
        <v>50</v>
      </c>
      <c r="C238">
        <v>1.38</v>
      </c>
      <c r="D238">
        <f t="shared" si="7"/>
        <v>13.535463258785942</v>
      </c>
      <c r="E238">
        <f t="shared" si="8"/>
        <v>1.6877136232900178</v>
      </c>
      <c r="F238">
        <v>0.32</v>
      </c>
      <c r="G238">
        <v>0.248</v>
      </c>
      <c r="H238">
        <f t="shared" si="9"/>
        <v>0.64516129032258063</v>
      </c>
    </row>
    <row r="239" spans="2:12" x14ac:dyDescent="0.2">
      <c r="B239">
        <v>51</v>
      </c>
      <c r="C239">
        <v>1.49</v>
      </c>
      <c r="D239">
        <f t="shared" si="7"/>
        <v>14.614376996805111</v>
      </c>
      <c r="E239">
        <f t="shared" si="8"/>
        <v>1.8222415207986424</v>
      </c>
      <c r="F239">
        <v>0.34399999999999997</v>
      </c>
      <c r="G239">
        <v>0.26600000000000001</v>
      </c>
      <c r="H239">
        <f t="shared" si="9"/>
        <v>0.64661654135338342</v>
      </c>
    </row>
    <row r="240" spans="2:12" x14ac:dyDescent="0.2">
      <c r="B240">
        <v>52</v>
      </c>
      <c r="C240">
        <v>1.61</v>
      </c>
      <c r="D240">
        <f t="shared" si="7"/>
        <v>15.791373801916933</v>
      </c>
      <c r="E240">
        <f t="shared" si="8"/>
        <v>1.9689992271716874</v>
      </c>
      <c r="F240">
        <v>0.35199999999999998</v>
      </c>
      <c r="G240">
        <v>0.27100000000000002</v>
      </c>
      <c r="H240">
        <f t="shared" si="9"/>
        <v>0.64944649446494451</v>
      </c>
    </row>
    <row r="241" spans="2:8" x14ac:dyDescent="0.2">
      <c r="B241">
        <v>53</v>
      </c>
      <c r="C241">
        <v>1.75</v>
      </c>
      <c r="D241">
        <f t="shared" si="7"/>
        <v>17.164536741214057</v>
      </c>
      <c r="E241">
        <f t="shared" si="8"/>
        <v>2.1402165512735731</v>
      </c>
      <c r="F241">
        <v>0.36</v>
      </c>
      <c r="G241">
        <v>0.29699999999999999</v>
      </c>
      <c r="H241">
        <f t="shared" si="9"/>
        <v>0.60606060606060608</v>
      </c>
    </row>
    <row r="242" spans="2:8" x14ac:dyDescent="0.2">
      <c r="B242">
        <v>54</v>
      </c>
      <c r="C242">
        <v>1.87</v>
      </c>
      <c r="D242">
        <f t="shared" si="7"/>
        <v>18.341533546325881</v>
      </c>
      <c r="E242">
        <f t="shared" si="8"/>
        <v>2.2869742576466185</v>
      </c>
      <c r="F242">
        <v>0.376</v>
      </c>
      <c r="G242">
        <v>0.32300000000000001</v>
      </c>
      <c r="H242">
        <f t="shared" si="9"/>
        <v>0.58204334365325072</v>
      </c>
    </row>
    <row r="243" spans="2:8" x14ac:dyDescent="0.2">
      <c r="B243">
        <v>55</v>
      </c>
      <c r="C243">
        <v>2</v>
      </c>
      <c r="D243">
        <f t="shared" si="7"/>
        <v>19.616613418530353</v>
      </c>
      <c r="E243">
        <f t="shared" si="8"/>
        <v>2.4459617728840839</v>
      </c>
      <c r="F243">
        <v>0.39200000000000002</v>
      </c>
      <c r="G243">
        <v>0.32400000000000001</v>
      </c>
      <c r="H243">
        <f t="shared" si="9"/>
        <v>0.60493827160493829</v>
      </c>
    </row>
    <row r="244" spans="2:8" x14ac:dyDescent="0.2">
      <c r="B244">
        <v>56</v>
      </c>
      <c r="C244">
        <v>2.15</v>
      </c>
      <c r="D244">
        <f t="shared" si="7"/>
        <v>21.087859424920126</v>
      </c>
      <c r="E244">
        <f t="shared" si="8"/>
        <v>2.62940890585039</v>
      </c>
      <c r="F244">
        <v>0.40799999999999997</v>
      </c>
      <c r="G244">
        <v>0.36199999999999999</v>
      </c>
      <c r="H244">
        <f t="shared" si="9"/>
        <v>0.56353591160220995</v>
      </c>
    </row>
    <row r="245" spans="2:8" x14ac:dyDescent="0.2">
      <c r="B245">
        <v>57</v>
      </c>
      <c r="C245">
        <v>2.2999999999999998</v>
      </c>
      <c r="D245">
        <f t="shared" si="7"/>
        <v>22.559105431309902</v>
      </c>
      <c r="E245">
        <f t="shared" si="8"/>
        <v>2.8128560388166961</v>
      </c>
      <c r="F245">
        <v>0.41599999999999998</v>
      </c>
      <c r="G245">
        <v>0.38100000000000001</v>
      </c>
      <c r="H245">
        <f t="shared" si="9"/>
        <v>0.54593175853018372</v>
      </c>
    </row>
    <row r="246" spans="2:8" x14ac:dyDescent="0.2">
      <c r="B246">
        <v>58</v>
      </c>
      <c r="C246">
        <v>2.46</v>
      </c>
      <c r="D246">
        <f t="shared" si="7"/>
        <v>24.128434504792331</v>
      </c>
      <c r="E246">
        <f t="shared" si="8"/>
        <v>3.008532980647423</v>
      </c>
      <c r="F246">
        <v>0.432</v>
      </c>
      <c r="G246">
        <v>0.39400000000000002</v>
      </c>
      <c r="H246">
        <f t="shared" si="9"/>
        <v>0.54822335025380708</v>
      </c>
    </row>
    <row r="247" spans="2:8" x14ac:dyDescent="0.2">
      <c r="B247">
        <v>59</v>
      </c>
      <c r="C247">
        <v>2.63</v>
      </c>
      <c r="D247">
        <f t="shared" si="7"/>
        <v>25.795846645367412</v>
      </c>
      <c r="E247">
        <f t="shared" si="8"/>
        <v>3.2164397313425703</v>
      </c>
      <c r="F247">
        <v>0.44800000000000001</v>
      </c>
      <c r="G247">
        <v>0.42</v>
      </c>
      <c r="H247">
        <f t="shared" si="9"/>
        <v>0.53333333333333333</v>
      </c>
    </row>
    <row r="248" spans="2:8" x14ac:dyDescent="0.2">
      <c r="B248">
        <v>60</v>
      </c>
      <c r="C248">
        <v>2.79</v>
      </c>
      <c r="D248">
        <f t="shared" si="7"/>
        <v>27.365175718849841</v>
      </c>
      <c r="E248">
        <f t="shared" si="8"/>
        <v>3.4121166731732973</v>
      </c>
      <c r="F248">
        <v>0.45600000000000002</v>
      </c>
      <c r="G248">
        <v>0.43</v>
      </c>
      <c r="H248">
        <f t="shared" si="9"/>
        <v>0.53023255813953496</v>
      </c>
    </row>
    <row r="249" spans="2:8" x14ac:dyDescent="0.2">
      <c r="B249">
        <v>61</v>
      </c>
      <c r="C249">
        <v>2.96</v>
      </c>
      <c r="D249">
        <f t="shared" si="7"/>
        <v>29.032587859424918</v>
      </c>
      <c r="E249">
        <f t="shared" si="8"/>
        <v>3.6200234238684437</v>
      </c>
      <c r="F249">
        <v>0.47199999999999998</v>
      </c>
      <c r="G249">
        <v>0.434</v>
      </c>
      <c r="H249">
        <f t="shared" si="9"/>
        <v>0.54377880184331795</v>
      </c>
    </row>
    <row r="250" spans="2:8" x14ac:dyDescent="0.2">
      <c r="B250">
        <v>62</v>
      </c>
      <c r="C250">
        <v>3.15</v>
      </c>
      <c r="D250">
        <f t="shared" si="7"/>
        <v>30.896166134185304</v>
      </c>
      <c r="E250">
        <f t="shared" si="8"/>
        <v>3.8523897922924322</v>
      </c>
      <c r="F250">
        <v>0.48799999999999999</v>
      </c>
      <c r="G250">
        <v>0.45400000000000001</v>
      </c>
      <c r="H250">
        <f t="shared" si="9"/>
        <v>0.5374449339207048</v>
      </c>
    </row>
    <row r="251" spans="2:8" x14ac:dyDescent="0.2">
      <c r="B251">
        <v>63</v>
      </c>
      <c r="C251">
        <v>3.35</v>
      </c>
      <c r="D251">
        <f t="shared" si="7"/>
        <v>32.857827476038338</v>
      </c>
      <c r="E251">
        <f t="shared" si="8"/>
        <v>4.0969859695808406</v>
      </c>
      <c r="F251">
        <v>0.504</v>
      </c>
      <c r="G251">
        <v>0.502</v>
      </c>
      <c r="H251">
        <f t="shared" si="9"/>
        <v>0.50199203187250996</v>
      </c>
    </row>
    <row r="252" spans="2:8" x14ac:dyDescent="0.2">
      <c r="B252">
        <v>64</v>
      </c>
      <c r="C252">
        <v>3.52</v>
      </c>
      <c r="D252">
        <f t="shared" si="7"/>
        <v>34.525239616613419</v>
      </c>
      <c r="E252">
        <f t="shared" si="8"/>
        <v>4.3048927202759879</v>
      </c>
      <c r="F252">
        <v>0.51200000000000001</v>
      </c>
      <c r="G252">
        <v>0.53300000000000003</v>
      </c>
      <c r="H252">
        <f t="shared" si="9"/>
        <v>0.48030018761726079</v>
      </c>
    </row>
    <row r="253" spans="2:8" x14ac:dyDescent="0.2">
      <c r="B253">
        <v>65</v>
      </c>
      <c r="C253">
        <v>3.74</v>
      </c>
      <c r="D253">
        <f t="shared" si="7"/>
        <v>36.683067092651761</v>
      </c>
      <c r="E253">
        <f t="shared" si="8"/>
        <v>4.5739485152932371</v>
      </c>
      <c r="F253">
        <v>0.52800000000000002</v>
      </c>
      <c r="G253">
        <v>0.54100000000000004</v>
      </c>
      <c r="H253">
        <f t="shared" si="9"/>
        <v>0.4879852125693161</v>
      </c>
    </row>
    <row r="254" spans="2:8" x14ac:dyDescent="0.2">
      <c r="B254">
        <v>66</v>
      </c>
      <c r="C254">
        <v>4.0999999999999996</v>
      </c>
      <c r="D254">
        <f t="shared" si="7"/>
        <v>40.214057507987214</v>
      </c>
      <c r="E254">
        <f t="shared" si="8"/>
        <v>5.0142216344123707</v>
      </c>
      <c r="F254">
        <v>0.54400000000000004</v>
      </c>
      <c r="G254">
        <v>0.58399999999999996</v>
      </c>
      <c r="H254">
        <f t="shared" si="9"/>
        <v>0.46575342465753433</v>
      </c>
    </row>
    <row r="255" spans="2:8" x14ac:dyDescent="0.2">
      <c r="B255">
        <v>67</v>
      </c>
      <c r="C255">
        <v>4.17</v>
      </c>
      <c r="D255">
        <f t="shared" si="7"/>
        <v>40.900638977635779</v>
      </c>
      <c r="E255">
        <f t="shared" si="8"/>
        <v>5.0998302964633142</v>
      </c>
      <c r="F255">
        <v>0.54400000000000004</v>
      </c>
      <c r="G255">
        <v>0.58199999999999996</v>
      </c>
      <c r="H255">
        <f t="shared" si="9"/>
        <v>0.46735395189003442</v>
      </c>
    </row>
    <row r="256" spans="2:8" x14ac:dyDescent="0.2">
      <c r="B256">
        <v>68</v>
      </c>
      <c r="C256">
        <v>4.3899999999999997</v>
      </c>
      <c r="D256">
        <f t="shared" si="7"/>
        <v>43.058466453674114</v>
      </c>
      <c r="E256">
        <f t="shared" si="8"/>
        <v>5.3688860914805634</v>
      </c>
      <c r="F256">
        <v>0.56000000000000005</v>
      </c>
      <c r="G256">
        <v>0.59099999999999997</v>
      </c>
      <c r="H256">
        <f t="shared" si="9"/>
        <v>0.47377326565143829</v>
      </c>
    </row>
    <row r="257" spans="1:8" x14ac:dyDescent="0.2">
      <c r="B257">
        <v>69</v>
      </c>
      <c r="C257">
        <v>4.63</v>
      </c>
      <c r="D257">
        <f t="shared" si="7"/>
        <v>45.412460063897761</v>
      </c>
      <c r="E257">
        <f t="shared" si="8"/>
        <v>5.6624015042266542</v>
      </c>
      <c r="F257">
        <v>0.56799999999999995</v>
      </c>
      <c r="G257">
        <v>0.626</v>
      </c>
      <c r="H257">
        <f t="shared" si="9"/>
        <v>0.45367412140575075</v>
      </c>
    </row>
    <row r="258" spans="1:8" x14ac:dyDescent="0.2">
      <c r="B258">
        <v>70</v>
      </c>
      <c r="C258">
        <v>4.88</v>
      </c>
      <c r="D258">
        <f t="shared" si="7"/>
        <v>47.864536741214053</v>
      </c>
      <c r="E258">
        <f t="shared" si="8"/>
        <v>5.9681467258371637</v>
      </c>
      <c r="F258">
        <v>0.59199999999999997</v>
      </c>
      <c r="G258">
        <v>0.66500000000000004</v>
      </c>
      <c r="H258">
        <f t="shared" si="9"/>
        <v>0.44511278195488718</v>
      </c>
    </row>
    <row r="259" spans="1:8" x14ac:dyDescent="0.2">
      <c r="B259">
        <v>71</v>
      </c>
      <c r="C259">
        <v>5.12</v>
      </c>
      <c r="D259">
        <f t="shared" si="7"/>
        <v>50.2185303514377</v>
      </c>
      <c r="E259">
        <f t="shared" si="8"/>
        <v>6.2616621385832545</v>
      </c>
      <c r="F259">
        <v>0.60799999999999998</v>
      </c>
      <c r="G259">
        <v>0.71499999999999997</v>
      </c>
      <c r="H259">
        <f t="shared" si="9"/>
        <v>0.42517482517482519</v>
      </c>
    </row>
    <row r="260" spans="1:8" x14ac:dyDescent="0.2">
      <c r="B260">
        <v>72</v>
      </c>
      <c r="C260">
        <v>5.36</v>
      </c>
      <c r="D260">
        <f t="shared" si="7"/>
        <v>52.572523961661346</v>
      </c>
      <c r="E260">
        <f t="shared" si="8"/>
        <v>6.5551775513293453</v>
      </c>
      <c r="F260">
        <v>0.61599999999999999</v>
      </c>
      <c r="G260">
        <v>0.70399999999999996</v>
      </c>
      <c r="H260">
        <f t="shared" si="9"/>
        <v>0.4375</v>
      </c>
    </row>
    <row r="261" spans="1:8" x14ac:dyDescent="0.2">
      <c r="B261">
        <v>73</v>
      </c>
      <c r="C261">
        <v>5.64</v>
      </c>
      <c r="D261">
        <f t="shared" si="7"/>
        <v>55.318849840255588</v>
      </c>
      <c r="E261">
        <f t="shared" si="8"/>
        <v>6.8976121995331159</v>
      </c>
      <c r="F261">
        <v>0.63200000000000001</v>
      </c>
      <c r="G261">
        <v>0.75700000000000001</v>
      </c>
      <c r="H261">
        <f t="shared" si="9"/>
        <v>0.41743725231175693</v>
      </c>
    </row>
    <row r="262" spans="1:8" x14ac:dyDescent="0.2">
      <c r="B262">
        <v>74</v>
      </c>
      <c r="C262">
        <v>5.92</v>
      </c>
      <c r="D262">
        <f t="shared" si="7"/>
        <v>58.065175718849837</v>
      </c>
      <c r="E262">
        <f t="shared" si="8"/>
        <v>7.2400468477368873</v>
      </c>
      <c r="F262">
        <v>0.64800000000000002</v>
      </c>
      <c r="G262">
        <v>0.76800000000000002</v>
      </c>
      <c r="H262">
        <f t="shared" si="9"/>
        <v>0.421875</v>
      </c>
    </row>
    <row r="263" spans="1:8" x14ac:dyDescent="0.2">
      <c r="B263">
        <v>75</v>
      </c>
      <c r="C263">
        <v>6.18</v>
      </c>
      <c r="D263">
        <f t="shared" si="7"/>
        <v>60.615335463258781</v>
      </c>
      <c r="E263">
        <f t="shared" si="8"/>
        <v>7.558021878211818</v>
      </c>
      <c r="F263">
        <v>0.65600000000000003</v>
      </c>
      <c r="G263">
        <v>0.84299999999999997</v>
      </c>
      <c r="H263">
        <f t="shared" si="9"/>
        <v>0.38908659549228947</v>
      </c>
    </row>
    <row r="264" spans="1:8" x14ac:dyDescent="0.2">
      <c r="B264">
        <v>76</v>
      </c>
      <c r="C264">
        <v>6.49</v>
      </c>
      <c r="D264">
        <f t="shared" si="7"/>
        <v>63.655910543130993</v>
      </c>
      <c r="E264">
        <f t="shared" si="8"/>
        <v>7.9371459530088524</v>
      </c>
      <c r="F264">
        <v>0.67200000000000004</v>
      </c>
      <c r="G264">
        <v>0.874</v>
      </c>
      <c r="H264">
        <f t="shared" si="9"/>
        <v>0.38443935926773459</v>
      </c>
    </row>
    <row r="265" spans="1:8" x14ac:dyDescent="0.2">
      <c r="B265">
        <v>77</v>
      </c>
      <c r="C265">
        <v>6.75</v>
      </c>
      <c r="D265">
        <f t="shared" si="7"/>
        <v>66.20607028753993</v>
      </c>
      <c r="E265">
        <f t="shared" si="8"/>
        <v>8.2551209834837831</v>
      </c>
      <c r="F265">
        <v>0.70399999999999996</v>
      </c>
      <c r="G265">
        <v>0.90200000000000002</v>
      </c>
      <c r="H265">
        <f t="shared" si="9"/>
        <v>0.39024390243902435</v>
      </c>
    </row>
    <row r="266" spans="1:8" x14ac:dyDescent="0.2">
      <c r="B266">
        <v>78</v>
      </c>
      <c r="C266">
        <v>7.06</v>
      </c>
      <c r="D266">
        <f t="shared" si="7"/>
        <v>69.246645367412142</v>
      </c>
      <c r="E266">
        <f t="shared" si="8"/>
        <v>8.6342450582808166</v>
      </c>
      <c r="F266">
        <v>0.71199999999999997</v>
      </c>
      <c r="G266">
        <v>0.94499999999999995</v>
      </c>
      <c r="H266">
        <f t="shared" si="9"/>
        <v>0.37671957671957673</v>
      </c>
    </row>
    <row r="267" spans="1:8" x14ac:dyDescent="0.2">
      <c r="B267">
        <v>79</v>
      </c>
      <c r="C267">
        <v>7.37</v>
      </c>
      <c r="D267">
        <f t="shared" si="7"/>
        <v>72.287220447284341</v>
      </c>
      <c r="E267">
        <f t="shared" si="8"/>
        <v>9.0133691330778483</v>
      </c>
      <c r="F267">
        <v>0.73599999999999999</v>
      </c>
      <c r="G267">
        <v>0.94099999999999995</v>
      </c>
      <c r="H267">
        <f t="shared" si="9"/>
        <v>0.39107332624867164</v>
      </c>
    </row>
    <row r="268" spans="1:8" x14ac:dyDescent="0.2">
      <c r="B268">
        <v>80</v>
      </c>
      <c r="C268">
        <v>7.69</v>
      </c>
      <c r="D268">
        <f t="shared" si="7"/>
        <v>75.425878594249198</v>
      </c>
      <c r="E268">
        <f t="shared" si="8"/>
        <v>9.4047230167393021</v>
      </c>
      <c r="F268">
        <v>0.752</v>
      </c>
      <c r="G268">
        <v>1.01</v>
      </c>
      <c r="H268">
        <f t="shared" si="9"/>
        <v>0.37227722772277227</v>
      </c>
    </row>
    <row r="271" spans="1:8" x14ac:dyDescent="0.2">
      <c r="A271" t="s">
        <v>43</v>
      </c>
    </row>
    <row r="272" spans="1:8" x14ac:dyDescent="0.2">
      <c r="B272">
        <v>1.32</v>
      </c>
    </row>
  </sheetData>
  <mergeCells count="1">
    <mergeCell ref="B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Sagar</dc:creator>
  <cp:lastModifiedBy>Microsoft Office User</cp:lastModifiedBy>
  <dcterms:created xsi:type="dcterms:W3CDTF">2021-11-18T09:18:41Z</dcterms:created>
  <dcterms:modified xsi:type="dcterms:W3CDTF">2021-11-24T10:34:53Z</dcterms:modified>
</cp:coreProperties>
</file>