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645" yWindow="-15" windowWidth="7230" windowHeight="10950" tabRatio="772"/>
  </bookViews>
  <sheets>
    <sheet name="13-1  1978-2015年农业总产值（左）" sheetId="18" r:id="rId1"/>
    <sheet name="13-2 1978年-2015年农业总产值指数（右）" sheetId="20" r:id="rId2"/>
    <sheet name="13-3  农林牧渔业总产值（左）" sheetId="21" r:id="rId3"/>
    <sheet name="13-4 1978-2015年粮食花生水果产量（右）" sheetId="22" r:id="rId4"/>
    <sheet name="13-5 1978-2015年渔业生产（左）" sheetId="23" r:id="rId5"/>
    <sheet name="13-6 各县农村基层组织（右上）" sheetId="1" r:id="rId6"/>
    <sheet name="13-7 各县劳动力（右下）" sheetId="2" r:id="rId7"/>
    <sheet name="13-8各县农业总产值(左上右上，左下右下)" sheetId="4" r:id="rId8"/>
    <sheet name="13-9 各县农业增加值（左上右上）" sheetId="5" r:id="rId9"/>
    <sheet name="13-10各县农作物（左上右上左下右下）" sheetId="17" r:id="rId10"/>
    <sheet name="13-11各县果品果园（左上右上）" sheetId="8" r:id="rId11"/>
    <sheet name="13-12各县林业生产（左下右下）" sheetId="9" r:id="rId12"/>
    <sheet name="13-13 各县牧业生产（左上右上左下右下）" sheetId="10" r:id="rId13"/>
    <sheet name="13-14 各县水产（左上右上）" sheetId="11" r:id="rId14"/>
    <sheet name="13-15 各县水产品量（左下右下）" sheetId="12" r:id="rId15"/>
    <sheet name="13-16 各县水利（左上右上）" sheetId="13" r:id="rId16"/>
    <sheet name="13-17 各县农村现代化（左下右下）" sheetId="15" r:id="rId17"/>
    <sheet name="13-18 各县农业机械化9左上右上左下右下）" sheetId="14" r:id="rId18"/>
  </sheets>
  <definedNames>
    <definedName name="_xlnm.Print_Area" localSheetId="15">'13-16 各县水利（左上右上）'!$A$1:$N$21</definedName>
    <definedName name="_xlnm.Print_Titles" localSheetId="9">'13-10各县农作物（左上右上左下右下）'!$A:$A</definedName>
    <definedName name="_xlnm.Print_Titles" localSheetId="12">'13-13 各县牧业生产（左上右上左下右下）'!$A:$A</definedName>
    <definedName name="_xlnm.Print_Titles" localSheetId="15">'13-16 各县水利（左上右上）'!$A:$A</definedName>
    <definedName name="_xlnm.Print_Titles" localSheetId="17">'13-18 各县农业机械化9左上右上左下右下）'!$A:$A</definedName>
    <definedName name="_xlnm.Print_Titles" localSheetId="7">'13-8各县农业总产值(左上右上，左下右下)'!$A:$A</definedName>
    <definedName name="TABLE" localSheetId="5">'13-6 各县农村基层组织（右上）'!#REF!</definedName>
    <definedName name="TABLE_2" localSheetId="5">'13-6 各县农村基层组织（右上）'!$A$1:$A$1</definedName>
    <definedName name="TABLE_3" localSheetId="5">'13-6 各县农村基层组织（右上）'!$A$2:$G$20</definedName>
    <definedName name="TABLE_4" localSheetId="5">'13-6 各县农村基层组织（右上）'!$A$21:$B$21</definedName>
    <definedName name="TABLE_6" localSheetId="12">'13-13 各县牧业生产（左上右上左下右下）'!$B$10:$B$10</definedName>
  </definedNames>
  <calcPr calcId="125725" fullPrecision="0"/>
</workbook>
</file>

<file path=xl/calcChain.xml><?xml version="1.0" encoding="utf-8"?>
<calcChain xmlns="http://schemas.openxmlformats.org/spreadsheetml/2006/main">
  <c r="C6" i="14"/>
  <c r="D6"/>
  <c r="E6"/>
  <c r="F6"/>
  <c r="G6"/>
  <c r="H6"/>
  <c r="I6"/>
  <c r="J6"/>
  <c r="K6"/>
  <c r="L6"/>
  <c r="M6"/>
  <c r="N6"/>
  <c r="O6"/>
  <c r="P6"/>
  <c r="Q6"/>
  <c r="B6"/>
  <c r="C7" i="11"/>
  <c r="D7"/>
  <c r="E7"/>
  <c r="F7"/>
  <c r="G7"/>
  <c r="H7"/>
  <c r="I7"/>
  <c r="K7"/>
  <c r="B7"/>
  <c r="C7" i="12"/>
  <c r="D7"/>
  <c r="E7"/>
  <c r="F7"/>
  <c r="G7"/>
  <c r="H7"/>
  <c r="I7"/>
  <c r="J7"/>
  <c r="L7"/>
  <c r="M7"/>
  <c r="N7"/>
  <c r="O7"/>
  <c r="B7"/>
  <c r="D6" i="13"/>
  <c r="E6"/>
  <c r="F6"/>
  <c r="G6"/>
  <c r="H6"/>
  <c r="J6"/>
  <c r="K6"/>
  <c r="L6"/>
  <c r="M6"/>
  <c r="N6"/>
  <c r="B6"/>
  <c r="C5" i="15"/>
  <c r="D5"/>
  <c r="E5"/>
  <c r="F5"/>
  <c r="G5"/>
  <c r="H5"/>
  <c r="I5"/>
  <c r="J5"/>
  <c r="K5"/>
  <c r="B5"/>
  <c r="C6" i="10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B6"/>
  <c r="D6" i="8"/>
  <c r="E6"/>
  <c r="F6"/>
  <c r="G6"/>
  <c r="H6"/>
  <c r="I6"/>
  <c r="J6"/>
  <c r="K6"/>
  <c r="L6"/>
  <c r="M6"/>
  <c r="N6"/>
  <c r="C6"/>
  <c r="B6"/>
  <c r="B7"/>
  <c r="B8"/>
  <c r="B9"/>
  <c r="B10"/>
  <c r="B11"/>
  <c r="B12"/>
  <c r="B13"/>
  <c r="B14"/>
  <c r="B15"/>
  <c r="B16"/>
  <c r="B17"/>
  <c r="B18"/>
  <c r="B19"/>
  <c r="B20"/>
  <c r="B21"/>
  <c r="B5"/>
  <c r="BE8" i="17"/>
  <c r="BA9"/>
  <c r="BA10"/>
  <c r="BA11"/>
  <c r="BA12"/>
  <c r="BA13"/>
  <c r="BA14"/>
  <c r="BA15"/>
  <c r="BA16"/>
  <c r="BA17"/>
  <c r="BA18"/>
  <c r="BA19"/>
  <c r="BA20"/>
  <c r="BA21"/>
  <c r="BA22"/>
  <c r="BA7"/>
  <c r="BD8"/>
  <c r="AZ9"/>
  <c r="AZ10"/>
  <c r="AZ11"/>
  <c r="AZ12"/>
  <c r="AZ13"/>
  <c r="AZ14"/>
  <c r="AZ15"/>
  <c r="AZ16"/>
  <c r="AZ17"/>
  <c r="AZ18"/>
  <c r="AZ19"/>
  <c r="AZ20"/>
  <c r="AZ21"/>
  <c r="AZ22"/>
  <c r="AZ7"/>
  <c r="AU9"/>
  <c r="AU10"/>
  <c r="AU11"/>
  <c r="AU12"/>
  <c r="AU13"/>
  <c r="AU14"/>
  <c r="AU15"/>
  <c r="AU16"/>
  <c r="AU17"/>
  <c r="AU18"/>
  <c r="AU19"/>
  <c r="AU20"/>
  <c r="AU21"/>
  <c r="AU22"/>
  <c r="AU7"/>
  <c r="AR9"/>
  <c r="AR10"/>
  <c r="AR11"/>
  <c r="AR12"/>
  <c r="AR13"/>
  <c r="AR14"/>
  <c r="AR15"/>
  <c r="AR16"/>
  <c r="AR17"/>
  <c r="AR18"/>
  <c r="AR19"/>
  <c r="AR20"/>
  <c r="AR21"/>
  <c r="AR22"/>
  <c r="AR7"/>
  <c r="AO9"/>
  <c r="AO10"/>
  <c r="AO11"/>
  <c r="AO12"/>
  <c r="AO13"/>
  <c r="AO14"/>
  <c r="AO15"/>
  <c r="AO16"/>
  <c r="AO17"/>
  <c r="AO18"/>
  <c r="AO19"/>
  <c r="AO20"/>
  <c r="AO21"/>
  <c r="AO22"/>
  <c r="AO23"/>
  <c r="AO7"/>
  <c r="AK8"/>
  <c r="AJ8"/>
  <c r="AL8" s="1"/>
  <c r="AL10"/>
  <c r="AL11"/>
  <c r="AL12"/>
  <c r="AL13"/>
  <c r="AL18"/>
  <c r="AL19"/>
  <c r="AL21"/>
  <c r="AL22"/>
  <c r="AL7"/>
  <c r="AH8"/>
  <c r="AG8"/>
  <c r="AI8"/>
  <c r="AI10"/>
  <c r="AI11"/>
  <c r="AI12"/>
  <c r="AI13"/>
  <c r="AI15"/>
  <c r="AI16"/>
  <c r="AI17"/>
  <c r="AI18"/>
  <c r="AI19"/>
  <c r="AI20"/>
  <c r="AI21"/>
  <c r="AI22"/>
  <c r="AI7"/>
  <c r="AE8"/>
  <c r="AD8"/>
  <c r="AF8"/>
  <c r="AF10"/>
  <c r="AF11"/>
  <c r="AF12"/>
  <c r="AF13"/>
  <c r="AF15"/>
  <c r="AF16"/>
  <c r="AF17"/>
  <c r="AF18"/>
  <c r="AF19"/>
  <c r="AF20"/>
  <c r="AF21"/>
  <c r="AF22"/>
  <c r="AF7"/>
  <c r="AB8"/>
  <c r="AA8"/>
  <c r="AC8"/>
  <c r="AC10"/>
  <c r="AC16"/>
  <c r="AC18"/>
  <c r="AC19"/>
  <c r="AC21"/>
  <c r="AC7"/>
  <c r="Z10"/>
  <c r="Z16"/>
  <c r="Z17"/>
  <c r="Z18"/>
  <c r="Z19"/>
  <c r="Z20"/>
  <c r="Z21"/>
  <c r="Z7"/>
  <c r="W9"/>
  <c r="W10"/>
  <c r="W11"/>
  <c r="W12"/>
  <c r="W13"/>
  <c r="W14"/>
  <c r="W15"/>
  <c r="W16"/>
  <c r="W17"/>
  <c r="W18"/>
  <c r="W19"/>
  <c r="W20"/>
  <c r="W21"/>
  <c r="W22"/>
  <c r="W23"/>
  <c r="W7"/>
  <c r="T9"/>
  <c r="T10"/>
  <c r="T11"/>
  <c r="T12"/>
  <c r="T13"/>
  <c r="T14"/>
  <c r="T15"/>
  <c r="T16"/>
  <c r="T17"/>
  <c r="T18"/>
  <c r="T19"/>
  <c r="T20"/>
  <c r="T21"/>
  <c r="T22"/>
  <c r="T23"/>
  <c r="T7"/>
  <c r="Q9"/>
  <c r="Q10"/>
  <c r="Q11"/>
  <c r="Q12"/>
  <c r="Q13"/>
  <c r="Q14"/>
  <c r="Q15"/>
  <c r="Q16"/>
  <c r="Q17"/>
  <c r="Q18"/>
  <c r="Q19"/>
  <c r="Q20"/>
  <c r="Q21"/>
  <c r="Q22"/>
  <c r="Q23"/>
  <c r="Q7"/>
  <c r="N9"/>
  <c r="N10"/>
  <c r="N11"/>
  <c r="N12"/>
  <c r="N13"/>
  <c r="N14"/>
  <c r="N15"/>
  <c r="N16"/>
  <c r="N17"/>
  <c r="N18"/>
  <c r="N19"/>
  <c r="N20"/>
  <c r="N21"/>
  <c r="N22"/>
  <c r="N23"/>
  <c r="N7"/>
  <c r="F8"/>
  <c r="G8"/>
  <c r="H8" s="1"/>
  <c r="I8"/>
  <c r="J8"/>
  <c r="K8"/>
  <c r="L8"/>
  <c r="M8"/>
  <c r="N8" s="1"/>
  <c r="O8"/>
  <c r="P8"/>
  <c r="Q8"/>
  <c r="R8"/>
  <c r="S8"/>
  <c r="T8" s="1"/>
  <c r="U8"/>
  <c r="V8"/>
  <c r="W8"/>
  <c r="X8"/>
  <c r="Y8"/>
  <c r="Z8" s="1"/>
  <c r="AM8"/>
  <c r="AN8"/>
  <c r="AO8"/>
  <c r="AP8"/>
  <c r="AQ8"/>
  <c r="AR8" s="1"/>
  <c r="AS8"/>
  <c r="AT8"/>
  <c r="AU8"/>
  <c r="AY8"/>
  <c r="BB8"/>
  <c r="AZ8" s="1"/>
  <c r="BC8"/>
  <c r="BA8" s="1"/>
  <c r="BF8"/>
  <c r="BG8"/>
  <c r="BH8"/>
  <c r="BI8"/>
  <c r="BJ8"/>
  <c r="K9"/>
  <c r="K10"/>
  <c r="K11"/>
  <c r="K12"/>
  <c r="K13"/>
  <c r="K14"/>
  <c r="K15"/>
  <c r="K16"/>
  <c r="K17"/>
  <c r="K18"/>
  <c r="K19"/>
  <c r="K20"/>
  <c r="K21"/>
  <c r="K22"/>
  <c r="K23"/>
  <c r="K7"/>
  <c r="H7"/>
  <c r="H9"/>
  <c r="H10"/>
  <c r="H11"/>
  <c r="H12"/>
  <c r="H13"/>
  <c r="H14"/>
  <c r="H15"/>
  <c r="H16"/>
  <c r="H17"/>
  <c r="H18"/>
  <c r="H19"/>
  <c r="H20"/>
  <c r="H21"/>
  <c r="H22"/>
  <c r="H23"/>
  <c r="B8"/>
  <c r="D9"/>
  <c r="D8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7"/>
  <c r="E7" s="1"/>
  <c r="C9"/>
  <c r="C8" s="1"/>
  <c r="C10"/>
  <c r="C11"/>
  <c r="C12"/>
  <c r="C13"/>
  <c r="C14"/>
  <c r="C15"/>
  <c r="C16"/>
  <c r="C17"/>
  <c r="C18"/>
  <c r="C19"/>
  <c r="C20"/>
  <c r="C21"/>
  <c r="C22"/>
  <c r="C23"/>
  <c r="C7"/>
  <c r="D6" i="5"/>
  <c r="E6"/>
  <c r="F6"/>
  <c r="G6"/>
  <c r="H6"/>
  <c r="I6"/>
  <c r="J6"/>
  <c r="K6"/>
  <c r="C6"/>
  <c r="C7" i="4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B7"/>
  <c r="C6" i="2"/>
  <c r="D6"/>
  <c r="E6"/>
  <c r="F6"/>
  <c r="B6"/>
  <c r="C5" i="1"/>
  <c r="D5"/>
  <c r="E5"/>
  <c r="F5"/>
  <c r="G5"/>
  <c r="B5"/>
  <c r="G41" i="23"/>
  <c r="D41"/>
  <c r="G33"/>
  <c r="D33"/>
  <c r="G32"/>
  <c r="D32"/>
  <c r="G40"/>
  <c r="G39"/>
  <c r="G38"/>
  <c r="G37"/>
  <c r="G36"/>
  <c r="G35"/>
  <c r="G34"/>
  <c r="G31"/>
  <c r="G30"/>
  <c r="G29"/>
  <c r="G28"/>
  <c r="G27"/>
  <c r="G26"/>
  <c r="G25"/>
  <c r="D40"/>
  <c r="D39"/>
  <c r="D38"/>
  <c r="D37"/>
  <c r="D36"/>
  <c r="D35"/>
  <c r="D34"/>
  <c r="D31"/>
  <c r="D30"/>
  <c r="D29"/>
  <c r="D28"/>
  <c r="D27"/>
  <c r="D26"/>
  <c r="D2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4"/>
  <c r="X2" i="4"/>
  <c r="E9" i="17"/>
  <c r="E8" l="1"/>
</calcChain>
</file>

<file path=xl/sharedStrings.xml><?xml version="1.0" encoding="utf-8"?>
<sst xmlns="http://schemas.openxmlformats.org/spreadsheetml/2006/main" count="619" uniqueCount="365">
  <si>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</si>
  <si>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</si>
  <si>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</si>
  <si>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</si>
  <si>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</si>
  <si>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</si>
  <si>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</si>
  <si>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</si>
  <si>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 xml:space="preserve">  牟平区</t>
  </si>
  <si>
    <t xml:space="preserve">  莱山区</t>
  </si>
  <si>
    <t xml:space="preserve">  开发区</t>
  </si>
  <si>
    <t>地    区</t>
    <phoneticPr fontId="3" type="noConversion"/>
  </si>
  <si>
    <t xml:space="preserve">  芝罘区</t>
    <phoneticPr fontId="3" type="noConversion"/>
  </si>
  <si>
    <t xml:space="preserve">  福山区</t>
    <phoneticPr fontId="3" type="noConversion"/>
  </si>
  <si>
    <t xml:space="preserve">  牟平区</t>
    <phoneticPr fontId="3" type="noConversion"/>
  </si>
  <si>
    <t xml:space="preserve">  莱山区</t>
    <phoneticPr fontId="3" type="noConversion"/>
  </si>
  <si>
    <t xml:space="preserve">  开发区</t>
    <phoneticPr fontId="3" type="noConversion"/>
  </si>
  <si>
    <t>(一)夏收粮食</t>
  </si>
  <si>
    <t>(二)秋收粮食</t>
  </si>
  <si>
    <t>1.谷物</t>
  </si>
  <si>
    <t>2.豆类合计</t>
  </si>
  <si>
    <t>(1)大豆</t>
  </si>
  <si>
    <t>(2)绿豆</t>
  </si>
  <si>
    <t>二、油料作物</t>
  </si>
  <si>
    <t>三、烟叶合计</t>
  </si>
  <si>
    <t>五、蔬菜、瓜类</t>
  </si>
  <si>
    <t>1.蔬菜(含菜用瓜)</t>
  </si>
  <si>
    <t>(2)甜瓜</t>
  </si>
  <si>
    <t>总产量</t>
  </si>
  <si>
    <t>单产</t>
  </si>
  <si>
    <t>播种面积</t>
  </si>
  <si>
    <t>海水产品</t>
    <phoneticPr fontId="3" type="noConversion"/>
  </si>
  <si>
    <t>淡水产品</t>
    <phoneticPr fontId="3" type="noConversion"/>
  </si>
  <si>
    <t>养殖</t>
  </si>
  <si>
    <t>合   计</t>
    <phoneticPr fontId="3" type="noConversion"/>
  </si>
  <si>
    <t>市   区</t>
    <phoneticPr fontId="3" type="noConversion"/>
  </si>
  <si>
    <t>龙口市</t>
    <phoneticPr fontId="3" type="noConversion"/>
  </si>
  <si>
    <t>莱阳市</t>
    <phoneticPr fontId="3" type="noConversion"/>
  </si>
  <si>
    <t>莱州市</t>
    <phoneticPr fontId="3" type="noConversion"/>
  </si>
  <si>
    <t>蓬莱市</t>
    <phoneticPr fontId="3" type="noConversion"/>
  </si>
  <si>
    <t>招远市</t>
    <phoneticPr fontId="3" type="noConversion"/>
  </si>
  <si>
    <t>栖霞市</t>
    <phoneticPr fontId="3" type="noConversion"/>
  </si>
  <si>
    <t>海阳市</t>
    <phoneticPr fontId="3" type="noConversion"/>
  </si>
  <si>
    <t>长岛县</t>
    <phoneticPr fontId="3" type="noConversion"/>
  </si>
  <si>
    <t>果品产量</t>
  </si>
  <si>
    <t>水果产量</t>
  </si>
  <si>
    <t>苹果</t>
  </si>
  <si>
    <t>梨</t>
  </si>
  <si>
    <t>葡萄</t>
  </si>
  <si>
    <t>桃子</t>
  </si>
  <si>
    <t>苹果园</t>
  </si>
  <si>
    <t>梨园</t>
  </si>
  <si>
    <t>葡萄园</t>
  </si>
  <si>
    <t>桃园</t>
  </si>
  <si>
    <t>捕捞</t>
  </si>
  <si>
    <t>鸡蛋</t>
  </si>
  <si>
    <t>合    计</t>
    <phoneticPr fontId="3" type="noConversion"/>
  </si>
  <si>
    <t>单位：万元　</t>
    <phoneticPr fontId="3" type="noConversion"/>
  </si>
  <si>
    <t>合    计</t>
  </si>
  <si>
    <t>市    区</t>
  </si>
  <si>
    <t xml:space="preserve">  芝罘区</t>
  </si>
  <si>
    <t xml:space="preserve">  福山区</t>
  </si>
  <si>
    <t>市    区</t>
    <phoneticPr fontId="3" type="noConversion"/>
  </si>
  <si>
    <t>农林牧渔业
总  产  值</t>
    <phoneticPr fontId="3" type="noConversion"/>
  </si>
  <si>
    <t>粮食</t>
    <phoneticPr fontId="3" type="noConversion"/>
  </si>
  <si>
    <t>油料</t>
    <phoneticPr fontId="3" type="noConversion"/>
  </si>
  <si>
    <t>农林牧渔服务业</t>
    <phoneticPr fontId="3" type="noConversion"/>
  </si>
  <si>
    <t>一、农业
产值合计</t>
    <phoneticPr fontId="3" type="noConversion"/>
  </si>
  <si>
    <t>二、林业
产值合计</t>
    <phoneticPr fontId="3" type="noConversion"/>
  </si>
  <si>
    <t>五、农林牧渔服务业</t>
    <phoneticPr fontId="3" type="noConversion"/>
  </si>
  <si>
    <t>　</t>
    <phoneticPr fontId="3" type="noConversion"/>
  </si>
  <si>
    <t xml:space="preserve">                   (二)蔬菜园艺作物
</t>
    <phoneticPr fontId="3" type="noConversion"/>
  </si>
  <si>
    <t>(三)水果坚果、饮料</t>
    <phoneticPr fontId="3" type="noConversion"/>
  </si>
  <si>
    <t>(一)谷物及其他作物</t>
    <phoneticPr fontId="3" type="noConversion"/>
  </si>
  <si>
    <t>(一)林木的培育和种植</t>
    <phoneticPr fontId="3" type="noConversion"/>
  </si>
  <si>
    <t>(二)竹木
采运</t>
    <phoneticPr fontId="3" type="noConversion"/>
  </si>
  <si>
    <t>(五)其他
畜牧业</t>
    <phoneticPr fontId="3" type="noConversion"/>
  </si>
  <si>
    <t>(四)中药材</t>
    <phoneticPr fontId="3" type="noConversion"/>
  </si>
  <si>
    <t>(三)林产品</t>
    <phoneticPr fontId="3" type="noConversion"/>
  </si>
  <si>
    <t>单位：面积：公顷；单产：公斤/公顷；总产：吨</t>
  </si>
  <si>
    <t>单位：面积：公顷；单产：公斤/公顷；总产：吨</t>
    <phoneticPr fontId="3" type="noConversion"/>
  </si>
  <si>
    <t>农作物总
播种面积</t>
    <phoneticPr fontId="3" type="noConversion"/>
  </si>
  <si>
    <t>一、粮食总计</t>
    <phoneticPr fontId="3" type="noConversion"/>
  </si>
  <si>
    <t>四、药材
播种面积</t>
    <phoneticPr fontId="3" type="noConversion"/>
  </si>
  <si>
    <t>#谷物</t>
    <phoneticPr fontId="3" type="noConversion"/>
  </si>
  <si>
    <t>3、薯类(按折粮薯类计算)</t>
  </si>
  <si>
    <t>#花生</t>
    <phoneticPr fontId="3" type="noConversion"/>
  </si>
  <si>
    <t>#小麦</t>
    <phoneticPr fontId="3" type="noConversion"/>
  </si>
  <si>
    <t>#玉米</t>
    <phoneticPr fontId="3" type="noConversion"/>
  </si>
  <si>
    <t>#谷子</t>
    <phoneticPr fontId="3" type="noConversion"/>
  </si>
  <si>
    <t>#高粱</t>
    <phoneticPr fontId="3" type="noConversion"/>
  </si>
  <si>
    <t>(1)西瓜</t>
    <phoneticPr fontId="3" type="noConversion"/>
  </si>
  <si>
    <t>播种面积</t>
    <phoneticPr fontId="3" type="noConversion"/>
  </si>
  <si>
    <t xml:space="preserve">  高新区</t>
    <phoneticPr fontId="3" type="noConversion"/>
  </si>
  <si>
    <t xml:space="preserve">  昆嵛区</t>
    <phoneticPr fontId="3" type="noConversion"/>
  </si>
  <si>
    <t>单位：供水量：万立方米；灌溉面积：千公顷　</t>
    <phoneticPr fontId="3" type="noConversion"/>
  </si>
  <si>
    <t>2014年</t>
    <phoneticPr fontId="3" type="noConversion"/>
  </si>
  <si>
    <t xml:space="preserve">
</t>
    <phoneticPr fontId="3" type="noConversion"/>
  </si>
  <si>
    <t xml:space="preserve">
</t>
    <phoneticPr fontId="3" type="noConversion"/>
  </si>
  <si>
    <t>农业产值</t>
    <phoneticPr fontId="3" type="noConversion"/>
  </si>
  <si>
    <t>林业产值</t>
    <phoneticPr fontId="3" type="noConversion"/>
  </si>
  <si>
    <t>牧业产值</t>
    <phoneticPr fontId="3" type="noConversion"/>
  </si>
  <si>
    <t>渔业产值</t>
    <phoneticPr fontId="3" type="noConversion"/>
  </si>
  <si>
    <t>2012</t>
    <phoneticPr fontId="3" type="noConversion"/>
  </si>
  <si>
    <t>2013</t>
    <phoneticPr fontId="3" type="noConversion"/>
  </si>
  <si>
    <t>2014</t>
    <phoneticPr fontId="3" type="noConversion"/>
  </si>
  <si>
    <t>农林牧渔业总产值</t>
  </si>
  <si>
    <t>一、农业产值</t>
  </si>
  <si>
    <t>二、林业产值</t>
  </si>
  <si>
    <t>三、牧业产值</t>
  </si>
  <si>
    <t>四、渔业产值</t>
  </si>
  <si>
    <t xml:space="preserve">    1.海水产品</t>
  </si>
  <si>
    <t xml:space="preserve">    2.内陆水域水产品</t>
  </si>
  <si>
    <t>五、农林牧渔服务业产值</t>
  </si>
  <si>
    <t>粮 食</t>
    <phoneticPr fontId="3" type="noConversion"/>
  </si>
  <si>
    <t>花生</t>
    <phoneticPr fontId="3" type="noConversion"/>
  </si>
  <si>
    <t>水果</t>
    <phoneticPr fontId="3" type="noConversion"/>
  </si>
  <si>
    <t xml:space="preserve">    1.谷物及其他作物</t>
    <phoneticPr fontId="3" type="noConversion"/>
  </si>
  <si>
    <t xml:space="preserve">    2.蔬菜园艺作物</t>
    <phoneticPr fontId="3" type="noConversion"/>
  </si>
  <si>
    <t xml:space="preserve">    3.水果坚果饮料</t>
    <phoneticPr fontId="3" type="noConversion"/>
  </si>
  <si>
    <t xml:space="preserve">    4.中药材</t>
    <phoneticPr fontId="3" type="noConversion"/>
  </si>
  <si>
    <t xml:space="preserve">    1.林木的培育和种植</t>
    <phoneticPr fontId="3" type="noConversion"/>
  </si>
  <si>
    <t xml:space="preserve">    2.竹木采运</t>
    <phoneticPr fontId="3" type="noConversion"/>
  </si>
  <si>
    <t xml:space="preserve">    3.林产品</t>
    <phoneticPr fontId="3" type="noConversion"/>
  </si>
  <si>
    <t xml:space="preserve">    1.牲畜饲养</t>
    <phoneticPr fontId="3" type="noConversion"/>
  </si>
  <si>
    <t xml:space="preserve">    2.猪的饲养</t>
    <phoneticPr fontId="3" type="noConversion"/>
  </si>
  <si>
    <t xml:space="preserve">    3.家禽的饲养</t>
    <phoneticPr fontId="3" type="noConversion"/>
  </si>
  <si>
    <t xml:space="preserve">    4.狩猎和捕捉动物</t>
    <phoneticPr fontId="3" type="noConversion"/>
  </si>
  <si>
    <t xml:space="preserve">    5.其他畜牧业</t>
    <phoneticPr fontId="3" type="noConversion"/>
  </si>
  <si>
    <t>注:本表按可比价格计算，2003年以后年份系新口径。1999年以后畜牧业产值是按统计局统计的畜牧年报计算的。</t>
    <phoneticPr fontId="3" type="noConversion"/>
  </si>
  <si>
    <t>单位:万元</t>
    <phoneticPr fontId="3" type="noConversion"/>
  </si>
  <si>
    <t>农业产值</t>
    <phoneticPr fontId="3" type="noConversion"/>
  </si>
  <si>
    <t>林业产值</t>
    <phoneticPr fontId="3" type="noConversion"/>
  </si>
  <si>
    <t>牧业产值</t>
    <phoneticPr fontId="3" type="noConversion"/>
  </si>
  <si>
    <t>渔业产值</t>
    <phoneticPr fontId="3" type="noConversion"/>
  </si>
  <si>
    <t>2012</t>
    <phoneticPr fontId="3" type="noConversion"/>
  </si>
  <si>
    <t>2013</t>
    <phoneticPr fontId="3" type="noConversion"/>
  </si>
  <si>
    <t>2014</t>
    <phoneticPr fontId="3" type="noConversion"/>
  </si>
  <si>
    <t xml:space="preserve">
</t>
    <phoneticPr fontId="3" type="noConversion"/>
  </si>
  <si>
    <t xml:space="preserve">
</t>
    <phoneticPr fontId="3" type="noConversion"/>
  </si>
  <si>
    <t>农林牧渔业
总  产  值</t>
    <phoneticPr fontId="3" type="noConversion"/>
  </si>
  <si>
    <t xml:space="preserve">年 份 </t>
    <phoneticPr fontId="3" type="noConversion"/>
  </si>
  <si>
    <t>（上年=100）</t>
    <phoneticPr fontId="3" type="noConversion"/>
  </si>
  <si>
    <r>
      <t>单位</t>
    </r>
    <r>
      <rPr>
        <sz val="10"/>
        <rFont val="Times New Roman"/>
        <family val="1"/>
      </rPr>
      <t>:</t>
    </r>
    <r>
      <rPr>
        <sz val="10"/>
        <rFont val="宋体"/>
        <family val="3"/>
        <charset val="134"/>
      </rPr>
      <t>万元</t>
    </r>
    <phoneticPr fontId="3" type="noConversion"/>
  </si>
  <si>
    <t>类   别</t>
    <phoneticPr fontId="3" type="noConversion"/>
  </si>
  <si>
    <t>2013年</t>
    <phoneticPr fontId="3" type="noConversion"/>
  </si>
  <si>
    <t>年 份</t>
    <phoneticPr fontId="3" type="noConversion"/>
  </si>
  <si>
    <t>水产品
总产量
（吨）</t>
    <phoneticPr fontId="3" type="noConversion"/>
  </si>
  <si>
    <t>水 产 品
养殖面积
(公顷)</t>
    <phoneticPr fontId="3" type="noConversion"/>
  </si>
  <si>
    <t>海水产品</t>
    <phoneticPr fontId="3" type="noConversion"/>
  </si>
  <si>
    <t>淡水产品</t>
    <phoneticPr fontId="3" type="noConversion"/>
  </si>
  <si>
    <t>海 水</t>
    <phoneticPr fontId="3" type="noConversion"/>
  </si>
  <si>
    <t>淡 水</t>
    <phoneticPr fontId="3" type="noConversion"/>
  </si>
  <si>
    <t xml:space="preserve"> </t>
    <phoneticPr fontId="3" type="noConversion"/>
  </si>
  <si>
    <t>地      区</t>
    <phoneticPr fontId="3" type="noConversion"/>
  </si>
  <si>
    <t>农村社会基础设施</t>
    <phoneticPr fontId="3" type="noConversion"/>
  </si>
  <si>
    <t>乡村人口数（万人）</t>
    <phoneticPr fontId="3" type="noConversion"/>
  </si>
  <si>
    <t>通宽带村数（个）</t>
    <phoneticPr fontId="3" type="noConversion"/>
  </si>
  <si>
    <t xml:space="preserve">  芝罘区</t>
    <phoneticPr fontId="3" type="noConversion"/>
  </si>
  <si>
    <t xml:space="preserve">  福山区</t>
    <phoneticPr fontId="3" type="noConversion"/>
  </si>
  <si>
    <t xml:space="preserve">  牟平区</t>
    <phoneticPr fontId="3" type="noConversion"/>
  </si>
  <si>
    <t xml:space="preserve">  莱山区</t>
    <phoneticPr fontId="3" type="noConversion"/>
  </si>
  <si>
    <t xml:space="preserve">  开发区</t>
    <phoneticPr fontId="3" type="noConversion"/>
  </si>
  <si>
    <t xml:space="preserve">  高新区</t>
    <phoneticPr fontId="3" type="noConversion"/>
  </si>
  <si>
    <t xml:space="preserve">  昆嵛区</t>
    <phoneticPr fontId="3" type="noConversion"/>
  </si>
  <si>
    <t>乡村户数
（万户）</t>
    <phoneticPr fontId="3" type="noConversion"/>
  </si>
  <si>
    <t>村民委员会
个数
（个）</t>
    <phoneticPr fontId="3" type="noConversion"/>
  </si>
  <si>
    <t>自来水
受益村数（个）</t>
    <phoneticPr fontId="3" type="noConversion"/>
  </si>
  <si>
    <t>通有线
电视村数（个）</t>
    <phoneticPr fontId="3" type="noConversion"/>
  </si>
  <si>
    <t>单位：万人</t>
    <phoneticPr fontId="3" type="noConversion"/>
  </si>
  <si>
    <t>#男劳动力</t>
    <phoneticPr fontId="3" type="noConversion"/>
  </si>
  <si>
    <t>合    计</t>
    <phoneticPr fontId="3" type="noConversion"/>
  </si>
  <si>
    <t>市    区</t>
    <phoneticPr fontId="3" type="noConversion"/>
  </si>
  <si>
    <t>莱阳市</t>
    <phoneticPr fontId="3" type="noConversion"/>
  </si>
  <si>
    <t>乡村实有
劳动力合计</t>
    <phoneticPr fontId="3" type="noConversion"/>
  </si>
  <si>
    <t>乡村实有
劳动力中：
农业劳动力</t>
    <phoneticPr fontId="3" type="noConversion"/>
  </si>
  <si>
    <t xml:space="preserve"> 芝罘区</t>
    <phoneticPr fontId="3" type="noConversion"/>
  </si>
  <si>
    <t xml:space="preserve"> 福山区</t>
    <phoneticPr fontId="3" type="noConversion"/>
  </si>
  <si>
    <t xml:space="preserve"> 牟平区</t>
    <phoneticPr fontId="3" type="noConversion"/>
  </si>
  <si>
    <t xml:space="preserve"> 莱山区</t>
    <phoneticPr fontId="3" type="noConversion"/>
  </si>
  <si>
    <t xml:space="preserve"> 开发区</t>
    <phoneticPr fontId="3" type="noConversion"/>
  </si>
  <si>
    <t xml:space="preserve"> 高新区</t>
    <phoneticPr fontId="3" type="noConversion"/>
  </si>
  <si>
    <t xml:space="preserve"> 昆嵛区</t>
    <phoneticPr fontId="3" type="noConversion"/>
  </si>
  <si>
    <t>地  区</t>
    <phoneticPr fontId="3" type="noConversion"/>
  </si>
  <si>
    <t>地   区</t>
    <phoneticPr fontId="3" type="noConversion"/>
  </si>
  <si>
    <t>单位：万元　</t>
    <phoneticPr fontId="3" type="noConversion"/>
  </si>
  <si>
    <t>农林牧渔业
中间消耗</t>
    <phoneticPr fontId="3" type="noConversion"/>
  </si>
  <si>
    <t>农林牧渔业
增 加 值</t>
    <phoneticPr fontId="3" type="noConversion"/>
  </si>
  <si>
    <t>中间物质
消    耗</t>
    <phoneticPr fontId="3" type="noConversion"/>
  </si>
  <si>
    <t>生产服务
支    出</t>
    <phoneticPr fontId="3" type="noConversion"/>
  </si>
  <si>
    <t>农    业</t>
    <phoneticPr fontId="3" type="noConversion"/>
  </si>
  <si>
    <t>林    业</t>
    <phoneticPr fontId="3" type="noConversion"/>
  </si>
  <si>
    <t>牧    业</t>
    <phoneticPr fontId="3" type="noConversion"/>
  </si>
  <si>
    <t>渔    业</t>
    <phoneticPr fontId="3" type="noConversion"/>
  </si>
  <si>
    <t>农林牧渔
服务业</t>
    <phoneticPr fontId="3" type="noConversion"/>
  </si>
  <si>
    <t>单产</t>
    <phoneticPr fontId="3" type="noConversion"/>
  </si>
  <si>
    <t>播种面积</t>
    <phoneticPr fontId="3" type="noConversion"/>
  </si>
  <si>
    <t>播种面积</t>
    <phoneticPr fontId="3" type="noConversion"/>
  </si>
  <si>
    <t>合   计</t>
    <phoneticPr fontId="3" type="noConversion"/>
  </si>
  <si>
    <t>六、其他
农作物
播种面积</t>
    <phoneticPr fontId="3" type="noConversion"/>
  </si>
  <si>
    <t>2.瓜类
(果用瓜，包括草莓)</t>
    <phoneticPr fontId="3" type="noConversion"/>
  </si>
  <si>
    <t>单位：面积：公顷；产量：吨</t>
    <phoneticPr fontId="3" type="noConversion"/>
  </si>
  <si>
    <t>地        区</t>
    <phoneticPr fontId="3" type="noConversion"/>
  </si>
  <si>
    <t>干果产量</t>
    <phoneticPr fontId="3" type="noConversion"/>
  </si>
  <si>
    <t>年末实有果园面积</t>
    <phoneticPr fontId="3" type="noConversion"/>
  </si>
  <si>
    <t>杏</t>
    <phoneticPr fontId="3" type="noConversion"/>
  </si>
  <si>
    <t>合    计</t>
    <phoneticPr fontId="3" type="noConversion"/>
  </si>
  <si>
    <t>市    区</t>
    <phoneticPr fontId="3" type="noConversion"/>
  </si>
  <si>
    <t xml:space="preserve">  芝罘区</t>
    <phoneticPr fontId="3" type="noConversion"/>
  </si>
  <si>
    <t xml:space="preserve">  福山区</t>
    <phoneticPr fontId="3" type="noConversion"/>
  </si>
  <si>
    <t xml:space="preserve">  牟平区</t>
    <phoneticPr fontId="3" type="noConversion"/>
  </si>
  <si>
    <t xml:space="preserve">  莱山区</t>
    <phoneticPr fontId="3" type="noConversion"/>
  </si>
  <si>
    <t xml:space="preserve">  开发区</t>
    <phoneticPr fontId="3" type="noConversion"/>
  </si>
  <si>
    <t xml:space="preserve">  高新区</t>
    <phoneticPr fontId="3" type="noConversion"/>
  </si>
  <si>
    <t xml:space="preserve">  昆嵛区</t>
    <phoneticPr fontId="3" type="noConversion"/>
  </si>
  <si>
    <t>地     区</t>
    <phoneticPr fontId="3" type="noConversion"/>
  </si>
  <si>
    <t>单位：公顷、株</t>
    <phoneticPr fontId="3" type="noConversion"/>
  </si>
  <si>
    <t>本年造林
面    积</t>
    <phoneticPr fontId="3" type="noConversion"/>
  </si>
  <si>
    <t>本年新育
苗面积</t>
    <phoneticPr fontId="3" type="noConversion"/>
  </si>
  <si>
    <t>年末实有
林业用地面积</t>
    <phoneticPr fontId="3" type="noConversion"/>
  </si>
  <si>
    <t>经济林</t>
    <phoneticPr fontId="3" type="noConversion"/>
  </si>
  <si>
    <t>防护林</t>
    <phoneticPr fontId="3" type="noConversion"/>
  </si>
  <si>
    <t>用材林</t>
    <phoneticPr fontId="3" type="noConversion"/>
  </si>
  <si>
    <t>有林地造林面积</t>
    <phoneticPr fontId="3" type="noConversion"/>
  </si>
  <si>
    <t>肉  类
总产量（吨）</t>
    <phoneticPr fontId="3" type="noConversion"/>
  </si>
  <si>
    <t>年末家禽
存 养 数(万只）</t>
    <phoneticPr fontId="3" type="noConversion"/>
  </si>
  <si>
    <t>禽蛋产量（吨）</t>
    <phoneticPr fontId="3" type="noConversion"/>
  </si>
  <si>
    <t>牛</t>
    <phoneticPr fontId="3" type="noConversion"/>
  </si>
  <si>
    <t>马</t>
    <phoneticPr fontId="3" type="noConversion"/>
  </si>
  <si>
    <t>驴</t>
    <phoneticPr fontId="3" type="noConversion"/>
  </si>
  <si>
    <t>骡</t>
    <phoneticPr fontId="3" type="noConversion"/>
  </si>
  <si>
    <t>猪肉</t>
    <phoneticPr fontId="3" type="noConversion"/>
  </si>
  <si>
    <t>牛肉</t>
    <phoneticPr fontId="3" type="noConversion"/>
  </si>
  <si>
    <t>羊肉</t>
    <phoneticPr fontId="3" type="noConversion"/>
  </si>
  <si>
    <t>禽肉</t>
    <phoneticPr fontId="3" type="noConversion"/>
  </si>
  <si>
    <t>鸡</t>
    <phoneticPr fontId="3" type="noConversion"/>
  </si>
  <si>
    <t>鸭</t>
    <phoneticPr fontId="3" type="noConversion"/>
  </si>
  <si>
    <t>鹅</t>
    <phoneticPr fontId="3" type="noConversion"/>
  </si>
  <si>
    <t>鸭蛋</t>
    <phoneticPr fontId="3" type="noConversion"/>
  </si>
  <si>
    <t>11-13 续表</t>
    <phoneticPr fontId="3" type="noConversion"/>
  </si>
  <si>
    <t>生猪年末
存栏头数（头）</t>
    <phoneticPr fontId="3" type="noConversion"/>
  </si>
  <si>
    <t>大牲畜
年末存栏头数（头）</t>
    <phoneticPr fontId="3" type="noConversion"/>
  </si>
  <si>
    <t>羊年末存栏只数（只）</t>
    <phoneticPr fontId="3" type="noConversion"/>
  </si>
  <si>
    <t>当年出售
和自宰的
肉用牛（头）</t>
    <phoneticPr fontId="3" type="noConversion"/>
  </si>
  <si>
    <t>当年出栏
肉猪总头数（头）</t>
    <phoneticPr fontId="3" type="noConversion"/>
  </si>
  <si>
    <t>当年出售
和自宰的
羊
（只）</t>
    <phoneticPr fontId="3" type="noConversion"/>
  </si>
  <si>
    <t>#能繁殖母猪</t>
    <phoneticPr fontId="3" type="noConversion"/>
  </si>
  <si>
    <t>#山羊</t>
    <phoneticPr fontId="3" type="noConversion"/>
  </si>
  <si>
    <t>家禽
出栏数
(万只）</t>
    <phoneticPr fontId="3" type="noConversion"/>
  </si>
  <si>
    <t xml:space="preserve">    合    计</t>
    <phoneticPr fontId="3" type="noConversion"/>
  </si>
  <si>
    <t>单位：面积：公顷；总产：吨</t>
    <phoneticPr fontId="3" type="noConversion"/>
  </si>
  <si>
    <t>地    区</t>
    <phoneticPr fontId="3" type="noConversion"/>
  </si>
  <si>
    <t>水产养殖
面    积</t>
    <phoneticPr fontId="3" type="noConversion"/>
  </si>
  <si>
    <t>水产品
总产量</t>
    <phoneticPr fontId="3" type="noConversion"/>
  </si>
  <si>
    <t>海水养殖</t>
    <phoneticPr fontId="3" type="noConversion"/>
  </si>
  <si>
    <t>淡水养殖</t>
    <phoneticPr fontId="3" type="noConversion"/>
  </si>
  <si>
    <t>海水捕捞</t>
    <phoneticPr fontId="3" type="noConversion"/>
  </si>
  <si>
    <t>淡水捕捞</t>
    <phoneticPr fontId="3" type="noConversion"/>
  </si>
  <si>
    <t xml:space="preserve">  市  直</t>
    <phoneticPr fontId="3" type="noConversion"/>
  </si>
  <si>
    <t>龙口市</t>
    <phoneticPr fontId="3" type="noConversion"/>
  </si>
  <si>
    <t>莱州市</t>
    <phoneticPr fontId="3" type="noConversion"/>
  </si>
  <si>
    <t>蓬莱市</t>
    <phoneticPr fontId="3" type="noConversion"/>
  </si>
  <si>
    <t>招远市</t>
    <phoneticPr fontId="3" type="noConversion"/>
  </si>
  <si>
    <t>栖霞市</t>
    <phoneticPr fontId="3" type="noConversion"/>
  </si>
  <si>
    <t>海阳市</t>
    <phoneticPr fontId="3" type="noConversion"/>
  </si>
  <si>
    <t>长岛县</t>
    <phoneticPr fontId="3" type="noConversion"/>
  </si>
  <si>
    <t>13-3  农林牧渔业总产值</t>
    <phoneticPr fontId="3" type="noConversion"/>
  </si>
  <si>
    <t>13-10续表1</t>
    <phoneticPr fontId="3" type="noConversion"/>
  </si>
  <si>
    <t>13-10续表2</t>
    <phoneticPr fontId="3" type="noConversion"/>
  </si>
  <si>
    <t>13-10续表3</t>
    <phoneticPr fontId="3" type="noConversion"/>
  </si>
  <si>
    <t>13-10续表4</t>
    <phoneticPr fontId="3" type="noConversion"/>
  </si>
  <si>
    <t>单位：吨　</t>
    <phoneticPr fontId="3" type="noConversion"/>
  </si>
  <si>
    <t>海水产品产量</t>
    <phoneticPr fontId="3" type="noConversion"/>
  </si>
  <si>
    <t>淡水产品产量</t>
    <phoneticPr fontId="3" type="noConversion"/>
  </si>
  <si>
    <t>鱼类</t>
    <phoneticPr fontId="3" type="noConversion"/>
  </si>
  <si>
    <t>虾蟹类</t>
    <phoneticPr fontId="3" type="noConversion"/>
  </si>
  <si>
    <t>贝类</t>
    <phoneticPr fontId="3" type="noConversion"/>
  </si>
  <si>
    <t>藻类</t>
    <phoneticPr fontId="3" type="noConversion"/>
  </si>
  <si>
    <t>头足类</t>
    <phoneticPr fontId="3" type="noConversion"/>
  </si>
  <si>
    <t>其它</t>
    <phoneticPr fontId="3" type="noConversion"/>
  </si>
  <si>
    <t>耕地有效
灌溉面积</t>
    <phoneticPr fontId="3" type="noConversion"/>
  </si>
  <si>
    <t>林    地
灌溉面积</t>
    <phoneticPr fontId="3" type="noConversion"/>
  </si>
  <si>
    <t>园   地
灌溉面积</t>
    <phoneticPr fontId="3" type="noConversion"/>
  </si>
  <si>
    <t>节   水   灌溉面积</t>
    <phoneticPr fontId="3" type="noConversion"/>
  </si>
  <si>
    <t>水库合计（座）</t>
    <phoneticPr fontId="3" type="noConversion"/>
  </si>
  <si>
    <t>大型水库（座）</t>
    <phoneticPr fontId="3" type="noConversion"/>
  </si>
  <si>
    <t>中型水库（座）</t>
    <phoneticPr fontId="3" type="noConversion"/>
  </si>
  <si>
    <t>小型水库（座）</t>
    <phoneticPr fontId="3" type="noConversion"/>
  </si>
  <si>
    <t>水库工程供水量</t>
    <phoneticPr fontId="3" type="noConversion"/>
  </si>
  <si>
    <t>机电井供水量</t>
    <phoneticPr fontId="3" type="noConversion"/>
  </si>
  <si>
    <t>喷灌面积</t>
    <phoneticPr fontId="3" type="noConversion"/>
  </si>
  <si>
    <t>微灌面积</t>
    <phoneticPr fontId="3" type="noConversion"/>
  </si>
  <si>
    <t>合   计</t>
    <phoneticPr fontId="3" type="noConversion"/>
  </si>
  <si>
    <t>市   区</t>
    <phoneticPr fontId="3" type="noConversion"/>
  </si>
  <si>
    <t xml:space="preserve">     开发区</t>
    <phoneticPr fontId="3" type="noConversion"/>
  </si>
  <si>
    <t xml:space="preserve">    高新区</t>
    <phoneticPr fontId="3" type="noConversion"/>
  </si>
  <si>
    <t xml:space="preserve">    昆嵛区</t>
    <phoneticPr fontId="3" type="noConversion"/>
  </si>
  <si>
    <t>当年机耕面积（公顷）</t>
    <phoneticPr fontId="3" type="noConversion"/>
  </si>
  <si>
    <t>机播面积（公顷）</t>
    <phoneticPr fontId="3" type="noConversion"/>
  </si>
  <si>
    <t>机收面积（公顷）</t>
    <phoneticPr fontId="3" type="noConversion"/>
  </si>
  <si>
    <t>机械脱粒量（吨）</t>
    <phoneticPr fontId="3" type="noConversion"/>
  </si>
  <si>
    <t>农村用电量
（万千瓦小时）</t>
    <phoneticPr fontId="3" type="noConversion"/>
  </si>
  <si>
    <t>农用塑料薄膜使用量（吨）</t>
    <phoneticPr fontId="3" type="noConversion"/>
  </si>
  <si>
    <t>农用柴油量（吨）</t>
    <phoneticPr fontId="3" type="noConversion"/>
  </si>
  <si>
    <t>农药使用量（吨）</t>
    <phoneticPr fontId="3" type="noConversion"/>
  </si>
  <si>
    <t>化肥使用量（吨）</t>
    <phoneticPr fontId="3" type="noConversion"/>
  </si>
  <si>
    <t>实物量</t>
    <phoneticPr fontId="3" type="noConversion"/>
  </si>
  <si>
    <t>折纯量</t>
    <phoneticPr fontId="3" type="noConversion"/>
  </si>
  <si>
    <t>农业机械
总 动 力
（千瓦）</t>
    <phoneticPr fontId="3" type="noConversion"/>
  </si>
  <si>
    <t>柴油机</t>
    <phoneticPr fontId="3" type="noConversion"/>
  </si>
  <si>
    <t>电动机</t>
    <phoneticPr fontId="3" type="noConversion"/>
  </si>
  <si>
    <t>汽油机</t>
    <phoneticPr fontId="3" type="noConversion"/>
  </si>
  <si>
    <t>农用拖拉机</t>
    <phoneticPr fontId="3" type="noConversion"/>
  </si>
  <si>
    <t>大中型拖拉机</t>
    <phoneticPr fontId="3" type="noConversion"/>
  </si>
  <si>
    <t>小型拖拉机</t>
    <phoneticPr fontId="3" type="noConversion"/>
  </si>
  <si>
    <t>联合收获机</t>
    <phoneticPr fontId="3" type="noConversion"/>
  </si>
  <si>
    <t>农用运输车</t>
    <phoneticPr fontId="3" type="noConversion"/>
  </si>
  <si>
    <t>农用三轮运输车</t>
    <phoneticPr fontId="3" type="noConversion"/>
  </si>
  <si>
    <t>千瓦</t>
    <phoneticPr fontId="3" type="noConversion"/>
  </si>
  <si>
    <t>混合台</t>
    <phoneticPr fontId="3" type="noConversion"/>
  </si>
  <si>
    <t>台</t>
    <phoneticPr fontId="3" type="noConversion"/>
  </si>
  <si>
    <t>辆</t>
    <phoneticPr fontId="3" type="noConversion"/>
  </si>
  <si>
    <r>
      <t>1</t>
    </r>
    <r>
      <rPr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-18续表</t>
    </r>
    <phoneticPr fontId="3" type="noConversion"/>
  </si>
  <si>
    <t>2006</t>
    <phoneticPr fontId="3" type="noConversion"/>
  </si>
  <si>
    <t>2007</t>
    <phoneticPr fontId="3" type="noConversion"/>
  </si>
  <si>
    <t>注:本表绝对数按当年价格计算。1999年以后畜牧业产值是按统计局统计的畜牧年报计算的。2003年以后年份系增加农林牧渔服务业后的新口径。</t>
    <phoneticPr fontId="3" type="noConversion"/>
  </si>
  <si>
    <t>注:本表绝对数按当年价格计算,速度按可比价格计算。</t>
    <phoneticPr fontId="3" type="noConversion"/>
  </si>
  <si>
    <t>注：本表数据按当年价格计算，畜牧业产值是按统计局统计的畜牧年报计算的。</t>
    <phoneticPr fontId="3" type="noConversion"/>
  </si>
  <si>
    <t>注：本表数据按当年价格计算。</t>
    <phoneticPr fontId="3" type="noConversion"/>
  </si>
  <si>
    <t>年末四旁
（零星）植树</t>
    <phoneticPr fontId="3" type="noConversion"/>
  </si>
  <si>
    <r>
      <t>2</t>
    </r>
    <r>
      <rPr>
        <sz val="10"/>
        <rFont val="宋体"/>
        <family val="3"/>
        <charset val="134"/>
      </rPr>
      <t>015</t>
    </r>
    <phoneticPr fontId="3" type="noConversion"/>
  </si>
  <si>
    <t>2015年</t>
    <phoneticPr fontId="3" type="noConversion"/>
  </si>
  <si>
    <t>2015年为
2014年%</t>
    <phoneticPr fontId="3" type="noConversion"/>
  </si>
  <si>
    <r>
      <t>2</t>
    </r>
    <r>
      <rPr>
        <sz val="10"/>
        <rFont val="宋体"/>
        <family val="3"/>
        <charset val="134"/>
      </rPr>
      <t>015</t>
    </r>
    <phoneticPr fontId="3" type="noConversion"/>
  </si>
  <si>
    <t>13-6 各县（市、区）农村基层组织情况（2015年）</t>
    <phoneticPr fontId="3" type="noConversion"/>
  </si>
  <si>
    <r>
      <t>13-7 各县（市、区）劳动力资源及分布（201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年）</t>
    </r>
    <phoneticPr fontId="3" type="noConversion"/>
  </si>
  <si>
    <t>13-8 各县（市、区）农业总产值（2015年）</t>
    <phoneticPr fontId="3" type="noConversion"/>
  </si>
  <si>
    <t>13-9 各县（市、区）农业增加值（2015年）</t>
    <phoneticPr fontId="3" type="noConversion"/>
  </si>
  <si>
    <t>13-10 各县(市、区）农作物播种情况（2015年）</t>
    <phoneticPr fontId="3" type="noConversion"/>
  </si>
  <si>
    <r>
      <t>13-11 各县（市、区）果品产量和果园面积（201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年）</t>
    </r>
    <phoneticPr fontId="3" type="noConversion"/>
  </si>
  <si>
    <r>
      <t>13-12 各县（市、区）林业生产情况（201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年）</t>
    </r>
    <phoneticPr fontId="3" type="noConversion"/>
  </si>
  <si>
    <r>
      <t>13-13 各县（市、区）牧业生产情况（201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年）</t>
    </r>
    <phoneticPr fontId="3" type="noConversion"/>
  </si>
  <si>
    <t>13-14 各县（市、区）水产养殖情况（2015年）</t>
    <phoneticPr fontId="3" type="noConversion"/>
  </si>
  <si>
    <t>13-15 各县（市、区）水产品产量分类（2015年）</t>
    <phoneticPr fontId="3" type="noConversion"/>
  </si>
  <si>
    <t>13-16 各县（市、区）水利基本情况（2015年）</t>
    <phoneticPr fontId="3" type="noConversion"/>
  </si>
  <si>
    <t>13-17 各县（市、区）农村现代化情况（2015年）</t>
    <phoneticPr fontId="3" type="noConversion"/>
  </si>
  <si>
    <t>13-18 各县（市、区）农业机械化情况（2015年）</t>
    <phoneticPr fontId="3" type="noConversion"/>
  </si>
  <si>
    <t>农林牧渔
业总产值</t>
    <phoneticPr fontId="3" type="noConversion"/>
  </si>
  <si>
    <t>乡村劳动力
资源数</t>
    <phoneticPr fontId="3" type="noConversion"/>
  </si>
  <si>
    <r>
      <t xml:space="preserve"> </t>
    </r>
    <r>
      <rPr>
        <sz val="10"/>
        <rFont val="宋体"/>
        <family val="3"/>
        <charset val="134"/>
      </rPr>
      <t xml:space="preserve">                                          </t>
    </r>
    <phoneticPr fontId="3" type="noConversion"/>
  </si>
  <si>
    <t>11-8 续表</t>
    <phoneticPr fontId="3" type="noConversion"/>
  </si>
  <si>
    <t>低压管灌
面积</t>
    <phoneticPr fontId="3" type="noConversion"/>
  </si>
  <si>
    <t>面积
(公顷)</t>
    <phoneticPr fontId="3" type="noConversion"/>
  </si>
  <si>
    <t>总产量
(吨)</t>
    <phoneticPr fontId="3" type="noConversion"/>
  </si>
  <si>
    <t>三、牧业
产值合计</t>
    <phoneticPr fontId="3" type="noConversion"/>
  </si>
  <si>
    <t>(一)牲畜
饲养</t>
    <phoneticPr fontId="3" type="noConversion"/>
  </si>
  <si>
    <t>(三)猪的
饲养</t>
    <phoneticPr fontId="3" type="noConversion"/>
  </si>
  <si>
    <t>(二)家禽
的饲养</t>
    <phoneticPr fontId="3" type="noConversion"/>
  </si>
  <si>
    <t>(四)狩猎和
捕捉动物</t>
    <phoneticPr fontId="3" type="noConversion"/>
  </si>
  <si>
    <t>四、渔业
产值合计</t>
    <phoneticPr fontId="3" type="noConversion"/>
  </si>
  <si>
    <t>#养殖</t>
    <phoneticPr fontId="3" type="noConversion"/>
  </si>
  <si>
    <r>
      <t>13-1  1978-201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年农林牧渔业总产值</t>
    </r>
    <phoneticPr fontId="3" type="noConversion"/>
  </si>
  <si>
    <r>
      <t>13-2  1978-201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年农林牧渔业总产值指数</t>
    </r>
    <phoneticPr fontId="3" type="noConversion"/>
  </si>
  <si>
    <r>
      <t>13-4  1978-201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年粮食、花生、水果产量</t>
    </r>
    <phoneticPr fontId="3" type="noConversion"/>
  </si>
  <si>
    <r>
      <t>13-5  1978-201</t>
    </r>
    <r>
      <rPr>
        <sz val="14"/>
        <rFont val="宋体"/>
        <family val="3"/>
        <charset val="134"/>
      </rPr>
      <t>5</t>
    </r>
    <r>
      <rPr>
        <sz val="14"/>
        <rFont val="宋体"/>
        <family val="3"/>
        <charset val="134"/>
      </rPr>
      <t>年渔业生产情况</t>
    </r>
    <phoneticPr fontId="3" type="noConversion"/>
  </si>
</sst>
</file>

<file path=xl/styles.xml><?xml version="1.0" encoding="utf-8"?>
<styleSheet xmlns="http://schemas.openxmlformats.org/spreadsheetml/2006/main">
  <numFmts count="9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_ "/>
    <numFmt numFmtId="177" formatCode="0.00_ "/>
    <numFmt numFmtId="178" formatCode="0.00_);[Red]\(0.00\)"/>
    <numFmt numFmtId="179" formatCode="0.00_);\(0.00\)"/>
    <numFmt numFmtId="180" formatCode="0_);[Red]\(0\)"/>
    <numFmt numFmtId="181" formatCode="0.0_);[Red]\(0.0\)"/>
    <numFmt numFmtId="182" formatCode="#0\ ;\-#0\ "/>
  </numFmts>
  <fonts count="74">
    <font>
      <sz val="12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b/>
      <sz val="16"/>
      <color indexed="10"/>
      <name val="宋体"/>
      <charset val="134"/>
    </font>
    <font>
      <b/>
      <sz val="16"/>
      <name val="宋体"/>
      <charset val="134"/>
    </font>
    <font>
      <sz val="9"/>
      <name val="Times New Roman"/>
      <family val="1"/>
    </font>
    <font>
      <sz val="14"/>
      <name val="汉仪书宋一简"/>
      <family val="3"/>
      <charset val="134"/>
    </font>
    <font>
      <sz val="8"/>
      <name val="Times New Roman"/>
      <family val="1"/>
    </font>
    <font>
      <sz val="12"/>
      <name val="Times New Roman"/>
      <family val="1"/>
    </font>
    <font>
      <sz val="12"/>
      <name val="汉仪楷体简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0"/>
      <name val="汉仪报宋简"/>
      <family val="3"/>
      <charset val="134"/>
    </font>
    <font>
      <sz val="10"/>
      <color indexed="18"/>
      <name val="宋体"/>
      <family val="3"/>
      <charset val="134"/>
    </font>
    <font>
      <u/>
      <sz val="10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.5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5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723">
    <xf numFmtId="0" fontId="0" fillId="0" borderId="0"/>
    <xf numFmtId="0" fontId="5" fillId="0" borderId="0"/>
    <xf numFmtId="0" fontId="37" fillId="0" borderId="0"/>
    <xf numFmtId="0" fontId="67" fillId="0" borderId="0"/>
    <xf numFmtId="0" fontId="37" fillId="0" borderId="0"/>
    <xf numFmtId="0" fontId="67" fillId="0" borderId="0"/>
    <xf numFmtId="0" fontId="1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4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72" fillId="25" borderId="0" applyNumberFormat="0" applyBorder="0" applyAlignment="0" applyProtection="0">
      <alignment vertical="center"/>
    </xf>
    <xf numFmtId="0" fontId="37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7" fillId="0" borderId="0"/>
    <xf numFmtId="0" fontId="5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7" fillId="0" borderId="0"/>
    <xf numFmtId="0" fontId="48" fillId="0" borderId="0"/>
    <xf numFmtId="0" fontId="37" fillId="0" borderId="0"/>
    <xf numFmtId="0" fontId="67" fillId="0" borderId="0"/>
    <xf numFmtId="0" fontId="4" fillId="0" borderId="0"/>
    <xf numFmtId="0" fontId="48" fillId="0" borderId="0"/>
    <xf numFmtId="0" fontId="4" fillId="0" borderId="0"/>
    <xf numFmtId="0" fontId="37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7" fillId="0" borderId="0"/>
    <xf numFmtId="0" fontId="5" fillId="0" borderId="0"/>
    <xf numFmtId="0" fontId="48" fillId="0" borderId="0"/>
    <xf numFmtId="0" fontId="37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0" borderId="0">
      <alignment vertical="center"/>
    </xf>
    <xf numFmtId="0" fontId="67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4" fillId="0" borderId="0"/>
    <xf numFmtId="0" fontId="37" fillId="0" borderId="0">
      <alignment vertical="center"/>
    </xf>
    <xf numFmtId="0" fontId="67" fillId="0" borderId="0">
      <alignment vertical="center"/>
    </xf>
    <xf numFmtId="0" fontId="5" fillId="0" borderId="0">
      <alignment vertical="center"/>
    </xf>
    <xf numFmtId="0" fontId="67" fillId="0" borderId="0">
      <alignment vertical="center"/>
    </xf>
    <xf numFmtId="0" fontId="48" fillId="0" borderId="0"/>
    <xf numFmtId="0" fontId="36" fillId="0" borderId="0"/>
    <xf numFmtId="0" fontId="36" fillId="0" borderId="0"/>
    <xf numFmtId="0" fontId="17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7" fillId="0" borderId="0"/>
    <xf numFmtId="0" fontId="71" fillId="0" borderId="0">
      <alignment vertical="center"/>
    </xf>
    <xf numFmtId="0" fontId="37" fillId="0" borderId="0"/>
    <xf numFmtId="0" fontId="71" fillId="0" borderId="0">
      <alignment vertical="center"/>
    </xf>
    <xf numFmtId="0" fontId="71" fillId="0" borderId="0">
      <alignment vertical="center"/>
    </xf>
    <xf numFmtId="0" fontId="67" fillId="0" borderId="0"/>
    <xf numFmtId="0" fontId="5" fillId="0" borderId="0"/>
    <xf numFmtId="0" fontId="36" fillId="0" borderId="0"/>
    <xf numFmtId="0" fontId="66" fillId="0" borderId="0"/>
    <xf numFmtId="0" fontId="36" fillId="0" borderId="0"/>
    <xf numFmtId="0" fontId="66" fillId="0" borderId="0"/>
    <xf numFmtId="0" fontId="37" fillId="0" borderId="0"/>
    <xf numFmtId="0" fontId="67" fillId="0" borderId="0"/>
    <xf numFmtId="0" fontId="66" fillId="0" borderId="0"/>
    <xf numFmtId="0" fontId="66" fillId="0" borderId="0"/>
    <xf numFmtId="0" fontId="37" fillId="0" borderId="0"/>
    <xf numFmtId="0" fontId="5" fillId="0" borderId="0">
      <alignment vertical="center"/>
    </xf>
    <xf numFmtId="0" fontId="5" fillId="0" borderId="0"/>
    <xf numFmtId="0" fontId="71" fillId="0" borderId="0">
      <alignment vertical="center"/>
    </xf>
    <xf numFmtId="0" fontId="71" fillId="0" borderId="0">
      <alignment vertical="center"/>
    </xf>
    <xf numFmtId="0" fontId="67" fillId="0" borderId="0"/>
    <xf numFmtId="0" fontId="71" fillId="0" borderId="0">
      <alignment vertical="center"/>
    </xf>
    <xf numFmtId="0" fontId="37" fillId="0" borderId="0"/>
    <xf numFmtId="0" fontId="71" fillId="0" borderId="0">
      <alignment vertical="center"/>
    </xf>
    <xf numFmtId="0" fontId="71" fillId="0" borderId="0">
      <alignment vertical="center"/>
    </xf>
    <xf numFmtId="0" fontId="67" fillId="0" borderId="0"/>
    <xf numFmtId="0" fontId="5" fillId="0" borderId="0"/>
    <xf numFmtId="0" fontId="37" fillId="0" borderId="0"/>
    <xf numFmtId="0" fontId="67" fillId="0" borderId="0"/>
    <xf numFmtId="0" fontId="17" fillId="0" borderId="0">
      <alignment vertical="center"/>
    </xf>
    <xf numFmtId="0" fontId="48" fillId="0" borderId="0">
      <alignment vertical="center"/>
    </xf>
    <xf numFmtId="0" fontId="67" fillId="0" borderId="0">
      <alignment vertical="center"/>
    </xf>
    <xf numFmtId="0" fontId="37" fillId="0" borderId="0"/>
    <xf numFmtId="0" fontId="37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17" fillId="0" borderId="0">
      <alignment vertical="center"/>
    </xf>
    <xf numFmtId="0" fontId="48" fillId="0" borderId="0">
      <alignment vertical="center"/>
    </xf>
    <xf numFmtId="0" fontId="67" fillId="0" borderId="0">
      <alignment vertical="center"/>
    </xf>
    <xf numFmtId="0" fontId="5" fillId="0" borderId="0">
      <alignment vertical="center"/>
    </xf>
    <xf numFmtId="0" fontId="17" fillId="0" borderId="0"/>
    <xf numFmtId="0" fontId="48" fillId="0" borderId="0"/>
    <xf numFmtId="0" fontId="37" fillId="0" borderId="0"/>
    <xf numFmtId="0" fontId="67" fillId="0" borderId="0"/>
    <xf numFmtId="0" fontId="37" fillId="0" borderId="0">
      <alignment vertical="center"/>
    </xf>
    <xf numFmtId="0" fontId="67" fillId="0" borderId="0">
      <alignment vertical="center"/>
    </xf>
    <xf numFmtId="0" fontId="37" fillId="0" borderId="0">
      <alignment vertical="center"/>
    </xf>
    <xf numFmtId="0" fontId="67" fillId="0" borderId="0">
      <alignment vertical="center"/>
    </xf>
    <xf numFmtId="0" fontId="37" fillId="0" borderId="0">
      <alignment vertical="center"/>
    </xf>
    <xf numFmtId="0" fontId="67" fillId="0" borderId="0">
      <alignment vertical="center"/>
    </xf>
    <xf numFmtId="0" fontId="37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4" fillId="0" borderId="0"/>
    <xf numFmtId="0" fontId="4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7" fillId="0" borderId="0"/>
    <xf numFmtId="0" fontId="71" fillId="0" borderId="0">
      <alignment vertical="center"/>
    </xf>
    <xf numFmtId="0" fontId="71" fillId="0" borderId="0">
      <alignment vertical="center"/>
    </xf>
    <xf numFmtId="0" fontId="48" fillId="0" borderId="0"/>
    <xf numFmtId="0" fontId="4" fillId="0" borderId="0"/>
    <xf numFmtId="0" fontId="17" fillId="0" borderId="0"/>
    <xf numFmtId="0" fontId="48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4" fillId="0" borderId="0"/>
    <xf numFmtId="0" fontId="5" fillId="0" borderId="0"/>
    <xf numFmtId="0" fontId="71" fillId="0" borderId="0">
      <alignment vertical="center"/>
    </xf>
    <xf numFmtId="0" fontId="71" fillId="0" borderId="0">
      <alignment vertical="center"/>
    </xf>
    <xf numFmtId="0" fontId="67" fillId="0" borderId="0"/>
    <xf numFmtId="0" fontId="71" fillId="0" borderId="0">
      <alignment vertical="center"/>
    </xf>
    <xf numFmtId="0" fontId="17" fillId="0" borderId="0"/>
    <xf numFmtId="0" fontId="71" fillId="0" borderId="0">
      <alignment vertical="center"/>
    </xf>
    <xf numFmtId="0" fontId="71" fillId="0" borderId="0">
      <alignment vertical="center"/>
    </xf>
    <xf numFmtId="0" fontId="48" fillId="0" borderId="0"/>
    <xf numFmtId="0" fontId="4" fillId="0" borderId="0"/>
    <xf numFmtId="0" fontId="17" fillId="0" borderId="0"/>
    <xf numFmtId="0" fontId="48" fillId="0" borderId="0"/>
    <xf numFmtId="0" fontId="37" fillId="0" borderId="0"/>
    <xf numFmtId="0" fontId="67" fillId="0" borderId="0"/>
    <xf numFmtId="0" fontId="37" fillId="0" borderId="0"/>
    <xf numFmtId="0" fontId="67" fillId="0" borderId="0"/>
    <xf numFmtId="0" fontId="48" fillId="0" borderId="0"/>
    <xf numFmtId="0" fontId="37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5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7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37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7" fillId="0" borderId="0"/>
    <xf numFmtId="0" fontId="5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17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48" fillId="0" borderId="0"/>
    <xf numFmtId="0" fontId="4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37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7" fillId="0" borderId="0"/>
    <xf numFmtId="0" fontId="5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37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67" fillId="0" borderId="0">
      <alignment vertical="center"/>
    </xf>
    <xf numFmtId="0" fontId="5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57" fillId="0" borderId="4" applyNumberFormat="0" applyFill="0" applyAlignment="0" applyProtection="0">
      <alignment vertical="center"/>
    </xf>
    <xf numFmtId="44" fontId="1" fillId="0" borderId="0" applyFont="0" applyFill="0" applyBorder="0" applyAlignment="0" applyProtection="0"/>
    <xf numFmtId="0" fontId="28" fillId="16" borderId="5" applyNumberFormat="0" applyAlignment="0" applyProtection="0">
      <alignment vertical="center"/>
    </xf>
    <xf numFmtId="0" fontId="58" fillId="16" borderId="5" applyNumberFormat="0" applyAlignment="0" applyProtection="0">
      <alignment vertical="center"/>
    </xf>
    <xf numFmtId="0" fontId="28" fillId="16" borderId="5" applyNumberFormat="0" applyAlignment="0" applyProtection="0">
      <alignment vertical="center"/>
    </xf>
    <xf numFmtId="0" fontId="58" fillId="16" borderId="5" applyNumberFormat="0" applyAlignment="0" applyProtection="0">
      <alignment vertical="center"/>
    </xf>
    <xf numFmtId="0" fontId="28" fillId="16" borderId="5" applyNumberFormat="0" applyAlignment="0" applyProtection="0">
      <alignment vertical="center"/>
    </xf>
    <xf numFmtId="0" fontId="58" fillId="16" borderId="5" applyNumberFormat="0" applyAlignment="0" applyProtection="0">
      <alignment vertical="center"/>
    </xf>
    <xf numFmtId="0" fontId="28" fillId="16" borderId="5" applyNumberFormat="0" applyAlignment="0" applyProtection="0">
      <alignment vertical="center"/>
    </xf>
    <xf numFmtId="0" fontId="58" fillId="16" borderId="5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59" fillId="17" borderId="6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59" fillId="17" borderId="6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59" fillId="17" borderId="6" applyNumberFormat="0" applyAlignment="0" applyProtection="0">
      <alignment vertical="center"/>
    </xf>
    <xf numFmtId="0" fontId="29" fillId="17" borderId="6" applyNumberFormat="0" applyAlignment="0" applyProtection="0">
      <alignment vertical="center"/>
    </xf>
    <xf numFmtId="0" fontId="59" fillId="17" borderId="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5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34" fillId="16" borderId="8" applyNumberFormat="0" applyAlignment="0" applyProtection="0">
      <alignment vertical="center"/>
    </xf>
    <xf numFmtId="0" fontId="64" fillId="16" borderId="8" applyNumberFormat="0" applyAlignment="0" applyProtection="0">
      <alignment vertical="center"/>
    </xf>
    <xf numFmtId="0" fontId="34" fillId="16" borderId="8" applyNumberFormat="0" applyAlignment="0" applyProtection="0">
      <alignment vertical="center"/>
    </xf>
    <xf numFmtId="0" fontId="64" fillId="16" borderId="8" applyNumberFormat="0" applyAlignment="0" applyProtection="0">
      <alignment vertical="center"/>
    </xf>
    <xf numFmtId="0" fontId="34" fillId="16" borderId="8" applyNumberFormat="0" applyAlignment="0" applyProtection="0">
      <alignment vertical="center"/>
    </xf>
    <xf numFmtId="0" fontId="64" fillId="16" borderId="8" applyNumberFormat="0" applyAlignment="0" applyProtection="0">
      <alignment vertical="center"/>
    </xf>
    <xf numFmtId="0" fontId="34" fillId="16" borderId="8" applyNumberFormat="0" applyAlignment="0" applyProtection="0">
      <alignment vertical="center"/>
    </xf>
    <xf numFmtId="0" fontId="64" fillId="16" borderId="8" applyNumberFormat="0" applyAlignment="0" applyProtection="0">
      <alignment vertical="center"/>
    </xf>
    <xf numFmtId="0" fontId="35" fillId="7" borderId="5" applyNumberFormat="0" applyAlignment="0" applyProtection="0">
      <alignment vertical="center"/>
    </xf>
    <xf numFmtId="0" fontId="65" fillId="7" borderId="5" applyNumberFormat="0" applyAlignment="0" applyProtection="0">
      <alignment vertical="center"/>
    </xf>
    <xf numFmtId="0" fontId="35" fillId="7" borderId="5" applyNumberFormat="0" applyAlignment="0" applyProtection="0">
      <alignment vertical="center"/>
    </xf>
    <xf numFmtId="0" fontId="65" fillId="7" borderId="5" applyNumberFormat="0" applyAlignment="0" applyProtection="0">
      <alignment vertical="center"/>
    </xf>
    <xf numFmtId="0" fontId="35" fillId="7" borderId="5" applyNumberFormat="0" applyAlignment="0" applyProtection="0">
      <alignment vertical="center"/>
    </xf>
    <xf numFmtId="0" fontId="65" fillId="7" borderId="5" applyNumberFormat="0" applyAlignment="0" applyProtection="0">
      <alignment vertical="center"/>
    </xf>
    <xf numFmtId="0" fontId="35" fillId="7" borderId="5" applyNumberFormat="0" applyAlignment="0" applyProtection="0">
      <alignment vertical="center"/>
    </xf>
    <xf numFmtId="0" fontId="65" fillId="7" borderId="5" applyNumberFormat="0" applyAlignment="0" applyProtection="0">
      <alignment vertical="center"/>
    </xf>
    <xf numFmtId="0" fontId="5" fillId="23" borderId="9" applyNumberFormat="0" applyFont="0" applyAlignment="0" applyProtection="0">
      <alignment vertical="center"/>
    </xf>
    <xf numFmtId="0" fontId="67" fillId="23" borderId="9" applyNumberFormat="0" applyFont="0" applyAlignment="0" applyProtection="0">
      <alignment vertical="center"/>
    </xf>
    <xf numFmtId="0" fontId="37" fillId="23" borderId="9" applyNumberFormat="0" applyFont="0" applyAlignment="0" applyProtection="0">
      <alignment vertical="center"/>
    </xf>
    <xf numFmtId="0" fontId="67" fillId="23" borderId="9" applyNumberFormat="0" applyFont="0" applyAlignment="0" applyProtection="0">
      <alignment vertical="center"/>
    </xf>
    <xf numFmtId="0" fontId="37" fillId="23" borderId="9" applyNumberFormat="0" applyFont="0" applyAlignment="0" applyProtection="0">
      <alignment vertical="center"/>
    </xf>
    <xf numFmtId="0" fontId="67" fillId="23" borderId="9" applyNumberFormat="0" applyFont="0" applyAlignment="0" applyProtection="0">
      <alignment vertical="center"/>
    </xf>
    <xf numFmtId="0" fontId="37" fillId="23" borderId="9" applyNumberFormat="0" applyFont="0" applyAlignment="0" applyProtection="0">
      <alignment vertical="center"/>
    </xf>
    <xf numFmtId="0" fontId="67" fillId="23" borderId="9" applyNumberFormat="0" applyFont="0" applyAlignment="0" applyProtection="0">
      <alignment vertical="center"/>
    </xf>
  </cellStyleXfs>
  <cellXfs count="392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Border="1" applyAlignment="1">
      <alignment horizontal="right" vertical="center"/>
    </xf>
    <xf numFmtId="0" fontId="2" fillId="0" borderId="0" xfId="1547" applyFont="1" applyAlignment="1" applyProtection="1">
      <alignment vertical="center" wrapText="1"/>
    </xf>
    <xf numFmtId="0" fontId="2" fillId="0" borderId="0" xfId="1547" applyFont="1" applyAlignment="1" applyProtection="1">
      <alignment horizontal="righ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78" fontId="5" fillId="0" borderId="0" xfId="0" applyNumberFormat="1" applyFont="1" applyAlignment="1">
      <alignment vertical="center"/>
    </xf>
    <xf numFmtId="180" fontId="4" fillId="0" borderId="0" xfId="0" applyNumberFormat="1" applyFont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176" fontId="5" fillId="0" borderId="0" xfId="0" applyNumberFormat="1" applyFont="1" applyAlignme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180" fontId="3" fillId="0" borderId="0" xfId="0" applyNumberFormat="1" applyFont="1" applyFill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176" fontId="5" fillId="0" borderId="0" xfId="0" applyNumberFormat="1" applyFont="1" applyAlignment="1">
      <alignment vertical="center" wrapText="1"/>
    </xf>
    <xf numFmtId="177" fontId="2" fillId="0" borderId="0" xfId="1547" applyNumberFormat="1" applyFont="1" applyAlignment="1" applyProtection="1">
      <alignment vertical="center" wrapText="1"/>
    </xf>
    <xf numFmtId="177" fontId="5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178" fontId="4" fillId="0" borderId="0" xfId="0" applyNumberFormat="1" applyFont="1" applyBorder="1" applyAlignment="1">
      <alignment vertical="center"/>
    </xf>
    <xf numFmtId="178" fontId="4" fillId="0" borderId="0" xfId="0" applyNumberFormat="1" applyFont="1" applyBorder="1" applyAlignment="1">
      <alignment vertical="center" textRotation="180"/>
    </xf>
    <xf numFmtId="178" fontId="5" fillId="0" borderId="0" xfId="0" applyNumberFormat="1" applyFont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10" fillId="24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178" fontId="8" fillId="0" borderId="0" xfId="0" applyNumberFormat="1" applyFont="1" applyFill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41" fillId="24" borderId="0" xfId="0" applyFont="1" applyFill="1" applyBorder="1" applyAlignment="1">
      <alignment horizontal="right" vertical="center"/>
    </xf>
    <xf numFmtId="0" fontId="42" fillId="0" borderId="11" xfId="0" applyFont="1" applyFill="1" applyBorder="1" applyAlignment="1">
      <alignment horizontal="center" vertical="center" wrapText="1"/>
    </xf>
    <xf numFmtId="0" fontId="42" fillId="0" borderId="12" xfId="0" applyFont="1" applyFill="1" applyBorder="1" applyAlignment="1">
      <alignment horizontal="center" vertical="center" wrapText="1"/>
    </xf>
    <xf numFmtId="0" fontId="42" fillId="0" borderId="13" xfId="0" applyFont="1" applyFill="1" applyBorder="1" applyAlignment="1">
      <alignment horizontal="center" vertical="center" wrapText="1"/>
    </xf>
    <xf numFmtId="49" fontId="42" fillId="0" borderId="14" xfId="0" applyNumberFormat="1" applyFont="1" applyFill="1" applyBorder="1" applyAlignment="1">
      <alignment horizontal="center" vertical="center"/>
    </xf>
    <xf numFmtId="0" fontId="42" fillId="0" borderId="15" xfId="0" applyNumberFormat="1" applyFont="1" applyBorder="1" applyAlignment="1">
      <alignment horizontal="right"/>
    </xf>
    <xf numFmtId="182" fontId="42" fillId="0" borderId="16" xfId="0" applyNumberFormat="1" applyFont="1" applyFill="1" applyBorder="1" applyAlignment="1">
      <alignment horizontal="right" vertical="center"/>
    </xf>
    <xf numFmtId="0" fontId="42" fillId="0" borderId="16" xfId="0" applyNumberFormat="1" applyFont="1" applyBorder="1" applyAlignment="1">
      <alignment horizontal="right"/>
    </xf>
    <xf numFmtId="0" fontId="42" fillId="0" borderId="17" xfId="0" applyFont="1" applyFill="1" applyBorder="1" applyAlignment="1">
      <alignment horizontal="center" vertical="center" wrapText="1"/>
    </xf>
    <xf numFmtId="0" fontId="42" fillId="0" borderId="18" xfId="0" applyFont="1" applyFill="1" applyBorder="1" applyAlignment="1">
      <alignment horizontal="center" vertical="center" wrapText="1"/>
    </xf>
    <xf numFmtId="0" fontId="14" fillId="24" borderId="0" xfId="0" applyFont="1" applyFill="1" applyBorder="1" applyAlignment="1">
      <alignment horizontal="right" vertical="center"/>
    </xf>
    <xf numFmtId="0" fontId="14" fillId="24" borderId="0" xfId="0" applyFont="1" applyFill="1" applyBorder="1" applyAlignment="1">
      <alignment horizontal="center" vertical="center"/>
    </xf>
    <xf numFmtId="0" fontId="18" fillId="24" borderId="0" xfId="0" applyFont="1" applyFill="1" applyBorder="1" applyAlignment="1">
      <alignment horizontal="right" vertical="center"/>
    </xf>
    <xf numFmtId="0" fontId="42" fillId="24" borderId="0" xfId="0" applyFont="1" applyFill="1" applyBorder="1" applyAlignment="1">
      <alignment horizontal="right" vertical="center"/>
    </xf>
    <xf numFmtId="0" fontId="42" fillId="24" borderId="0" xfId="0" applyFont="1" applyFill="1" applyBorder="1" applyAlignment="1">
      <alignment horizontal="center" vertical="center"/>
    </xf>
    <xf numFmtId="49" fontId="42" fillId="0" borderId="19" xfId="0" applyNumberFormat="1" applyFont="1" applyFill="1" applyBorder="1" applyAlignment="1">
      <alignment horizontal="center" vertical="center"/>
    </xf>
    <xf numFmtId="181" fontId="42" fillId="0" borderId="20" xfId="0" applyNumberFormat="1" applyFont="1" applyFill="1" applyBorder="1" applyAlignment="1">
      <alignment horizontal="right" vertical="center"/>
    </xf>
    <xf numFmtId="181" fontId="42" fillId="0" borderId="21" xfId="0" applyNumberFormat="1" applyFont="1" applyFill="1" applyBorder="1" applyAlignment="1">
      <alignment horizontal="right" vertical="center"/>
    </xf>
    <xf numFmtId="49" fontId="42" fillId="0" borderId="22" xfId="0" applyNumberFormat="1" applyFont="1" applyFill="1" applyBorder="1" applyAlignment="1">
      <alignment horizontal="center" vertical="center"/>
    </xf>
    <xf numFmtId="181" fontId="42" fillId="0" borderId="23" xfId="0" applyNumberFormat="1" applyFont="1" applyFill="1" applyBorder="1" applyAlignment="1">
      <alignment horizontal="right" vertical="center"/>
    </xf>
    <xf numFmtId="181" fontId="42" fillId="0" borderId="24" xfId="0" applyNumberFormat="1" applyFont="1" applyFill="1" applyBorder="1" applyAlignment="1">
      <alignment horizontal="right" vertical="center"/>
    </xf>
    <xf numFmtId="49" fontId="42" fillId="0" borderId="25" xfId="0" applyNumberFormat="1" applyFont="1" applyFill="1" applyBorder="1" applyAlignment="1">
      <alignment horizontal="center" vertical="center"/>
    </xf>
    <xf numFmtId="0" fontId="44" fillId="24" borderId="0" xfId="0" applyFont="1" applyFill="1" applyBorder="1" applyAlignment="1">
      <alignment horizontal="left" vertical="center"/>
    </xf>
    <xf numFmtId="178" fontId="14" fillId="24" borderId="0" xfId="0" applyNumberFormat="1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center" vertical="center"/>
    </xf>
    <xf numFmtId="180" fontId="18" fillId="0" borderId="27" xfId="0" applyNumberFormat="1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 wrapText="1"/>
    </xf>
    <xf numFmtId="0" fontId="37" fillId="0" borderId="0" xfId="0" applyFont="1" applyFill="1" applyAlignment="1">
      <alignment horizontal="right" vertical="center"/>
    </xf>
    <xf numFmtId="49" fontId="18" fillId="0" borderId="19" xfId="0" applyNumberFormat="1" applyFont="1" applyFill="1" applyBorder="1" applyAlignment="1">
      <alignment horizontal="left" vertical="center"/>
    </xf>
    <xf numFmtId="180" fontId="18" fillId="0" borderId="20" xfId="0" applyNumberFormat="1" applyFont="1" applyFill="1" applyBorder="1" applyAlignment="1">
      <alignment horizontal="right" vertical="center"/>
    </xf>
    <xf numFmtId="181" fontId="18" fillId="0" borderId="21" xfId="0" applyNumberFormat="1" applyFont="1" applyFill="1" applyBorder="1" applyAlignment="1">
      <alignment horizontal="right" vertical="center"/>
    </xf>
    <xf numFmtId="49" fontId="18" fillId="0" borderId="22" xfId="0" applyNumberFormat="1" applyFont="1" applyFill="1" applyBorder="1" applyAlignment="1">
      <alignment horizontal="left" vertical="center"/>
    </xf>
    <xf numFmtId="180" fontId="18" fillId="0" borderId="23" xfId="0" applyNumberFormat="1" applyFont="1" applyFill="1" applyBorder="1" applyAlignment="1">
      <alignment horizontal="right" vertical="center"/>
    </xf>
    <xf numFmtId="181" fontId="18" fillId="0" borderId="24" xfId="0" applyNumberFormat="1" applyFont="1" applyFill="1" applyBorder="1" applyAlignment="1">
      <alignment horizontal="right" vertical="center"/>
    </xf>
    <xf numFmtId="49" fontId="18" fillId="0" borderId="25" xfId="0" applyNumberFormat="1" applyFont="1" applyFill="1" applyBorder="1" applyAlignment="1">
      <alignment horizontal="left" vertical="center"/>
    </xf>
    <xf numFmtId="180" fontId="18" fillId="0" borderId="29" xfId="0" applyNumberFormat="1" applyFont="1" applyFill="1" applyBorder="1" applyAlignment="1">
      <alignment horizontal="right" vertical="center"/>
    </xf>
    <xf numFmtId="181" fontId="18" fillId="0" borderId="30" xfId="0" applyNumberFormat="1" applyFont="1" applyFill="1" applyBorder="1" applyAlignment="1">
      <alignment horizontal="right" vertical="center"/>
    </xf>
    <xf numFmtId="49" fontId="42" fillId="0" borderId="31" xfId="0" applyNumberFormat="1" applyFont="1" applyFill="1" applyBorder="1" applyAlignment="1">
      <alignment horizontal="center" vertical="center"/>
    </xf>
    <xf numFmtId="0" fontId="42" fillId="0" borderId="32" xfId="0" applyNumberFormat="1" applyFont="1" applyBorder="1" applyAlignment="1">
      <alignment horizontal="right"/>
    </xf>
    <xf numFmtId="0" fontId="42" fillId="0" borderId="33" xfId="0" applyNumberFormat="1" applyFont="1" applyBorder="1" applyAlignment="1">
      <alignment horizontal="right"/>
    </xf>
    <xf numFmtId="0" fontId="45" fillId="0" borderId="15" xfId="0" applyNumberFormat="1" applyFont="1" applyBorder="1" applyAlignment="1">
      <alignment horizontal="right"/>
    </xf>
    <xf numFmtId="49" fontId="42" fillId="0" borderId="34" xfId="0" applyNumberFormat="1" applyFont="1" applyFill="1" applyBorder="1" applyAlignment="1">
      <alignment horizontal="center" vertical="center"/>
    </xf>
    <xf numFmtId="0" fontId="42" fillId="0" borderId="35" xfId="0" applyNumberFormat="1" applyFont="1" applyBorder="1" applyAlignment="1">
      <alignment horizontal="right"/>
    </xf>
    <xf numFmtId="0" fontId="42" fillId="0" borderId="36" xfId="0" applyNumberFormat="1" applyFont="1" applyBorder="1" applyAlignment="1">
      <alignment horizontal="right"/>
    </xf>
    <xf numFmtId="180" fontId="18" fillId="0" borderId="12" xfId="0" applyNumberFormat="1" applyFont="1" applyBorder="1" applyAlignment="1">
      <alignment horizontal="center" vertical="center"/>
    </xf>
    <xf numFmtId="180" fontId="18" fillId="0" borderId="13" xfId="0" applyNumberFormat="1" applyFont="1" applyBorder="1" applyAlignment="1">
      <alignment horizontal="center" vertical="center"/>
    </xf>
    <xf numFmtId="0" fontId="42" fillId="0" borderId="37" xfId="0" applyFont="1" applyFill="1" applyBorder="1" applyAlignment="1">
      <alignment horizontal="right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20" xfId="0" applyFont="1" applyFill="1" applyBorder="1" applyAlignment="1">
      <alignment horizontal="center" vertical="center" wrapText="1"/>
    </xf>
    <xf numFmtId="44" fontId="42" fillId="0" borderId="21" xfId="1596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46" fillId="0" borderId="0" xfId="1547" applyFont="1" applyAlignment="1" applyProtection="1">
      <alignment horizontal="right" vertical="center" wrapText="1"/>
    </xf>
    <xf numFmtId="0" fontId="18" fillId="0" borderId="0" xfId="0" applyFont="1" applyBorder="1" applyAlignment="1">
      <alignment horizontal="right" vertical="center"/>
    </xf>
    <xf numFmtId="0" fontId="18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indent="1"/>
    </xf>
    <xf numFmtId="0" fontId="18" fillId="0" borderId="23" xfId="0" applyFont="1" applyBorder="1"/>
    <xf numFmtId="177" fontId="18" fillId="0" borderId="23" xfId="0" applyNumberFormat="1" applyFont="1" applyBorder="1"/>
    <xf numFmtId="177" fontId="18" fillId="0" borderId="24" xfId="0" applyNumberFormat="1" applyFont="1" applyBorder="1"/>
    <xf numFmtId="0" fontId="18" fillId="0" borderId="24" xfId="0" applyFont="1" applyBorder="1"/>
    <xf numFmtId="0" fontId="18" fillId="0" borderId="25" xfId="0" applyFont="1" applyBorder="1" applyAlignment="1">
      <alignment horizontal="left" vertical="center" indent="1"/>
    </xf>
    <xf numFmtId="0" fontId="18" fillId="0" borderId="29" xfId="0" applyFont="1" applyBorder="1"/>
    <xf numFmtId="177" fontId="18" fillId="0" borderId="29" xfId="0" applyNumberFormat="1" applyFont="1" applyBorder="1"/>
    <xf numFmtId="177" fontId="18" fillId="0" borderId="30" xfId="0" applyNumberFormat="1" applyFont="1" applyBorder="1"/>
    <xf numFmtId="0" fontId="18" fillId="0" borderId="29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2" fillId="0" borderId="0" xfId="0" applyFont="1" applyAlignment="1">
      <alignment vertical="center"/>
    </xf>
    <xf numFmtId="0" fontId="42" fillId="0" borderId="10" xfId="0" applyFont="1" applyBorder="1" applyAlignment="1">
      <alignment horizontal="center" vertical="center"/>
    </xf>
    <xf numFmtId="0" fontId="42" fillId="0" borderId="39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0" borderId="0" xfId="0" applyFont="1" applyAlignment="1">
      <alignment horizontal="right" vertical="center"/>
    </xf>
    <xf numFmtId="0" fontId="41" fillId="0" borderId="0" xfId="0" applyFont="1" applyAlignment="1">
      <alignment horizontal="right" vertical="center"/>
    </xf>
    <xf numFmtId="0" fontId="18" fillId="0" borderId="10" xfId="0" applyFont="1" applyBorder="1" applyAlignment="1">
      <alignment vertical="center"/>
    </xf>
    <xf numFmtId="0" fontId="18" fillId="0" borderId="37" xfId="0" applyFont="1" applyBorder="1" applyAlignment="1">
      <alignment horizontal="center" vertical="center" wrapText="1"/>
    </xf>
    <xf numFmtId="0" fontId="18" fillId="0" borderId="39" xfId="0" applyFont="1" applyBorder="1" applyAlignment="1">
      <alignment vertical="center" wrapText="1"/>
    </xf>
    <xf numFmtId="0" fontId="18" fillId="0" borderId="19" xfId="0" applyFont="1" applyBorder="1"/>
    <xf numFmtId="0" fontId="18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5" xfId="0" applyFont="1" applyBorder="1"/>
    <xf numFmtId="0" fontId="18" fillId="0" borderId="30" xfId="0" applyFont="1" applyBorder="1"/>
    <xf numFmtId="0" fontId="16" fillId="0" borderId="10" xfId="0" applyFont="1" applyBorder="1" applyAlignment="1">
      <alignment horizontal="right" vertical="center"/>
    </xf>
    <xf numFmtId="0" fontId="47" fillId="0" borderId="0" xfId="0" applyFont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8" fillId="0" borderId="37" xfId="0" applyFont="1" applyBorder="1" applyAlignment="1">
      <alignment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0" xfId="0" applyFont="1"/>
    <xf numFmtId="0" fontId="18" fillId="0" borderId="1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vertical="center"/>
    </xf>
    <xf numFmtId="0" fontId="16" fillId="0" borderId="0" xfId="0" applyFont="1"/>
    <xf numFmtId="0" fontId="18" fillId="0" borderId="0" xfId="0" applyFont="1" applyBorder="1"/>
    <xf numFmtId="0" fontId="0" fillId="0" borderId="0" xfId="0" applyBorder="1"/>
    <xf numFmtId="0" fontId="16" fillId="0" borderId="0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19" xfId="0" applyFont="1" applyBorder="1" applyAlignment="1">
      <alignment horizontal="left" vertical="center" indent="1"/>
    </xf>
    <xf numFmtId="176" fontId="42" fillId="0" borderId="20" xfId="0" applyNumberFormat="1" applyFont="1" applyBorder="1" applyAlignment="1">
      <alignment horizontal="right" vertical="center"/>
    </xf>
    <xf numFmtId="180" fontId="42" fillId="0" borderId="20" xfId="0" applyNumberFormat="1" applyFont="1" applyBorder="1" applyAlignment="1">
      <alignment horizontal="right" vertical="center"/>
    </xf>
    <xf numFmtId="180" fontId="42" fillId="0" borderId="21" xfId="0" applyNumberFormat="1" applyFont="1" applyBorder="1" applyAlignment="1">
      <alignment horizontal="right" vertical="center"/>
    </xf>
    <xf numFmtId="0" fontId="42" fillId="0" borderId="22" xfId="0" applyFont="1" applyBorder="1" applyAlignment="1">
      <alignment horizontal="left" vertical="center" indent="1"/>
    </xf>
    <xf numFmtId="176" fontId="42" fillId="0" borderId="23" xfId="0" applyNumberFormat="1" applyFont="1" applyBorder="1" applyAlignment="1">
      <alignment horizontal="right" vertical="center"/>
    </xf>
    <xf numFmtId="176" fontId="42" fillId="0" borderId="24" xfId="0" applyNumberFormat="1" applyFont="1" applyBorder="1" applyAlignment="1">
      <alignment horizontal="right" vertical="center"/>
    </xf>
    <xf numFmtId="180" fontId="42" fillId="0" borderId="23" xfId="0" applyNumberFormat="1" applyFont="1" applyBorder="1" applyAlignment="1">
      <alignment horizontal="right" vertical="center"/>
    </xf>
    <xf numFmtId="180" fontId="42" fillId="0" borderId="24" xfId="0" applyNumberFormat="1" applyFont="1" applyBorder="1" applyAlignment="1">
      <alignment horizontal="right" vertical="center"/>
    </xf>
    <xf numFmtId="0" fontId="42" fillId="0" borderId="25" xfId="0" applyFont="1" applyBorder="1" applyAlignment="1">
      <alignment horizontal="left" vertical="center" indent="1"/>
    </xf>
    <xf numFmtId="176" fontId="42" fillId="0" borderId="29" xfId="0" applyNumberFormat="1" applyFont="1" applyBorder="1" applyAlignment="1">
      <alignment horizontal="right" vertical="center"/>
    </xf>
    <xf numFmtId="180" fontId="42" fillId="0" borderId="29" xfId="0" applyNumberFormat="1" applyFont="1" applyBorder="1" applyAlignment="1">
      <alignment horizontal="right" vertical="center"/>
    </xf>
    <xf numFmtId="180" fontId="42" fillId="0" borderId="30" xfId="0" applyNumberFormat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176" fontId="42" fillId="0" borderId="20" xfId="0" applyNumberFormat="1" applyFont="1" applyBorder="1" applyAlignment="1">
      <alignment vertical="center"/>
    </xf>
    <xf numFmtId="176" fontId="42" fillId="0" borderId="21" xfId="0" applyNumberFormat="1" applyFont="1" applyBorder="1" applyAlignment="1">
      <alignment vertical="center"/>
    </xf>
    <xf numFmtId="176" fontId="42" fillId="0" borderId="23" xfId="0" applyNumberFormat="1" applyFont="1" applyBorder="1" applyAlignment="1">
      <alignment vertical="center"/>
    </xf>
    <xf numFmtId="176" fontId="42" fillId="0" borderId="24" xfId="0" applyNumberFormat="1" applyFont="1" applyBorder="1" applyAlignment="1">
      <alignment vertical="center"/>
    </xf>
    <xf numFmtId="176" fontId="42" fillId="0" borderId="30" xfId="0" applyNumberFormat="1" applyFont="1" applyBorder="1" applyAlignment="1">
      <alignment horizontal="right" vertical="center"/>
    </xf>
    <xf numFmtId="0" fontId="42" fillId="0" borderId="39" xfId="0" applyFont="1" applyBorder="1" applyAlignment="1">
      <alignment horizontal="left" vertical="center" wrapText="1"/>
    </xf>
    <xf numFmtId="176" fontId="41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76" fontId="42" fillId="0" borderId="22" xfId="0" applyNumberFormat="1" applyFont="1" applyBorder="1" applyAlignment="1">
      <alignment vertical="center"/>
    </xf>
    <xf numFmtId="176" fontId="42" fillId="0" borderId="22" xfId="0" applyNumberFormat="1" applyFont="1" applyBorder="1" applyAlignment="1">
      <alignment horizontal="right" vertical="center"/>
    </xf>
    <xf numFmtId="178" fontId="42" fillId="0" borderId="23" xfId="0" applyNumberFormat="1" applyFont="1" applyBorder="1" applyAlignment="1">
      <alignment horizontal="right" vertical="center"/>
    </xf>
    <xf numFmtId="176" fontId="42" fillId="0" borderId="25" xfId="0" applyNumberFormat="1" applyFont="1" applyBorder="1" applyAlignment="1">
      <alignment horizontal="right" vertical="center"/>
    </xf>
    <xf numFmtId="178" fontId="42" fillId="0" borderId="29" xfId="0" applyNumberFormat="1" applyFont="1" applyBorder="1" applyAlignment="1">
      <alignment horizontal="right" vertical="center"/>
    </xf>
    <xf numFmtId="0" fontId="42" fillId="0" borderId="23" xfId="0" applyFont="1" applyBorder="1" applyAlignment="1">
      <alignment horizontal="right" vertical="center"/>
    </xf>
    <xf numFmtId="0" fontId="42" fillId="0" borderId="24" xfId="0" applyFont="1" applyBorder="1" applyAlignment="1">
      <alignment horizontal="right" vertical="center"/>
    </xf>
    <xf numFmtId="0" fontId="42" fillId="0" borderId="29" xfId="0" applyFont="1" applyBorder="1" applyAlignment="1">
      <alignment horizontal="right" vertical="center"/>
    </xf>
    <xf numFmtId="0" fontId="42" fillId="0" borderId="30" xfId="0" applyFont="1" applyBorder="1" applyAlignment="1">
      <alignment horizontal="right" vertical="center"/>
    </xf>
    <xf numFmtId="0" fontId="42" fillId="0" borderId="40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right" vertical="center"/>
    </xf>
    <xf numFmtId="0" fontId="42" fillId="0" borderId="10" xfId="0" applyFont="1" applyBorder="1" applyAlignment="1">
      <alignment horizontal="right" vertical="center"/>
    </xf>
    <xf numFmtId="0" fontId="18" fillId="0" borderId="21" xfId="0" applyFont="1" applyBorder="1" applyAlignment="1">
      <alignment horizontal="center" vertical="center"/>
    </xf>
    <xf numFmtId="0" fontId="18" fillId="0" borderId="19" xfId="0" applyFont="1" applyBorder="1" applyAlignment="1">
      <alignment horizontal="left" vertical="center" indent="1"/>
    </xf>
    <xf numFmtId="176" fontId="18" fillId="0" borderId="20" xfId="0" applyNumberFormat="1" applyFont="1" applyBorder="1" applyAlignment="1">
      <alignment horizontal="right" vertical="center"/>
    </xf>
    <xf numFmtId="176" fontId="18" fillId="0" borderId="21" xfId="0" applyNumberFormat="1" applyFont="1" applyBorder="1" applyAlignment="1">
      <alignment horizontal="right" vertical="center"/>
    </xf>
    <xf numFmtId="176" fontId="18" fillId="0" borderId="23" xfId="0" applyNumberFormat="1" applyFont="1" applyBorder="1" applyAlignment="1">
      <alignment horizontal="right" vertical="center"/>
    </xf>
    <xf numFmtId="176" fontId="18" fillId="0" borderId="24" xfId="0" applyNumberFormat="1" applyFont="1" applyBorder="1" applyAlignment="1">
      <alignment horizontal="right" vertical="center"/>
    </xf>
    <xf numFmtId="0" fontId="18" fillId="0" borderId="23" xfId="0" applyFont="1" applyBorder="1" applyProtection="1">
      <protection locked="0"/>
    </xf>
    <xf numFmtId="0" fontId="18" fillId="0" borderId="24" xfId="0" applyFont="1" applyBorder="1" applyProtection="1">
      <protection locked="0"/>
    </xf>
    <xf numFmtId="0" fontId="18" fillId="0" borderId="29" xfId="0" applyFont="1" applyBorder="1" applyProtection="1">
      <protection locked="0"/>
    </xf>
    <xf numFmtId="176" fontId="18" fillId="0" borderId="29" xfId="0" applyNumberFormat="1" applyFont="1" applyBorder="1" applyAlignment="1">
      <alignment horizontal="right" vertical="center"/>
    </xf>
    <xf numFmtId="0" fontId="39" fillId="0" borderId="10" xfId="0" applyFont="1" applyBorder="1" applyAlignment="1">
      <alignment vertical="center"/>
    </xf>
    <xf numFmtId="0" fontId="18" fillId="0" borderId="23" xfId="0" applyFont="1" applyBorder="1" applyProtection="1"/>
    <xf numFmtId="176" fontId="18" fillId="0" borderId="23" xfId="0" applyNumberFormat="1" applyFont="1" applyBorder="1" applyProtection="1"/>
    <xf numFmtId="0" fontId="18" fillId="0" borderId="29" xfId="0" applyFont="1" applyBorder="1" applyProtection="1"/>
    <xf numFmtId="176" fontId="18" fillId="0" borderId="30" xfId="0" applyNumberFormat="1" applyFont="1" applyBorder="1" applyAlignment="1">
      <alignment horizontal="right" vertical="center"/>
    </xf>
    <xf numFmtId="0" fontId="18" fillId="0" borderId="39" xfId="0" applyFont="1" applyBorder="1" applyAlignment="1">
      <alignment horizontal="right" vertical="center" wrapText="1"/>
    </xf>
    <xf numFmtId="180" fontId="18" fillId="0" borderId="20" xfId="0" applyNumberFormat="1" applyFont="1" applyBorder="1" applyAlignment="1">
      <alignment horizontal="right" vertical="center"/>
    </xf>
    <xf numFmtId="180" fontId="18" fillId="0" borderId="20" xfId="0" applyNumberFormat="1" applyFont="1" applyBorder="1" applyAlignment="1">
      <alignment vertical="center"/>
    </xf>
    <xf numFmtId="180" fontId="18" fillId="0" borderId="21" xfId="0" applyNumberFormat="1" applyFont="1" applyBorder="1" applyAlignment="1">
      <alignment vertical="center"/>
    </xf>
    <xf numFmtId="180" fontId="18" fillId="0" borderId="23" xfId="0" applyNumberFormat="1" applyFont="1" applyBorder="1" applyAlignment="1">
      <alignment horizontal="right" vertical="center"/>
    </xf>
    <xf numFmtId="180" fontId="18" fillId="0" borderId="24" xfId="0" applyNumberFormat="1" applyFont="1" applyBorder="1" applyAlignment="1">
      <alignment horizontal="right" vertical="center"/>
    </xf>
    <xf numFmtId="180" fontId="18" fillId="0" borderId="23" xfId="0" applyNumberFormat="1" applyFont="1" applyBorder="1" applyAlignment="1">
      <alignment vertical="center"/>
    </xf>
    <xf numFmtId="180" fontId="18" fillId="0" borderId="24" xfId="0" applyNumberFormat="1" applyFont="1" applyBorder="1" applyAlignment="1">
      <alignment vertical="center"/>
    </xf>
    <xf numFmtId="180" fontId="18" fillId="0" borderId="29" xfId="0" applyNumberFormat="1" applyFont="1" applyBorder="1" applyAlignment="1">
      <alignment horizontal="right" vertical="center"/>
    </xf>
    <xf numFmtId="180" fontId="18" fillId="0" borderId="29" xfId="0" applyNumberFormat="1" applyFont="1" applyBorder="1" applyAlignment="1">
      <alignment vertical="center"/>
    </xf>
    <xf numFmtId="180" fontId="18" fillId="0" borderId="30" xfId="0" applyNumberFormat="1" applyFont="1" applyBorder="1" applyAlignment="1">
      <alignment vertical="center"/>
    </xf>
    <xf numFmtId="176" fontId="18" fillId="0" borderId="20" xfId="0" applyNumberFormat="1" applyFont="1" applyBorder="1" applyAlignment="1">
      <alignment vertical="center"/>
    </xf>
    <xf numFmtId="176" fontId="18" fillId="0" borderId="21" xfId="0" applyNumberFormat="1" applyFont="1" applyBorder="1" applyAlignment="1">
      <alignment vertical="center"/>
    </xf>
    <xf numFmtId="176" fontId="18" fillId="0" borderId="23" xfId="0" applyNumberFormat="1" applyFont="1" applyBorder="1" applyAlignment="1">
      <alignment vertical="center"/>
    </xf>
    <xf numFmtId="176" fontId="18" fillId="0" borderId="24" xfId="0" applyNumberFormat="1" applyFont="1" applyBorder="1" applyAlignment="1">
      <alignment vertical="center"/>
    </xf>
    <xf numFmtId="176" fontId="16" fillId="0" borderId="0" xfId="0" applyNumberFormat="1" applyFont="1" applyBorder="1" applyAlignment="1">
      <alignment horizontal="left" vertical="center"/>
    </xf>
    <xf numFmtId="176" fontId="18" fillId="0" borderId="19" xfId="0" applyNumberFormat="1" applyFont="1" applyBorder="1" applyAlignment="1">
      <alignment vertical="center"/>
    </xf>
    <xf numFmtId="176" fontId="18" fillId="0" borderId="22" xfId="0" applyNumberFormat="1" applyFont="1" applyBorder="1" applyAlignment="1">
      <alignment horizontal="right" vertical="center"/>
    </xf>
    <xf numFmtId="176" fontId="18" fillId="0" borderId="25" xfId="0" applyNumberFormat="1" applyFont="1" applyBorder="1" applyAlignment="1">
      <alignment horizontal="right" vertical="center"/>
    </xf>
    <xf numFmtId="0" fontId="42" fillId="0" borderId="19" xfId="0" applyFont="1" applyBorder="1" applyAlignment="1">
      <alignment vertical="center"/>
    </xf>
    <xf numFmtId="177" fontId="42" fillId="0" borderId="41" xfId="0" applyNumberFormat="1" applyFont="1" applyBorder="1" applyAlignment="1">
      <alignment horizontal="right"/>
    </xf>
    <xf numFmtId="177" fontId="42" fillId="0" borderId="42" xfId="0" applyNumberFormat="1" applyFont="1" applyBorder="1" applyAlignment="1">
      <alignment horizontal="right"/>
    </xf>
    <xf numFmtId="177" fontId="42" fillId="0" borderId="43" xfId="0" applyNumberFormat="1" applyFont="1" applyBorder="1" applyAlignment="1">
      <alignment horizontal="right"/>
    </xf>
    <xf numFmtId="0" fontId="42" fillId="0" borderId="22" xfId="0" applyFont="1" applyBorder="1" applyAlignment="1">
      <alignment vertical="center"/>
    </xf>
    <xf numFmtId="177" fontId="42" fillId="0" borderId="15" xfId="0" applyNumberFormat="1" applyFont="1" applyBorder="1" applyAlignment="1">
      <alignment horizontal="right"/>
    </xf>
    <xf numFmtId="177" fontId="42" fillId="0" borderId="16" xfId="0" applyNumberFormat="1" applyFont="1" applyBorder="1" applyAlignment="1">
      <alignment horizontal="right"/>
    </xf>
    <xf numFmtId="178" fontId="42" fillId="0" borderId="23" xfId="0" applyNumberFormat="1" applyFont="1" applyBorder="1" applyAlignment="1">
      <alignment horizontal="right"/>
    </xf>
    <xf numFmtId="178" fontId="42" fillId="0" borderId="24" xfId="0" applyNumberFormat="1" applyFont="1" applyBorder="1" applyAlignment="1">
      <alignment horizontal="right"/>
    </xf>
    <xf numFmtId="0" fontId="42" fillId="0" borderId="25" xfId="0" applyFont="1" applyBorder="1" applyAlignment="1">
      <alignment vertical="center"/>
    </xf>
    <xf numFmtId="0" fontId="42" fillId="0" borderId="20" xfId="0" applyNumberFormat="1" applyFont="1" applyBorder="1" applyAlignment="1">
      <alignment horizontal="right" vertical="center"/>
    </xf>
    <xf numFmtId="0" fontId="42" fillId="0" borderId="23" xfId="0" applyNumberFormat="1" applyFont="1" applyBorder="1" applyAlignment="1">
      <alignment horizontal="right" vertical="center"/>
    </xf>
    <xf numFmtId="182" fontId="42" fillId="0" borderId="23" xfId="0" applyNumberFormat="1" applyFont="1" applyFill="1" applyBorder="1" applyAlignment="1">
      <alignment horizontal="right" vertical="center"/>
    </xf>
    <xf numFmtId="180" fontId="42" fillId="0" borderId="23" xfId="0" applyNumberFormat="1" applyFont="1" applyFill="1" applyBorder="1" applyAlignment="1">
      <alignment horizontal="right" vertical="center"/>
    </xf>
    <xf numFmtId="180" fontId="42" fillId="0" borderId="24" xfId="0" applyNumberFormat="1" applyFont="1" applyFill="1" applyBorder="1" applyAlignment="1">
      <alignment horizontal="right" vertical="center"/>
    </xf>
    <xf numFmtId="182" fontId="42" fillId="0" borderId="29" xfId="0" applyNumberFormat="1" applyFont="1" applyFill="1" applyBorder="1" applyAlignment="1">
      <alignment horizontal="right" vertical="center"/>
    </xf>
    <xf numFmtId="180" fontId="42" fillId="0" borderId="29" xfId="0" applyNumberFormat="1" applyFont="1" applyFill="1" applyBorder="1" applyAlignment="1">
      <alignment horizontal="right" vertical="center"/>
    </xf>
    <xf numFmtId="180" fontId="42" fillId="0" borderId="30" xfId="0" applyNumberFormat="1" applyFont="1" applyFill="1" applyBorder="1" applyAlignment="1">
      <alignment horizontal="right" vertical="center"/>
    </xf>
    <xf numFmtId="0" fontId="18" fillId="0" borderId="19" xfId="0" applyFont="1" applyBorder="1" applyAlignment="1">
      <alignment vertical="center"/>
    </xf>
    <xf numFmtId="0" fontId="18" fillId="0" borderId="22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177" fontId="18" fillId="0" borderId="20" xfId="0" applyNumberFormat="1" applyFont="1" applyBorder="1" applyAlignment="1">
      <alignment horizontal="right" vertical="center"/>
    </xf>
    <xf numFmtId="180" fontId="18" fillId="0" borderId="21" xfId="0" applyNumberFormat="1" applyFont="1" applyBorder="1" applyAlignment="1">
      <alignment horizontal="right" vertical="center"/>
    </xf>
    <xf numFmtId="177" fontId="18" fillId="0" borderId="23" xfId="0" applyNumberFormat="1" applyFont="1" applyBorder="1" applyAlignment="1">
      <alignment horizontal="right" vertical="center"/>
    </xf>
    <xf numFmtId="178" fontId="18" fillId="0" borderId="23" xfId="0" applyNumberFormat="1" applyFont="1" applyBorder="1" applyAlignment="1">
      <alignment horizontal="right" vertical="center"/>
    </xf>
    <xf numFmtId="178" fontId="18" fillId="0" borderId="23" xfId="0" applyNumberFormat="1" applyFont="1" applyBorder="1" applyAlignment="1">
      <alignment vertical="center"/>
    </xf>
    <xf numFmtId="177" fontId="18" fillId="0" borderId="29" xfId="0" applyNumberFormat="1" applyFont="1" applyBorder="1" applyAlignment="1">
      <alignment horizontal="right" vertical="center"/>
    </xf>
    <xf numFmtId="178" fontId="18" fillId="0" borderId="29" xfId="0" applyNumberFormat="1" applyFont="1" applyBorder="1" applyAlignment="1">
      <alignment horizontal="right" vertical="center"/>
    </xf>
    <xf numFmtId="178" fontId="18" fillId="0" borderId="29" xfId="0" applyNumberFormat="1" applyFont="1" applyBorder="1" applyAlignment="1">
      <alignment vertical="center"/>
    </xf>
    <xf numFmtId="49" fontId="68" fillId="0" borderId="22" xfId="0" applyNumberFormat="1" applyFont="1" applyFill="1" applyBorder="1" applyAlignment="1">
      <alignment horizontal="center" vertical="center"/>
    </xf>
    <xf numFmtId="182" fontId="68" fillId="0" borderId="23" xfId="0" applyNumberFormat="1" applyFont="1" applyFill="1" applyBorder="1" applyAlignment="1">
      <alignment horizontal="right" vertical="center"/>
    </xf>
    <xf numFmtId="180" fontId="68" fillId="0" borderId="23" xfId="0" applyNumberFormat="1" applyFont="1" applyFill="1" applyBorder="1" applyAlignment="1">
      <alignment horizontal="right" vertical="center"/>
    </xf>
    <xf numFmtId="180" fontId="68" fillId="0" borderId="24" xfId="0" applyNumberFormat="1" applyFont="1" applyFill="1" applyBorder="1" applyAlignment="1">
      <alignment horizontal="right" vertical="center"/>
    </xf>
    <xf numFmtId="49" fontId="42" fillId="0" borderId="0" xfId="0" applyNumberFormat="1" applyFont="1" applyFill="1" applyBorder="1" applyAlignment="1">
      <alignment horizontal="center" vertical="center"/>
    </xf>
    <xf numFmtId="0" fontId="42" fillId="0" borderId="0" xfId="0" applyNumberFormat="1" applyFont="1" applyBorder="1" applyAlignment="1">
      <alignment horizontal="right"/>
    </xf>
    <xf numFmtId="0" fontId="42" fillId="0" borderId="29" xfId="0" applyNumberFormat="1" applyFont="1" applyBorder="1" applyAlignment="1">
      <alignment horizontal="right"/>
    </xf>
    <xf numFmtId="0" fontId="42" fillId="0" borderId="30" xfId="0" applyNumberFormat="1" applyFont="1" applyBorder="1" applyAlignment="1">
      <alignment horizontal="right"/>
    </xf>
    <xf numFmtId="182" fontId="42" fillId="0" borderId="0" xfId="0" applyNumberFormat="1" applyFont="1" applyFill="1" applyBorder="1" applyAlignment="1">
      <alignment horizontal="right" vertical="center"/>
    </xf>
    <xf numFmtId="180" fontId="42" fillId="0" borderId="0" xfId="0" applyNumberFormat="1" applyFont="1" applyFill="1" applyBorder="1" applyAlignment="1">
      <alignment horizontal="right"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177" fontId="42" fillId="0" borderId="17" xfId="0" applyNumberFormat="1" applyFont="1" applyBorder="1" applyAlignment="1">
      <alignment horizontal="right"/>
    </xf>
    <xf numFmtId="177" fontId="42" fillId="0" borderId="18" xfId="0" applyNumberFormat="1" applyFont="1" applyBorder="1" applyAlignment="1">
      <alignment horizontal="right"/>
    </xf>
    <xf numFmtId="0" fontId="18" fillId="0" borderId="40" xfId="0" applyFont="1" applyBorder="1" applyAlignment="1">
      <alignment vertical="center"/>
    </xf>
    <xf numFmtId="0" fontId="70" fillId="0" borderId="0" xfId="0" applyFont="1" applyBorder="1" applyAlignment="1">
      <alignment vertical="center"/>
    </xf>
    <xf numFmtId="180" fontId="18" fillId="0" borderId="19" xfId="0" applyNumberFormat="1" applyFont="1" applyBorder="1" applyAlignment="1">
      <alignment vertical="center"/>
    </xf>
    <xf numFmtId="180" fontId="18" fillId="0" borderId="22" xfId="0" applyNumberFormat="1" applyFont="1" applyBorder="1" applyAlignment="1">
      <alignment vertical="center"/>
    </xf>
    <xf numFmtId="180" fontId="18" fillId="0" borderId="25" xfId="0" applyNumberFormat="1" applyFont="1" applyBorder="1" applyAlignment="1">
      <alignment vertical="center"/>
    </xf>
    <xf numFmtId="0" fontId="70" fillId="0" borderId="20" xfId="0" applyFont="1" applyBorder="1" applyAlignment="1">
      <alignment horizontal="center" vertical="center" wrapText="1"/>
    </xf>
    <xf numFmtId="176" fontId="18" fillId="0" borderId="22" xfId="0" applyNumberFormat="1" applyFont="1" applyBorder="1" applyAlignment="1">
      <alignment vertical="center"/>
    </xf>
    <xf numFmtId="0" fontId="70" fillId="0" borderId="44" xfId="0" applyFont="1" applyFill="1" applyBorder="1" applyAlignment="1">
      <alignment horizontal="center" vertical="center" wrapText="1"/>
    </xf>
    <xf numFmtId="0" fontId="70" fillId="0" borderId="45" xfId="0" applyFont="1" applyFill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3" fillId="24" borderId="40" xfId="0" applyFont="1" applyFill="1" applyBorder="1" applyAlignment="1">
      <alignment horizontal="left" vertical="center" wrapText="1"/>
    </xf>
    <xf numFmtId="0" fontId="41" fillId="24" borderId="40" xfId="0" applyFont="1" applyFill="1" applyBorder="1" applyAlignment="1">
      <alignment horizontal="left" vertical="center"/>
    </xf>
    <xf numFmtId="0" fontId="43" fillId="24" borderId="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 wrapText="1"/>
    </xf>
    <xf numFmtId="0" fontId="42" fillId="0" borderId="46" xfId="0" applyFont="1" applyFill="1" applyBorder="1" applyAlignment="1">
      <alignment horizontal="center" vertical="center" wrapText="1"/>
    </xf>
    <xf numFmtId="0" fontId="42" fillId="0" borderId="33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42" fillId="0" borderId="47" xfId="0" applyFont="1" applyFill="1" applyBorder="1" applyAlignment="1">
      <alignment horizontal="center" vertical="center" wrapText="1"/>
    </xf>
    <xf numFmtId="0" fontId="12" fillId="24" borderId="0" xfId="0" applyFont="1" applyFill="1" applyBorder="1" applyAlignment="1">
      <alignment horizontal="left" vertical="center" wrapText="1"/>
    </xf>
    <xf numFmtId="0" fontId="42" fillId="24" borderId="40" xfId="0" applyFont="1" applyFill="1" applyBorder="1" applyAlignment="1">
      <alignment horizontal="left" vertical="center" wrapText="1"/>
    </xf>
    <xf numFmtId="0" fontId="42" fillId="0" borderId="14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42" fillId="0" borderId="48" xfId="0" applyFont="1" applyFill="1" applyBorder="1" applyAlignment="1">
      <alignment horizontal="left" vertical="center"/>
    </xf>
    <xf numFmtId="0" fontId="9" fillId="24" borderId="0" xfId="0" applyFont="1" applyFill="1" applyBorder="1" applyAlignment="1">
      <alignment horizontal="center" vertical="center"/>
    </xf>
    <xf numFmtId="0" fontId="3" fillId="24" borderId="40" xfId="0" applyFont="1" applyFill="1" applyBorder="1" applyAlignment="1">
      <alignment horizontal="left" vertical="center"/>
    </xf>
    <xf numFmtId="0" fontId="43" fillId="0" borderId="0" xfId="0" applyFont="1" applyFill="1" applyBorder="1" applyAlignment="1">
      <alignment horizontal="center" vertical="center"/>
    </xf>
    <xf numFmtId="0" fontId="42" fillId="0" borderId="34" xfId="0" applyFont="1" applyFill="1" applyBorder="1" applyAlignment="1">
      <alignment horizontal="center" vertical="center" wrapText="1"/>
    </xf>
    <xf numFmtId="0" fontId="42" fillId="0" borderId="44" xfId="0" applyFont="1" applyFill="1" applyBorder="1" applyAlignment="1">
      <alignment horizontal="center" vertical="center" wrapText="1"/>
    </xf>
    <xf numFmtId="0" fontId="42" fillId="0" borderId="45" xfId="0" applyFont="1" applyFill="1" applyBorder="1" applyAlignment="1">
      <alignment horizontal="center" vertical="center" wrapText="1"/>
    </xf>
    <xf numFmtId="0" fontId="42" fillId="0" borderId="49" xfId="0" applyFont="1" applyFill="1" applyBorder="1" applyAlignment="1">
      <alignment horizontal="center" vertical="center" wrapText="1"/>
    </xf>
    <xf numFmtId="0" fontId="42" fillId="0" borderId="22" xfId="0" applyFont="1" applyFill="1" applyBorder="1" applyAlignment="1">
      <alignment horizontal="center" vertical="center" wrapText="1"/>
    </xf>
    <xf numFmtId="0" fontId="42" fillId="0" borderId="50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0" borderId="51" xfId="0" applyFont="1" applyFill="1" applyBorder="1" applyAlignment="1">
      <alignment horizontal="center" vertical="center" wrapText="1"/>
    </xf>
    <xf numFmtId="0" fontId="42" fillId="0" borderId="2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39" xfId="0" applyFont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0" borderId="21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right" vertical="center"/>
    </xf>
    <xf numFmtId="0" fontId="18" fillId="0" borderId="1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70" fillId="0" borderId="13" xfId="0" applyFont="1" applyBorder="1" applyAlignment="1">
      <alignment horizontal="center" vertical="center" wrapText="1"/>
    </xf>
    <xf numFmtId="0" fontId="70" fillId="0" borderId="37" xfId="0" applyFont="1" applyBorder="1" applyAlignment="1">
      <alignment horizontal="center" vertical="center" wrapText="1"/>
    </xf>
    <xf numFmtId="0" fontId="70" fillId="0" borderId="12" xfId="0" applyFont="1" applyBorder="1" applyAlignment="1">
      <alignment horizontal="center" vertical="center" wrapText="1"/>
    </xf>
    <xf numFmtId="0" fontId="69" fillId="0" borderId="4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right" vertical="center"/>
    </xf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41" fillId="0" borderId="10" xfId="0" applyFont="1" applyBorder="1" applyAlignment="1">
      <alignment horizontal="right" vertical="center"/>
    </xf>
    <xf numFmtId="0" fontId="42" fillId="0" borderId="2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2" fillId="0" borderId="19" xfId="0" applyFont="1" applyBorder="1" applyAlignment="1">
      <alignment horizontal="center" vertical="center" wrapText="1"/>
    </xf>
    <xf numFmtId="0" fontId="42" fillId="0" borderId="25" xfId="0" applyFont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center" vertical="center" wrapText="1"/>
    </xf>
    <xf numFmtId="178" fontId="42" fillId="0" borderId="37" xfId="0" applyNumberFormat="1" applyFont="1" applyBorder="1" applyAlignment="1">
      <alignment horizontal="center" vertical="center" wrapText="1"/>
    </xf>
    <xf numFmtId="178" fontId="42" fillId="0" borderId="39" xfId="0" applyNumberFormat="1" applyFont="1" applyBorder="1" applyAlignment="1">
      <alignment horizontal="center" vertical="center" wrapText="1"/>
    </xf>
    <xf numFmtId="178" fontId="42" fillId="0" borderId="20" xfId="0" applyNumberFormat="1" applyFont="1" applyBorder="1" applyAlignment="1">
      <alignment horizontal="center" vertical="center" wrapText="1"/>
    </xf>
    <xf numFmtId="178" fontId="42" fillId="0" borderId="29" xfId="0" applyNumberFormat="1" applyFont="1" applyBorder="1" applyAlignment="1">
      <alignment horizontal="center" vertical="center" wrapText="1"/>
    </xf>
    <xf numFmtId="176" fontId="42" fillId="0" borderId="20" xfId="0" applyNumberFormat="1" applyFont="1" applyBorder="1" applyAlignment="1">
      <alignment horizontal="center" vertical="center" wrapText="1"/>
    </xf>
    <xf numFmtId="176" fontId="42" fillId="0" borderId="29" xfId="0" applyNumberFormat="1" applyFont="1" applyBorder="1" applyAlignment="1">
      <alignment horizontal="center" vertical="center" wrapText="1"/>
    </xf>
    <xf numFmtId="176" fontId="42" fillId="0" borderId="40" xfId="0" applyNumberFormat="1" applyFont="1" applyBorder="1" applyAlignment="1">
      <alignment horizontal="center" vertical="center" wrapText="1"/>
    </xf>
    <xf numFmtId="176" fontId="42" fillId="0" borderId="22" xfId="0" applyNumberFormat="1" applyFont="1" applyBorder="1" applyAlignment="1">
      <alignment horizontal="center" vertical="center" wrapText="1"/>
    </xf>
    <xf numFmtId="176" fontId="42" fillId="0" borderId="25" xfId="0" applyNumberFormat="1" applyFont="1" applyBorder="1" applyAlignment="1">
      <alignment horizontal="center" vertical="center" wrapText="1"/>
    </xf>
    <xf numFmtId="176" fontId="42" fillId="0" borderId="37" xfId="0" applyNumberFormat="1" applyFont="1" applyBorder="1" applyAlignment="1">
      <alignment horizontal="center" vertical="center" wrapText="1"/>
    </xf>
    <xf numFmtId="176" fontId="42" fillId="0" borderId="39" xfId="0" applyNumberFormat="1" applyFont="1" applyBorder="1" applyAlignment="1">
      <alignment horizontal="center" vertical="center" wrapText="1"/>
    </xf>
    <xf numFmtId="0" fontId="42" fillId="0" borderId="22" xfId="0" applyFont="1" applyBorder="1" applyAlignment="1">
      <alignment horizontal="center" vertical="center" wrapText="1"/>
    </xf>
    <xf numFmtId="0" fontId="42" fillId="0" borderId="23" xfId="0" applyFont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176" fontId="42" fillId="0" borderId="21" xfId="0" applyNumberFormat="1" applyFont="1" applyBorder="1" applyAlignment="1">
      <alignment horizontal="center" vertical="center" wrapText="1"/>
    </xf>
    <xf numFmtId="176" fontId="42" fillId="0" borderId="30" xfId="0" applyNumberFormat="1" applyFont="1" applyBorder="1" applyAlignment="1">
      <alignment horizontal="center" vertical="center" wrapText="1"/>
    </xf>
    <xf numFmtId="58" fontId="43" fillId="0" borderId="0" xfId="0" applyNumberFormat="1" applyFont="1" applyAlignment="1">
      <alignment horizontal="center" vertical="center"/>
    </xf>
    <xf numFmtId="0" fontId="41" fillId="0" borderId="0" xfId="0" applyFont="1" applyBorder="1" applyAlignment="1">
      <alignment horizontal="left" vertical="center"/>
    </xf>
    <xf numFmtId="176" fontId="42" fillId="0" borderId="23" xfId="0" applyNumberFormat="1" applyFont="1" applyBorder="1" applyAlignment="1">
      <alignment horizontal="center" vertical="center" wrapText="1"/>
    </xf>
    <xf numFmtId="178" fontId="42" fillId="0" borderId="21" xfId="0" applyNumberFormat="1" applyFont="1" applyBorder="1" applyAlignment="1">
      <alignment horizontal="center" vertical="center" wrapText="1"/>
    </xf>
    <xf numFmtId="178" fontId="42" fillId="0" borderId="23" xfId="0" applyNumberFormat="1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39" fillId="0" borderId="10" xfId="0" applyFont="1" applyBorder="1" applyAlignment="1">
      <alignment horizontal="right" vertical="center" wrapText="1"/>
    </xf>
    <xf numFmtId="0" fontId="18" fillId="0" borderId="20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39" fillId="0" borderId="10" xfId="0" applyFont="1" applyBorder="1" applyAlignment="1">
      <alignment horizontal="right" vertical="center"/>
    </xf>
    <xf numFmtId="179" fontId="40" fillId="0" borderId="0" xfId="0" applyNumberFormat="1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180" fontId="18" fillId="0" borderId="20" xfId="0" applyNumberFormat="1" applyFont="1" applyBorder="1" applyAlignment="1">
      <alignment horizontal="center" vertical="center" wrapText="1"/>
    </xf>
    <xf numFmtId="180" fontId="18" fillId="0" borderId="29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70" fillId="0" borderId="19" xfId="0" applyFont="1" applyBorder="1" applyAlignment="1">
      <alignment horizontal="center" vertical="center" wrapText="1"/>
    </xf>
    <xf numFmtId="0" fontId="40" fillId="24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</cellXfs>
  <cellStyles count="1723">
    <cellStyle name="0,0_x000d_&#10;NA_x000d_&#10;" xfId="1"/>
    <cellStyle name="0,0_x000d_&#10;NA_x000d_&#10; 2" xfId="2"/>
    <cellStyle name="0,0_x000d_&#10;NA_x000d_&#10; 2 2" xfId="3"/>
    <cellStyle name="0,0_x000d_&#10;NA_x000d_&#10; 3" xfId="4"/>
    <cellStyle name="0,0_x000d_&#10;NA_x000d_&#10; 3 2" xfId="5"/>
    <cellStyle name="20% - 强调文字颜色 1 2" xfId="6"/>
    <cellStyle name="20% - 强调文字颜色 1 2 2" xfId="7"/>
    <cellStyle name="20% - 强调文字颜色 1 3" xfId="8"/>
    <cellStyle name="20% - 强调文字颜色 1 3 2" xfId="9"/>
    <cellStyle name="20% - 强调文字颜色 1 4" xfId="10"/>
    <cellStyle name="20% - 强调文字颜色 1 4 2" xfId="11"/>
    <cellStyle name="20% - 强调文字颜色 1 5" xfId="12"/>
    <cellStyle name="20% - 强调文字颜色 1 5 2" xfId="13"/>
    <cellStyle name="20% - 强调文字颜色 2 2" xfId="14"/>
    <cellStyle name="20% - 强调文字颜色 2 2 2" xfId="15"/>
    <cellStyle name="20% - 强调文字颜色 2 3" xfId="16"/>
    <cellStyle name="20% - 强调文字颜色 2 3 2" xfId="17"/>
    <cellStyle name="20% - 强调文字颜色 2 4" xfId="18"/>
    <cellStyle name="20% - 强调文字颜色 2 4 2" xfId="19"/>
    <cellStyle name="20% - 强调文字颜色 2 5" xfId="20"/>
    <cellStyle name="20% - 强调文字颜色 2 5 2" xfId="21"/>
    <cellStyle name="20% - 强调文字颜色 3 2" xfId="22"/>
    <cellStyle name="20% - 强调文字颜色 3 2 2" xfId="23"/>
    <cellStyle name="20% - 强调文字颜色 3 3" xfId="24"/>
    <cellStyle name="20% - 强调文字颜色 3 3 2" xfId="25"/>
    <cellStyle name="20% - 强调文字颜色 3 4" xfId="26"/>
    <cellStyle name="20% - 强调文字颜色 3 4 2" xfId="27"/>
    <cellStyle name="20% - 强调文字颜色 3 5" xfId="28"/>
    <cellStyle name="20% - 强调文字颜色 3 5 2" xfId="29"/>
    <cellStyle name="20% - 强调文字颜色 4 2" xfId="30"/>
    <cellStyle name="20% - 强调文字颜色 4 2 2" xfId="31"/>
    <cellStyle name="20% - 强调文字颜色 4 3" xfId="32"/>
    <cellStyle name="20% - 强调文字颜色 4 3 2" xfId="33"/>
    <cellStyle name="20% - 强调文字颜色 4 4" xfId="34"/>
    <cellStyle name="20% - 强调文字颜色 4 4 2" xfId="35"/>
    <cellStyle name="20% - 强调文字颜色 4 5" xfId="36"/>
    <cellStyle name="20% - 强调文字颜色 4 5 2" xfId="37"/>
    <cellStyle name="20% - 强调文字颜色 5 2" xfId="38"/>
    <cellStyle name="20% - 强调文字颜色 5 2 2" xfId="39"/>
    <cellStyle name="20% - 强调文字颜色 5 3" xfId="40"/>
    <cellStyle name="20% - 强调文字颜色 5 3 2" xfId="41"/>
    <cellStyle name="20% - 强调文字颜色 5 4" xfId="42"/>
    <cellStyle name="20% - 强调文字颜色 5 4 2" xfId="43"/>
    <cellStyle name="20% - 强调文字颜色 5 5" xfId="44"/>
    <cellStyle name="20% - 强调文字颜色 5 5 2" xfId="45"/>
    <cellStyle name="20% - 强调文字颜色 6 2" xfId="46"/>
    <cellStyle name="20% - 强调文字颜色 6 2 2" xfId="47"/>
    <cellStyle name="20% - 强调文字颜色 6 3" xfId="48"/>
    <cellStyle name="20% - 强调文字颜色 6 3 2" xfId="49"/>
    <cellStyle name="20% - 强调文字颜色 6 4" xfId="50"/>
    <cellStyle name="20% - 强调文字颜色 6 4 2" xfId="51"/>
    <cellStyle name="20% - 强调文字颜色 6 5" xfId="52"/>
    <cellStyle name="20% - 强调文字颜色 6 5 2" xfId="53"/>
    <cellStyle name="40% - 强调文字颜色 1 2" xfId="54"/>
    <cellStyle name="40% - 强调文字颜色 1 2 2" xfId="55"/>
    <cellStyle name="40% - 强调文字颜色 1 3" xfId="56"/>
    <cellStyle name="40% - 强调文字颜色 1 3 2" xfId="57"/>
    <cellStyle name="40% - 强调文字颜色 1 4" xfId="58"/>
    <cellStyle name="40% - 强调文字颜色 1 4 2" xfId="59"/>
    <cellStyle name="40% - 强调文字颜色 1 5" xfId="60"/>
    <cellStyle name="40% - 强调文字颜色 1 5 2" xfId="61"/>
    <cellStyle name="40% - 强调文字颜色 2 2" xfId="62"/>
    <cellStyle name="40% - 强调文字颜色 2 2 2" xfId="63"/>
    <cellStyle name="40% - 强调文字颜色 2 3" xfId="64"/>
    <cellStyle name="40% - 强调文字颜色 2 3 2" xfId="65"/>
    <cellStyle name="40% - 强调文字颜色 2 4" xfId="66"/>
    <cellStyle name="40% - 强调文字颜色 2 4 2" xfId="67"/>
    <cellStyle name="40% - 强调文字颜色 2 5" xfId="68"/>
    <cellStyle name="40% - 强调文字颜色 2 5 2" xfId="69"/>
    <cellStyle name="40% - 强调文字颜色 3 2" xfId="70"/>
    <cellStyle name="40% - 强调文字颜色 3 2 2" xfId="71"/>
    <cellStyle name="40% - 强调文字颜色 3 3" xfId="72"/>
    <cellStyle name="40% - 强调文字颜色 3 3 2" xfId="73"/>
    <cellStyle name="40% - 强调文字颜色 3 4" xfId="74"/>
    <cellStyle name="40% - 强调文字颜色 3 4 2" xfId="75"/>
    <cellStyle name="40% - 强调文字颜色 3 5" xfId="76"/>
    <cellStyle name="40% - 强调文字颜色 3 5 2" xfId="77"/>
    <cellStyle name="40% - 强调文字颜色 4 2" xfId="78"/>
    <cellStyle name="40% - 强调文字颜色 4 2 2" xfId="79"/>
    <cellStyle name="40% - 强调文字颜色 4 3" xfId="80"/>
    <cellStyle name="40% - 强调文字颜色 4 3 2" xfId="81"/>
    <cellStyle name="40% - 强调文字颜色 4 4" xfId="82"/>
    <cellStyle name="40% - 强调文字颜色 4 4 2" xfId="83"/>
    <cellStyle name="40% - 强调文字颜色 4 5" xfId="84"/>
    <cellStyle name="40% - 强调文字颜色 4 5 2" xfId="85"/>
    <cellStyle name="40% - 强调文字颜色 5 2" xfId="86"/>
    <cellStyle name="40% - 强调文字颜色 5 2 2" xfId="87"/>
    <cellStyle name="40% - 强调文字颜色 5 3" xfId="88"/>
    <cellStyle name="40% - 强调文字颜色 5 3 2" xfId="89"/>
    <cellStyle name="40% - 强调文字颜色 5 4" xfId="90"/>
    <cellStyle name="40% - 强调文字颜色 5 4 2" xfId="91"/>
    <cellStyle name="40% - 强调文字颜色 5 5" xfId="92"/>
    <cellStyle name="40% - 强调文字颜色 5 5 2" xfId="93"/>
    <cellStyle name="40% - 强调文字颜色 6 2" xfId="94"/>
    <cellStyle name="40% - 强调文字颜色 6 2 2" xfId="95"/>
    <cellStyle name="40% - 强调文字颜色 6 3" xfId="96"/>
    <cellStyle name="40% - 强调文字颜色 6 3 2" xfId="97"/>
    <cellStyle name="40% - 强调文字颜色 6 4" xfId="98"/>
    <cellStyle name="40% - 强调文字颜色 6 4 2" xfId="99"/>
    <cellStyle name="40% - 强调文字颜色 6 5" xfId="100"/>
    <cellStyle name="40% - 强调文字颜色 6 5 2" xfId="101"/>
    <cellStyle name="60% - 强调文字颜色 1 2" xfId="102"/>
    <cellStyle name="60% - 强调文字颜色 1 2 2" xfId="103"/>
    <cellStyle name="60% - 强调文字颜色 1 3" xfId="104"/>
    <cellStyle name="60% - 强调文字颜色 1 3 2" xfId="105"/>
    <cellStyle name="60% - 强调文字颜色 1 4" xfId="106"/>
    <cellStyle name="60% - 强调文字颜色 1 4 2" xfId="107"/>
    <cellStyle name="60% - 强调文字颜色 1 5" xfId="108"/>
    <cellStyle name="60% - 强调文字颜色 1 5 2" xfId="109"/>
    <cellStyle name="60% - 强调文字颜色 2 2" xfId="110"/>
    <cellStyle name="60% - 强调文字颜色 2 2 2" xfId="111"/>
    <cellStyle name="60% - 强调文字颜色 2 3" xfId="112"/>
    <cellStyle name="60% - 强调文字颜色 2 3 2" xfId="113"/>
    <cellStyle name="60% - 强调文字颜色 2 4" xfId="114"/>
    <cellStyle name="60% - 强调文字颜色 2 4 2" xfId="115"/>
    <cellStyle name="60% - 强调文字颜色 2 5" xfId="116"/>
    <cellStyle name="60% - 强调文字颜色 2 5 2" xfId="117"/>
    <cellStyle name="60% - 强调文字颜色 3 2" xfId="118"/>
    <cellStyle name="60% - 强调文字颜色 3 2 2" xfId="119"/>
    <cellStyle name="60% - 强调文字颜色 3 3" xfId="120"/>
    <cellStyle name="60% - 强调文字颜色 3 3 2" xfId="121"/>
    <cellStyle name="60% - 强调文字颜色 3 4" xfId="122"/>
    <cellStyle name="60% - 强调文字颜色 3 4 2" xfId="123"/>
    <cellStyle name="60% - 强调文字颜色 3 5" xfId="124"/>
    <cellStyle name="60% - 强调文字颜色 3 5 2" xfId="125"/>
    <cellStyle name="60% - 强调文字颜色 4 2" xfId="126"/>
    <cellStyle name="60% - 强调文字颜色 4 2 2" xfId="127"/>
    <cellStyle name="60% - 强调文字颜色 4 3" xfId="128"/>
    <cellStyle name="60% - 强调文字颜色 4 3 2" xfId="129"/>
    <cellStyle name="60% - 强调文字颜色 4 4" xfId="130"/>
    <cellStyle name="60% - 强调文字颜色 4 4 2" xfId="131"/>
    <cellStyle name="60% - 强调文字颜色 4 5" xfId="132"/>
    <cellStyle name="60% - 强调文字颜色 4 5 2" xfId="133"/>
    <cellStyle name="60% - 强调文字颜色 5 2" xfId="134"/>
    <cellStyle name="60% - 强调文字颜色 5 2 2" xfId="135"/>
    <cellStyle name="60% - 强调文字颜色 5 3" xfId="136"/>
    <cellStyle name="60% - 强调文字颜色 5 3 2" xfId="137"/>
    <cellStyle name="60% - 强调文字颜色 5 4" xfId="138"/>
    <cellStyle name="60% - 强调文字颜色 5 4 2" xfId="139"/>
    <cellStyle name="60% - 强调文字颜色 5 5" xfId="140"/>
    <cellStyle name="60% - 强调文字颜色 5 5 2" xfId="141"/>
    <cellStyle name="60% - 强调文字颜色 6 2" xfId="142"/>
    <cellStyle name="60% - 强调文字颜色 6 2 2" xfId="143"/>
    <cellStyle name="60% - 强调文字颜色 6 3" xfId="144"/>
    <cellStyle name="60% - 强调文字颜色 6 3 2" xfId="145"/>
    <cellStyle name="60% - 强调文字颜色 6 4" xfId="146"/>
    <cellStyle name="60% - 强调文字颜色 6 4 2" xfId="147"/>
    <cellStyle name="60% - 强调文字颜色 6 5" xfId="148"/>
    <cellStyle name="60% - 强调文字颜色 6 5 2" xfId="149"/>
    <cellStyle name="标题 1 2" xfId="150"/>
    <cellStyle name="标题 1 2 2" xfId="151"/>
    <cellStyle name="标题 1 3" xfId="152"/>
    <cellStyle name="标题 1 3 2" xfId="153"/>
    <cellStyle name="标题 1 4" xfId="154"/>
    <cellStyle name="标题 1 4 2" xfId="155"/>
    <cellStyle name="标题 1 5" xfId="156"/>
    <cellStyle name="标题 1 5 2" xfId="157"/>
    <cellStyle name="标题 2 2" xfId="158"/>
    <cellStyle name="标题 2 2 2" xfId="159"/>
    <cellStyle name="标题 2 3" xfId="160"/>
    <cellStyle name="标题 2 3 2" xfId="161"/>
    <cellStyle name="标题 2 4" xfId="162"/>
    <cellStyle name="标题 2 4 2" xfId="163"/>
    <cellStyle name="标题 2 5" xfId="164"/>
    <cellStyle name="标题 2 5 2" xfId="165"/>
    <cellStyle name="标题 3 2" xfId="166"/>
    <cellStyle name="标题 3 2 2" xfId="167"/>
    <cellStyle name="标题 3 3" xfId="168"/>
    <cellStyle name="标题 3 3 2" xfId="169"/>
    <cellStyle name="标题 3 4" xfId="170"/>
    <cellStyle name="标题 3 4 2" xfId="171"/>
    <cellStyle name="标题 3 5" xfId="172"/>
    <cellStyle name="标题 3 5 2" xfId="173"/>
    <cellStyle name="标题 4 2" xfId="174"/>
    <cellStyle name="标题 4 2 2" xfId="175"/>
    <cellStyle name="标题 4 3" xfId="176"/>
    <cellStyle name="标题 4 3 2" xfId="177"/>
    <cellStyle name="标题 4 4" xfId="178"/>
    <cellStyle name="标题 4 4 2" xfId="179"/>
    <cellStyle name="标题 4 5" xfId="180"/>
    <cellStyle name="标题 4 5 2" xfId="181"/>
    <cellStyle name="标题 5" xfId="182"/>
    <cellStyle name="标题 5 2" xfId="183"/>
    <cellStyle name="标题 6" xfId="184"/>
    <cellStyle name="标题 6 2" xfId="185"/>
    <cellStyle name="标题 7" xfId="186"/>
    <cellStyle name="标题 7 2" xfId="187"/>
    <cellStyle name="标题 8" xfId="188"/>
    <cellStyle name="标题 8 2" xfId="189"/>
    <cellStyle name="差 2" xfId="190"/>
    <cellStyle name="差 2 2" xfId="191"/>
    <cellStyle name="差 3" xfId="192"/>
    <cellStyle name="差 3 2" xfId="193"/>
    <cellStyle name="差 4" xfId="194"/>
    <cellStyle name="差 4 2" xfId="195"/>
    <cellStyle name="差 5" xfId="196"/>
    <cellStyle name="差 5 2" xfId="197"/>
    <cellStyle name="差_1-2主要指标" xfId="198"/>
    <cellStyle name="差_1-2主要指标 2" xfId="199"/>
    <cellStyle name="差_1-3发展速度" xfId="200"/>
    <cellStyle name="差_1-3发展速度 2" xfId="201"/>
    <cellStyle name="差_1-5" xfId="202"/>
    <cellStyle name="差_1-5 2" xfId="203"/>
    <cellStyle name="差_1-6" xfId="204"/>
    <cellStyle name="差_1-6 2" xfId="205"/>
    <cellStyle name="差_2-11" xfId="206"/>
    <cellStyle name="差_2-11 2" xfId="207"/>
    <cellStyle name="差_2-11 2 2" xfId="208"/>
    <cellStyle name="差_2-11 3" xfId="209"/>
    <cellStyle name="差_2-11_1-3发展速度" xfId="210"/>
    <cellStyle name="差_2-11_1-3发展速度 2" xfId="211"/>
    <cellStyle name="差_2-11_1-6" xfId="212"/>
    <cellStyle name="差_2-11_1-6 2" xfId="213"/>
    <cellStyle name="差_Sheet2" xfId="214"/>
    <cellStyle name="差_Sheet2 2" xfId="215"/>
    <cellStyle name="差_Sheet2 2 2" xfId="216"/>
    <cellStyle name="差_Sheet2 3" xfId="217"/>
    <cellStyle name="差_Sheet2 3 2" xfId="218"/>
    <cellStyle name="差_Sheet2 4" xfId="219"/>
    <cellStyle name="差_Sheet2 4 2" xfId="220"/>
    <cellStyle name="差_Sheet2 5" xfId="221"/>
    <cellStyle name="差_Sheet2_1" xfId="222"/>
    <cellStyle name="差_Sheet2_1 2" xfId="223"/>
    <cellStyle name="差_Sheet2_1 2 2" xfId="224"/>
    <cellStyle name="差_Sheet2_1 3" xfId="225"/>
    <cellStyle name="差_Sheet2_1 3 2" xfId="226"/>
    <cellStyle name="差_Sheet2_1 4" xfId="227"/>
    <cellStyle name="差_Sheet2_1 4 2" xfId="228"/>
    <cellStyle name="差_Sheet2_1 5" xfId="229"/>
    <cellStyle name="常规" xfId="0" builtinId="0"/>
    <cellStyle name="常规 10" xfId="230"/>
    <cellStyle name="常规 10 2" xfId="231"/>
    <cellStyle name="常规 10 2 2" xfId="232"/>
    <cellStyle name="常规 10 2 2 2" xfId="233"/>
    <cellStyle name="常规 10 2 3" xfId="234"/>
    <cellStyle name="常规 10 3" xfId="235"/>
    <cellStyle name="常规 10 3 2" xfId="236"/>
    <cellStyle name="常规 10 3 2 2" xfId="237"/>
    <cellStyle name="常规 10 3 3" xfId="238"/>
    <cellStyle name="常规 10 4" xfId="239"/>
    <cellStyle name="常规 10_1-2主要指标" xfId="240"/>
    <cellStyle name="常规 100" xfId="241"/>
    <cellStyle name="常规 100 2" xfId="242"/>
    <cellStyle name="常规 100 2 2" xfId="243"/>
    <cellStyle name="常规 100 2 2 2" xfId="244"/>
    <cellStyle name="常规 100 2 3" xfId="245"/>
    <cellStyle name="常规 100 3" xfId="246"/>
    <cellStyle name="常规 100 3 2" xfId="247"/>
    <cellStyle name="常规 100 3 2 2" xfId="248"/>
    <cellStyle name="常规 100 3 3" xfId="249"/>
    <cellStyle name="常规 100 4" xfId="250"/>
    <cellStyle name="常规 100 4 2" xfId="251"/>
    <cellStyle name="常规 100 5" xfId="252"/>
    <cellStyle name="常规 101" xfId="253"/>
    <cellStyle name="常规 101 2" xfId="254"/>
    <cellStyle name="常规 101 2 2" xfId="255"/>
    <cellStyle name="常规 101 2 2 2" xfId="256"/>
    <cellStyle name="常规 101 2 3" xfId="257"/>
    <cellStyle name="常规 101 3" xfId="258"/>
    <cellStyle name="常规 101 3 2" xfId="259"/>
    <cellStyle name="常规 101 3 2 2" xfId="260"/>
    <cellStyle name="常规 101 3 3" xfId="261"/>
    <cellStyle name="常规 101 4" xfId="262"/>
    <cellStyle name="常规 101 4 2" xfId="263"/>
    <cellStyle name="常规 101 5" xfId="264"/>
    <cellStyle name="常规 102" xfId="265"/>
    <cellStyle name="常规 102 2" xfId="266"/>
    <cellStyle name="常规 102 2 2" xfId="267"/>
    <cellStyle name="常规 102 2 2 2" xfId="268"/>
    <cellStyle name="常规 102 2 3" xfId="269"/>
    <cellStyle name="常规 102 3" xfId="270"/>
    <cellStyle name="常规 102 3 2" xfId="271"/>
    <cellStyle name="常规 102 3 2 2" xfId="272"/>
    <cellStyle name="常规 102 3 3" xfId="273"/>
    <cellStyle name="常规 102 4" xfId="274"/>
    <cellStyle name="常规 102 4 2" xfId="275"/>
    <cellStyle name="常规 102 5" xfId="276"/>
    <cellStyle name="常规 103" xfId="277"/>
    <cellStyle name="常规 103 2" xfId="278"/>
    <cellStyle name="常规 103 2 2" xfId="279"/>
    <cellStyle name="常规 103 2 2 2" xfId="280"/>
    <cellStyle name="常规 103 2 3" xfId="281"/>
    <cellStyle name="常规 103 3" xfId="282"/>
    <cellStyle name="常规 103 3 2" xfId="283"/>
    <cellStyle name="常规 103 3 2 2" xfId="284"/>
    <cellStyle name="常规 103 3 3" xfId="285"/>
    <cellStyle name="常规 103 4" xfId="286"/>
    <cellStyle name="常规 103 4 2" xfId="287"/>
    <cellStyle name="常规 103 5" xfId="288"/>
    <cellStyle name="常规 104" xfId="289"/>
    <cellStyle name="常规 104 2" xfId="290"/>
    <cellStyle name="常规 105" xfId="291"/>
    <cellStyle name="常规 105 2" xfId="292"/>
    <cellStyle name="常规 106" xfId="293"/>
    <cellStyle name="常规 106 2" xfId="294"/>
    <cellStyle name="常规 107" xfId="295"/>
    <cellStyle name="常规 107 2" xfId="296"/>
    <cellStyle name="常规 108" xfId="297"/>
    <cellStyle name="常规 108 2" xfId="298"/>
    <cellStyle name="常规 109" xfId="299"/>
    <cellStyle name="常规 11" xfId="300"/>
    <cellStyle name="常规 11 2" xfId="301"/>
    <cellStyle name="常规 11 2 2" xfId="302"/>
    <cellStyle name="常规 11 2 2 2" xfId="303"/>
    <cellStyle name="常规 11 2 3" xfId="304"/>
    <cellStyle name="常规 11 3" xfId="305"/>
    <cellStyle name="常规 11 3 2" xfId="306"/>
    <cellStyle name="常规 11 3 2 2" xfId="307"/>
    <cellStyle name="常规 11 3 3" xfId="308"/>
    <cellStyle name="常规 11 4" xfId="309"/>
    <cellStyle name="常规 11 4 2" xfId="310"/>
    <cellStyle name="常规 11 5" xfId="311"/>
    <cellStyle name="常规 11_1-2主要指标" xfId="312"/>
    <cellStyle name="常规 110" xfId="313"/>
    <cellStyle name="常规 12" xfId="314"/>
    <cellStyle name="常规 12 2" xfId="315"/>
    <cellStyle name="常规 12 2 2" xfId="316"/>
    <cellStyle name="常规 12 2 2 2" xfId="317"/>
    <cellStyle name="常规 12 2 3" xfId="318"/>
    <cellStyle name="常规 12 3" xfId="319"/>
    <cellStyle name="常规 12 3 2" xfId="320"/>
    <cellStyle name="常规 12 3 2 2" xfId="321"/>
    <cellStyle name="常规 12 3 3" xfId="322"/>
    <cellStyle name="常规 12 4" xfId="323"/>
    <cellStyle name="常规 12 4 2" xfId="324"/>
    <cellStyle name="常规 12 5" xfId="325"/>
    <cellStyle name="常规 12_1-2主要指标" xfId="326"/>
    <cellStyle name="常规 13" xfId="327"/>
    <cellStyle name="常规 13 2" xfId="328"/>
    <cellStyle name="常规 13 2 2" xfId="329"/>
    <cellStyle name="常规 13 2 2 2" xfId="330"/>
    <cellStyle name="常规 13 2 3" xfId="331"/>
    <cellStyle name="常规 13 2 3 2" xfId="332"/>
    <cellStyle name="常规 13 2 4" xfId="333"/>
    <cellStyle name="常规 13 2_1-2主要指标" xfId="334"/>
    <cellStyle name="常规 13 3" xfId="335"/>
    <cellStyle name="常规 13 3 2" xfId="336"/>
    <cellStyle name="常规 13 3 2 2" xfId="337"/>
    <cellStyle name="常规 13 3 3" xfId="338"/>
    <cellStyle name="常规 13 3 3 2" xfId="339"/>
    <cellStyle name="常规 13 3 4" xfId="340"/>
    <cellStyle name="常规 13 3_1-2主要指标" xfId="341"/>
    <cellStyle name="常规 13 4" xfId="342"/>
    <cellStyle name="常规 13_1-5" xfId="343"/>
    <cellStyle name="常规 14" xfId="344"/>
    <cellStyle name="常规 14 2" xfId="345"/>
    <cellStyle name="常规 15" xfId="346"/>
    <cellStyle name="常规 15 2" xfId="347"/>
    <cellStyle name="常规 16" xfId="348"/>
    <cellStyle name="常规 16 2" xfId="349"/>
    <cellStyle name="常规 17" xfId="350"/>
    <cellStyle name="常规 17 2" xfId="351"/>
    <cellStyle name="常规 17 2 2" xfId="352"/>
    <cellStyle name="常规 17 2 2 2" xfId="353"/>
    <cellStyle name="常规 17 2 3" xfId="354"/>
    <cellStyle name="常规 17 3" xfId="355"/>
    <cellStyle name="常规 17 3 2" xfId="356"/>
    <cellStyle name="常规 17 3 2 2" xfId="357"/>
    <cellStyle name="常规 17 3 3" xfId="358"/>
    <cellStyle name="常规 17 4" xfId="359"/>
    <cellStyle name="常规 17 4 2" xfId="360"/>
    <cellStyle name="常规 17 5" xfId="361"/>
    <cellStyle name="常规 18" xfId="362"/>
    <cellStyle name="常规 18 2" xfId="363"/>
    <cellStyle name="常规 18 2 2" xfId="364"/>
    <cellStyle name="常规 18 2 2 2" xfId="365"/>
    <cellStyle name="常规 18 2 3" xfId="366"/>
    <cellStyle name="常规 18 3" xfId="367"/>
    <cellStyle name="常规 18 3 2" xfId="368"/>
    <cellStyle name="常规 18 3 2 2" xfId="369"/>
    <cellStyle name="常规 18 3 3" xfId="370"/>
    <cellStyle name="常规 18 4" xfId="371"/>
    <cellStyle name="常规 18 4 2" xfId="372"/>
    <cellStyle name="常规 18 5" xfId="373"/>
    <cellStyle name="常规 19" xfId="374"/>
    <cellStyle name="常规 19 2" xfId="375"/>
    <cellStyle name="常规 19 2 2" xfId="376"/>
    <cellStyle name="常规 19 2 2 2" xfId="377"/>
    <cellStyle name="常规 19 2 3" xfId="378"/>
    <cellStyle name="常规 19 3" xfId="379"/>
    <cellStyle name="常规 19 3 2" xfId="380"/>
    <cellStyle name="常规 19 3 2 2" xfId="381"/>
    <cellStyle name="常规 19 3 3" xfId="382"/>
    <cellStyle name="常规 19 4" xfId="383"/>
    <cellStyle name="常规 19 4 2" xfId="384"/>
    <cellStyle name="常规 19 5" xfId="385"/>
    <cellStyle name="常规 2" xfId="386"/>
    <cellStyle name="常规 2 10" xfId="387"/>
    <cellStyle name="常规 2 10 2" xfId="388"/>
    <cellStyle name="常规 2 11" xfId="389"/>
    <cellStyle name="常规 2 11 2" xfId="390"/>
    <cellStyle name="常规 2 12" xfId="391"/>
    <cellStyle name="常规 2 2" xfId="392"/>
    <cellStyle name="常规 2 2 2" xfId="393"/>
    <cellStyle name="常规 2 2 2 2" xfId="394"/>
    <cellStyle name="常规 2 2 2 2 2" xfId="395"/>
    <cellStyle name="常规 2 2 2 2 2 2" xfId="396"/>
    <cellStyle name="常规 2 2 2 2 2 2 2" xfId="397"/>
    <cellStyle name="常规 2 2 2 2 2 3" xfId="398"/>
    <cellStyle name="常规 2 2 2 2 3" xfId="399"/>
    <cellStyle name="常规 2 2 2 2 3 2" xfId="400"/>
    <cellStyle name="常规 2 2 2 2 3 2 2" xfId="401"/>
    <cellStyle name="常规 2 2 2 2 3 3" xfId="402"/>
    <cellStyle name="常规 2 2 2 2 4" xfId="403"/>
    <cellStyle name="常规 2 2 2 2 4 2" xfId="404"/>
    <cellStyle name="常规 2 2 2 2 5" xfId="405"/>
    <cellStyle name="常规 2 2 2 2 5 2" xfId="406"/>
    <cellStyle name="常规 2 2 2 2 6" xfId="407"/>
    <cellStyle name="常规 2 2 2 2_1-2主要指标" xfId="408"/>
    <cellStyle name="常规 2 2 2 3" xfId="409"/>
    <cellStyle name="常规 2 2 2 3 2" xfId="410"/>
    <cellStyle name="常规 2 2 2 3 2 2" xfId="411"/>
    <cellStyle name="常规 2 2 2 3 3" xfId="412"/>
    <cellStyle name="常规 2 2 2 4" xfId="413"/>
    <cellStyle name="常规 2 2 2 4 2" xfId="414"/>
    <cellStyle name="常规 2 2 2 4 2 2" xfId="415"/>
    <cellStyle name="常规 2 2 2 4 3" xfId="416"/>
    <cellStyle name="常规 2 2 2 4 3 2" xfId="417"/>
    <cellStyle name="常规 2 2 2 4 4" xfId="418"/>
    <cellStyle name="常规 2 2 2 4_1-2主要指标" xfId="419"/>
    <cellStyle name="常规 2 2 2 5" xfId="420"/>
    <cellStyle name="常规 2 2 2 5 2" xfId="421"/>
    <cellStyle name="常规 2 2 2 6" xfId="422"/>
    <cellStyle name="常规 2 2 2 7" xfId="423"/>
    <cellStyle name="常规 2 2 2_1-2主要指标" xfId="424"/>
    <cellStyle name="常规 2 2 3" xfId="425"/>
    <cellStyle name="常规 2 2 3 2" xfId="426"/>
    <cellStyle name="常规 2 2 3 2 2" xfId="427"/>
    <cellStyle name="常规 2 2 3 2 2 2" xfId="428"/>
    <cellStyle name="常规 2 2 3 2 3" xfId="429"/>
    <cellStyle name="常规 2 2 3 2 3 2" xfId="430"/>
    <cellStyle name="常规 2 2 3 2 4" xfId="431"/>
    <cellStyle name="常规 2 2 3 2_1-2主要指标" xfId="432"/>
    <cellStyle name="常规 2 2 3 3" xfId="433"/>
    <cellStyle name="常规 2 2 3 3 2" xfId="434"/>
    <cellStyle name="常规 2 2 3 3 2 2" xfId="435"/>
    <cellStyle name="常规 2 2 3 3 3" xfId="436"/>
    <cellStyle name="常规 2 2 3 3 3 2" xfId="437"/>
    <cellStyle name="常规 2 2 3 3 4" xfId="438"/>
    <cellStyle name="常规 2 2 3 3_1-2主要指标" xfId="439"/>
    <cellStyle name="常规 2 2 3 4" xfId="440"/>
    <cellStyle name="常规 2 2 3 4 2" xfId="441"/>
    <cellStyle name="常规 2 2 3 5" xfId="442"/>
    <cellStyle name="常规 2 2 3_1-5" xfId="443"/>
    <cellStyle name="常规 2 2 4" xfId="444"/>
    <cellStyle name="常规 2 2 4 2" xfId="445"/>
    <cellStyle name="常规 2 2 4 2 2" xfId="446"/>
    <cellStyle name="常规 2 2 4 3" xfId="447"/>
    <cellStyle name="常规 2 2 4_1-2主要指标" xfId="448"/>
    <cellStyle name="常规 2 2 5" xfId="449"/>
    <cellStyle name="常规 2 2 5 2" xfId="450"/>
    <cellStyle name="常规 2 2 6" xfId="451"/>
    <cellStyle name="常规 2 2 6 2" xfId="452"/>
    <cellStyle name="常规 2 2 7" xfId="453"/>
    <cellStyle name="常规 2 2 7 2" xfId="454"/>
    <cellStyle name="常规 2 2 8" xfId="455"/>
    <cellStyle name="常规 2 2 9" xfId="456"/>
    <cellStyle name="常规 2 2_1-2主要指标" xfId="457"/>
    <cellStyle name="常规 2 3" xfId="458"/>
    <cellStyle name="常规 2 3 2" xfId="459"/>
    <cellStyle name="常规 2 3 2 2" xfId="460"/>
    <cellStyle name="常规 2 3 2 2 2" xfId="461"/>
    <cellStyle name="常规 2 3 2 3" xfId="462"/>
    <cellStyle name="常规 2 3 2_1-5" xfId="463"/>
    <cellStyle name="常规 2 3 3" xfId="464"/>
    <cellStyle name="常规 2 3 3 2" xfId="465"/>
    <cellStyle name="常规 2 3 3 2 2" xfId="466"/>
    <cellStyle name="常规 2 3 3 3" xfId="467"/>
    <cellStyle name="常规 2 3 3_1-2主要指标" xfId="468"/>
    <cellStyle name="常规 2 3 4" xfId="469"/>
    <cellStyle name="常规 2 3 4 2" xfId="470"/>
    <cellStyle name="常规 2 3 5" xfId="471"/>
    <cellStyle name="常规 2 3 5 2" xfId="472"/>
    <cellStyle name="常规 2 3 6" xfId="473"/>
    <cellStyle name="常规 2 3_1-2主要指标" xfId="474"/>
    <cellStyle name="常规 2 4" xfId="475"/>
    <cellStyle name="常规 2 4 2" xfId="476"/>
    <cellStyle name="常规 2 4 2 2" xfId="477"/>
    <cellStyle name="常规 2 4 3" xfId="478"/>
    <cellStyle name="常规 2 4 3 2" xfId="479"/>
    <cellStyle name="常规 2 4 4" xfId="480"/>
    <cellStyle name="常规 2 4_1-2主要指标" xfId="481"/>
    <cellStyle name="常规 2 5" xfId="482"/>
    <cellStyle name="常规 2 5 2" xfId="483"/>
    <cellStyle name="常规 2 6" xfId="484"/>
    <cellStyle name="常规 2 6 2" xfId="485"/>
    <cellStyle name="常规 2 7" xfId="486"/>
    <cellStyle name="常规 2 7 2" xfId="487"/>
    <cellStyle name="常规 2 8" xfId="488"/>
    <cellStyle name="常规 2 8 2" xfId="489"/>
    <cellStyle name="常规 2 9" xfId="490"/>
    <cellStyle name="常规 2 9 2" xfId="491"/>
    <cellStyle name="常规 2_1-2主要指标" xfId="492"/>
    <cellStyle name="常规 20" xfId="493"/>
    <cellStyle name="常规 20 2" xfId="494"/>
    <cellStyle name="常规 21" xfId="495"/>
    <cellStyle name="常规 21 2" xfId="496"/>
    <cellStyle name="常规 21 2 2" xfId="497"/>
    <cellStyle name="常规 21 2 2 2" xfId="498"/>
    <cellStyle name="常规 21 2 3" xfId="499"/>
    <cellStyle name="常规 21 3" xfId="500"/>
    <cellStyle name="常规 21 3 2" xfId="501"/>
    <cellStyle name="常规 21 3 2 2" xfId="502"/>
    <cellStyle name="常规 21 3 3" xfId="503"/>
    <cellStyle name="常规 21 4" xfId="504"/>
    <cellStyle name="常规 21 4 2" xfId="505"/>
    <cellStyle name="常规 21 5" xfId="506"/>
    <cellStyle name="常规 22" xfId="507"/>
    <cellStyle name="常规 22 2" xfId="508"/>
    <cellStyle name="常规 22 2 2" xfId="509"/>
    <cellStyle name="常规 22 2 2 2" xfId="510"/>
    <cellStyle name="常规 22 2 3" xfId="511"/>
    <cellStyle name="常规 22 3" xfId="512"/>
    <cellStyle name="常规 22 3 2" xfId="513"/>
    <cellStyle name="常规 22 3 2 2" xfId="514"/>
    <cellStyle name="常规 22 3 3" xfId="515"/>
    <cellStyle name="常规 22 4" xfId="516"/>
    <cellStyle name="常规 22 4 2" xfId="517"/>
    <cellStyle name="常规 22 5" xfId="518"/>
    <cellStyle name="常规 23" xfId="519"/>
    <cellStyle name="常规 23 2" xfId="520"/>
    <cellStyle name="常规 23 2 2" xfId="521"/>
    <cellStyle name="常规 23 2 2 2" xfId="522"/>
    <cellStyle name="常规 23 2 3" xfId="523"/>
    <cellStyle name="常规 23 3" xfId="524"/>
    <cellStyle name="常规 23 3 2" xfId="525"/>
    <cellStyle name="常规 23 3 2 2" xfId="526"/>
    <cellStyle name="常规 23 3 3" xfId="527"/>
    <cellStyle name="常规 23 4" xfId="528"/>
    <cellStyle name="常规 23 4 2" xfId="529"/>
    <cellStyle name="常规 23 5" xfId="530"/>
    <cellStyle name="常规 24" xfId="531"/>
    <cellStyle name="常规 24 2" xfId="532"/>
    <cellStyle name="常规 24 2 2" xfId="533"/>
    <cellStyle name="常规 24 2 2 2" xfId="534"/>
    <cellStyle name="常规 24 2 3" xfId="535"/>
    <cellStyle name="常规 24 3" xfId="536"/>
    <cellStyle name="常规 24 3 2" xfId="537"/>
    <cellStyle name="常规 24 3 2 2" xfId="538"/>
    <cellStyle name="常规 24 3 3" xfId="539"/>
    <cellStyle name="常规 24 4" xfId="540"/>
    <cellStyle name="常规 24 4 2" xfId="541"/>
    <cellStyle name="常规 24 5" xfId="542"/>
    <cellStyle name="常规 25" xfId="543"/>
    <cellStyle name="常规 25 2" xfId="544"/>
    <cellStyle name="常规 25 2 2" xfId="545"/>
    <cellStyle name="常规 25 2 2 2" xfId="546"/>
    <cellStyle name="常规 25 2 3" xfId="547"/>
    <cellStyle name="常规 25 3" xfId="548"/>
    <cellStyle name="常规 25 3 2" xfId="549"/>
    <cellStyle name="常规 25 3 2 2" xfId="550"/>
    <cellStyle name="常规 25 3 3" xfId="551"/>
    <cellStyle name="常规 25 4" xfId="552"/>
    <cellStyle name="常规 25 4 2" xfId="553"/>
    <cellStyle name="常规 25 5" xfId="554"/>
    <cellStyle name="常规 26" xfId="555"/>
    <cellStyle name="常规 26 2" xfId="556"/>
    <cellStyle name="常规 26 2 2" xfId="557"/>
    <cellStyle name="常规 26 2 2 2" xfId="558"/>
    <cellStyle name="常规 26 2 3" xfId="559"/>
    <cellStyle name="常规 26 3" xfId="560"/>
    <cellStyle name="常规 26 3 2" xfId="561"/>
    <cellStyle name="常规 26 3 2 2" xfId="562"/>
    <cellStyle name="常规 26 3 3" xfId="563"/>
    <cellStyle name="常规 26 4" xfId="564"/>
    <cellStyle name="常规 26 4 2" xfId="565"/>
    <cellStyle name="常规 26 5" xfId="566"/>
    <cellStyle name="常规 27" xfId="567"/>
    <cellStyle name="常规 27 2" xfId="568"/>
    <cellStyle name="常规 28" xfId="569"/>
    <cellStyle name="常规 28 2" xfId="570"/>
    <cellStyle name="常规 28 2 2" xfId="571"/>
    <cellStyle name="常规 28 2 2 2" xfId="572"/>
    <cellStyle name="常规 28 2 3" xfId="573"/>
    <cellStyle name="常规 28 3" xfId="574"/>
    <cellStyle name="常规 28 3 2" xfId="575"/>
    <cellStyle name="常规 28 3 2 2" xfId="576"/>
    <cellStyle name="常规 28 3 3" xfId="577"/>
    <cellStyle name="常规 28 4" xfId="578"/>
    <cellStyle name="常规 28 4 2" xfId="579"/>
    <cellStyle name="常规 28 5" xfId="580"/>
    <cellStyle name="常规 29" xfId="581"/>
    <cellStyle name="常规 29 2" xfId="582"/>
    <cellStyle name="常规 29 2 2" xfId="583"/>
    <cellStyle name="常规 29 2 2 2" xfId="584"/>
    <cellStyle name="常规 29 2 3" xfId="585"/>
    <cellStyle name="常规 29 3" xfId="586"/>
    <cellStyle name="常规 29 3 2" xfId="587"/>
    <cellStyle name="常规 29 3 2 2" xfId="588"/>
    <cellStyle name="常规 29 3 3" xfId="589"/>
    <cellStyle name="常规 29 4" xfId="590"/>
    <cellStyle name="常规 29 4 2" xfId="591"/>
    <cellStyle name="常规 29 5" xfId="592"/>
    <cellStyle name="常规 3" xfId="593"/>
    <cellStyle name="常规 3 10" xfId="594"/>
    <cellStyle name="常规 3 2" xfId="595"/>
    <cellStyle name="常规 3 2 2" xfId="596"/>
    <cellStyle name="常规 3 2 2 2" xfId="597"/>
    <cellStyle name="常规 3 2 2 2 2" xfId="598"/>
    <cellStyle name="常规 3 2 2 3" xfId="599"/>
    <cellStyle name="常规 3 2 3" xfId="600"/>
    <cellStyle name="常规 3 2 3 2" xfId="601"/>
    <cellStyle name="常规 3 2 3 2 2" xfId="602"/>
    <cellStyle name="常规 3 2 3 3" xfId="603"/>
    <cellStyle name="常规 3 2 4" xfId="604"/>
    <cellStyle name="常规 3 2 4 2" xfId="605"/>
    <cellStyle name="常规 3 2 5" xfId="606"/>
    <cellStyle name="常规 3 2_1-5" xfId="607"/>
    <cellStyle name="常规 3 3" xfId="608"/>
    <cellStyle name="常规 3 3 2" xfId="609"/>
    <cellStyle name="常规 3 3 2 2" xfId="610"/>
    <cellStyle name="常规 3 3 3" xfId="611"/>
    <cellStyle name="常规 3 3_1-5" xfId="612"/>
    <cellStyle name="常规 3 4" xfId="613"/>
    <cellStyle name="常规 3 4 2" xfId="614"/>
    <cellStyle name="常规 3 4 2 2" xfId="615"/>
    <cellStyle name="常规 3 4 3" xfId="616"/>
    <cellStyle name="常规 3 4_1-2主要指标" xfId="617"/>
    <cellStyle name="常规 3 5" xfId="618"/>
    <cellStyle name="常规 3 5 2" xfId="619"/>
    <cellStyle name="常规 3 6" xfId="620"/>
    <cellStyle name="常规 3 6 2" xfId="621"/>
    <cellStyle name="常规 3 7" xfId="622"/>
    <cellStyle name="常规 3 7 2" xfId="623"/>
    <cellStyle name="常规 3 8" xfId="624"/>
    <cellStyle name="常规 3 8 2" xfId="625"/>
    <cellStyle name="常规 3 9" xfId="626"/>
    <cellStyle name="常规 3 9 2" xfId="627"/>
    <cellStyle name="常规 3_1-2主要指标" xfId="628"/>
    <cellStyle name="常规 30" xfId="629"/>
    <cellStyle name="常规 30 2" xfId="630"/>
    <cellStyle name="常规 30 2 2" xfId="631"/>
    <cellStyle name="常规 30 2 2 2" xfId="632"/>
    <cellStyle name="常规 30 2 3" xfId="633"/>
    <cellStyle name="常规 30 3" xfId="634"/>
    <cellStyle name="常规 30 3 2" xfId="635"/>
    <cellStyle name="常规 30 3 2 2" xfId="636"/>
    <cellStyle name="常规 30 3 3" xfId="637"/>
    <cellStyle name="常规 30 4" xfId="638"/>
    <cellStyle name="常规 30 4 2" xfId="639"/>
    <cellStyle name="常规 30 5" xfId="640"/>
    <cellStyle name="常规 31" xfId="641"/>
    <cellStyle name="常规 31 2" xfId="642"/>
    <cellStyle name="常规 32" xfId="643"/>
    <cellStyle name="常规 32 2" xfId="644"/>
    <cellStyle name="常规 32 2 2" xfId="645"/>
    <cellStyle name="常规 32 2 2 2" xfId="646"/>
    <cellStyle name="常规 32 2 3" xfId="647"/>
    <cellStyle name="常规 32 3" xfId="648"/>
    <cellStyle name="常规 32 3 2" xfId="649"/>
    <cellStyle name="常规 32 3 2 2" xfId="650"/>
    <cellStyle name="常规 32 3 3" xfId="651"/>
    <cellStyle name="常规 32 4" xfId="652"/>
    <cellStyle name="常规 32 4 2" xfId="653"/>
    <cellStyle name="常规 32 5" xfId="654"/>
    <cellStyle name="常规 33" xfId="655"/>
    <cellStyle name="常规 33 2" xfId="656"/>
    <cellStyle name="常规 33 2 2" xfId="657"/>
    <cellStyle name="常规 33 2 2 2" xfId="658"/>
    <cellStyle name="常规 33 2 3" xfId="659"/>
    <cellStyle name="常规 33 3" xfId="660"/>
    <cellStyle name="常规 33 3 2" xfId="661"/>
    <cellStyle name="常规 33 3 2 2" xfId="662"/>
    <cellStyle name="常规 33 3 3" xfId="663"/>
    <cellStyle name="常规 33 4" xfId="664"/>
    <cellStyle name="常规 33 4 2" xfId="665"/>
    <cellStyle name="常规 33 5" xfId="666"/>
    <cellStyle name="常规 34" xfId="667"/>
    <cellStyle name="常规 34 2" xfId="668"/>
    <cellStyle name="常规 34 2 2" xfId="669"/>
    <cellStyle name="常规 34 2 2 2" xfId="670"/>
    <cellStyle name="常规 34 2 3" xfId="671"/>
    <cellStyle name="常规 34 3" xfId="672"/>
    <cellStyle name="常规 34 3 2" xfId="673"/>
    <cellStyle name="常规 34 3 2 2" xfId="674"/>
    <cellStyle name="常规 34 3 3" xfId="675"/>
    <cellStyle name="常规 34 4" xfId="676"/>
    <cellStyle name="常规 34 4 2" xfId="677"/>
    <cellStyle name="常规 34 5" xfId="678"/>
    <cellStyle name="常规 35" xfId="679"/>
    <cellStyle name="常规 35 2" xfId="680"/>
    <cellStyle name="常规 35 2 2" xfId="681"/>
    <cellStyle name="常规 35 2 2 2" xfId="682"/>
    <cellStyle name="常规 35 2 3" xfId="683"/>
    <cellStyle name="常规 35 3" xfId="684"/>
    <cellStyle name="常规 35 3 2" xfId="685"/>
    <cellStyle name="常规 35 3 2 2" xfId="686"/>
    <cellStyle name="常规 35 3 3" xfId="687"/>
    <cellStyle name="常规 35 4" xfId="688"/>
    <cellStyle name="常规 35 4 2" xfId="689"/>
    <cellStyle name="常规 35 5" xfId="690"/>
    <cellStyle name="常规 36" xfId="691"/>
    <cellStyle name="常规 36 2" xfId="692"/>
    <cellStyle name="常规 36 2 2" xfId="693"/>
    <cellStyle name="常规 36 2 2 2" xfId="694"/>
    <cellStyle name="常规 36 2 3" xfId="695"/>
    <cellStyle name="常规 36 3" xfId="696"/>
    <cellStyle name="常规 36 3 2" xfId="697"/>
    <cellStyle name="常规 36 3 2 2" xfId="698"/>
    <cellStyle name="常规 36 3 3" xfId="699"/>
    <cellStyle name="常规 36 4" xfId="700"/>
    <cellStyle name="常规 36 4 2" xfId="701"/>
    <cellStyle name="常规 36 5" xfId="702"/>
    <cellStyle name="常规 37" xfId="703"/>
    <cellStyle name="常规 37 2" xfId="704"/>
    <cellStyle name="常规 37 2 2" xfId="705"/>
    <cellStyle name="常规 37 2 2 2" xfId="706"/>
    <cellStyle name="常规 37 2 3" xfId="707"/>
    <cellStyle name="常规 37 3" xfId="708"/>
    <cellStyle name="常规 37 3 2" xfId="709"/>
    <cellStyle name="常规 37 3 2 2" xfId="710"/>
    <cellStyle name="常规 37 3 3" xfId="711"/>
    <cellStyle name="常规 37 4" xfId="712"/>
    <cellStyle name="常规 37 4 2" xfId="713"/>
    <cellStyle name="常规 37 5" xfId="714"/>
    <cellStyle name="常规 38" xfId="715"/>
    <cellStyle name="常规 38 2" xfId="716"/>
    <cellStyle name="常规 38 2 2" xfId="717"/>
    <cellStyle name="常规 38 2 2 2" xfId="718"/>
    <cellStyle name="常规 38 2 3" xfId="719"/>
    <cellStyle name="常规 38 3" xfId="720"/>
    <cellStyle name="常规 38 3 2" xfId="721"/>
    <cellStyle name="常规 38 3 2 2" xfId="722"/>
    <cellStyle name="常规 38 3 3" xfId="723"/>
    <cellStyle name="常规 38 4" xfId="724"/>
    <cellStyle name="常规 38 4 2" xfId="725"/>
    <cellStyle name="常规 38 5" xfId="726"/>
    <cellStyle name="常规 39" xfId="727"/>
    <cellStyle name="常规 39 2" xfId="728"/>
    <cellStyle name="常规 39 2 2" xfId="729"/>
    <cellStyle name="常规 39 2 2 2" xfId="730"/>
    <cellStyle name="常规 39 2 3" xfId="731"/>
    <cellStyle name="常规 39 3" xfId="732"/>
    <cellStyle name="常规 39 3 2" xfId="733"/>
    <cellStyle name="常规 39 3 2 2" xfId="734"/>
    <cellStyle name="常规 39 3 3" xfId="735"/>
    <cellStyle name="常规 39 4" xfId="736"/>
    <cellStyle name="常规 39 4 2" xfId="737"/>
    <cellStyle name="常规 39 5" xfId="738"/>
    <cellStyle name="常规 4" xfId="739"/>
    <cellStyle name="常规 4 2" xfId="740"/>
    <cellStyle name="常规 4 2 2" xfId="741"/>
    <cellStyle name="常规 4 2 2 2" xfId="742"/>
    <cellStyle name="常规 4 2 3" xfId="743"/>
    <cellStyle name="常规 4 2_1-5" xfId="744"/>
    <cellStyle name="常规 4 3" xfId="745"/>
    <cellStyle name="常规 4 3 2" xfId="746"/>
    <cellStyle name="常规 4 3 2 2" xfId="747"/>
    <cellStyle name="常规 4 3 3" xfId="748"/>
    <cellStyle name="常规 4 3_1-2主要指标" xfId="749"/>
    <cellStyle name="常规 4 4" xfId="750"/>
    <cellStyle name="常规 4 4 2" xfId="751"/>
    <cellStyle name="常规 4 5" xfId="752"/>
    <cellStyle name="常规 4 5 2" xfId="753"/>
    <cellStyle name="常规 4 6" xfId="754"/>
    <cellStyle name="常规 4 6 2" xfId="755"/>
    <cellStyle name="常规 4 7" xfId="756"/>
    <cellStyle name="常规 4_1-2主要指标" xfId="757"/>
    <cellStyle name="常规 40" xfId="758"/>
    <cellStyle name="常规 40 2" xfId="759"/>
    <cellStyle name="常规 40 2 2" xfId="760"/>
    <cellStyle name="常规 40 2 2 2" xfId="761"/>
    <cellStyle name="常规 40 2 3" xfId="762"/>
    <cellStyle name="常规 40 3" xfId="763"/>
    <cellStyle name="常规 40 3 2" xfId="764"/>
    <cellStyle name="常规 40 3 2 2" xfId="765"/>
    <cellStyle name="常规 40 3 3" xfId="766"/>
    <cellStyle name="常规 40 4" xfId="767"/>
    <cellStyle name="常规 40 4 2" xfId="768"/>
    <cellStyle name="常规 40 5" xfId="769"/>
    <cellStyle name="常规 41" xfId="770"/>
    <cellStyle name="常规 41 2" xfId="771"/>
    <cellStyle name="常规 41 2 2" xfId="772"/>
    <cellStyle name="常规 41 2 2 2" xfId="773"/>
    <cellStyle name="常规 41 2 3" xfId="774"/>
    <cellStyle name="常规 41 3" xfId="775"/>
    <cellStyle name="常规 41 3 2" xfId="776"/>
    <cellStyle name="常规 41 3 2 2" xfId="777"/>
    <cellStyle name="常规 41 3 3" xfId="778"/>
    <cellStyle name="常规 41 4" xfId="779"/>
    <cellStyle name="常规 41 4 2" xfId="780"/>
    <cellStyle name="常规 41 5" xfId="781"/>
    <cellStyle name="常规 42" xfId="782"/>
    <cellStyle name="常规 42 2" xfId="783"/>
    <cellStyle name="常规 42 2 2" xfId="784"/>
    <cellStyle name="常规 42 2 2 2" xfId="785"/>
    <cellStyle name="常规 42 2 3" xfId="786"/>
    <cellStyle name="常规 42 3" xfId="787"/>
    <cellStyle name="常规 42 3 2" xfId="788"/>
    <cellStyle name="常规 42 3 2 2" xfId="789"/>
    <cellStyle name="常规 42 3 3" xfId="790"/>
    <cellStyle name="常规 42 4" xfId="791"/>
    <cellStyle name="常规 42 4 2" xfId="792"/>
    <cellStyle name="常规 42 5" xfId="793"/>
    <cellStyle name="常规 43" xfId="794"/>
    <cellStyle name="常规 43 2" xfId="795"/>
    <cellStyle name="常规 43 2 2" xfId="796"/>
    <cellStyle name="常规 43 2 2 2" xfId="797"/>
    <cellStyle name="常规 43 2 3" xfId="798"/>
    <cellStyle name="常规 43 3" xfId="799"/>
    <cellStyle name="常规 43 3 2" xfId="800"/>
    <cellStyle name="常规 43 3 2 2" xfId="801"/>
    <cellStyle name="常规 43 3 3" xfId="802"/>
    <cellStyle name="常规 43 4" xfId="803"/>
    <cellStyle name="常规 43 4 2" xfId="804"/>
    <cellStyle name="常规 43 5" xfId="805"/>
    <cellStyle name="常规 44" xfId="806"/>
    <cellStyle name="常规 44 2" xfId="807"/>
    <cellStyle name="常规 44 2 2" xfId="808"/>
    <cellStyle name="常规 44 2 2 2" xfId="809"/>
    <cellStyle name="常规 44 2 3" xfId="810"/>
    <cellStyle name="常规 44 3" xfId="811"/>
    <cellStyle name="常规 44 3 2" xfId="812"/>
    <cellStyle name="常规 44 3 2 2" xfId="813"/>
    <cellStyle name="常规 44 3 3" xfId="814"/>
    <cellStyle name="常规 44 4" xfId="815"/>
    <cellStyle name="常规 44 4 2" xfId="816"/>
    <cellStyle name="常规 44 5" xfId="817"/>
    <cellStyle name="常规 45" xfId="818"/>
    <cellStyle name="常规 45 2" xfId="819"/>
    <cellStyle name="常规 45 2 2" xfId="820"/>
    <cellStyle name="常规 45 2 2 2" xfId="821"/>
    <cellStyle name="常规 45 2 3" xfId="822"/>
    <cellStyle name="常规 45 3" xfId="823"/>
    <cellStyle name="常规 45 3 2" xfId="824"/>
    <cellStyle name="常规 45 3 2 2" xfId="825"/>
    <cellStyle name="常规 45 3 3" xfId="826"/>
    <cellStyle name="常规 45 4" xfId="827"/>
    <cellStyle name="常规 45 4 2" xfId="828"/>
    <cellStyle name="常规 45 5" xfId="829"/>
    <cellStyle name="常规 46" xfId="830"/>
    <cellStyle name="常规 46 2" xfId="831"/>
    <cellStyle name="常规 46 2 2" xfId="832"/>
    <cellStyle name="常规 46 2 2 2" xfId="833"/>
    <cellStyle name="常规 46 2 3" xfId="834"/>
    <cellStyle name="常规 46 3" xfId="835"/>
    <cellStyle name="常规 46 3 2" xfId="836"/>
    <cellStyle name="常规 46 3 2 2" xfId="837"/>
    <cellStyle name="常规 46 3 3" xfId="838"/>
    <cellStyle name="常规 46 4" xfId="839"/>
    <cellStyle name="常规 46 4 2" xfId="840"/>
    <cellStyle name="常规 46 5" xfId="841"/>
    <cellStyle name="常规 47" xfId="842"/>
    <cellStyle name="常规 47 2" xfId="843"/>
    <cellStyle name="常规 47 2 2" xfId="844"/>
    <cellStyle name="常规 47 2 2 2" xfId="845"/>
    <cellStyle name="常规 47 2 3" xfId="846"/>
    <cellStyle name="常规 47 3" xfId="847"/>
    <cellStyle name="常规 47 3 2" xfId="848"/>
    <cellStyle name="常规 47 3 2 2" xfId="849"/>
    <cellStyle name="常规 47 3 3" xfId="850"/>
    <cellStyle name="常规 47 4" xfId="851"/>
    <cellStyle name="常规 47 4 2" xfId="852"/>
    <cellStyle name="常规 47 5" xfId="853"/>
    <cellStyle name="常规 48" xfId="854"/>
    <cellStyle name="常规 48 2" xfId="855"/>
    <cellStyle name="常规 48 2 2" xfId="856"/>
    <cellStyle name="常规 48 2 2 2" xfId="857"/>
    <cellStyle name="常规 48 2 3" xfId="858"/>
    <cellStyle name="常规 48 3" xfId="859"/>
    <cellStyle name="常规 48 3 2" xfId="860"/>
    <cellStyle name="常规 48 3 2 2" xfId="861"/>
    <cellStyle name="常规 48 3 3" xfId="862"/>
    <cellStyle name="常规 48 4" xfId="863"/>
    <cellStyle name="常规 48 4 2" xfId="864"/>
    <cellStyle name="常规 48 5" xfId="865"/>
    <cellStyle name="常规 49" xfId="866"/>
    <cellStyle name="常规 49 2" xfId="867"/>
    <cellStyle name="常规 49 2 2" xfId="868"/>
    <cellStyle name="常规 49 2 2 2" xfId="869"/>
    <cellStyle name="常规 49 2 3" xfId="870"/>
    <cellStyle name="常规 49 3" xfId="871"/>
    <cellStyle name="常规 49 3 2" xfId="872"/>
    <cellStyle name="常规 49 3 2 2" xfId="873"/>
    <cellStyle name="常规 49 3 3" xfId="874"/>
    <cellStyle name="常规 49 4" xfId="875"/>
    <cellStyle name="常规 49 4 2" xfId="876"/>
    <cellStyle name="常规 49 5" xfId="877"/>
    <cellStyle name="常规 5" xfId="878"/>
    <cellStyle name="常规 5 2" xfId="879"/>
    <cellStyle name="常规 5 2 2" xfId="880"/>
    <cellStyle name="常规 5 2 2 2" xfId="881"/>
    <cellStyle name="常规 5 2 3" xfId="882"/>
    <cellStyle name="常规 5 2_1-5" xfId="883"/>
    <cellStyle name="常规 5 3" xfId="884"/>
    <cellStyle name="常规 5 3 2" xfId="885"/>
    <cellStyle name="常规 5 3 2 2" xfId="886"/>
    <cellStyle name="常规 5 3 3" xfId="887"/>
    <cellStyle name="常规 5 3_1-5" xfId="888"/>
    <cellStyle name="常规 5 4" xfId="889"/>
    <cellStyle name="常规 5 4 2" xfId="890"/>
    <cellStyle name="常规 5 5" xfId="891"/>
    <cellStyle name="常规 5 5 2" xfId="892"/>
    <cellStyle name="常规 5 6" xfId="893"/>
    <cellStyle name="常规 5_1-2主要指标" xfId="894"/>
    <cellStyle name="常规 50" xfId="895"/>
    <cellStyle name="常规 50 2" xfId="896"/>
    <cellStyle name="常规 50 2 2" xfId="897"/>
    <cellStyle name="常规 50 2 2 2" xfId="898"/>
    <cellStyle name="常规 50 2 3" xfId="899"/>
    <cellStyle name="常规 50 3" xfId="900"/>
    <cellStyle name="常规 50 3 2" xfId="901"/>
    <cellStyle name="常规 50 3 2 2" xfId="902"/>
    <cellStyle name="常规 50 3 3" xfId="903"/>
    <cellStyle name="常规 50 4" xfId="904"/>
    <cellStyle name="常规 50 4 2" xfId="905"/>
    <cellStyle name="常规 50 5" xfId="906"/>
    <cellStyle name="常规 51" xfId="907"/>
    <cellStyle name="常规 51 2" xfId="908"/>
    <cellStyle name="常规 51 2 2" xfId="909"/>
    <cellStyle name="常规 51 2 2 2" xfId="910"/>
    <cellStyle name="常规 51 2 3" xfId="911"/>
    <cellStyle name="常规 51 3" xfId="912"/>
    <cellStyle name="常规 51 3 2" xfId="913"/>
    <cellStyle name="常规 51 3 2 2" xfId="914"/>
    <cellStyle name="常规 51 3 3" xfId="915"/>
    <cellStyle name="常规 51 4" xfId="916"/>
    <cellStyle name="常规 51 4 2" xfId="917"/>
    <cellStyle name="常规 51 5" xfId="918"/>
    <cellStyle name="常规 52" xfId="919"/>
    <cellStyle name="常规 52 2" xfId="920"/>
    <cellStyle name="常规 52 2 2" xfId="921"/>
    <cellStyle name="常规 52 2 2 2" xfId="922"/>
    <cellStyle name="常规 52 2 3" xfId="923"/>
    <cellStyle name="常规 52 3" xfId="924"/>
    <cellStyle name="常规 52 3 2" xfId="925"/>
    <cellStyle name="常规 52 3 2 2" xfId="926"/>
    <cellStyle name="常规 52 3 3" xfId="927"/>
    <cellStyle name="常规 52 4" xfId="928"/>
    <cellStyle name="常规 52 4 2" xfId="929"/>
    <cellStyle name="常规 52 5" xfId="930"/>
    <cellStyle name="常规 53" xfId="931"/>
    <cellStyle name="常规 53 2" xfId="932"/>
    <cellStyle name="常规 53 2 2" xfId="933"/>
    <cellStyle name="常规 53 2 2 2" xfId="934"/>
    <cellStyle name="常规 53 2 3" xfId="935"/>
    <cellStyle name="常规 53 3" xfId="936"/>
    <cellStyle name="常规 53 3 2" xfId="937"/>
    <cellStyle name="常规 53 3 2 2" xfId="938"/>
    <cellStyle name="常规 53 3 3" xfId="939"/>
    <cellStyle name="常规 53 4" xfId="940"/>
    <cellStyle name="常规 53 4 2" xfId="941"/>
    <cellStyle name="常规 53 5" xfId="942"/>
    <cellStyle name="常规 54" xfId="943"/>
    <cellStyle name="常规 54 2" xfId="944"/>
    <cellStyle name="常规 54 2 2" xfId="945"/>
    <cellStyle name="常规 54 2 2 2" xfId="946"/>
    <cellStyle name="常规 54 2 3" xfId="947"/>
    <cellStyle name="常规 54 3" xfId="948"/>
    <cellStyle name="常规 54 3 2" xfId="949"/>
    <cellStyle name="常规 54 3 2 2" xfId="950"/>
    <cellStyle name="常规 54 3 3" xfId="951"/>
    <cellStyle name="常规 54 4" xfId="952"/>
    <cellStyle name="常规 54 4 2" xfId="953"/>
    <cellStyle name="常规 54 5" xfId="954"/>
    <cellStyle name="常规 55" xfId="955"/>
    <cellStyle name="常规 55 2" xfId="956"/>
    <cellStyle name="常规 55 2 2" xfId="957"/>
    <cellStyle name="常规 55 2 2 2" xfId="958"/>
    <cellStyle name="常规 55 2 3" xfId="959"/>
    <cellStyle name="常规 55 3" xfId="960"/>
    <cellStyle name="常规 55 3 2" xfId="961"/>
    <cellStyle name="常规 55 3 2 2" xfId="962"/>
    <cellStyle name="常规 55 3 3" xfId="963"/>
    <cellStyle name="常规 55 4" xfId="964"/>
    <cellStyle name="常规 55 4 2" xfId="965"/>
    <cellStyle name="常规 55 5" xfId="966"/>
    <cellStyle name="常规 56" xfId="967"/>
    <cellStyle name="常规 56 2" xfId="968"/>
    <cellStyle name="常规 56 2 2" xfId="969"/>
    <cellStyle name="常规 56 2 2 2" xfId="970"/>
    <cellStyle name="常规 56 2 3" xfId="971"/>
    <cellStyle name="常规 56 3" xfId="972"/>
    <cellStyle name="常规 56 3 2" xfId="973"/>
    <cellStyle name="常规 56 3 2 2" xfId="974"/>
    <cellStyle name="常规 56 3 3" xfId="975"/>
    <cellStyle name="常规 56 4" xfId="976"/>
    <cellStyle name="常规 56 4 2" xfId="977"/>
    <cellStyle name="常规 56 5" xfId="978"/>
    <cellStyle name="常规 57" xfId="979"/>
    <cellStyle name="常规 57 2" xfId="980"/>
    <cellStyle name="常规 57 2 2" xfId="981"/>
    <cellStyle name="常规 57 2 2 2" xfId="982"/>
    <cellStyle name="常规 57 2 3" xfId="983"/>
    <cellStyle name="常规 57 3" xfId="984"/>
    <cellStyle name="常规 57 3 2" xfId="985"/>
    <cellStyle name="常规 57 3 2 2" xfId="986"/>
    <cellStyle name="常规 57 3 3" xfId="987"/>
    <cellStyle name="常规 57 4" xfId="988"/>
    <cellStyle name="常规 57 4 2" xfId="989"/>
    <cellStyle name="常规 57 5" xfId="990"/>
    <cellStyle name="常规 58" xfId="991"/>
    <cellStyle name="常规 58 2" xfId="992"/>
    <cellStyle name="常规 58 2 2" xfId="993"/>
    <cellStyle name="常规 58 2 2 2" xfId="994"/>
    <cellStyle name="常规 58 2 3" xfId="995"/>
    <cellStyle name="常规 58 3" xfId="996"/>
    <cellStyle name="常规 58 3 2" xfId="997"/>
    <cellStyle name="常规 58 3 2 2" xfId="998"/>
    <cellStyle name="常规 58 3 3" xfId="999"/>
    <cellStyle name="常规 58 4" xfId="1000"/>
    <cellStyle name="常规 58 4 2" xfId="1001"/>
    <cellStyle name="常规 58 5" xfId="1002"/>
    <cellStyle name="常规 59" xfId="1003"/>
    <cellStyle name="常规 59 2" xfId="1004"/>
    <cellStyle name="常规 59 2 2" xfId="1005"/>
    <cellStyle name="常规 59 2 2 2" xfId="1006"/>
    <cellStyle name="常规 59 2 3" xfId="1007"/>
    <cellStyle name="常规 59 3" xfId="1008"/>
    <cellStyle name="常规 59 3 2" xfId="1009"/>
    <cellStyle name="常规 59 3 2 2" xfId="1010"/>
    <cellStyle name="常规 59 3 3" xfId="1011"/>
    <cellStyle name="常规 59 4" xfId="1012"/>
    <cellStyle name="常规 59 4 2" xfId="1013"/>
    <cellStyle name="常规 59 5" xfId="1014"/>
    <cellStyle name="常规 6" xfId="1015"/>
    <cellStyle name="常规 6 2" xfId="1016"/>
    <cellStyle name="常规 6 2 2" xfId="1017"/>
    <cellStyle name="常规 6 2 2 2" xfId="1018"/>
    <cellStyle name="常规 6 2 3" xfId="1019"/>
    <cellStyle name="常规 6 3" xfId="1020"/>
    <cellStyle name="常规 6 3 2" xfId="1021"/>
    <cellStyle name="常规 6 3 2 2" xfId="1022"/>
    <cellStyle name="常规 6 3 3" xfId="1023"/>
    <cellStyle name="常规 6 4" xfId="1024"/>
    <cellStyle name="常规 6 4 2" xfId="1025"/>
    <cellStyle name="常规 6 5" xfId="1026"/>
    <cellStyle name="常规 6_1-2主要指标" xfId="1027"/>
    <cellStyle name="常规 60" xfId="1028"/>
    <cellStyle name="常规 60 2" xfId="1029"/>
    <cellStyle name="常规 60 2 2" xfId="1030"/>
    <cellStyle name="常规 60 2 2 2" xfId="1031"/>
    <cellStyle name="常规 60 2 3" xfId="1032"/>
    <cellStyle name="常规 60 3" xfId="1033"/>
    <cellStyle name="常规 60 3 2" xfId="1034"/>
    <cellStyle name="常规 60 3 2 2" xfId="1035"/>
    <cellStyle name="常规 60 3 3" xfId="1036"/>
    <cellStyle name="常规 60 4" xfId="1037"/>
    <cellStyle name="常规 60 4 2" xfId="1038"/>
    <cellStyle name="常规 60 5" xfId="1039"/>
    <cellStyle name="常规 61" xfId="1040"/>
    <cellStyle name="常规 61 2" xfId="1041"/>
    <cellStyle name="常规 61 2 2" xfId="1042"/>
    <cellStyle name="常规 61 2 2 2" xfId="1043"/>
    <cellStyle name="常规 61 2 3" xfId="1044"/>
    <cellStyle name="常规 61 3" xfId="1045"/>
    <cellStyle name="常规 61 3 2" xfId="1046"/>
    <cellStyle name="常规 61 3 2 2" xfId="1047"/>
    <cellStyle name="常规 61 3 3" xfId="1048"/>
    <cellStyle name="常规 61 4" xfId="1049"/>
    <cellStyle name="常规 61 4 2" xfId="1050"/>
    <cellStyle name="常规 61 5" xfId="1051"/>
    <cellStyle name="常规 62" xfId="1052"/>
    <cellStyle name="常规 62 2" xfId="1053"/>
    <cellStyle name="常规 62 2 2" xfId="1054"/>
    <cellStyle name="常规 62 2 2 2" xfId="1055"/>
    <cellStyle name="常规 62 2 3" xfId="1056"/>
    <cellStyle name="常规 62 3" xfId="1057"/>
    <cellStyle name="常规 62 3 2" xfId="1058"/>
    <cellStyle name="常规 62 3 2 2" xfId="1059"/>
    <cellStyle name="常规 62 3 3" xfId="1060"/>
    <cellStyle name="常规 62 4" xfId="1061"/>
    <cellStyle name="常规 62 4 2" xfId="1062"/>
    <cellStyle name="常规 62 5" xfId="1063"/>
    <cellStyle name="常规 63" xfId="1064"/>
    <cellStyle name="常规 63 2" xfId="1065"/>
    <cellStyle name="常规 63 2 2" xfId="1066"/>
    <cellStyle name="常规 63 2 2 2" xfId="1067"/>
    <cellStyle name="常规 63 2 3" xfId="1068"/>
    <cellStyle name="常规 63 3" xfId="1069"/>
    <cellStyle name="常规 63 3 2" xfId="1070"/>
    <cellStyle name="常规 63 3 2 2" xfId="1071"/>
    <cellStyle name="常规 63 3 3" xfId="1072"/>
    <cellStyle name="常规 63 4" xfId="1073"/>
    <cellStyle name="常规 63 4 2" xfId="1074"/>
    <cellStyle name="常规 63 5" xfId="1075"/>
    <cellStyle name="常规 64" xfId="1076"/>
    <cellStyle name="常规 64 2" xfId="1077"/>
    <cellStyle name="常规 64 2 2" xfId="1078"/>
    <cellStyle name="常规 64 2 2 2" xfId="1079"/>
    <cellStyle name="常规 64 2 3" xfId="1080"/>
    <cellStyle name="常规 64 3" xfId="1081"/>
    <cellStyle name="常规 64 3 2" xfId="1082"/>
    <cellStyle name="常规 64 3 2 2" xfId="1083"/>
    <cellStyle name="常规 64 3 3" xfId="1084"/>
    <cellStyle name="常规 64 4" xfId="1085"/>
    <cellStyle name="常规 64 4 2" xfId="1086"/>
    <cellStyle name="常规 64 5" xfId="1087"/>
    <cellStyle name="常规 65" xfId="1088"/>
    <cellStyle name="常规 65 2" xfId="1089"/>
    <cellStyle name="常规 65 2 2" xfId="1090"/>
    <cellStyle name="常规 65 2 2 2" xfId="1091"/>
    <cellStyle name="常规 65 2 3" xfId="1092"/>
    <cellStyle name="常规 65 3" xfId="1093"/>
    <cellStyle name="常规 65 3 2" xfId="1094"/>
    <cellStyle name="常规 65 3 2 2" xfId="1095"/>
    <cellStyle name="常规 65 3 3" xfId="1096"/>
    <cellStyle name="常规 65 4" xfId="1097"/>
    <cellStyle name="常规 65 4 2" xfId="1098"/>
    <cellStyle name="常规 65 5" xfId="1099"/>
    <cellStyle name="常规 66" xfId="1100"/>
    <cellStyle name="常规 66 2" xfId="1101"/>
    <cellStyle name="常规 66 2 2" xfId="1102"/>
    <cellStyle name="常规 66 2 2 2" xfId="1103"/>
    <cellStyle name="常规 66 2 3" xfId="1104"/>
    <cellStyle name="常规 66 3" xfId="1105"/>
    <cellStyle name="常规 66 3 2" xfId="1106"/>
    <cellStyle name="常规 66 3 2 2" xfId="1107"/>
    <cellStyle name="常规 66 3 3" xfId="1108"/>
    <cellStyle name="常规 66 4" xfId="1109"/>
    <cellStyle name="常规 66 4 2" xfId="1110"/>
    <cellStyle name="常规 66 5" xfId="1111"/>
    <cellStyle name="常规 67" xfId="1112"/>
    <cellStyle name="常规 67 2" xfId="1113"/>
    <cellStyle name="常规 67 2 2" xfId="1114"/>
    <cellStyle name="常规 67 2 2 2" xfId="1115"/>
    <cellStyle name="常规 67 2 3" xfId="1116"/>
    <cellStyle name="常规 67 3" xfId="1117"/>
    <cellStyle name="常规 67 3 2" xfId="1118"/>
    <cellStyle name="常规 67 3 2 2" xfId="1119"/>
    <cellStyle name="常规 67 3 3" xfId="1120"/>
    <cellStyle name="常规 67 4" xfId="1121"/>
    <cellStyle name="常规 67 4 2" xfId="1122"/>
    <cellStyle name="常规 67 5" xfId="1123"/>
    <cellStyle name="常规 68" xfId="1124"/>
    <cellStyle name="常规 68 2" xfId="1125"/>
    <cellStyle name="常规 68 2 2" xfId="1126"/>
    <cellStyle name="常规 68 2 2 2" xfId="1127"/>
    <cellStyle name="常规 68 2 3" xfId="1128"/>
    <cellStyle name="常规 68 3" xfId="1129"/>
    <cellStyle name="常规 68 3 2" xfId="1130"/>
    <cellStyle name="常规 68 3 2 2" xfId="1131"/>
    <cellStyle name="常规 68 3 3" xfId="1132"/>
    <cellStyle name="常规 68 4" xfId="1133"/>
    <cellStyle name="常规 68 4 2" xfId="1134"/>
    <cellStyle name="常规 68 5" xfId="1135"/>
    <cellStyle name="常规 69" xfId="1136"/>
    <cellStyle name="常规 69 2" xfId="1137"/>
    <cellStyle name="常规 69 2 2" xfId="1138"/>
    <cellStyle name="常规 69 2 2 2" xfId="1139"/>
    <cellStyle name="常规 69 2 3" xfId="1140"/>
    <cellStyle name="常规 69 3" xfId="1141"/>
    <cellStyle name="常规 69 3 2" xfId="1142"/>
    <cellStyle name="常规 69 3 2 2" xfId="1143"/>
    <cellStyle name="常规 69 3 3" xfId="1144"/>
    <cellStyle name="常规 69 4" xfId="1145"/>
    <cellStyle name="常规 69 4 2" xfId="1146"/>
    <cellStyle name="常规 69 5" xfId="1147"/>
    <cellStyle name="常规 7" xfId="1148"/>
    <cellStyle name="常规 7 2" xfId="1149"/>
    <cellStyle name="常规 7 2 2" xfId="1150"/>
    <cellStyle name="常规 7 2 2 2" xfId="1151"/>
    <cellStyle name="常规 7 2 3" xfId="1152"/>
    <cellStyle name="常规 7 3" xfId="1153"/>
    <cellStyle name="常规 7 3 2" xfId="1154"/>
    <cellStyle name="常规 7 3 2 2" xfId="1155"/>
    <cellStyle name="常规 7 3 3" xfId="1156"/>
    <cellStyle name="常规 7 4" xfId="1157"/>
    <cellStyle name="常规 7 4 2" xfId="1158"/>
    <cellStyle name="常规 7 5" xfId="1159"/>
    <cellStyle name="常规 7_1-2主要指标" xfId="1160"/>
    <cellStyle name="常规 70" xfId="1161"/>
    <cellStyle name="常规 70 2" xfId="1162"/>
    <cellStyle name="常规 70 2 2" xfId="1163"/>
    <cellStyle name="常规 70 2 2 2" xfId="1164"/>
    <cellStyle name="常规 70 2 3" xfId="1165"/>
    <cellStyle name="常规 70 3" xfId="1166"/>
    <cellStyle name="常规 70 3 2" xfId="1167"/>
    <cellStyle name="常规 70 3 2 2" xfId="1168"/>
    <cellStyle name="常规 70 3 3" xfId="1169"/>
    <cellStyle name="常规 70 4" xfId="1170"/>
    <cellStyle name="常规 70 4 2" xfId="1171"/>
    <cellStyle name="常规 70 5" xfId="1172"/>
    <cellStyle name="常规 71" xfId="1173"/>
    <cellStyle name="常规 71 2" xfId="1174"/>
    <cellStyle name="常规 71 2 2" xfId="1175"/>
    <cellStyle name="常规 71 2 2 2" xfId="1176"/>
    <cellStyle name="常规 71 2 3" xfId="1177"/>
    <cellStyle name="常规 71 3" xfId="1178"/>
    <cellStyle name="常规 71 3 2" xfId="1179"/>
    <cellStyle name="常规 71 3 2 2" xfId="1180"/>
    <cellStyle name="常规 71 3 3" xfId="1181"/>
    <cellStyle name="常规 71 4" xfId="1182"/>
    <cellStyle name="常规 71 4 2" xfId="1183"/>
    <cellStyle name="常规 71 5" xfId="1184"/>
    <cellStyle name="常规 72" xfId="1185"/>
    <cellStyle name="常规 72 2" xfId="1186"/>
    <cellStyle name="常规 72 2 2" xfId="1187"/>
    <cellStyle name="常规 72 2 2 2" xfId="1188"/>
    <cellStyle name="常规 72 2 3" xfId="1189"/>
    <cellStyle name="常规 72 3" xfId="1190"/>
    <cellStyle name="常规 72 3 2" xfId="1191"/>
    <cellStyle name="常规 72 3 2 2" xfId="1192"/>
    <cellStyle name="常规 72 3 3" xfId="1193"/>
    <cellStyle name="常规 72 4" xfId="1194"/>
    <cellStyle name="常规 72 4 2" xfId="1195"/>
    <cellStyle name="常规 72 5" xfId="1196"/>
    <cellStyle name="常规 73" xfId="1197"/>
    <cellStyle name="常规 73 2" xfId="1198"/>
    <cellStyle name="常规 73 2 2" xfId="1199"/>
    <cellStyle name="常规 73 2 2 2" xfId="1200"/>
    <cellStyle name="常规 73 2 3" xfId="1201"/>
    <cellStyle name="常规 73 3" xfId="1202"/>
    <cellStyle name="常规 73 3 2" xfId="1203"/>
    <cellStyle name="常规 73 3 2 2" xfId="1204"/>
    <cellStyle name="常规 73 3 3" xfId="1205"/>
    <cellStyle name="常规 73 4" xfId="1206"/>
    <cellStyle name="常规 73 4 2" xfId="1207"/>
    <cellStyle name="常规 73 5" xfId="1208"/>
    <cellStyle name="常规 74" xfId="1209"/>
    <cellStyle name="常规 74 2" xfId="1210"/>
    <cellStyle name="常规 74 2 2" xfId="1211"/>
    <cellStyle name="常规 74 2 2 2" xfId="1212"/>
    <cellStyle name="常规 74 2 3" xfId="1213"/>
    <cellStyle name="常规 74 3" xfId="1214"/>
    <cellStyle name="常规 74 3 2" xfId="1215"/>
    <cellStyle name="常规 74 3 2 2" xfId="1216"/>
    <cellStyle name="常规 74 3 3" xfId="1217"/>
    <cellStyle name="常规 74 4" xfId="1218"/>
    <cellStyle name="常规 74 4 2" xfId="1219"/>
    <cellStyle name="常规 74 5" xfId="1220"/>
    <cellStyle name="常规 75" xfId="1221"/>
    <cellStyle name="常规 75 2" xfId="1222"/>
    <cellStyle name="常规 75 2 2" xfId="1223"/>
    <cellStyle name="常规 75 2 2 2" xfId="1224"/>
    <cellStyle name="常规 75 2 3" xfId="1225"/>
    <cellStyle name="常规 75 3" xfId="1226"/>
    <cellStyle name="常规 75 3 2" xfId="1227"/>
    <cellStyle name="常规 75 3 2 2" xfId="1228"/>
    <cellStyle name="常规 75 3 3" xfId="1229"/>
    <cellStyle name="常规 75 4" xfId="1230"/>
    <cellStyle name="常规 75 4 2" xfId="1231"/>
    <cellStyle name="常规 75 5" xfId="1232"/>
    <cellStyle name="常规 76" xfId="1233"/>
    <cellStyle name="常规 76 2" xfId="1234"/>
    <cellStyle name="常规 76 2 2" xfId="1235"/>
    <cellStyle name="常规 76 2 2 2" xfId="1236"/>
    <cellStyle name="常规 76 2 3" xfId="1237"/>
    <cellStyle name="常规 76 3" xfId="1238"/>
    <cellStyle name="常规 76 3 2" xfId="1239"/>
    <cellStyle name="常规 76 3 2 2" xfId="1240"/>
    <cellStyle name="常规 76 3 3" xfId="1241"/>
    <cellStyle name="常规 76 4" xfId="1242"/>
    <cellStyle name="常规 76 4 2" xfId="1243"/>
    <cellStyle name="常规 76 5" xfId="1244"/>
    <cellStyle name="常规 77" xfId="1245"/>
    <cellStyle name="常规 77 2" xfId="1246"/>
    <cellStyle name="常规 77 2 2" xfId="1247"/>
    <cellStyle name="常规 77 2 2 2" xfId="1248"/>
    <cellStyle name="常规 77 2 3" xfId="1249"/>
    <cellStyle name="常规 77 3" xfId="1250"/>
    <cellStyle name="常规 77 3 2" xfId="1251"/>
    <cellStyle name="常规 77 3 2 2" xfId="1252"/>
    <cellStyle name="常规 77 3 3" xfId="1253"/>
    <cellStyle name="常规 77 4" xfId="1254"/>
    <cellStyle name="常规 77 4 2" xfId="1255"/>
    <cellStyle name="常规 77 5" xfId="1256"/>
    <cellStyle name="常规 78" xfId="1257"/>
    <cellStyle name="常规 78 2" xfId="1258"/>
    <cellStyle name="常规 78 2 2" xfId="1259"/>
    <cellStyle name="常规 78 2 2 2" xfId="1260"/>
    <cellStyle name="常规 78 2 3" xfId="1261"/>
    <cellStyle name="常规 78 3" xfId="1262"/>
    <cellStyle name="常规 78 3 2" xfId="1263"/>
    <cellStyle name="常规 78 3 2 2" xfId="1264"/>
    <cellStyle name="常规 78 3 3" xfId="1265"/>
    <cellStyle name="常规 78 4" xfId="1266"/>
    <cellStyle name="常规 78 4 2" xfId="1267"/>
    <cellStyle name="常规 78 5" xfId="1268"/>
    <cellStyle name="常规 79" xfId="1269"/>
    <cellStyle name="常规 79 2" xfId="1270"/>
    <cellStyle name="常规 79 2 2" xfId="1271"/>
    <cellStyle name="常规 79 2 2 2" xfId="1272"/>
    <cellStyle name="常规 79 2 3" xfId="1273"/>
    <cellStyle name="常规 79 3" xfId="1274"/>
    <cellStyle name="常规 79 3 2" xfId="1275"/>
    <cellStyle name="常规 79 3 2 2" xfId="1276"/>
    <cellStyle name="常规 79 3 3" xfId="1277"/>
    <cellStyle name="常规 79 4" xfId="1278"/>
    <cellStyle name="常规 79 4 2" xfId="1279"/>
    <cellStyle name="常规 79 5" xfId="1280"/>
    <cellStyle name="常规 8" xfId="1281"/>
    <cellStyle name="常规 8 2" xfId="1282"/>
    <cellStyle name="常规 8 2 2" xfId="1283"/>
    <cellStyle name="常规 8 2 2 2" xfId="1284"/>
    <cellStyle name="常规 8 2 3" xfId="1285"/>
    <cellStyle name="常规 8 3" xfId="1286"/>
    <cellStyle name="常规 8 3 2" xfId="1287"/>
    <cellStyle name="常规 8 3 2 2" xfId="1288"/>
    <cellStyle name="常规 8 3 3" xfId="1289"/>
    <cellStyle name="常规 8 4" xfId="1290"/>
    <cellStyle name="常规 8 4 2" xfId="1291"/>
    <cellStyle name="常规 8 5" xfId="1292"/>
    <cellStyle name="常规 8_1-2主要指标" xfId="1293"/>
    <cellStyle name="常规 80" xfId="1294"/>
    <cellStyle name="常规 80 2" xfId="1295"/>
    <cellStyle name="常规 80 2 2" xfId="1296"/>
    <cellStyle name="常规 80 2 2 2" xfId="1297"/>
    <cellStyle name="常规 80 2 3" xfId="1298"/>
    <cellStyle name="常规 80 3" xfId="1299"/>
    <cellStyle name="常规 80 3 2" xfId="1300"/>
    <cellStyle name="常规 80 3 2 2" xfId="1301"/>
    <cellStyle name="常规 80 3 3" xfId="1302"/>
    <cellStyle name="常规 80 4" xfId="1303"/>
    <cellStyle name="常规 80 4 2" xfId="1304"/>
    <cellStyle name="常规 80 5" xfId="1305"/>
    <cellStyle name="常规 81" xfId="1306"/>
    <cellStyle name="常规 81 2" xfId="1307"/>
    <cellStyle name="常规 81 2 2" xfId="1308"/>
    <cellStyle name="常规 81 2 2 2" xfId="1309"/>
    <cellStyle name="常规 81 2 3" xfId="1310"/>
    <cellStyle name="常规 81 3" xfId="1311"/>
    <cellStyle name="常规 81 3 2" xfId="1312"/>
    <cellStyle name="常规 81 3 2 2" xfId="1313"/>
    <cellStyle name="常规 81 3 3" xfId="1314"/>
    <cellStyle name="常规 81 4" xfId="1315"/>
    <cellStyle name="常规 81 4 2" xfId="1316"/>
    <cellStyle name="常规 81 5" xfId="1317"/>
    <cellStyle name="常规 82" xfId="1318"/>
    <cellStyle name="常规 82 2" xfId="1319"/>
    <cellStyle name="常规 82 2 2" xfId="1320"/>
    <cellStyle name="常规 82 2 2 2" xfId="1321"/>
    <cellStyle name="常规 82 2 3" xfId="1322"/>
    <cellStyle name="常规 82 3" xfId="1323"/>
    <cellStyle name="常规 82 3 2" xfId="1324"/>
    <cellStyle name="常规 82 3 2 2" xfId="1325"/>
    <cellStyle name="常规 82 3 3" xfId="1326"/>
    <cellStyle name="常规 82 4" xfId="1327"/>
    <cellStyle name="常规 82 4 2" xfId="1328"/>
    <cellStyle name="常规 82 5" xfId="1329"/>
    <cellStyle name="常规 83" xfId="1330"/>
    <cellStyle name="常规 83 2" xfId="1331"/>
    <cellStyle name="常规 83 2 2" xfId="1332"/>
    <cellStyle name="常规 83 2 2 2" xfId="1333"/>
    <cellStyle name="常规 83 2 3" xfId="1334"/>
    <cellStyle name="常规 83 3" xfId="1335"/>
    <cellStyle name="常规 83 3 2" xfId="1336"/>
    <cellStyle name="常规 83 3 2 2" xfId="1337"/>
    <cellStyle name="常规 83 3 3" xfId="1338"/>
    <cellStyle name="常规 83 4" xfId="1339"/>
    <cellStyle name="常规 83 4 2" xfId="1340"/>
    <cellStyle name="常规 83 5" xfId="1341"/>
    <cellStyle name="常规 84" xfId="1342"/>
    <cellStyle name="常规 84 2" xfId="1343"/>
    <cellStyle name="常规 84 2 2" xfId="1344"/>
    <cellStyle name="常规 84 2 2 2" xfId="1345"/>
    <cellStyle name="常规 84 2 3" xfId="1346"/>
    <cellStyle name="常规 84 3" xfId="1347"/>
    <cellStyle name="常规 84 3 2" xfId="1348"/>
    <cellStyle name="常规 84 3 2 2" xfId="1349"/>
    <cellStyle name="常规 84 3 3" xfId="1350"/>
    <cellStyle name="常规 84 4" xfId="1351"/>
    <cellStyle name="常规 84 4 2" xfId="1352"/>
    <cellStyle name="常规 84 5" xfId="1353"/>
    <cellStyle name="常规 85" xfId="1354"/>
    <cellStyle name="常规 85 2" xfId="1355"/>
    <cellStyle name="常规 85 2 2" xfId="1356"/>
    <cellStyle name="常规 85 2 2 2" xfId="1357"/>
    <cellStyle name="常规 85 2 3" xfId="1358"/>
    <cellStyle name="常规 85 3" xfId="1359"/>
    <cellStyle name="常规 85 3 2" xfId="1360"/>
    <cellStyle name="常规 85 3 2 2" xfId="1361"/>
    <cellStyle name="常规 85 3 3" xfId="1362"/>
    <cellStyle name="常规 85 4" xfId="1363"/>
    <cellStyle name="常规 85 4 2" xfId="1364"/>
    <cellStyle name="常规 85 5" xfId="1365"/>
    <cellStyle name="常规 86" xfId="1366"/>
    <cellStyle name="常规 86 2" xfId="1367"/>
    <cellStyle name="常规 86 2 2" xfId="1368"/>
    <cellStyle name="常规 86 2 2 2" xfId="1369"/>
    <cellStyle name="常规 86 2 3" xfId="1370"/>
    <cellStyle name="常规 86 3" xfId="1371"/>
    <cellStyle name="常规 86 3 2" xfId="1372"/>
    <cellStyle name="常规 86 3 2 2" xfId="1373"/>
    <cellStyle name="常规 86 3 3" xfId="1374"/>
    <cellStyle name="常规 86 4" xfId="1375"/>
    <cellStyle name="常规 86 4 2" xfId="1376"/>
    <cellStyle name="常规 86 5" xfId="1377"/>
    <cellStyle name="常规 87" xfId="1378"/>
    <cellStyle name="常规 87 2" xfId="1379"/>
    <cellStyle name="常规 87 2 2" xfId="1380"/>
    <cellStyle name="常规 87 2 2 2" xfId="1381"/>
    <cellStyle name="常规 87 2 3" xfId="1382"/>
    <cellStyle name="常规 87 3" xfId="1383"/>
    <cellStyle name="常规 87 3 2" xfId="1384"/>
    <cellStyle name="常规 87 3 2 2" xfId="1385"/>
    <cellStyle name="常规 87 3 3" xfId="1386"/>
    <cellStyle name="常规 87 4" xfId="1387"/>
    <cellStyle name="常规 87 4 2" xfId="1388"/>
    <cellStyle name="常规 87 5" xfId="1389"/>
    <cellStyle name="常规 88" xfId="1390"/>
    <cellStyle name="常规 88 2" xfId="1391"/>
    <cellStyle name="常规 88 2 2" xfId="1392"/>
    <cellStyle name="常规 88 2 2 2" xfId="1393"/>
    <cellStyle name="常规 88 2 3" xfId="1394"/>
    <cellStyle name="常规 88 3" xfId="1395"/>
    <cellStyle name="常规 88 3 2" xfId="1396"/>
    <cellStyle name="常规 88 3 2 2" xfId="1397"/>
    <cellStyle name="常规 88 3 3" xfId="1398"/>
    <cellStyle name="常规 88 4" xfId="1399"/>
    <cellStyle name="常规 88 4 2" xfId="1400"/>
    <cellStyle name="常规 88 5" xfId="1401"/>
    <cellStyle name="常规 89" xfId="1402"/>
    <cellStyle name="常规 89 2" xfId="1403"/>
    <cellStyle name="常规 89 2 2" xfId="1404"/>
    <cellStyle name="常规 89 2 2 2" xfId="1405"/>
    <cellStyle name="常规 89 2 3" xfId="1406"/>
    <cellStyle name="常规 89 3" xfId="1407"/>
    <cellStyle name="常规 89 3 2" xfId="1408"/>
    <cellStyle name="常规 89 3 2 2" xfId="1409"/>
    <cellStyle name="常规 89 3 3" xfId="1410"/>
    <cellStyle name="常规 89 4" xfId="1411"/>
    <cellStyle name="常规 89 4 2" xfId="1412"/>
    <cellStyle name="常规 89 5" xfId="1413"/>
    <cellStyle name="常规 9" xfId="1414"/>
    <cellStyle name="常规 9 2" xfId="1415"/>
    <cellStyle name="常规 9 2 2" xfId="1416"/>
    <cellStyle name="常规 9 2 2 2" xfId="1417"/>
    <cellStyle name="常规 9 2 3" xfId="1418"/>
    <cellStyle name="常规 9 3" xfId="1419"/>
    <cellStyle name="常规 9 3 2" xfId="1420"/>
    <cellStyle name="常规 9 3 2 2" xfId="1421"/>
    <cellStyle name="常规 9 3 3" xfId="1422"/>
    <cellStyle name="常规 9 4" xfId="1423"/>
    <cellStyle name="常规 9 4 2" xfId="1424"/>
    <cellStyle name="常规 9 5" xfId="1425"/>
    <cellStyle name="常规 9_1-2主要指标" xfId="1426"/>
    <cellStyle name="常规 90" xfId="1427"/>
    <cellStyle name="常规 90 2" xfId="1428"/>
    <cellStyle name="常规 90 2 2" xfId="1429"/>
    <cellStyle name="常规 90 2 2 2" xfId="1430"/>
    <cellStyle name="常规 90 2 3" xfId="1431"/>
    <cellStyle name="常规 90 3" xfId="1432"/>
    <cellStyle name="常规 90 3 2" xfId="1433"/>
    <cellStyle name="常规 90 3 2 2" xfId="1434"/>
    <cellStyle name="常规 90 3 3" xfId="1435"/>
    <cellStyle name="常规 90 4" xfId="1436"/>
    <cellStyle name="常规 90 4 2" xfId="1437"/>
    <cellStyle name="常规 90 5" xfId="1438"/>
    <cellStyle name="常规 91" xfId="1439"/>
    <cellStyle name="常规 91 2" xfId="1440"/>
    <cellStyle name="常规 91 2 2" xfId="1441"/>
    <cellStyle name="常规 91 2 2 2" xfId="1442"/>
    <cellStyle name="常规 91 2 3" xfId="1443"/>
    <cellStyle name="常规 91 3" xfId="1444"/>
    <cellStyle name="常规 91 3 2" xfId="1445"/>
    <cellStyle name="常规 91 3 2 2" xfId="1446"/>
    <cellStyle name="常规 91 3 3" xfId="1447"/>
    <cellStyle name="常规 91 4" xfId="1448"/>
    <cellStyle name="常规 91 4 2" xfId="1449"/>
    <cellStyle name="常规 91 5" xfId="1450"/>
    <cellStyle name="常规 92" xfId="1451"/>
    <cellStyle name="常规 92 2" xfId="1452"/>
    <cellStyle name="常规 92 2 2" xfId="1453"/>
    <cellStyle name="常规 92 2 2 2" xfId="1454"/>
    <cellStyle name="常规 92 2 3" xfId="1455"/>
    <cellStyle name="常规 92 3" xfId="1456"/>
    <cellStyle name="常规 92 3 2" xfId="1457"/>
    <cellStyle name="常规 92 3 2 2" xfId="1458"/>
    <cellStyle name="常规 92 3 3" xfId="1459"/>
    <cellStyle name="常规 92 4" xfId="1460"/>
    <cellStyle name="常规 92 4 2" xfId="1461"/>
    <cellStyle name="常规 92 5" xfId="1462"/>
    <cellStyle name="常规 93" xfId="1463"/>
    <cellStyle name="常规 93 2" xfId="1464"/>
    <cellStyle name="常规 93 2 2" xfId="1465"/>
    <cellStyle name="常规 93 2 2 2" xfId="1466"/>
    <cellStyle name="常规 93 2 3" xfId="1467"/>
    <cellStyle name="常规 93 3" xfId="1468"/>
    <cellStyle name="常规 93 3 2" xfId="1469"/>
    <cellStyle name="常规 93 3 2 2" xfId="1470"/>
    <cellStyle name="常规 93 3 3" xfId="1471"/>
    <cellStyle name="常规 93 4" xfId="1472"/>
    <cellStyle name="常规 93 4 2" xfId="1473"/>
    <cellStyle name="常规 93 5" xfId="1474"/>
    <cellStyle name="常规 94" xfId="1475"/>
    <cellStyle name="常规 94 2" xfId="1476"/>
    <cellStyle name="常规 94 2 2" xfId="1477"/>
    <cellStyle name="常规 94 2 2 2" xfId="1478"/>
    <cellStyle name="常规 94 2 3" xfId="1479"/>
    <cellStyle name="常规 94 3" xfId="1480"/>
    <cellStyle name="常规 94 3 2" xfId="1481"/>
    <cellStyle name="常规 94 3 2 2" xfId="1482"/>
    <cellStyle name="常规 94 3 3" xfId="1483"/>
    <cellStyle name="常规 94 4" xfId="1484"/>
    <cellStyle name="常规 94 4 2" xfId="1485"/>
    <cellStyle name="常规 94 5" xfId="1486"/>
    <cellStyle name="常规 95" xfId="1487"/>
    <cellStyle name="常规 95 2" xfId="1488"/>
    <cellStyle name="常规 95 2 2" xfId="1489"/>
    <cellStyle name="常规 95 2 2 2" xfId="1490"/>
    <cellStyle name="常规 95 2 3" xfId="1491"/>
    <cellStyle name="常规 95 3" xfId="1492"/>
    <cellStyle name="常规 95 3 2" xfId="1493"/>
    <cellStyle name="常规 95 3 2 2" xfId="1494"/>
    <cellStyle name="常规 95 3 3" xfId="1495"/>
    <cellStyle name="常规 95 4" xfId="1496"/>
    <cellStyle name="常规 95 4 2" xfId="1497"/>
    <cellStyle name="常规 95 5" xfId="1498"/>
    <cellStyle name="常规 96" xfId="1499"/>
    <cellStyle name="常规 96 2" xfId="1500"/>
    <cellStyle name="常规 96 2 2" xfId="1501"/>
    <cellStyle name="常规 96 2 2 2" xfId="1502"/>
    <cellStyle name="常规 96 2 3" xfId="1503"/>
    <cellStyle name="常规 96 3" xfId="1504"/>
    <cellStyle name="常规 96 3 2" xfId="1505"/>
    <cellStyle name="常规 96 3 2 2" xfId="1506"/>
    <cellStyle name="常规 96 3 3" xfId="1507"/>
    <cellStyle name="常规 96 4" xfId="1508"/>
    <cellStyle name="常规 96 4 2" xfId="1509"/>
    <cellStyle name="常规 96 5" xfId="1510"/>
    <cellStyle name="常规 97" xfId="1511"/>
    <cellStyle name="常规 97 2" xfId="1512"/>
    <cellStyle name="常规 97 2 2" xfId="1513"/>
    <cellStyle name="常规 97 2 2 2" xfId="1514"/>
    <cellStyle name="常规 97 2 3" xfId="1515"/>
    <cellStyle name="常规 97 3" xfId="1516"/>
    <cellStyle name="常规 97 3 2" xfId="1517"/>
    <cellStyle name="常规 97 3 2 2" xfId="1518"/>
    <cellStyle name="常规 97 3 3" xfId="1519"/>
    <cellStyle name="常规 97 4" xfId="1520"/>
    <cellStyle name="常规 97 4 2" xfId="1521"/>
    <cellStyle name="常规 97 5" xfId="1522"/>
    <cellStyle name="常规 98" xfId="1523"/>
    <cellStyle name="常规 98 2" xfId="1524"/>
    <cellStyle name="常规 98 2 2" xfId="1525"/>
    <cellStyle name="常规 98 2 2 2" xfId="1526"/>
    <cellStyle name="常规 98 2 3" xfId="1527"/>
    <cellStyle name="常规 98 3" xfId="1528"/>
    <cellStyle name="常规 98 3 2" xfId="1529"/>
    <cellStyle name="常规 98 3 2 2" xfId="1530"/>
    <cellStyle name="常规 98 3 3" xfId="1531"/>
    <cellStyle name="常规 98 4" xfId="1532"/>
    <cellStyle name="常规 98 4 2" xfId="1533"/>
    <cellStyle name="常规 98 5" xfId="1534"/>
    <cellStyle name="常规 99" xfId="1535"/>
    <cellStyle name="常规 99 2" xfId="1536"/>
    <cellStyle name="常规 99 2 2" xfId="1537"/>
    <cellStyle name="常规 99 2 2 2" xfId="1538"/>
    <cellStyle name="常规 99 2 3" xfId="1539"/>
    <cellStyle name="常规 99 3" xfId="1540"/>
    <cellStyle name="常规 99 3 2" xfId="1541"/>
    <cellStyle name="常规 99 3 2 2" xfId="1542"/>
    <cellStyle name="常规 99 3 3" xfId="1543"/>
    <cellStyle name="常规 99 4" xfId="1544"/>
    <cellStyle name="常规 99 4 2" xfId="1545"/>
    <cellStyle name="常规 99 5" xfId="1546"/>
    <cellStyle name="超链接" xfId="1547" builtinId="8"/>
    <cellStyle name="好 2" xfId="1548"/>
    <cellStyle name="好 2 2" xfId="1549"/>
    <cellStyle name="好 3" xfId="1550"/>
    <cellStyle name="好 3 2" xfId="1551"/>
    <cellStyle name="好 4" xfId="1552"/>
    <cellStyle name="好 4 2" xfId="1553"/>
    <cellStyle name="好 5" xfId="1554"/>
    <cellStyle name="好 5 2" xfId="1555"/>
    <cellStyle name="好_1-2主要指标" xfId="1556"/>
    <cellStyle name="好_1-2主要指标 2" xfId="1557"/>
    <cellStyle name="好_1-3发展速度" xfId="1558"/>
    <cellStyle name="好_1-3发展速度 2" xfId="1559"/>
    <cellStyle name="好_1-5" xfId="1560"/>
    <cellStyle name="好_1-5 2" xfId="1561"/>
    <cellStyle name="好_1-6" xfId="1562"/>
    <cellStyle name="好_1-6 2" xfId="1563"/>
    <cellStyle name="好_2-11" xfId="1564"/>
    <cellStyle name="好_2-11 2" xfId="1565"/>
    <cellStyle name="好_2-11 2 2" xfId="1566"/>
    <cellStyle name="好_2-11 3" xfId="1567"/>
    <cellStyle name="好_2-11_1-3发展速度" xfId="1568"/>
    <cellStyle name="好_2-11_1-3发展速度 2" xfId="1569"/>
    <cellStyle name="好_2-11_1-6" xfId="1570"/>
    <cellStyle name="好_2-11_1-6 2" xfId="1571"/>
    <cellStyle name="好_Sheet2" xfId="1572"/>
    <cellStyle name="好_Sheet2 2" xfId="1573"/>
    <cellStyle name="好_Sheet2 2 2" xfId="1574"/>
    <cellStyle name="好_Sheet2 3" xfId="1575"/>
    <cellStyle name="好_Sheet2 3 2" xfId="1576"/>
    <cellStyle name="好_Sheet2 4" xfId="1577"/>
    <cellStyle name="好_Sheet2 4 2" xfId="1578"/>
    <cellStyle name="好_Sheet2 5" xfId="1579"/>
    <cellStyle name="好_Sheet2_1" xfId="1580"/>
    <cellStyle name="好_Sheet2_1 2" xfId="1581"/>
    <cellStyle name="好_Sheet2_1 2 2" xfId="1582"/>
    <cellStyle name="好_Sheet2_1 3" xfId="1583"/>
    <cellStyle name="好_Sheet2_1 3 2" xfId="1584"/>
    <cellStyle name="好_Sheet2_1 4" xfId="1585"/>
    <cellStyle name="好_Sheet2_1 4 2" xfId="1586"/>
    <cellStyle name="好_Sheet2_1 5" xfId="1587"/>
    <cellStyle name="汇总 2" xfId="1588"/>
    <cellStyle name="汇总 2 2" xfId="1589"/>
    <cellStyle name="汇总 3" xfId="1590"/>
    <cellStyle name="汇总 3 2" xfId="1591"/>
    <cellStyle name="汇总 4" xfId="1592"/>
    <cellStyle name="汇总 4 2" xfId="1593"/>
    <cellStyle name="汇总 5" xfId="1594"/>
    <cellStyle name="汇总 5 2" xfId="1595"/>
    <cellStyle name="货币" xfId="1596" builtinId="4"/>
    <cellStyle name="计算 2" xfId="1597"/>
    <cellStyle name="计算 2 2" xfId="1598"/>
    <cellStyle name="计算 3" xfId="1599"/>
    <cellStyle name="计算 3 2" xfId="1600"/>
    <cellStyle name="计算 4" xfId="1601"/>
    <cellStyle name="计算 4 2" xfId="1602"/>
    <cellStyle name="计算 5" xfId="1603"/>
    <cellStyle name="计算 5 2" xfId="1604"/>
    <cellStyle name="检查单元格 2" xfId="1605"/>
    <cellStyle name="检查单元格 2 2" xfId="1606"/>
    <cellStyle name="检查单元格 3" xfId="1607"/>
    <cellStyle name="检查单元格 3 2" xfId="1608"/>
    <cellStyle name="检查单元格 4" xfId="1609"/>
    <cellStyle name="检查单元格 4 2" xfId="1610"/>
    <cellStyle name="检查单元格 5" xfId="1611"/>
    <cellStyle name="检查单元格 5 2" xfId="1612"/>
    <cellStyle name="解释性文本 2" xfId="1613"/>
    <cellStyle name="解释性文本 2 2" xfId="1614"/>
    <cellStyle name="解释性文本 3" xfId="1615"/>
    <cellStyle name="解释性文本 3 2" xfId="1616"/>
    <cellStyle name="解释性文本 4" xfId="1617"/>
    <cellStyle name="解释性文本 4 2" xfId="1618"/>
    <cellStyle name="解释性文本 5" xfId="1619"/>
    <cellStyle name="解释性文本 5 2" xfId="1620"/>
    <cellStyle name="警告文本 2" xfId="1621"/>
    <cellStyle name="警告文本 2 2" xfId="1622"/>
    <cellStyle name="警告文本 3" xfId="1623"/>
    <cellStyle name="警告文本 3 2" xfId="1624"/>
    <cellStyle name="警告文本 4" xfId="1625"/>
    <cellStyle name="警告文本 4 2" xfId="1626"/>
    <cellStyle name="警告文本 5" xfId="1627"/>
    <cellStyle name="警告文本 5 2" xfId="1628"/>
    <cellStyle name="链接单元格 2" xfId="1629"/>
    <cellStyle name="链接单元格 2 2" xfId="1630"/>
    <cellStyle name="链接单元格 3" xfId="1631"/>
    <cellStyle name="链接单元格 3 2" xfId="1632"/>
    <cellStyle name="链接单元格 4" xfId="1633"/>
    <cellStyle name="链接单元格 4 2" xfId="1634"/>
    <cellStyle name="链接单元格 5" xfId="1635"/>
    <cellStyle name="链接单元格 5 2" xfId="1636"/>
    <cellStyle name="千位分隔 2" xfId="1637"/>
    <cellStyle name="千位分隔 2 2" xfId="1638"/>
    <cellStyle name="千位分隔 3" xfId="1639"/>
    <cellStyle name="千位分隔 3 2" xfId="1640"/>
    <cellStyle name="千位分隔 4" xfId="1641"/>
    <cellStyle name="千位分隔 4 2" xfId="1642"/>
    <cellStyle name="强调文字颜色 1 2" xfId="1643"/>
    <cellStyle name="强调文字颜色 1 2 2" xfId="1644"/>
    <cellStyle name="强调文字颜色 1 3" xfId="1645"/>
    <cellStyle name="强调文字颜色 1 3 2" xfId="1646"/>
    <cellStyle name="强调文字颜色 1 4" xfId="1647"/>
    <cellStyle name="强调文字颜色 1 4 2" xfId="1648"/>
    <cellStyle name="强调文字颜色 1 5" xfId="1649"/>
    <cellStyle name="强调文字颜色 1 5 2" xfId="1650"/>
    <cellStyle name="强调文字颜色 2 2" xfId="1651"/>
    <cellStyle name="强调文字颜色 2 2 2" xfId="1652"/>
    <cellStyle name="强调文字颜色 2 3" xfId="1653"/>
    <cellStyle name="强调文字颜色 2 3 2" xfId="1654"/>
    <cellStyle name="强调文字颜色 2 4" xfId="1655"/>
    <cellStyle name="强调文字颜色 2 4 2" xfId="1656"/>
    <cellStyle name="强调文字颜色 2 5" xfId="1657"/>
    <cellStyle name="强调文字颜色 2 5 2" xfId="1658"/>
    <cellStyle name="强调文字颜色 3 2" xfId="1659"/>
    <cellStyle name="强调文字颜色 3 2 2" xfId="1660"/>
    <cellStyle name="强调文字颜色 3 3" xfId="1661"/>
    <cellStyle name="强调文字颜色 3 3 2" xfId="1662"/>
    <cellStyle name="强调文字颜色 3 4" xfId="1663"/>
    <cellStyle name="强调文字颜色 3 4 2" xfId="1664"/>
    <cellStyle name="强调文字颜色 3 5" xfId="1665"/>
    <cellStyle name="强调文字颜色 3 5 2" xfId="1666"/>
    <cellStyle name="强调文字颜色 4 2" xfId="1667"/>
    <cellStyle name="强调文字颜色 4 2 2" xfId="1668"/>
    <cellStyle name="强调文字颜色 4 3" xfId="1669"/>
    <cellStyle name="强调文字颜色 4 3 2" xfId="1670"/>
    <cellStyle name="强调文字颜色 4 4" xfId="1671"/>
    <cellStyle name="强调文字颜色 4 4 2" xfId="1672"/>
    <cellStyle name="强调文字颜色 4 5" xfId="1673"/>
    <cellStyle name="强调文字颜色 4 5 2" xfId="1674"/>
    <cellStyle name="强调文字颜色 5 2" xfId="1675"/>
    <cellStyle name="强调文字颜色 5 2 2" xfId="1676"/>
    <cellStyle name="强调文字颜色 5 3" xfId="1677"/>
    <cellStyle name="强调文字颜色 5 3 2" xfId="1678"/>
    <cellStyle name="强调文字颜色 5 4" xfId="1679"/>
    <cellStyle name="强调文字颜色 5 4 2" xfId="1680"/>
    <cellStyle name="强调文字颜色 5 5" xfId="1681"/>
    <cellStyle name="强调文字颜色 5 5 2" xfId="1682"/>
    <cellStyle name="强调文字颜色 6 2" xfId="1683"/>
    <cellStyle name="强调文字颜色 6 2 2" xfId="1684"/>
    <cellStyle name="强调文字颜色 6 3" xfId="1685"/>
    <cellStyle name="强调文字颜色 6 3 2" xfId="1686"/>
    <cellStyle name="强调文字颜色 6 4" xfId="1687"/>
    <cellStyle name="强调文字颜色 6 4 2" xfId="1688"/>
    <cellStyle name="强调文字颜色 6 5" xfId="1689"/>
    <cellStyle name="强调文字颜色 6 5 2" xfId="1690"/>
    <cellStyle name="适中 2" xfId="1691"/>
    <cellStyle name="适中 2 2" xfId="1692"/>
    <cellStyle name="适中 3" xfId="1693"/>
    <cellStyle name="适中 3 2" xfId="1694"/>
    <cellStyle name="适中 4" xfId="1695"/>
    <cellStyle name="适中 4 2" xfId="1696"/>
    <cellStyle name="适中 5" xfId="1697"/>
    <cellStyle name="适中 5 2" xfId="1698"/>
    <cellStyle name="输出 2" xfId="1699"/>
    <cellStyle name="输出 2 2" xfId="1700"/>
    <cellStyle name="输出 3" xfId="1701"/>
    <cellStyle name="输出 3 2" xfId="1702"/>
    <cellStyle name="输出 4" xfId="1703"/>
    <cellStyle name="输出 4 2" xfId="1704"/>
    <cellStyle name="输出 5" xfId="1705"/>
    <cellStyle name="输出 5 2" xfId="1706"/>
    <cellStyle name="输入 2" xfId="1707"/>
    <cellStyle name="输入 2 2" xfId="1708"/>
    <cellStyle name="输入 3" xfId="1709"/>
    <cellStyle name="输入 3 2" xfId="1710"/>
    <cellStyle name="输入 4" xfId="1711"/>
    <cellStyle name="输入 4 2" xfId="1712"/>
    <cellStyle name="输入 5" xfId="1713"/>
    <cellStyle name="输入 5 2" xfId="1714"/>
    <cellStyle name="注释 2" xfId="1715"/>
    <cellStyle name="注释 2 2" xfId="1716"/>
    <cellStyle name="注释 3" xfId="1717"/>
    <cellStyle name="注释 3 2" xfId="1718"/>
    <cellStyle name="注释 4" xfId="1719"/>
    <cellStyle name="注释 4 2" xfId="1720"/>
    <cellStyle name="注释 5" xfId="1721"/>
    <cellStyle name="注释 5 2" xfId="172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zoomScaleNormal="100" workbookViewId="0">
      <selection activeCell="E25" sqref="E25"/>
    </sheetView>
  </sheetViews>
  <sheetFormatPr defaultRowHeight="12"/>
  <cols>
    <col min="1" max="1" width="8.625" style="41" customWidth="1"/>
    <col min="2" max="6" width="11.5" style="41" customWidth="1"/>
    <col min="7" max="7" width="12.5" style="41" customWidth="1"/>
    <col min="8" max="8" width="7.875" style="41" customWidth="1"/>
    <col min="9" max="16384" width="9" style="41"/>
  </cols>
  <sheetData>
    <row r="1" spans="1:7" ht="23.1" customHeight="1">
      <c r="A1" s="390" t="s">
        <v>361</v>
      </c>
      <c r="B1" s="281"/>
      <c r="C1" s="281"/>
      <c r="D1" s="281"/>
      <c r="E1" s="281"/>
      <c r="F1" s="281"/>
      <c r="G1" s="281"/>
    </row>
    <row r="2" spans="1:7" ht="13.5" customHeight="1">
      <c r="B2" s="42"/>
      <c r="C2" s="42"/>
      <c r="D2" s="42"/>
      <c r="E2" s="42"/>
      <c r="F2" s="42"/>
      <c r="G2" s="49" t="s">
        <v>130</v>
      </c>
    </row>
    <row r="3" spans="1:7" ht="18.75" customHeight="1">
      <c r="A3" s="282" t="s">
        <v>141</v>
      </c>
      <c r="B3" s="284" t="s">
        <v>140</v>
      </c>
      <c r="C3" s="286" t="s">
        <v>139</v>
      </c>
      <c r="D3" s="286"/>
      <c r="E3" s="286"/>
      <c r="F3" s="286"/>
      <c r="G3" s="286"/>
    </row>
    <row r="4" spans="1:7" ht="18.75" customHeight="1">
      <c r="A4" s="283"/>
      <c r="B4" s="285"/>
      <c r="C4" s="57" t="s">
        <v>131</v>
      </c>
      <c r="D4" s="57" t="s">
        <v>132</v>
      </c>
      <c r="E4" s="57" t="s">
        <v>133</v>
      </c>
      <c r="F4" s="57" t="s">
        <v>134</v>
      </c>
      <c r="G4" s="58" t="s">
        <v>66</v>
      </c>
    </row>
    <row r="5" spans="1:7" ht="15" customHeight="1">
      <c r="A5" s="53">
        <v>1978</v>
      </c>
      <c r="B5" s="54">
        <v>169876</v>
      </c>
      <c r="C5" s="54">
        <v>136394</v>
      </c>
      <c r="D5" s="54">
        <v>3004</v>
      </c>
      <c r="E5" s="54">
        <v>16712</v>
      </c>
      <c r="F5" s="54">
        <v>13766</v>
      </c>
      <c r="G5" s="55"/>
    </row>
    <row r="6" spans="1:7" ht="15" customHeight="1">
      <c r="A6" s="53">
        <v>1979</v>
      </c>
      <c r="B6" s="54">
        <v>187500</v>
      </c>
      <c r="C6" s="54">
        <v>150096</v>
      </c>
      <c r="D6" s="54">
        <v>3263</v>
      </c>
      <c r="E6" s="54">
        <v>20621</v>
      </c>
      <c r="F6" s="54">
        <v>13520</v>
      </c>
      <c r="G6" s="55"/>
    </row>
    <row r="7" spans="1:7" ht="15" customHeight="1">
      <c r="A7" s="53">
        <v>1980</v>
      </c>
      <c r="B7" s="54">
        <v>180034</v>
      </c>
      <c r="C7" s="54">
        <v>134825</v>
      </c>
      <c r="D7" s="54">
        <v>4212</v>
      </c>
      <c r="E7" s="54">
        <v>29821</v>
      </c>
      <c r="F7" s="54">
        <v>11176</v>
      </c>
      <c r="G7" s="55"/>
    </row>
    <row r="8" spans="1:7" ht="15" customHeight="1">
      <c r="A8" s="53">
        <v>1981</v>
      </c>
      <c r="B8" s="54">
        <v>187278</v>
      </c>
      <c r="C8" s="54">
        <v>136563</v>
      </c>
      <c r="D8" s="54">
        <v>4261</v>
      </c>
      <c r="E8" s="54">
        <v>32854</v>
      </c>
      <c r="F8" s="54">
        <v>13600</v>
      </c>
      <c r="G8" s="55"/>
    </row>
    <row r="9" spans="1:7" ht="15" customHeight="1">
      <c r="A9" s="53">
        <v>1982</v>
      </c>
      <c r="B9" s="54">
        <v>198434</v>
      </c>
      <c r="C9" s="54">
        <v>144022</v>
      </c>
      <c r="D9" s="54">
        <v>4976</v>
      </c>
      <c r="E9" s="54">
        <v>33765</v>
      </c>
      <c r="F9" s="54">
        <v>15671</v>
      </c>
      <c r="G9" s="55"/>
    </row>
    <row r="10" spans="1:7" ht="15" customHeight="1">
      <c r="A10" s="53">
        <v>1983</v>
      </c>
      <c r="B10" s="54">
        <v>262055</v>
      </c>
      <c r="C10" s="54">
        <v>203042</v>
      </c>
      <c r="D10" s="54">
        <v>8800</v>
      </c>
      <c r="E10" s="54">
        <v>33723</v>
      </c>
      <c r="F10" s="54">
        <v>16490</v>
      </c>
      <c r="G10" s="55"/>
    </row>
    <row r="11" spans="1:7" ht="15" customHeight="1">
      <c r="A11" s="53">
        <v>1984</v>
      </c>
      <c r="B11" s="54">
        <v>289891</v>
      </c>
      <c r="C11" s="54">
        <v>213301</v>
      </c>
      <c r="D11" s="54">
        <v>8358</v>
      </c>
      <c r="E11" s="54">
        <v>46729</v>
      </c>
      <c r="F11" s="54">
        <v>21503</v>
      </c>
      <c r="G11" s="55"/>
    </row>
    <row r="12" spans="1:7" ht="15" customHeight="1">
      <c r="A12" s="53">
        <v>1985</v>
      </c>
      <c r="B12" s="54">
        <v>324394</v>
      </c>
      <c r="C12" s="54">
        <v>221709</v>
      </c>
      <c r="D12" s="54">
        <v>13139</v>
      </c>
      <c r="E12" s="54">
        <v>56571</v>
      </c>
      <c r="F12" s="54">
        <v>32975</v>
      </c>
      <c r="G12" s="55"/>
    </row>
    <row r="13" spans="1:7" ht="15" customHeight="1">
      <c r="A13" s="53">
        <v>1986</v>
      </c>
      <c r="B13" s="54">
        <v>327143</v>
      </c>
      <c r="C13" s="54">
        <v>226474</v>
      </c>
      <c r="D13" s="54">
        <v>10437</v>
      </c>
      <c r="E13" s="54">
        <v>52156</v>
      </c>
      <c r="F13" s="54">
        <v>38076</v>
      </c>
      <c r="G13" s="55"/>
    </row>
    <row r="14" spans="1:7" ht="15" customHeight="1">
      <c r="A14" s="53">
        <v>1987</v>
      </c>
      <c r="B14" s="54">
        <v>403057</v>
      </c>
      <c r="C14" s="54">
        <v>279225</v>
      </c>
      <c r="D14" s="54">
        <v>11905</v>
      </c>
      <c r="E14" s="54">
        <v>61054</v>
      </c>
      <c r="F14" s="54">
        <v>50873</v>
      </c>
      <c r="G14" s="55"/>
    </row>
    <row r="15" spans="1:7" ht="15" customHeight="1">
      <c r="A15" s="53">
        <v>1988</v>
      </c>
      <c r="B15" s="54">
        <v>551205</v>
      </c>
      <c r="C15" s="54">
        <v>335279</v>
      </c>
      <c r="D15" s="54">
        <v>12311</v>
      </c>
      <c r="E15" s="54">
        <v>100050</v>
      </c>
      <c r="F15" s="54">
        <v>103565</v>
      </c>
      <c r="G15" s="55"/>
    </row>
    <row r="16" spans="1:7" ht="15" customHeight="1">
      <c r="A16" s="53">
        <v>1989</v>
      </c>
      <c r="B16" s="54">
        <v>513297</v>
      </c>
      <c r="C16" s="54">
        <v>283393</v>
      </c>
      <c r="D16" s="54">
        <v>9091</v>
      </c>
      <c r="E16" s="54">
        <v>124403</v>
      </c>
      <c r="F16" s="54">
        <v>96410</v>
      </c>
      <c r="G16" s="55"/>
    </row>
    <row r="17" spans="1:7" ht="15" customHeight="1">
      <c r="A17" s="53">
        <v>1990</v>
      </c>
      <c r="B17" s="54">
        <v>706374</v>
      </c>
      <c r="C17" s="54">
        <v>397401</v>
      </c>
      <c r="D17" s="54">
        <v>13789</v>
      </c>
      <c r="E17" s="54">
        <v>128692</v>
      </c>
      <c r="F17" s="54">
        <v>166492</v>
      </c>
      <c r="G17" s="55"/>
    </row>
    <row r="18" spans="1:7" ht="15" customHeight="1">
      <c r="A18" s="53">
        <v>1991</v>
      </c>
      <c r="B18" s="54">
        <v>794488</v>
      </c>
      <c r="C18" s="54">
        <v>423685</v>
      </c>
      <c r="D18" s="54">
        <v>12006</v>
      </c>
      <c r="E18" s="54">
        <v>144750</v>
      </c>
      <c r="F18" s="54">
        <v>214047</v>
      </c>
      <c r="G18" s="55"/>
    </row>
    <row r="19" spans="1:7" ht="15" customHeight="1">
      <c r="A19" s="53">
        <v>1992</v>
      </c>
      <c r="B19" s="54">
        <v>932049</v>
      </c>
      <c r="C19" s="54">
        <v>472043</v>
      </c>
      <c r="D19" s="54">
        <v>30732</v>
      </c>
      <c r="E19" s="54">
        <v>165774</v>
      </c>
      <c r="F19" s="54">
        <v>263500</v>
      </c>
      <c r="G19" s="55"/>
    </row>
    <row r="20" spans="1:7" ht="15" customHeight="1">
      <c r="A20" s="53">
        <v>1993</v>
      </c>
      <c r="B20" s="54">
        <v>1423432</v>
      </c>
      <c r="C20" s="54">
        <v>762285</v>
      </c>
      <c r="D20" s="54">
        <v>34664</v>
      </c>
      <c r="E20" s="54">
        <v>232894</v>
      </c>
      <c r="F20" s="54">
        <v>393589</v>
      </c>
      <c r="G20" s="55"/>
    </row>
    <row r="21" spans="1:7" ht="15" customHeight="1">
      <c r="A21" s="53">
        <v>1994</v>
      </c>
      <c r="B21" s="54">
        <v>1997993</v>
      </c>
      <c r="C21" s="54">
        <v>1012353</v>
      </c>
      <c r="D21" s="54">
        <v>41558</v>
      </c>
      <c r="E21" s="54">
        <v>357055</v>
      </c>
      <c r="F21" s="54">
        <v>587027</v>
      </c>
      <c r="G21" s="55"/>
    </row>
    <row r="22" spans="1:7" ht="15" customHeight="1">
      <c r="A22" s="53">
        <v>1995</v>
      </c>
      <c r="B22" s="54">
        <v>2459471</v>
      </c>
      <c r="C22" s="54">
        <v>1290501</v>
      </c>
      <c r="D22" s="54">
        <v>40091</v>
      </c>
      <c r="E22" s="54">
        <v>468875</v>
      </c>
      <c r="F22" s="54">
        <v>660004</v>
      </c>
      <c r="G22" s="55"/>
    </row>
    <row r="23" spans="1:7" ht="15" customHeight="1">
      <c r="A23" s="53">
        <v>1996</v>
      </c>
      <c r="B23" s="54">
        <v>2729132</v>
      </c>
      <c r="C23" s="54">
        <v>1358150</v>
      </c>
      <c r="D23" s="54">
        <v>40941</v>
      </c>
      <c r="E23" s="54">
        <v>579231</v>
      </c>
      <c r="F23" s="54">
        <v>750810</v>
      </c>
      <c r="G23" s="55"/>
    </row>
    <row r="24" spans="1:7" ht="15" customHeight="1">
      <c r="A24" s="53">
        <v>1997</v>
      </c>
      <c r="B24" s="54">
        <v>2599783</v>
      </c>
      <c r="C24" s="54">
        <v>1125640</v>
      </c>
      <c r="D24" s="54">
        <v>45317</v>
      </c>
      <c r="E24" s="54">
        <v>608529</v>
      </c>
      <c r="F24" s="54">
        <v>820297</v>
      </c>
      <c r="G24" s="55"/>
    </row>
    <row r="25" spans="1:7" ht="15" customHeight="1">
      <c r="A25" s="53">
        <v>1998</v>
      </c>
      <c r="B25" s="54">
        <v>2565783</v>
      </c>
      <c r="C25" s="54">
        <v>1274937</v>
      </c>
      <c r="D25" s="54">
        <v>40529</v>
      </c>
      <c r="E25" s="54">
        <v>489301</v>
      </c>
      <c r="F25" s="54">
        <v>761016</v>
      </c>
      <c r="G25" s="55"/>
    </row>
    <row r="26" spans="1:7" ht="15" customHeight="1">
      <c r="A26" s="53">
        <v>1999</v>
      </c>
      <c r="B26" s="54">
        <v>2323314</v>
      </c>
      <c r="C26" s="54">
        <v>1223747</v>
      </c>
      <c r="D26" s="54">
        <v>40991</v>
      </c>
      <c r="E26" s="54">
        <v>294402</v>
      </c>
      <c r="F26" s="54">
        <v>764174</v>
      </c>
      <c r="G26" s="56"/>
    </row>
    <row r="27" spans="1:7" ht="15" customHeight="1">
      <c r="A27" s="53">
        <v>2000</v>
      </c>
      <c r="B27" s="54">
        <v>2302560</v>
      </c>
      <c r="C27" s="54">
        <v>1149368</v>
      </c>
      <c r="D27" s="54">
        <v>44137</v>
      </c>
      <c r="E27" s="54">
        <v>322187</v>
      </c>
      <c r="F27" s="54">
        <v>786868</v>
      </c>
      <c r="G27" s="56"/>
    </row>
    <row r="28" spans="1:7" ht="15" customHeight="1">
      <c r="A28" s="53">
        <v>2001</v>
      </c>
      <c r="B28" s="54">
        <v>2374500</v>
      </c>
      <c r="C28" s="54">
        <v>1210868</v>
      </c>
      <c r="D28" s="54">
        <v>45803</v>
      </c>
      <c r="E28" s="54">
        <v>353711</v>
      </c>
      <c r="F28" s="54">
        <v>764118</v>
      </c>
      <c r="G28" s="56"/>
    </row>
    <row r="29" spans="1:7" ht="15" customHeight="1">
      <c r="A29" s="53">
        <v>2002</v>
      </c>
      <c r="B29" s="54">
        <v>2412273</v>
      </c>
      <c r="C29" s="54">
        <v>1158038</v>
      </c>
      <c r="D29" s="54">
        <v>47293</v>
      </c>
      <c r="E29" s="54">
        <v>400699</v>
      </c>
      <c r="F29" s="54">
        <v>806243</v>
      </c>
      <c r="G29" s="56"/>
    </row>
    <row r="30" spans="1:7" ht="15" customHeight="1">
      <c r="A30" s="53">
        <v>2003</v>
      </c>
      <c r="B30" s="54">
        <v>2604464</v>
      </c>
      <c r="C30" s="54">
        <v>1177811</v>
      </c>
      <c r="D30" s="54">
        <v>44099</v>
      </c>
      <c r="E30" s="54">
        <v>443573</v>
      </c>
      <c r="F30" s="54">
        <v>868732</v>
      </c>
      <c r="G30" s="56">
        <v>70249</v>
      </c>
    </row>
    <row r="31" spans="1:7" ht="15" customHeight="1">
      <c r="A31" s="53">
        <v>2004</v>
      </c>
      <c r="B31" s="54">
        <v>3081456</v>
      </c>
      <c r="C31" s="54">
        <v>1406416</v>
      </c>
      <c r="D31" s="54">
        <v>40054</v>
      </c>
      <c r="E31" s="54">
        <v>541374</v>
      </c>
      <c r="F31" s="54">
        <v>1023867</v>
      </c>
      <c r="G31" s="56">
        <v>69745</v>
      </c>
    </row>
    <row r="32" spans="1:7" ht="15" customHeight="1">
      <c r="A32" s="53">
        <v>2005</v>
      </c>
      <c r="B32" s="54">
        <v>3476268</v>
      </c>
      <c r="C32" s="54">
        <v>1603242</v>
      </c>
      <c r="D32" s="54">
        <v>43454</v>
      </c>
      <c r="E32" s="54">
        <v>584369</v>
      </c>
      <c r="F32" s="54">
        <v>1176982</v>
      </c>
      <c r="G32" s="56">
        <v>68221</v>
      </c>
    </row>
    <row r="33" spans="1:7" ht="15" customHeight="1">
      <c r="A33" s="53">
        <v>2006</v>
      </c>
      <c r="B33" s="54">
        <v>3832237</v>
      </c>
      <c r="C33" s="54">
        <v>1795414</v>
      </c>
      <c r="D33" s="54">
        <v>45611</v>
      </c>
      <c r="E33" s="54">
        <v>679950</v>
      </c>
      <c r="F33" s="54">
        <v>1238827</v>
      </c>
      <c r="G33" s="56">
        <v>72435</v>
      </c>
    </row>
    <row r="34" spans="1:7" ht="15" customHeight="1">
      <c r="A34" s="53">
        <v>2007</v>
      </c>
      <c r="B34" s="54">
        <v>4279702</v>
      </c>
      <c r="C34" s="54">
        <v>1985395</v>
      </c>
      <c r="D34" s="54">
        <v>55531</v>
      </c>
      <c r="E34" s="54">
        <v>798723</v>
      </c>
      <c r="F34" s="54">
        <v>1353951</v>
      </c>
      <c r="G34" s="56">
        <v>86102</v>
      </c>
    </row>
    <row r="35" spans="1:7" ht="15" customHeight="1">
      <c r="A35" s="53">
        <v>2008</v>
      </c>
      <c r="B35" s="54">
        <v>4978139</v>
      </c>
      <c r="C35" s="54">
        <v>2324618</v>
      </c>
      <c r="D35" s="54">
        <v>119361</v>
      </c>
      <c r="E35" s="54">
        <v>903904</v>
      </c>
      <c r="F35" s="54">
        <v>1498557</v>
      </c>
      <c r="G35" s="56">
        <v>131699</v>
      </c>
    </row>
    <row r="36" spans="1:7" ht="15" customHeight="1">
      <c r="A36" s="53">
        <v>2009</v>
      </c>
      <c r="B36" s="54">
        <v>5108857</v>
      </c>
      <c r="C36" s="54">
        <v>2348757</v>
      </c>
      <c r="D36" s="54">
        <v>116853</v>
      </c>
      <c r="E36" s="54">
        <v>898197</v>
      </c>
      <c r="F36" s="54">
        <v>1595164</v>
      </c>
      <c r="G36" s="56">
        <v>149886</v>
      </c>
    </row>
    <row r="37" spans="1:7" ht="15" customHeight="1">
      <c r="A37" s="53">
        <v>2010</v>
      </c>
      <c r="B37" s="54">
        <v>5935883</v>
      </c>
      <c r="C37" s="54">
        <v>2922134</v>
      </c>
      <c r="D37" s="54">
        <v>115147</v>
      </c>
      <c r="E37" s="54">
        <v>984592</v>
      </c>
      <c r="F37" s="54">
        <v>1748165</v>
      </c>
      <c r="G37" s="56">
        <v>165845</v>
      </c>
    </row>
    <row r="38" spans="1:7" ht="15" customHeight="1">
      <c r="A38" s="53">
        <v>2011</v>
      </c>
      <c r="B38" s="54">
        <v>6452741</v>
      </c>
      <c r="C38" s="54">
        <v>3122390</v>
      </c>
      <c r="D38" s="54">
        <v>122610</v>
      </c>
      <c r="E38" s="54">
        <v>1198760</v>
      </c>
      <c r="F38" s="54">
        <v>1818015</v>
      </c>
      <c r="G38" s="56">
        <v>190966</v>
      </c>
    </row>
    <row r="39" spans="1:7" ht="15" customHeight="1">
      <c r="A39" s="53" t="s">
        <v>135</v>
      </c>
      <c r="B39" s="54">
        <v>6747485</v>
      </c>
      <c r="C39" s="54">
        <v>3236375</v>
      </c>
      <c r="D39" s="54">
        <v>131698</v>
      </c>
      <c r="E39" s="54">
        <v>1205228</v>
      </c>
      <c r="F39" s="54">
        <v>1970155</v>
      </c>
      <c r="G39" s="56">
        <v>204029</v>
      </c>
    </row>
    <row r="40" spans="1:7" ht="15" customHeight="1">
      <c r="A40" s="53" t="s">
        <v>136</v>
      </c>
      <c r="B40" s="54">
        <v>7474478</v>
      </c>
      <c r="C40" s="54">
        <v>3716512</v>
      </c>
      <c r="D40" s="54">
        <v>138222</v>
      </c>
      <c r="E40" s="54">
        <v>1276124</v>
      </c>
      <c r="F40" s="54">
        <v>2117795</v>
      </c>
      <c r="G40" s="56">
        <v>225825</v>
      </c>
    </row>
    <row r="41" spans="1:7" ht="15" customHeight="1">
      <c r="A41" s="53" t="s">
        <v>137</v>
      </c>
      <c r="B41" s="54">
        <v>7816314</v>
      </c>
      <c r="C41" s="54">
        <v>3950908</v>
      </c>
      <c r="D41" s="54">
        <v>150462</v>
      </c>
      <c r="E41" s="54">
        <v>1319031</v>
      </c>
      <c r="F41" s="54">
        <v>2143606</v>
      </c>
      <c r="G41" s="56">
        <v>252307</v>
      </c>
    </row>
    <row r="42" spans="1:7" ht="15" customHeight="1">
      <c r="A42" s="70" t="s">
        <v>330</v>
      </c>
      <c r="B42" s="260">
        <v>8102558</v>
      </c>
      <c r="C42" s="260">
        <v>4030508</v>
      </c>
      <c r="D42" s="260">
        <v>158892</v>
      </c>
      <c r="E42" s="260">
        <v>1388529</v>
      </c>
      <c r="F42" s="260">
        <v>2241285</v>
      </c>
      <c r="G42" s="261">
        <v>283344</v>
      </c>
    </row>
    <row r="43" spans="1:7" s="46" customFormat="1" ht="30" customHeight="1">
      <c r="A43" s="279" t="s">
        <v>325</v>
      </c>
      <c r="B43" s="280"/>
      <c r="C43" s="280"/>
      <c r="D43" s="280"/>
      <c r="E43" s="280"/>
      <c r="F43" s="280"/>
      <c r="G43" s="280"/>
    </row>
  </sheetData>
  <mergeCells count="5">
    <mergeCell ref="A43:G43"/>
    <mergeCell ref="A1:G1"/>
    <mergeCell ref="A3:A4"/>
    <mergeCell ref="B3:B4"/>
    <mergeCell ref="C3:G3"/>
  </mergeCells>
  <phoneticPr fontId="3" type="noConversion"/>
  <pageMargins left="0.74803149606299213" right="0.74803149606299213" top="0.59055118110236227" bottom="0.59055118110236227" header="0.51181102362204722" footer="0.51181102362204722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J25"/>
  <sheetViews>
    <sheetView topLeftCell="F1" workbookViewId="0">
      <selection activeCell="BG11" sqref="BG10:BG11"/>
    </sheetView>
  </sheetViews>
  <sheetFormatPr defaultRowHeight="14.25"/>
  <cols>
    <col min="1" max="1" width="8.25" customWidth="1"/>
    <col min="2" max="2" width="9.125" customWidth="1"/>
    <col min="3" max="3" width="8.625" customWidth="1"/>
    <col min="4" max="4" width="9.25" customWidth="1"/>
    <col min="5" max="14" width="8.625" customWidth="1"/>
    <col min="15" max="24" width="8.75" customWidth="1"/>
    <col min="25" max="26" width="8.75" style="154" customWidth="1"/>
    <col min="27" max="38" width="9" customWidth="1"/>
    <col min="39" max="41" width="8.625" customWidth="1"/>
    <col min="42" max="50" width="9.75" customWidth="1"/>
    <col min="51" max="61" width="9" customWidth="1"/>
    <col min="62" max="62" width="9" style="154" customWidth="1"/>
  </cols>
  <sheetData>
    <row r="1" spans="1:62" ht="18.75">
      <c r="A1" s="304" t="s">
        <v>338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53"/>
      <c r="Z1" s="153"/>
      <c r="AA1" s="148"/>
      <c r="AB1" s="148"/>
      <c r="AC1" s="148"/>
      <c r="AD1" s="148"/>
      <c r="AE1" s="148"/>
      <c r="AF1" s="148"/>
      <c r="AG1" s="153"/>
      <c r="AH1" s="153"/>
      <c r="AI1" s="153"/>
      <c r="AJ1" s="153"/>
      <c r="AK1" s="153"/>
      <c r="AL1" s="153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53"/>
    </row>
    <row r="2" spans="1:62" s="152" customFormat="1" ht="11.25">
      <c r="A2" s="99"/>
      <c r="B2" s="99"/>
      <c r="C2" s="99"/>
      <c r="D2" s="99"/>
      <c r="E2" s="99"/>
      <c r="F2" s="99"/>
      <c r="G2" s="99"/>
      <c r="H2" s="99"/>
      <c r="I2" s="155"/>
      <c r="J2" s="337" t="s">
        <v>80</v>
      </c>
      <c r="K2" s="337"/>
      <c r="L2" s="337"/>
      <c r="M2" s="337"/>
      <c r="N2" s="337"/>
      <c r="O2" s="338" t="s">
        <v>267</v>
      </c>
      <c r="P2" s="338"/>
      <c r="Q2" s="99"/>
      <c r="R2" s="143"/>
      <c r="S2" s="143"/>
      <c r="T2" s="124"/>
      <c r="U2" s="124"/>
      <c r="V2" s="99"/>
      <c r="W2" s="339" t="s">
        <v>79</v>
      </c>
      <c r="X2" s="339"/>
      <c r="Y2" s="339"/>
      <c r="Z2" s="339"/>
      <c r="AA2" s="338" t="s">
        <v>268</v>
      </c>
      <c r="AB2" s="338"/>
      <c r="AC2" s="338"/>
      <c r="AD2" s="124"/>
      <c r="AE2" s="99"/>
      <c r="AF2" s="99"/>
      <c r="AG2" s="124"/>
      <c r="AH2" s="339" t="s">
        <v>79</v>
      </c>
      <c r="AI2" s="339"/>
      <c r="AJ2" s="339"/>
      <c r="AK2" s="339"/>
      <c r="AL2" s="339"/>
      <c r="AM2" s="338" t="s">
        <v>269</v>
      </c>
      <c r="AN2" s="338"/>
      <c r="AO2" s="143"/>
      <c r="AP2" s="124"/>
      <c r="AQ2" s="99"/>
      <c r="AR2" s="99"/>
      <c r="AS2" s="99"/>
      <c r="AT2" s="151"/>
      <c r="AU2" s="339" t="s">
        <v>79</v>
      </c>
      <c r="AV2" s="339"/>
      <c r="AW2" s="339"/>
      <c r="AX2" s="339"/>
      <c r="AY2" s="150" t="s">
        <v>270</v>
      </c>
      <c r="AZ2" s="124"/>
      <c r="BA2" s="99"/>
      <c r="BB2" s="99"/>
      <c r="BC2" s="151"/>
      <c r="BD2" s="151"/>
      <c r="BE2" s="99"/>
      <c r="BF2" s="99"/>
      <c r="BG2" s="337" t="s">
        <v>79</v>
      </c>
      <c r="BH2" s="337"/>
      <c r="BI2" s="337"/>
      <c r="BJ2" s="337"/>
    </row>
    <row r="3" spans="1:62" ht="14.25" customHeight="1">
      <c r="A3" s="318" t="s">
        <v>183</v>
      </c>
      <c r="B3" s="319" t="s">
        <v>81</v>
      </c>
      <c r="C3" s="309" t="s">
        <v>82</v>
      </c>
      <c r="D3" s="331"/>
      <c r="E3" s="334"/>
      <c r="F3" s="309" t="s">
        <v>17</v>
      </c>
      <c r="G3" s="331"/>
      <c r="H3" s="331"/>
      <c r="I3" s="330"/>
      <c r="J3" s="330"/>
      <c r="K3" s="330"/>
      <c r="L3" s="330"/>
      <c r="M3" s="330"/>
      <c r="N3" s="330"/>
      <c r="O3" s="331" t="s">
        <v>18</v>
      </c>
      <c r="P3" s="331"/>
      <c r="Q3" s="331"/>
      <c r="R3" s="330"/>
      <c r="S3" s="330"/>
      <c r="T3" s="330"/>
      <c r="U3" s="330"/>
      <c r="V3" s="330"/>
      <c r="W3" s="330"/>
      <c r="X3" s="318"/>
      <c r="Y3" s="319"/>
      <c r="Z3" s="321"/>
      <c r="AA3" s="318"/>
      <c r="AB3" s="319"/>
      <c r="AC3" s="321"/>
      <c r="AD3" s="318"/>
      <c r="AE3" s="319"/>
      <c r="AF3" s="321"/>
      <c r="AG3" s="318"/>
      <c r="AH3" s="319"/>
      <c r="AI3" s="321"/>
      <c r="AJ3" s="318"/>
      <c r="AK3" s="319"/>
      <c r="AL3" s="321"/>
      <c r="AM3" s="318"/>
      <c r="AN3" s="319"/>
      <c r="AO3" s="319"/>
      <c r="AP3" s="331" t="s">
        <v>23</v>
      </c>
      <c r="AQ3" s="331"/>
      <c r="AR3" s="331"/>
      <c r="AS3" s="318"/>
      <c r="AT3" s="319"/>
      <c r="AU3" s="319"/>
      <c r="AV3" s="309" t="s">
        <v>24</v>
      </c>
      <c r="AW3" s="331"/>
      <c r="AX3" s="331"/>
      <c r="AY3" s="318" t="s">
        <v>83</v>
      </c>
      <c r="AZ3" s="309" t="s">
        <v>25</v>
      </c>
      <c r="BA3" s="331"/>
      <c r="BB3" s="318"/>
      <c r="BC3" s="321"/>
      <c r="BD3" s="318"/>
      <c r="BE3" s="321"/>
      <c r="BF3" s="318"/>
      <c r="BG3" s="321"/>
      <c r="BH3" s="318"/>
      <c r="BI3" s="319"/>
      <c r="BJ3" s="321" t="s">
        <v>199</v>
      </c>
    </row>
    <row r="4" spans="1:62">
      <c r="A4" s="318"/>
      <c r="B4" s="307"/>
      <c r="C4" s="340"/>
      <c r="D4" s="335"/>
      <c r="E4" s="336"/>
      <c r="F4" s="340"/>
      <c r="G4" s="335"/>
      <c r="H4" s="335"/>
      <c r="I4" s="309" t="s">
        <v>84</v>
      </c>
      <c r="J4" s="331"/>
      <c r="K4" s="331"/>
      <c r="L4" s="330"/>
      <c r="M4" s="330"/>
      <c r="N4" s="330"/>
      <c r="O4" s="335"/>
      <c r="P4" s="335"/>
      <c r="Q4" s="336"/>
      <c r="R4" s="309" t="s">
        <v>19</v>
      </c>
      <c r="S4" s="331"/>
      <c r="T4" s="331"/>
      <c r="U4" s="135"/>
      <c r="V4" s="135"/>
      <c r="W4" s="135"/>
      <c r="X4" s="135"/>
      <c r="Y4" s="135"/>
      <c r="Z4" s="135"/>
      <c r="AA4" s="135"/>
      <c r="AB4" s="135"/>
      <c r="AC4" s="135"/>
      <c r="AD4" s="309" t="s">
        <v>20</v>
      </c>
      <c r="AE4" s="331"/>
      <c r="AF4" s="331"/>
      <c r="AG4" s="135"/>
      <c r="AH4" s="135"/>
      <c r="AI4" s="135"/>
      <c r="AJ4" s="135"/>
      <c r="AK4" s="135"/>
      <c r="AL4" s="135"/>
      <c r="AM4" s="331" t="s">
        <v>85</v>
      </c>
      <c r="AN4" s="331"/>
      <c r="AO4" s="334"/>
      <c r="AP4" s="335"/>
      <c r="AQ4" s="335"/>
      <c r="AR4" s="336"/>
      <c r="AS4" s="309" t="s">
        <v>86</v>
      </c>
      <c r="AT4" s="331"/>
      <c r="AU4" s="334"/>
      <c r="AV4" s="340"/>
      <c r="AW4" s="335"/>
      <c r="AX4" s="335"/>
      <c r="AY4" s="334"/>
      <c r="AZ4" s="340"/>
      <c r="BA4" s="336"/>
      <c r="BB4" s="309" t="s">
        <v>26</v>
      </c>
      <c r="BC4" s="334"/>
      <c r="BD4" s="309" t="s">
        <v>200</v>
      </c>
      <c r="BE4" s="331"/>
      <c r="BF4" s="330"/>
      <c r="BG4" s="330"/>
      <c r="BH4" s="330"/>
      <c r="BI4" s="318"/>
      <c r="BJ4" s="309"/>
    </row>
    <row r="5" spans="1:62">
      <c r="A5" s="318"/>
      <c r="B5" s="307"/>
      <c r="C5" s="310"/>
      <c r="D5" s="332"/>
      <c r="E5" s="333"/>
      <c r="F5" s="310"/>
      <c r="G5" s="332"/>
      <c r="H5" s="332"/>
      <c r="I5" s="310"/>
      <c r="J5" s="332"/>
      <c r="K5" s="332"/>
      <c r="L5" s="319" t="s">
        <v>87</v>
      </c>
      <c r="M5" s="319"/>
      <c r="N5" s="321"/>
      <c r="O5" s="332"/>
      <c r="P5" s="332"/>
      <c r="Q5" s="333"/>
      <c r="R5" s="310"/>
      <c r="S5" s="332"/>
      <c r="T5" s="333"/>
      <c r="U5" s="318" t="s">
        <v>88</v>
      </c>
      <c r="V5" s="319"/>
      <c r="W5" s="319"/>
      <c r="X5" s="319" t="s">
        <v>89</v>
      </c>
      <c r="Y5" s="319"/>
      <c r="Z5" s="321"/>
      <c r="AA5" s="318" t="s">
        <v>90</v>
      </c>
      <c r="AB5" s="319"/>
      <c r="AC5" s="319"/>
      <c r="AD5" s="310"/>
      <c r="AE5" s="332"/>
      <c r="AF5" s="333"/>
      <c r="AG5" s="319" t="s">
        <v>21</v>
      </c>
      <c r="AH5" s="319"/>
      <c r="AI5" s="319"/>
      <c r="AJ5" s="319" t="s">
        <v>22</v>
      </c>
      <c r="AK5" s="319"/>
      <c r="AL5" s="321"/>
      <c r="AM5" s="332"/>
      <c r="AN5" s="332"/>
      <c r="AO5" s="333"/>
      <c r="AP5" s="332"/>
      <c r="AQ5" s="332"/>
      <c r="AR5" s="333"/>
      <c r="AS5" s="310"/>
      <c r="AT5" s="332"/>
      <c r="AU5" s="333"/>
      <c r="AV5" s="310"/>
      <c r="AW5" s="332"/>
      <c r="AX5" s="332"/>
      <c r="AY5" s="334"/>
      <c r="AZ5" s="310"/>
      <c r="BA5" s="333"/>
      <c r="BB5" s="310"/>
      <c r="BC5" s="333"/>
      <c r="BD5" s="310"/>
      <c r="BE5" s="333"/>
      <c r="BF5" s="319" t="s">
        <v>91</v>
      </c>
      <c r="BG5" s="319"/>
      <c r="BH5" s="319" t="s">
        <v>27</v>
      </c>
      <c r="BI5" s="319"/>
      <c r="BJ5" s="309"/>
    </row>
    <row r="6" spans="1:62" ht="22.5" customHeight="1">
      <c r="A6" s="334"/>
      <c r="B6" s="307"/>
      <c r="C6" s="103" t="s">
        <v>92</v>
      </c>
      <c r="D6" s="103" t="s">
        <v>28</v>
      </c>
      <c r="E6" s="103" t="s">
        <v>29</v>
      </c>
      <c r="F6" s="103" t="s">
        <v>30</v>
      </c>
      <c r="G6" s="103" t="s">
        <v>28</v>
      </c>
      <c r="H6" s="103" t="s">
        <v>195</v>
      </c>
      <c r="I6" s="103" t="s">
        <v>196</v>
      </c>
      <c r="J6" s="103" t="s">
        <v>28</v>
      </c>
      <c r="K6" s="103" t="s">
        <v>29</v>
      </c>
      <c r="L6" s="103" t="s">
        <v>30</v>
      </c>
      <c r="M6" s="103" t="s">
        <v>28</v>
      </c>
      <c r="N6" s="104" t="s">
        <v>29</v>
      </c>
      <c r="O6" s="149" t="s">
        <v>197</v>
      </c>
      <c r="P6" s="103" t="s">
        <v>28</v>
      </c>
      <c r="Q6" s="103" t="s">
        <v>29</v>
      </c>
      <c r="R6" s="103" t="s">
        <v>30</v>
      </c>
      <c r="S6" s="103" t="s">
        <v>28</v>
      </c>
      <c r="T6" s="103" t="s">
        <v>29</v>
      </c>
      <c r="U6" s="149" t="s">
        <v>197</v>
      </c>
      <c r="V6" s="103" t="s">
        <v>28</v>
      </c>
      <c r="W6" s="103" t="s">
        <v>29</v>
      </c>
      <c r="X6" s="103" t="s">
        <v>197</v>
      </c>
      <c r="Y6" s="103" t="s">
        <v>28</v>
      </c>
      <c r="Z6" s="104" t="s">
        <v>29</v>
      </c>
      <c r="AA6" s="149" t="s">
        <v>197</v>
      </c>
      <c r="AB6" s="103" t="s">
        <v>28</v>
      </c>
      <c r="AC6" s="103" t="s">
        <v>29</v>
      </c>
      <c r="AD6" s="103" t="s">
        <v>197</v>
      </c>
      <c r="AE6" s="103" t="s">
        <v>28</v>
      </c>
      <c r="AF6" s="103" t="s">
        <v>29</v>
      </c>
      <c r="AG6" s="103" t="s">
        <v>197</v>
      </c>
      <c r="AH6" s="103" t="s">
        <v>28</v>
      </c>
      <c r="AI6" s="103" t="s">
        <v>29</v>
      </c>
      <c r="AJ6" s="103" t="s">
        <v>197</v>
      </c>
      <c r="AK6" s="103" t="s">
        <v>28</v>
      </c>
      <c r="AL6" s="104" t="s">
        <v>29</v>
      </c>
      <c r="AM6" s="149" t="s">
        <v>197</v>
      </c>
      <c r="AN6" s="103" t="s">
        <v>28</v>
      </c>
      <c r="AO6" s="103" t="s">
        <v>29</v>
      </c>
      <c r="AP6" s="149" t="s">
        <v>30</v>
      </c>
      <c r="AQ6" s="103" t="s">
        <v>28</v>
      </c>
      <c r="AR6" s="103" t="s">
        <v>29</v>
      </c>
      <c r="AS6" s="103" t="s">
        <v>30</v>
      </c>
      <c r="AT6" s="103" t="s">
        <v>28</v>
      </c>
      <c r="AU6" s="103" t="s">
        <v>29</v>
      </c>
      <c r="AV6" s="112" t="s">
        <v>30</v>
      </c>
      <c r="AW6" s="145" t="s">
        <v>28</v>
      </c>
      <c r="AX6" s="113" t="s">
        <v>29</v>
      </c>
      <c r="AY6" s="334"/>
      <c r="AZ6" s="149" t="s">
        <v>197</v>
      </c>
      <c r="BA6" s="103" t="s">
        <v>28</v>
      </c>
      <c r="BB6" s="103" t="s">
        <v>197</v>
      </c>
      <c r="BC6" s="103" t="s">
        <v>28</v>
      </c>
      <c r="BD6" s="103" t="s">
        <v>197</v>
      </c>
      <c r="BE6" s="103" t="s">
        <v>28</v>
      </c>
      <c r="BF6" s="103" t="s">
        <v>197</v>
      </c>
      <c r="BG6" s="103" t="s">
        <v>28</v>
      </c>
      <c r="BH6" s="103" t="s">
        <v>197</v>
      </c>
      <c r="BI6" s="103" t="s">
        <v>28</v>
      </c>
      <c r="BJ6" s="309"/>
    </row>
    <row r="7" spans="1:62" ht="19.5" customHeight="1">
      <c r="A7" s="243" t="s">
        <v>198</v>
      </c>
      <c r="B7" s="208">
        <v>537780</v>
      </c>
      <c r="C7" s="208">
        <f>F7+O7</f>
        <v>389926</v>
      </c>
      <c r="D7" s="208">
        <f>G7+P7</f>
        <v>2584651</v>
      </c>
      <c r="E7" s="208">
        <f>D7*1000/C7</f>
        <v>6629</v>
      </c>
      <c r="F7" s="208">
        <v>160827.4</v>
      </c>
      <c r="G7" s="208">
        <v>971859</v>
      </c>
      <c r="H7" s="208">
        <f>G7*1000/F7</f>
        <v>6043</v>
      </c>
      <c r="I7" s="208">
        <v>160827.4</v>
      </c>
      <c r="J7" s="208">
        <v>971859</v>
      </c>
      <c r="K7" s="208">
        <f>J7*1000/I7</f>
        <v>6043</v>
      </c>
      <c r="L7" s="208">
        <v>160827.4</v>
      </c>
      <c r="M7" s="208">
        <v>971859</v>
      </c>
      <c r="N7" s="209">
        <f>M7*1000/L7</f>
        <v>6043</v>
      </c>
      <c r="O7" s="271">
        <v>229099</v>
      </c>
      <c r="P7" s="208">
        <v>1612792</v>
      </c>
      <c r="Q7" s="208">
        <f>P7*1000/O7</f>
        <v>7040</v>
      </c>
      <c r="R7" s="208">
        <v>205544.6</v>
      </c>
      <c r="S7" s="208">
        <v>1474386</v>
      </c>
      <c r="T7" s="208">
        <f>S7*1000/R7</f>
        <v>7173</v>
      </c>
      <c r="U7" s="208">
        <v>204369.4</v>
      </c>
      <c r="V7" s="208">
        <v>1469600</v>
      </c>
      <c r="W7" s="208">
        <f>V7*1000/U7</f>
        <v>7191</v>
      </c>
      <c r="X7" s="208">
        <v>707</v>
      </c>
      <c r="Y7" s="208">
        <v>2309</v>
      </c>
      <c r="Z7" s="209">
        <f>Y7*1000/X7</f>
        <v>3266</v>
      </c>
      <c r="AA7" s="271">
        <v>173</v>
      </c>
      <c r="AB7" s="208">
        <v>689</v>
      </c>
      <c r="AC7" s="208">
        <f>AB7*1000/AA7</f>
        <v>3983</v>
      </c>
      <c r="AD7" s="208">
        <v>11256.8</v>
      </c>
      <c r="AE7" s="208">
        <v>34957</v>
      </c>
      <c r="AF7" s="208">
        <f>AE7*1000/AD7</f>
        <v>3105</v>
      </c>
      <c r="AG7" s="208">
        <v>10348</v>
      </c>
      <c r="AH7" s="208">
        <v>32505</v>
      </c>
      <c r="AI7" s="208">
        <f>AH7*1000/AG7</f>
        <v>3141</v>
      </c>
      <c r="AJ7" s="208">
        <v>326.2</v>
      </c>
      <c r="AK7" s="208">
        <v>681</v>
      </c>
      <c r="AL7" s="209">
        <f>AK7*1000/AJ7</f>
        <v>2088</v>
      </c>
      <c r="AM7" s="271">
        <v>12298</v>
      </c>
      <c r="AN7" s="208">
        <v>103449</v>
      </c>
      <c r="AO7" s="208">
        <f>AN7*1000/AM7</f>
        <v>8412</v>
      </c>
      <c r="AP7" s="208">
        <v>102504</v>
      </c>
      <c r="AQ7" s="208">
        <v>423927.98</v>
      </c>
      <c r="AR7" s="208">
        <f>AQ7*1000/AP7</f>
        <v>4136</v>
      </c>
      <c r="AS7" s="208">
        <v>102418</v>
      </c>
      <c r="AT7" s="208">
        <v>423644</v>
      </c>
      <c r="AU7" s="208">
        <f>AT7*1000/AS7</f>
        <v>4136</v>
      </c>
      <c r="AV7" s="208"/>
      <c r="AW7" s="208"/>
      <c r="AX7" s="209"/>
      <c r="AY7" s="271">
        <v>85</v>
      </c>
      <c r="AZ7" s="208">
        <f>BB7+BD7</f>
        <v>44510</v>
      </c>
      <c r="BA7" s="208">
        <f>BC7+BE7</f>
        <v>2357488</v>
      </c>
      <c r="BB7" s="208">
        <v>37895</v>
      </c>
      <c r="BC7" s="208">
        <v>2037531</v>
      </c>
      <c r="BD7" s="208">
        <v>6615.4</v>
      </c>
      <c r="BE7" s="208">
        <v>319957</v>
      </c>
      <c r="BF7" s="208">
        <v>3671</v>
      </c>
      <c r="BG7" s="208">
        <v>211001.47</v>
      </c>
      <c r="BH7" s="208">
        <v>980</v>
      </c>
      <c r="BI7" s="208">
        <v>35988</v>
      </c>
      <c r="BJ7" s="209">
        <v>544</v>
      </c>
    </row>
    <row r="8" spans="1:62" ht="19.5" customHeight="1">
      <c r="A8" s="244" t="s">
        <v>35</v>
      </c>
      <c r="B8" s="212">
        <f>SUM(B9:B15)</f>
        <v>55095</v>
      </c>
      <c r="C8" s="212">
        <f t="shared" ref="C8:BJ8" si="0">SUM(C9:C15)</f>
        <v>34176</v>
      </c>
      <c r="D8" s="212">
        <f t="shared" si="0"/>
        <v>193014</v>
      </c>
      <c r="E8" s="212">
        <f>D8*1000/C8</f>
        <v>5648</v>
      </c>
      <c r="F8" s="212">
        <f t="shared" si="0"/>
        <v>11896</v>
      </c>
      <c r="G8" s="212">
        <f t="shared" si="0"/>
        <v>60350</v>
      </c>
      <c r="H8" s="212">
        <f>G8*1000/F8</f>
        <v>5073</v>
      </c>
      <c r="I8" s="212">
        <f t="shared" si="0"/>
        <v>11896</v>
      </c>
      <c r="J8" s="212">
        <f t="shared" si="0"/>
        <v>60350</v>
      </c>
      <c r="K8" s="212">
        <f>J8*1000/I8</f>
        <v>5073</v>
      </c>
      <c r="L8" s="212">
        <f t="shared" si="0"/>
        <v>11896</v>
      </c>
      <c r="M8" s="212">
        <f t="shared" si="0"/>
        <v>60350</v>
      </c>
      <c r="N8" s="213">
        <f t="shared" ref="N8:N23" si="1">M8*1000/L8</f>
        <v>5073</v>
      </c>
      <c r="O8" s="272">
        <f t="shared" si="0"/>
        <v>22281</v>
      </c>
      <c r="P8" s="212">
        <f t="shared" si="0"/>
        <v>132665</v>
      </c>
      <c r="Q8" s="212">
        <f t="shared" ref="Q8:Q23" si="2">P8*1000/O8</f>
        <v>5954</v>
      </c>
      <c r="R8" s="212">
        <f t="shared" si="0"/>
        <v>18003</v>
      </c>
      <c r="S8" s="212">
        <f t="shared" si="0"/>
        <v>112212</v>
      </c>
      <c r="T8" s="212">
        <f t="shared" ref="T8:T23" si="3">S8*1000/R8</f>
        <v>6233</v>
      </c>
      <c r="U8" s="212">
        <f t="shared" si="0"/>
        <v>17952</v>
      </c>
      <c r="V8" s="212">
        <f t="shared" si="0"/>
        <v>112073</v>
      </c>
      <c r="W8" s="212">
        <f t="shared" ref="W8:W23" si="4">V8*1000/U8</f>
        <v>6243</v>
      </c>
      <c r="X8" s="212">
        <f t="shared" si="0"/>
        <v>48</v>
      </c>
      <c r="Y8" s="212">
        <f t="shared" si="0"/>
        <v>132</v>
      </c>
      <c r="Z8" s="213">
        <f t="shared" ref="Z8:Z21" si="5">Y8*1000/X8</f>
        <v>2750</v>
      </c>
      <c r="AA8" s="272">
        <f t="shared" si="0"/>
        <v>1</v>
      </c>
      <c r="AB8" s="212">
        <f t="shared" si="0"/>
        <v>3</v>
      </c>
      <c r="AC8" s="212">
        <f>AB8*1000/AA8</f>
        <v>3000</v>
      </c>
      <c r="AD8" s="212">
        <f t="shared" si="0"/>
        <v>1873</v>
      </c>
      <c r="AE8" s="212">
        <f t="shared" si="0"/>
        <v>4664</v>
      </c>
      <c r="AF8" s="212">
        <f t="shared" ref="AF8:AF22" si="6">AE8*1000/AD8</f>
        <v>2490</v>
      </c>
      <c r="AG8" s="212">
        <f t="shared" si="0"/>
        <v>1843</v>
      </c>
      <c r="AH8" s="212">
        <f t="shared" si="0"/>
        <v>4589</v>
      </c>
      <c r="AI8" s="212">
        <f t="shared" ref="AI8:AI22" si="7">AH8*1000/AG8</f>
        <v>2490</v>
      </c>
      <c r="AJ8" s="212">
        <f t="shared" si="0"/>
        <v>22</v>
      </c>
      <c r="AK8" s="212">
        <f t="shared" si="0"/>
        <v>57</v>
      </c>
      <c r="AL8" s="213">
        <f t="shared" ref="AL8:AL22" si="8">AK8*1000/AJ8</f>
        <v>2591</v>
      </c>
      <c r="AM8" s="272">
        <f t="shared" si="0"/>
        <v>2404</v>
      </c>
      <c r="AN8" s="212">
        <f t="shared" si="0"/>
        <v>15788</v>
      </c>
      <c r="AO8" s="212">
        <f t="shared" ref="AO8:AO23" si="9">AN8*1000/AM8</f>
        <v>6567</v>
      </c>
      <c r="AP8" s="212">
        <f t="shared" si="0"/>
        <v>14246</v>
      </c>
      <c r="AQ8" s="212">
        <f t="shared" si="0"/>
        <v>45598</v>
      </c>
      <c r="AR8" s="212">
        <f t="shared" ref="AR8:AR22" si="10">AQ8*1000/AP8</f>
        <v>3201</v>
      </c>
      <c r="AS8" s="212">
        <f t="shared" si="0"/>
        <v>14169</v>
      </c>
      <c r="AT8" s="212">
        <f t="shared" si="0"/>
        <v>45557</v>
      </c>
      <c r="AU8" s="212">
        <f t="shared" ref="AU8:AU22" si="11">AT8*1000/AS8</f>
        <v>3215</v>
      </c>
      <c r="AV8" s="212"/>
      <c r="AW8" s="212"/>
      <c r="AX8" s="213"/>
      <c r="AY8" s="272">
        <f t="shared" si="0"/>
        <v>82</v>
      </c>
      <c r="AZ8" s="212">
        <f t="shared" ref="AZ8:AZ22" si="12">BB8+BD8</f>
        <v>6521</v>
      </c>
      <c r="BA8" s="212">
        <f t="shared" ref="BA8:BA22" si="13">BC8+BE8</f>
        <v>274749</v>
      </c>
      <c r="BB8" s="212">
        <f t="shared" si="0"/>
        <v>4216</v>
      </c>
      <c r="BC8" s="212">
        <f t="shared" si="0"/>
        <v>172959</v>
      </c>
      <c r="BD8" s="212">
        <f t="shared" si="0"/>
        <v>2305</v>
      </c>
      <c r="BE8" s="212">
        <f t="shared" si="0"/>
        <v>101790</v>
      </c>
      <c r="BF8" s="212">
        <f t="shared" si="0"/>
        <v>1732</v>
      </c>
      <c r="BG8" s="212">
        <f t="shared" si="0"/>
        <v>85554</v>
      </c>
      <c r="BH8" s="212">
        <f t="shared" si="0"/>
        <v>370</v>
      </c>
      <c r="BI8" s="212">
        <f t="shared" si="0"/>
        <v>10825</v>
      </c>
      <c r="BJ8" s="213">
        <f t="shared" si="0"/>
        <v>70</v>
      </c>
    </row>
    <row r="9" spans="1:62" ht="19.5" customHeight="1">
      <c r="A9" s="244" t="s">
        <v>176</v>
      </c>
      <c r="B9" s="212">
        <v>704</v>
      </c>
      <c r="C9" s="212">
        <f t="shared" ref="C9:C23" si="14">F9+O9</f>
        <v>77</v>
      </c>
      <c r="D9" s="212">
        <f t="shared" ref="D9:D23" si="15">G9+P9</f>
        <v>459</v>
      </c>
      <c r="E9" s="212">
        <f t="shared" ref="E9:E23" si="16">D9*1000/C9</f>
        <v>5961</v>
      </c>
      <c r="F9" s="212">
        <v>17</v>
      </c>
      <c r="G9" s="212">
        <v>97.23</v>
      </c>
      <c r="H9" s="212">
        <f t="shared" ref="H9:H23" si="17">G9*1000/F9</f>
        <v>5719</v>
      </c>
      <c r="I9" s="212">
        <v>17</v>
      </c>
      <c r="J9" s="212">
        <v>97.23</v>
      </c>
      <c r="K9" s="212">
        <f t="shared" ref="K9:K23" si="18">J9*1000/I9</f>
        <v>5719</v>
      </c>
      <c r="L9" s="212">
        <v>17</v>
      </c>
      <c r="M9" s="212">
        <v>97.23</v>
      </c>
      <c r="N9" s="213">
        <f t="shared" si="1"/>
        <v>5719</v>
      </c>
      <c r="O9" s="272">
        <v>60</v>
      </c>
      <c r="P9" s="212">
        <v>361.84</v>
      </c>
      <c r="Q9" s="212">
        <f t="shared" si="2"/>
        <v>6031</v>
      </c>
      <c r="R9" s="212">
        <v>57</v>
      </c>
      <c r="S9" s="212">
        <v>347.4</v>
      </c>
      <c r="T9" s="212">
        <f t="shared" si="3"/>
        <v>6095</v>
      </c>
      <c r="U9" s="212">
        <v>57</v>
      </c>
      <c r="V9" s="212">
        <v>347.4</v>
      </c>
      <c r="W9" s="212">
        <f t="shared" si="4"/>
        <v>6095</v>
      </c>
      <c r="X9" s="212"/>
      <c r="Y9" s="212"/>
      <c r="Z9" s="213"/>
      <c r="AA9" s="27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3"/>
      <c r="AM9" s="272">
        <v>2.8</v>
      </c>
      <c r="AN9" s="212">
        <v>14.44</v>
      </c>
      <c r="AO9" s="212">
        <f t="shared" si="9"/>
        <v>5157</v>
      </c>
      <c r="AP9" s="212">
        <v>49</v>
      </c>
      <c r="AQ9" s="212">
        <v>165.2</v>
      </c>
      <c r="AR9" s="212">
        <f t="shared" si="10"/>
        <v>3371</v>
      </c>
      <c r="AS9" s="212">
        <v>49</v>
      </c>
      <c r="AT9" s="212">
        <v>165.2</v>
      </c>
      <c r="AU9" s="212">
        <f t="shared" si="11"/>
        <v>3371</v>
      </c>
      <c r="AV9" s="212"/>
      <c r="AW9" s="212"/>
      <c r="AX9" s="213"/>
      <c r="AY9" s="272"/>
      <c r="AZ9" s="212">
        <f t="shared" si="12"/>
        <v>569</v>
      </c>
      <c r="BA9" s="212">
        <f t="shared" si="13"/>
        <v>17425</v>
      </c>
      <c r="BB9" s="212">
        <v>561</v>
      </c>
      <c r="BC9" s="212">
        <v>17059</v>
      </c>
      <c r="BD9" s="212">
        <v>8</v>
      </c>
      <c r="BE9" s="212">
        <v>366</v>
      </c>
      <c r="BF9" s="212">
        <v>1.6</v>
      </c>
      <c r="BG9" s="212">
        <v>66</v>
      </c>
      <c r="BH9" s="212"/>
      <c r="BI9" s="212"/>
      <c r="BJ9" s="213">
        <v>8</v>
      </c>
    </row>
    <row r="10" spans="1:62" ht="19.5" customHeight="1">
      <c r="A10" s="244" t="s">
        <v>177</v>
      </c>
      <c r="B10" s="212">
        <v>6185</v>
      </c>
      <c r="C10" s="212">
        <f t="shared" si="14"/>
        <v>3879</v>
      </c>
      <c r="D10" s="212">
        <f t="shared" si="15"/>
        <v>20416</v>
      </c>
      <c r="E10" s="212">
        <f t="shared" si="16"/>
        <v>5263</v>
      </c>
      <c r="F10" s="212">
        <v>734.8</v>
      </c>
      <c r="G10" s="212">
        <v>3764.06</v>
      </c>
      <c r="H10" s="212">
        <f t="shared" si="17"/>
        <v>5123</v>
      </c>
      <c r="I10" s="212">
        <v>734.8</v>
      </c>
      <c r="J10" s="212">
        <v>3764.06</v>
      </c>
      <c r="K10" s="212">
        <f t="shared" si="18"/>
        <v>5123</v>
      </c>
      <c r="L10" s="212">
        <v>734.8</v>
      </c>
      <c r="M10" s="212">
        <v>3764.06</v>
      </c>
      <c r="N10" s="213">
        <f t="shared" si="1"/>
        <v>5123</v>
      </c>
      <c r="O10" s="272">
        <v>3144.6</v>
      </c>
      <c r="P10" s="212">
        <v>16652.32</v>
      </c>
      <c r="Q10" s="212">
        <f t="shared" si="2"/>
        <v>5296</v>
      </c>
      <c r="R10" s="212">
        <v>2655</v>
      </c>
      <c r="S10" s="212">
        <v>13923.94</v>
      </c>
      <c r="T10" s="212">
        <f t="shared" si="3"/>
        <v>5244</v>
      </c>
      <c r="U10" s="212">
        <v>2605.1999999999998</v>
      </c>
      <c r="V10" s="212">
        <v>13788.19</v>
      </c>
      <c r="W10" s="212">
        <f t="shared" si="4"/>
        <v>5293</v>
      </c>
      <c r="X10" s="212">
        <v>48</v>
      </c>
      <c r="Y10" s="212">
        <v>131.05000000000001</v>
      </c>
      <c r="Z10" s="213">
        <f t="shared" si="5"/>
        <v>2730</v>
      </c>
      <c r="AA10" s="272">
        <v>1</v>
      </c>
      <c r="AB10" s="212">
        <v>3.45</v>
      </c>
      <c r="AC10" s="212">
        <f>AB10*1000/AA10</f>
        <v>3450</v>
      </c>
      <c r="AD10" s="212">
        <v>77</v>
      </c>
      <c r="AE10" s="212">
        <v>164.04</v>
      </c>
      <c r="AF10" s="212">
        <f t="shared" si="6"/>
        <v>2130</v>
      </c>
      <c r="AG10" s="212">
        <v>70</v>
      </c>
      <c r="AH10" s="212">
        <v>148.09</v>
      </c>
      <c r="AI10" s="212">
        <f t="shared" si="7"/>
        <v>2116</v>
      </c>
      <c r="AJ10" s="212">
        <v>5</v>
      </c>
      <c r="AK10" s="212">
        <v>10.55</v>
      </c>
      <c r="AL10" s="213">
        <f t="shared" si="8"/>
        <v>2110</v>
      </c>
      <c r="AM10" s="272">
        <v>413</v>
      </c>
      <c r="AN10" s="212">
        <v>2564.34</v>
      </c>
      <c r="AO10" s="212">
        <f t="shared" si="9"/>
        <v>6209</v>
      </c>
      <c r="AP10" s="212">
        <v>1679</v>
      </c>
      <c r="AQ10" s="212">
        <v>5114.1000000000004</v>
      </c>
      <c r="AR10" s="212">
        <f t="shared" si="10"/>
        <v>3046</v>
      </c>
      <c r="AS10" s="212">
        <v>1679</v>
      </c>
      <c r="AT10" s="212">
        <v>5114.09</v>
      </c>
      <c r="AU10" s="212">
        <f t="shared" si="11"/>
        <v>3046</v>
      </c>
      <c r="AV10" s="212"/>
      <c r="AW10" s="212"/>
      <c r="AX10" s="213"/>
      <c r="AY10" s="272">
        <v>2</v>
      </c>
      <c r="AZ10" s="212">
        <f t="shared" si="12"/>
        <v>609</v>
      </c>
      <c r="BA10" s="212">
        <f t="shared" si="13"/>
        <v>26942</v>
      </c>
      <c r="BB10" s="212">
        <v>372</v>
      </c>
      <c r="BC10" s="212">
        <v>15852.8</v>
      </c>
      <c r="BD10" s="212">
        <v>236.6</v>
      </c>
      <c r="BE10" s="212">
        <v>11089.4</v>
      </c>
      <c r="BF10" s="212">
        <v>120</v>
      </c>
      <c r="BG10" s="212">
        <v>7919</v>
      </c>
      <c r="BH10" s="212">
        <v>1</v>
      </c>
      <c r="BI10" s="212">
        <v>24.5</v>
      </c>
      <c r="BJ10" s="213">
        <v>16.399999999999999</v>
      </c>
    </row>
    <row r="11" spans="1:62" ht="19.5" customHeight="1">
      <c r="A11" s="244" t="s">
        <v>178</v>
      </c>
      <c r="B11" s="212">
        <v>39235</v>
      </c>
      <c r="C11" s="212">
        <f t="shared" si="14"/>
        <v>24947</v>
      </c>
      <c r="D11" s="212">
        <f t="shared" si="15"/>
        <v>142565</v>
      </c>
      <c r="E11" s="212">
        <f t="shared" si="16"/>
        <v>5715</v>
      </c>
      <c r="F11" s="212">
        <v>9683.7999999999993</v>
      </c>
      <c r="G11" s="212">
        <v>48837</v>
      </c>
      <c r="H11" s="212">
        <f t="shared" si="17"/>
        <v>5043</v>
      </c>
      <c r="I11" s="212">
        <v>9683.7999999999993</v>
      </c>
      <c r="J11" s="212">
        <v>48837</v>
      </c>
      <c r="K11" s="212">
        <f t="shared" si="18"/>
        <v>5043</v>
      </c>
      <c r="L11" s="212">
        <v>9683.7999999999993</v>
      </c>
      <c r="M11" s="212">
        <v>48837</v>
      </c>
      <c r="N11" s="213">
        <f t="shared" si="1"/>
        <v>5043</v>
      </c>
      <c r="O11" s="272">
        <v>15263</v>
      </c>
      <c r="P11" s="212">
        <v>93728</v>
      </c>
      <c r="Q11" s="212">
        <f t="shared" si="2"/>
        <v>6141</v>
      </c>
      <c r="R11" s="212">
        <v>12039</v>
      </c>
      <c r="S11" s="212">
        <v>78897</v>
      </c>
      <c r="T11" s="212">
        <f t="shared" si="3"/>
        <v>6553</v>
      </c>
      <c r="U11" s="212">
        <v>12039</v>
      </c>
      <c r="V11" s="212">
        <v>78897</v>
      </c>
      <c r="W11" s="212">
        <f t="shared" si="4"/>
        <v>6553</v>
      </c>
      <c r="X11" s="212"/>
      <c r="Y11" s="212"/>
      <c r="Z11" s="213"/>
      <c r="AA11" s="272"/>
      <c r="AB11" s="212"/>
      <c r="AC11" s="212"/>
      <c r="AD11" s="212">
        <v>1601</v>
      </c>
      <c r="AE11" s="212">
        <v>4111</v>
      </c>
      <c r="AF11" s="212">
        <f t="shared" si="6"/>
        <v>2568</v>
      </c>
      <c r="AG11" s="212">
        <v>1584</v>
      </c>
      <c r="AH11" s="212">
        <v>4063</v>
      </c>
      <c r="AI11" s="212">
        <f t="shared" si="7"/>
        <v>2565</v>
      </c>
      <c r="AJ11" s="212">
        <v>14.4</v>
      </c>
      <c r="AK11" s="212">
        <v>42.96</v>
      </c>
      <c r="AL11" s="213">
        <f t="shared" si="8"/>
        <v>2983</v>
      </c>
      <c r="AM11" s="272">
        <v>1622</v>
      </c>
      <c r="AN11" s="212">
        <v>10719</v>
      </c>
      <c r="AO11" s="212">
        <f t="shared" si="9"/>
        <v>6609</v>
      </c>
      <c r="AP11" s="212">
        <v>9892</v>
      </c>
      <c r="AQ11" s="212">
        <v>33032</v>
      </c>
      <c r="AR11" s="212">
        <f t="shared" si="10"/>
        <v>3339</v>
      </c>
      <c r="AS11" s="212">
        <v>9892</v>
      </c>
      <c r="AT11" s="212">
        <v>33032</v>
      </c>
      <c r="AU11" s="212">
        <f t="shared" si="11"/>
        <v>3339</v>
      </c>
      <c r="AV11" s="212"/>
      <c r="AW11" s="212"/>
      <c r="AX11" s="213"/>
      <c r="AY11" s="272">
        <v>79.8</v>
      </c>
      <c r="AZ11" s="212">
        <f t="shared" si="12"/>
        <v>4273</v>
      </c>
      <c r="BA11" s="212">
        <f t="shared" si="13"/>
        <v>186344</v>
      </c>
      <c r="BB11" s="212">
        <v>2314</v>
      </c>
      <c r="BC11" s="212">
        <v>98848.49</v>
      </c>
      <c r="BD11" s="212">
        <v>1959.2</v>
      </c>
      <c r="BE11" s="212">
        <v>87496</v>
      </c>
      <c r="BF11" s="212">
        <v>1554</v>
      </c>
      <c r="BG11" s="212">
        <v>76206</v>
      </c>
      <c r="BH11" s="212">
        <v>355</v>
      </c>
      <c r="BI11" s="212">
        <v>10374</v>
      </c>
      <c r="BJ11" s="213">
        <v>43.4</v>
      </c>
    </row>
    <row r="12" spans="1:62" ht="19.5" customHeight="1">
      <c r="A12" s="244" t="s">
        <v>179</v>
      </c>
      <c r="B12" s="212">
        <v>4876</v>
      </c>
      <c r="C12" s="212">
        <f t="shared" si="14"/>
        <v>2551</v>
      </c>
      <c r="D12" s="212">
        <f t="shared" si="15"/>
        <v>13800</v>
      </c>
      <c r="E12" s="212">
        <f t="shared" si="16"/>
        <v>5410</v>
      </c>
      <c r="F12" s="212">
        <v>792.4</v>
      </c>
      <c r="G12" s="212">
        <v>4124</v>
      </c>
      <c r="H12" s="212">
        <f t="shared" si="17"/>
        <v>5204</v>
      </c>
      <c r="I12" s="212">
        <v>792.4</v>
      </c>
      <c r="J12" s="212">
        <v>4124</v>
      </c>
      <c r="K12" s="212">
        <f t="shared" si="18"/>
        <v>5204</v>
      </c>
      <c r="L12" s="212">
        <v>792.4</v>
      </c>
      <c r="M12" s="212">
        <v>4124</v>
      </c>
      <c r="N12" s="213">
        <f t="shared" si="1"/>
        <v>5204</v>
      </c>
      <c r="O12" s="272">
        <v>1759</v>
      </c>
      <c r="P12" s="212">
        <v>9676</v>
      </c>
      <c r="Q12" s="212">
        <f t="shared" si="2"/>
        <v>5501</v>
      </c>
      <c r="R12" s="212">
        <v>1478</v>
      </c>
      <c r="S12" s="212">
        <v>8092</v>
      </c>
      <c r="T12" s="212">
        <f t="shared" si="3"/>
        <v>5475</v>
      </c>
      <c r="U12" s="212">
        <v>1477</v>
      </c>
      <c r="V12" s="212">
        <v>8092</v>
      </c>
      <c r="W12" s="212">
        <f t="shared" si="4"/>
        <v>5479</v>
      </c>
      <c r="X12" s="212"/>
      <c r="Y12" s="212"/>
      <c r="Z12" s="213"/>
      <c r="AA12" s="272"/>
      <c r="AB12" s="212"/>
      <c r="AC12" s="212"/>
      <c r="AD12" s="212">
        <v>59</v>
      </c>
      <c r="AE12" s="212">
        <v>141.63999999999999</v>
      </c>
      <c r="AF12" s="212">
        <f t="shared" si="6"/>
        <v>2401</v>
      </c>
      <c r="AG12" s="212">
        <v>54.4</v>
      </c>
      <c r="AH12" s="212">
        <v>133.34</v>
      </c>
      <c r="AI12" s="212">
        <f t="shared" si="7"/>
        <v>2451</v>
      </c>
      <c r="AJ12" s="212">
        <v>2</v>
      </c>
      <c r="AK12" s="212">
        <v>1.25</v>
      </c>
      <c r="AL12" s="213">
        <f t="shared" si="8"/>
        <v>625</v>
      </c>
      <c r="AM12" s="272">
        <v>223</v>
      </c>
      <c r="AN12" s="212">
        <v>1442.875</v>
      </c>
      <c r="AO12" s="212">
        <f t="shared" si="9"/>
        <v>6470</v>
      </c>
      <c r="AP12" s="212">
        <v>1494.2</v>
      </c>
      <c r="AQ12" s="212">
        <v>3578</v>
      </c>
      <c r="AR12" s="212">
        <f t="shared" si="10"/>
        <v>2395</v>
      </c>
      <c r="AS12" s="212">
        <v>1428</v>
      </c>
      <c r="AT12" s="212">
        <v>3572</v>
      </c>
      <c r="AU12" s="212">
        <f t="shared" si="11"/>
        <v>2501</v>
      </c>
      <c r="AV12" s="212"/>
      <c r="AW12" s="212"/>
      <c r="AX12" s="213"/>
      <c r="AY12" s="272"/>
      <c r="AZ12" s="212">
        <f t="shared" si="12"/>
        <v>827</v>
      </c>
      <c r="BA12" s="212">
        <f t="shared" si="13"/>
        <v>36811</v>
      </c>
      <c r="BB12" s="212">
        <v>774.6</v>
      </c>
      <c r="BC12" s="212">
        <v>34541.93</v>
      </c>
      <c r="BD12" s="212">
        <v>52.8</v>
      </c>
      <c r="BE12" s="212">
        <v>2269.3200000000002</v>
      </c>
      <c r="BF12" s="212">
        <v>20</v>
      </c>
      <c r="BG12" s="212">
        <v>921.5</v>
      </c>
      <c r="BH12" s="212">
        <v>8</v>
      </c>
      <c r="BI12" s="212">
        <v>402</v>
      </c>
      <c r="BJ12" s="213">
        <v>2.2000000000000002</v>
      </c>
    </row>
    <row r="13" spans="1:62" ht="19.5" customHeight="1">
      <c r="A13" s="244" t="s">
        <v>180</v>
      </c>
      <c r="B13" s="212">
        <v>1840.2</v>
      </c>
      <c r="C13" s="212">
        <f t="shared" si="14"/>
        <v>1353</v>
      </c>
      <c r="D13" s="212">
        <f t="shared" si="15"/>
        <v>8783</v>
      </c>
      <c r="E13" s="212">
        <f t="shared" si="16"/>
        <v>6492</v>
      </c>
      <c r="F13" s="212">
        <v>224</v>
      </c>
      <c r="G13" s="212">
        <v>1331.08</v>
      </c>
      <c r="H13" s="212">
        <f t="shared" si="17"/>
        <v>5942</v>
      </c>
      <c r="I13" s="212">
        <v>224</v>
      </c>
      <c r="J13" s="212">
        <v>1331.08</v>
      </c>
      <c r="K13" s="212">
        <f t="shared" si="18"/>
        <v>5942</v>
      </c>
      <c r="L13" s="212">
        <v>224</v>
      </c>
      <c r="M13" s="212">
        <v>1331.08</v>
      </c>
      <c r="N13" s="213">
        <f t="shared" si="1"/>
        <v>5942</v>
      </c>
      <c r="O13" s="272">
        <v>1129</v>
      </c>
      <c r="P13" s="212">
        <v>7451.65</v>
      </c>
      <c r="Q13" s="212">
        <f t="shared" si="2"/>
        <v>6600</v>
      </c>
      <c r="R13" s="212">
        <v>1086</v>
      </c>
      <c r="S13" s="212">
        <v>7201.76</v>
      </c>
      <c r="T13" s="212">
        <f t="shared" si="3"/>
        <v>6631</v>
      </c>
      <c r="U13" s="212">
        <v>1085</v>
      </c>
      <c r="V13" s="212">
        <v>7197.74</v>
      </c>
      <c r="W13" s="212">
        <f t="shared" si="4"/>
        <v>6634</v>
      </c>
      <c r="X13" s="212"/>
      <c r="Y13" s="212">
        <v>0.52</v>
      </c>
      <c r="Z13" s="213"/>
      <c r="AA13" s="272"/>
      <c r="AB13" s="212"/>
      <c r="AC13" s="212"/>
      <c r="AD13" s="212">
        <v>6.2</v>
      </c>
      <c r="AE13" s="212">
        <v>14.35</v>
      </c>
      <c r="AF13" s="212">
        <f t="shared" si="6"/>
        <v>2315</v>
      </c>
      <c r="AG13" s="212">
        <v>5.2</v>
      </c>
      <c r="AH13" s="212">
        <v>11.84</v>
      </c>
      <c r="AI13" s="212">
        <f t="shared" si="7"/>
        <v>2277</v>
      </c>
      <c r="AJ13" s="212">
        <v>0.8</v>
      </c>
      <c r="AK13" s="212">
        <v>1.91</v>
      </c>
      <c r="AL13" s="213">
        <f t="shared" si="8"/>
        <v>2388</v>
      </c>
      <c r="AM13" s="272">
        <v>36.4</v>
      </c>
      <c r="AN13" s="212">
        <v>235.54</v>
      </c>
      <c r="AO13" s="212">
        <f t="shared" si="9"/>
        <v>6471</v>
      </c>
      <c r="AP13" s="212">
        <v>424</v>
      </c>
      <c r="AQ13" s="212">
        <v>1589.825</v>
      </c>
      <c r="AR13" s="212">
        <f t="shared" si="10"/>
        <v>3750</v>
      </c>
      <c r="AS13" s="212">
        <v>424</v>
      </c>
      <c r="AT13" s="212">
        <v>1589.825</v>
      </c>
      <c r="AU13" s="212">
        <f t="shared" si="11"/>
        <v>3750</v>
      </c>
      <c r="AV13" s="212"/>
      <c r="AW13" s="212"/>
      <c r="AX13" s="213"/>
      <c r="AY13" s="272"/>
      <c r="AZ13" s="212">
        <f t="shared" si="12"/>
        <v>65</v>
      </c>
      <c r="BA13" s="212">
        <f t="shared" si="13"/>
        <v>1833</v>
      </c>
      <c r="BB13" s="212">
        <v>51</v>
      </c>
      <c r="BC13" s="212">
        <v>1420.48</v>
      </c>
      <c r="BD13" s="212">
        <v>14</v>
      </c>
      <c r="BE13" s="212">
        <v>412.5</v>
      </c>
      <c r="BF13" s="212">
        <v>8</v>
      </c>
      <c r="BG13" s="212">
        <v>307.7</v>
      </c>
      <c r="BH13" s="212"/>
      <c r="BI13" s="212">
        <v>2</v>
      </c>
      <c r="BJ13" s="213"/>
    </row>
    <row r="14" spans="1:62" ht="19.5" customHeight="1">
      <c r="A14" s="244" t="s">
        <v>181</v>
      </c>
      <c r="B14" s="212">
        <v>244</v>
      </c>
      <c r="C14" s="212">
        <f t="shared" si="14"/>
        <v>186</v>
      </c>
      <c r="D14" s="212">
        <f t="shared" si="15"/>
        <v>1344</v>
      </c>
      <c r="E14" s="212">
        <f t="shared" si="16"/>
        <v>7226</v>
      </c>
      <c r="F14" s="212">
        <v>131</v>
      </c>
      <c r="G14" s="212">
        <v>679.46</v>
      </c>
      <c r="H14" s="212">
        <f t="shared" si="17"/>
        <v>5187</v>
      </c>
      <c r="I14" s="212">
        <v>131</v>
      </c>
      <c r="J14" s="212">
        <v>679.46</v>
      </c>
      <c r="K14" s="212">
        <f t="shared" si="18"/>
        <v>5187</v>
      </c>
      <c r="L14" s="212">
        <v>131</v>
      </c>
      <c r="M14" s="212">
        <v>679.46</v>
      </c>
      <c r="N14" s="213">
        <f t="shared" si="1"/>
        <v>5187</v>
      </c>
      <c r="O14" s="272">
        <v>55</v>
      </c>
      <c r="P14" s="212">
        <v>665</v>
      </c>
      <c r="Q14" s="212">
        <f t="shared" si="2"/>
        <v>12091</v>
      </c>
      <c r="R14" s="212">
        <v>47</v>
      </c>
      <c r="S14" s="212">
        <v>382.4</v>
      </c>
      <c r="T14" s="212">
        <f t="shared" si="3"/>
        <v>8136</v>
      </c>
      <c r="U14" s="212">
        <v>48</v>
      </c>
      <c r="V14" s="212">
        <v>382.4</v>
      </c>
      <c r="W14" s="212">
        <f t="shared" si="4"/>
        <v>7967</v>
      </c>
      <c r="X14" s="212"/>
      <c r="Y14" s="212"/>
      <c r="Z14" s="213"/>
      <c r="AA14" s="272"/>
      <c r="AB14" s="212"/>
      <c r="AC14" s="212"/>
      <c r="AD14" s="212"/>
      <c r="AE14" s="212"/>
      <c r="AF14" s="212"/>
      <c r="AG14" s="212"/>
      <c r="AH14" s="212"/>
      <c r="AI14" s="212"/>
      <c r="AJ14" s="212"/>
      <c r="AK14" s="212"/>
      <c r="AL14" s="213"/>
      <c r="AM14" s="272">
        <v>8</v>
      </c>
      <c r="AN14" s="212">
        <v>283</v>
      </c>
      <c r="AO14" s="212">
        <f t="shared" si="9"/>
        <v>35375</v>
      </c>
      <c r="AP14" s="212">
        <v>50</v>
      </c>
      <c r="AQ14" s="212">
        <v>194.8</v>
      </c>
      <c r="AR14" s="212">
        <f t="shared" si="10"/>
        <v>3896</v>
      </c>
      <c r="AS14" s="212">
        <v>39</v>
      </c>
      <c r="AT14" s="212">
        <v>160</v>
      </c>
      <c r="AU14" s="212">
        <f t="shared" si="11"/>
        <v>4103</v>
      </c>
      <c r="AV14" s="212"/>
      <c r="AW14" s="212"/>
      <c r="AX14" s="213"/>
      <c r="AY14" s="272"/>
      <c r="AZ14" s="212">
        <f t="shared" si="12"/>
        <v>7</v>
      </c>
      <c r="BA14" s="212">
        <f t="shared" si="13"/>
        <v>358</v>
      </c>
      <c r="BB14" s="212">
        <v>7</v>
      </c>
      <c r="BC14" s="212">
        <v>357.5</v>
      </c>
      <c r="BD14" s="212"/>
      <c r="BE14" s="212"/>
      <c r="BF14" s="212"/>
      <c r="BG14" s="212"/>
      <c r="BH14" s="212"/>
      <c r="BI14" s="212"/>
      <c r="BJ14" s="213"/>
    </row>
    <row r="15" spans="1:62" ht="19.5" customHeight="1">
      <c r="A15" s="244" t="s">
        <v>182</v>
      </c>
      <c r="B15" s="212">
        <v>2010.8</v>
      </c>
      <c r="C15" s="212">
        <f t="shared" si="14"/>
        <v>1183</v>
      </c>
      <c r="D15" s="212">
        <f t="shared" si="15"/>
        <v>5647</v>
      </c>
      <c r="E15" s="212">
        <f t="shared" si="16"/>
        <v>4773</v>
      </c>
      <c r="F15" s="212">
        <v>313.2</v>
      </c>
      <c r="G15" s="212">
        <v>1517</v>
      </c>
      <c r="H15" s="212">
        <f t="shared" si="17"/>
        <v>4844</v>
      </c>
      <c r="I15" s="212">
        <v>313.2</v>
      </c>
      <c r="J15" s="212">
        <v>1517</v>
      </c>
      <c r="K15" s="212">
        <f t="shared" si="18"/>
        <v>4844</v>
      </c>
      <c r="L15" s="212">
        <v>313.2</v>
      </c>
      <c r="M15" s="212">
        <v>1517</v>
      </c>
      <c r="N15" s="213">
        <f t="shared" si="1"/>
        <v>4844</v>
      </c>
      <c r="O15" s="272">
        <v>870</v>
      </c>
      <c r="P15" s="212">
        <v>4130</v>
      </c>
      <c r="Q15" s="212">
        <f t="shared" si="2"/>
        <v>4747</v>
      </c>
      <c r="R15" s="212">
        <v>640.6</v>
      </c>
      <c r="S15" s="212">
        <v>3367</v>
      </c>
      <c r="T15" s="212">
        <f t="shared" si="3"/>
        <v>5256</v>
      </c>
      <c r="U15" s="212">
        <v>640.6</v>
      </c>
      <c r="V15" s="212">
        <v>3368</v>
      </c>
      <c r="W15" s="212">
        <f t="shared" si="4"/>
        <v>5258</v>
      </c>
      <c r="X15" s="212"/>
      <c r="Y15" s="212"/>
      <c r="Z15" s="213"/>
      <c r="AA15" s="272"/>
      <c r="AB15" s="212"/>
      <c r="AC15" s="212"/>
      <c r="AD15" s="212">
        <v>129.6</v>
      </c>
      <c r="AE15" s="212">
        <v>233</v>
      </c>
      <c r="AF15" s="212">
        <f t="shared" si="6"/>
        <v>1798</v>
      </c>
      <c r="AG15" s="212">
        <v>129.6</v>
      </c>
      <c r="AH15" s="212">
        <v>233</v>
      </c>
      <c r="AI15" s="212">
        <f t="shared" si="7"/>
        <v>1798</v>
      </c>
      <c r="AJ15" s="212"/>
      <c r="AK15" s="212"/>
      <c r="AL15" s="213"/>
      <c r="AM15" s="272">
        <v>99</v>
      </c>
      <c r="AN15" s="212">
        <v>529</v>
      </c>
      <c r="AO15" s="212">
        <f t="shared" si="9"/>
        <v>5343</v>
      </c>
      <c r="AP15" s="212">
        <v>658</v>
      </c>
      <c r="AQ15" s="212">
        <v>1923.8150000000001</v>
      </c>
      <c r="AR15" s="212">
        <f t="shared" si="10"/>
        <v>2924</v>
      </c>
      <c r="AS15" s="212">
        <v>658</v>
      </c>
      <c r="AT15" s="212">
        <v>1923.8150000000001</v>
      </c>
      <c r="AU15" s="212">
        <f t="shared" si="11"/>
        <v>2924</v>
      </c>
      <c r="AV15" s="212"/>
      <c r="AW15" s="212"/>
      <c r="AX15" s="213"/>
      <c r="AY15" s="272"/>
      <c r="AZ15" s="212">
        <f t="shared" si="12"/>
        <v>170</v>
      </c>
      <c r="BA15" s="212">
        <f t="shared" si="13"/>
        <v>5035</v>
      </c>
      <c r="BB15" s="212">
        <v>136</v>
      </c>
      <c r="BC15" s="212">
        <v>4879</v>
      </c>
      <c r="BD15" s="212">
        <v>34</v>
      </c>
      <c r="BE15" s="212">
        <v>156.30000000000001</v>
      </c>
      <c r="BF15" s="212">
        <v>28.4</v>
      </c>
      <c r="BG15" s="212">
        <v>134</v>
      </c>
      <c r="BH15" s="212">
        <v>6</v>
      </c>
      <c r="BI15" s="212">
        <v>22</v>
      </c>
      <c r="BJ15" s="213"/>
    </row>
    <row r="16" spans="1:62" ht="19.5" customHeight="1">
      <c r="A16" s="244" t="s">
        <v>0</v>
      </c>
      <c r="B16" s="212">
        <v>24712</v>
      </c>
      <c r="C16" s="212">
        <f t="shared" si="14"/>
        <v>17946</v>
      </c>
      <c r="D16" s="212">
        <f t="shared" si="15"/>
        <v>129147</v>
      </c>
      <c r="E16" s="212">
        <f t="shared" si="16"/>
        <v>7196</v>
      </c>
      <c r="F16" s="212">
        <v>7584</v>
      </c>
      <c r="G16" s="212">
        <v>54118</v>
      </c>
      <c r="H16" s="212">
        <f t="shared" si="17"/>
        <v>7136</v>
      </c>
      <c r="I16" s="212">
        <v>7584</v>
      </c>
      <c r="J16" s="212">
        <v>54118</v>
      </c>
      <c r="K16" s="212">
        <f t="shared" si="18"/>
        <v>7136</v>
      </c>
      <c r="L16" s="212">
        <v>7584</v>
      </c>
      <c r="M16" s="212">
        <v>54118</v>
      </c>
      <c r="N16" s="213">
        <f t="shared" si="1"/>
        <v>7136</v>
      </c>
      <c r="O16" s="272">
        <v>10362</v>
      </c>
      <c r="P16" s="212">
        <v>75029</v>
      </c>
      <c r="Q16" s="212">
        <f t="shared" si="2"/>
        <v>7241</v>
      </c>
      <c r="R16" s="212">
        <v>9454</v>
      </c>
      <c r="S16" s="212">
        <v>68337</v>
      </c>
      <c r="T16" s="212">
        <f t="shared" si="3"/>
        <v>7228</v>
      </c>
      <c r="U16" s="212">
        <v>9429</v>
      </c>
      <c r="V16" s="212">
        <v>68194.559999999998</v>
      </c>
      <c r="W16" s="212">
        <f t="shared" si="4"/>
        <v>7232</v>
      </c>
      <c r="X16" s="212">
        <v>9</v>
      </c>
      <c r="Y16" s="212">
        <v>43.1</v>
      </c>
      <c r="Z16" s="213">
        <f t="shared" si="5"/>
        <v>4789</v>
      </c>
      <c r="AA16" s="272">
        <v>14.8</v>
      </c>
      <c r="AB16" s="212">
        <v>100</v>
      </c>
      <c r="AC16" s="212">
        <f>AB16*1000/AA16</f>
        <v>6757</v>
      </c>
      <c r="AD16" s="212">
        <v>143.6</v>
      </c>
      <c r="AE16" s="212">
        <v>516</v>
      </c>
      <c r="AF16" s="212">
        <f t="shared" si="6"/>
        <v>3593</v>
      </c>
      <c r="AG16" s="212">
        <v>138</v>
      </c>
      <c r="AH16" s="212">
        <v>490</v>
      </c>
      <c r="AI16" s="212">
        <f t="shared" si="7"/>
        <v>3551</v>
      </c>
      <c r="AJ16" s="212"/>
      <c r="AK16" s="212"/>
      <c r="AL16" s="213"/>
      <c r="AM16" s="272">
        <v>765.4</v>
      </c>
      <c r="AN16" s="212">
        <v>6176.44</v>
      </c>
      <c r="AO16" s="212">
        <f t="shared" si="9"/>
        <v>8070</v>
      </c>
      <c r="AP16" s="212">
        <v>2451</v>
      </c>
      <c r="AQ16" s="212">
        <v>9277.0499999999993</v>
      </c>
      <c r="AR16" s="212">
        <f t="shared" si="10"/>
        <v>3785</v>
      </c>
      <c r="AS16" s="212">
        <v>2451</v>
      </c>
      <c r="AT16" s="212">
        <v>9277.0499999999993</v>
      </c>
      <c r="AU16" s="212">
        <f t="shared" si="11"/>
        <v>3785</v>
      </c>
      <c r="AV16" s="212"/>
      <c r="AW16" s="212"/>
      <c r="AX16" s="213"/>
      <c r="AY16" s="272"/>
      <c r="AZ16" s="212">
        <f t="shared" si="12"/>
        <v>4315</v>
      </c>
      <c r="BA16" s="212">
        <f t="shared" si="13"/>
        <v>240450</v>
      </c>
      <c r="BB16" s="212">
        <v>4050</v>
      </c>
      <c r="BC16" s="212">
        <v>227663</v>
      </c>
      <c r="BD16" s="212">
        <v>265.39999999999998</v>
      </c>
      <c r="BE16" s="212">
        <v>12787</v>
      </c>
      <c r="BF16" s="212">
        <v>16</v>
      </c>
      <c r="BG16" s="212">
        <v>1130.835</v>
      </c>
      <c r="BH16" s="212">
        <v>10</v>
      </c>
      <c r="BI16" s="212">
        <v>419.685</v>
      </c>
      <c r="BJ16" s="213"/>
    </row>
    <row r="17" spans="1:62" ht="19.5" customHeight="1">
      <c r="A17" s="244" t="s">
        <v>1</v>
      </c>
      <c r="B17" s="212">
        <v>117651.2</v>
      </c>
      <c r="C17" s="212">
        <f t="shared" si="14"/>
        <v>86506</v>
      </c>
      <c r="D17" s="212">
        <f t="shared" si="15"/>
        <v>578889</v>
      </c>
      <c r="E17" s="212">
        <f t="shared" si="16"/>
        <v>6692</v>
      </c>
      <c r="F17" s="212">
        <v>38236</v>
      </c>
      <c r="G17" s="212">
        <v>236310</v>
      </c>
      <c r="H17" s="212">
        <f t="shared" si="17"/>
        <v>6180</v>
      </c>
      <c r="I17" s="212">
        <v>38236</v>
      </c>
      <c r="J17" s="212">
        <v>236310</v>
      </c>
      <c r="K17" s="212">
        <f t="shared" si="18"/>
        <v>6180</v>
      </c>
      <c r="L17" s="212">
        <v>38236</v>
      </c>
      <c r="M17" s="212">
        <v>236310</v>
      </c>
      <c r="N17" s="213">
        <f t="shared" si="1"/>
        <v>6180</v>
      </c>
      <c r="O17" s="272">
        <v>48270</v>
      </c>
      <c r="P17" s="212">
        <v>342579</v>
      </c>
      <c r="Q17" s="212">
        <f t="shared" si="2"/>
        <v>7097</v>
      </c>
      <c r="R17" s="212">
        <v>45760</v>
      </c>
      <c r="S17" s="212">
        <v>329683</v>
      </c>
      <c r="T17" s="212">
        <f t="shared" si="3"/>
        <v>7205</v>
      </c>
      <c r="U17" s="212">
        <v>45732</v>
      </c>
      <c r="V17" s="212">
        <v>329575</v>
      </c>
      <c r="W17" s="212">
        <f t="shared" si="4"/>
        <v>7207</v>
      </c>
      <c r="X17" s="212">
        <v>27</v>
      </c>
      <c r="Y17" s="212">
        <v>108.1</v>
      </c>
      <c r="Z17" s="213">
        <f t="shared" si="5"/>
        <v>4004</v>
      </c>
      <c r="AA17" s="272"/>
      <c r="AB17" s="212"/>
      <c r="AC17" s="212"/>
      <c r="AD17" s="212">
        <v>1325</v>
      </c>
      <c r="AE17" s="212">
        <v>3725</v>
      </c>
      <c r="AF17" s="212">
        <f t="shared" si="6"/>
        <v>2811</v>
      </c>
      <c r="AG17" s="212">
        <v>1308.8</v>
      </c>
      <c r="AH17" s="212">
        <v>3725</v>
      </c>
      <c r="AI17" s="212">
        <f t="shared" si="7"/>
        <v>2846</v>
      </c>
      <c r="AJ17" s="212"/>
      <c r="AK17" s="212"/>
      <c r="AL17" s="213"/>
      <c r="AM17" s="272">
        <v>1184.8</v>
      </c>
      <c r="AN17" s="212">
        <v>9171</v>
      </c>
      <c r="AO17" s="212">
        <f t="shared" si="9"/>
        <v>7741</v>
      </c>
      <c r="AP17" s="212">
        <v>21402</v>
      </c>
      <c r="AQ17" s="212">
        <v>88278</v>
      </c>
      <c r="AR17" s="212">
        <f t="shared" si="10"/>
        <v>4125</v>
      </c>
      <c r="AS17" s="212">
        <v>21402</v>
      </c>
      <c r="AT17" s="212">
        <v>88278</v>
      </c>
      <c r="AU17" s="212">
        <f t="shared" si="11"/>
        <v>4125</v>
      </c>
      <c r="AV17" s="212"/>
      <c r="AW17" s="212"/>
      <c r="AX17" s="213"/>
      <c r="AY17" s="272"/>
      <c r="AZ17" s="212">
        <f t="shared" si="12"/>
        <v>9667</v>
      </c>
      <c r="BA17" s="212">
        <f t="shared" si="13"/>
        <v>531070</v>
      </c>
      <c r="BB17" s="212">
        <v>8979</v>
      </c>
      <c r="BC17" s="212">
        <v>498021</v>
      </c>
      <c r="BD17" s="212">
        <v>687.8</v>
      </c>
      <c r="BE17" s="212">
        <v>33049.160000000003</v>
      </c>
      <c r="BF17" s="212">
        <v>179</v>
      </c>
      <c r="BG17" s="212">
        <v>10851</v>
      </c>
      <c r="BH17" s="212">
        <v>124</v>
      </c>
      <c r="BI17" s="212">
        <v>6753</v>
      </c>
      <c r="BJ17" s="213">
        <v>70</v>
      </c>
    </row>
    <row r="18" spans="1:62" ht="19.5" customHeight="1">
      <c r="A18" s="244" t="s">
        <v>2</v>
      </c>
      <c r="B18" s="212">
        <v>116173</v>
      </c>
      <c r="C18" s="212">
        <f t="shared" si="14"/>
        <v>98657</v>
      </c>
      <c r="D18" s="212">
        <f t="shared" si="15"/>
        <v>681308</v>
      </c>
      <c r="E18" s="212">
        <f t="shared" si="16"/>
        <v>6906</v>
      </c>
      <c r="F18" s="212">
        <v>46147</v>
      </c>
      <c r="G18" s="212">
        <v>306539</v>
      </c>
      <c r="H18" s="212">
        <f t="shared" si="17"/>
        <v>6643</v>
      </c>
      <c r="I18" s="212">
        <v>46147</v>
      </c>
      <c r="J18" s="212">
        <v>306539</v>
      </c>
      <c r="K18" s="212">
        <f t="shared" si="18"/>
        <v>6643</v>
      </c>
      <c r="L18" s="212">
        <v>46147</v>
      </c>
      <c r="M18" s="212">
        <v>306539</v>
      </c>
      <c r="N18" s="213">
        <f t="shared" si="1"/>
        <v>6643</v>
      </c>
      <c r="O18" s="272">
        <v>52510</v>
      </c>
      <c r="P18" s="212">
        <v>374769</v>
      </c>
      <c r="Q18" s="212">
        <f t="shared" si="2"/>
        <v>7137</v>
      </c>
      <c r="R18" s="212">
        <v>51510</v>
      </c>
      <c r="S18" s="212">
        <v>370735</v>
      </c>
      <c r="T18" s="212">
        <f t="shared" si="3"/>
        <v>7197</v>
      </c>
      <c r="U18" s="212">
        <v>51256</v>
      </c>
      <c r="V18" s="212">
        <v>369874</v>
      </c>
      <c r="W18" s="212">
        <f t="shared" si="4"/>
        <v>7216</v>
      </c>
      <c r="X18" s="212">
        <v>198</v>
      </c>
      <c r="Y18" s="212">
        <v>683</v>
      </c>
      <c r="Z18" s="213">
        <f t="shared" si="5"/>
        <v>3449</v>
      </c>
      <c r="AA18" s="272">
        <v>49</v>
      </c>
      <c r="AB18" s="212">
        <v>139</v>
      </c>
      <c r="AC18" s="212">
        <f>AB18*1000/AA18</f>
        <v>2837</v>
      </c>
      <c r="AD18" s="212">
        <v>456</v>
      </c>
      <c r="AE18" s="212">
        <v>1064.5250000000001</v>
      </c>
      <c r="AF18" s="212">
        <f t="shared" si="6"/>
        <v>2334</v>
      </c>
      <c r="AG18" s="212">
        <v>391.8</v>
      </c>
      <c r="AH18" s="212">
        <v>941</v>
      </c>
      <c r="AI18" s="212">
        <f t="shared" si="7"/>
        <v>2402</v>
      </c>
      <c r="AJ18" s="212">
        <v>63</v>
      </c>
      <c r="AK18" s="212">
        <v>123</v>
      </c>
      <c r="AL18" s="213">
        <f t="shared" si="8"/>
        <v>1952</v>
      </c>
      <c r="AM18" s="272">
        <v>544.20000000000005</v>
      </c>
      <c r="AN18" s="212">
        <v>2970</v>
      </c>
      <c r="AO18" s="212">
        <f t="shared" si="9"/>
        <v>5458</v>
      </c>
      <c r="AP18" s="212">
        <v>11292</v>
      </c>
      <c r="AQ18" s="212">
        <v>47655</v>
      </c>
      <c r="AR18" s="212">
        <f t="shared" si="10"/>
        <v>4220</v>
      </c>
      <c r="AS18" s="212">
        <v>11288</v>
      </c>
      <c r="AT18" s="212">
        <v>47433</v>
      </c>
      <c r="AU18" s="212">
        <f t="shared" si="11"/>
        <v>4202</v>
      </c>
      <c r="AV18" s="212"/>
      <c r="AW18" s="212"/>
      <c r="AX18" s="213"/>
      <c r="AY18" s="272">
        <v>3</v>
      </c>
      <c r="AZ18" s="212">
        <f t="shared" si="12"/>
        <v>5659</v>
      </c>
      <c r="BA18" s="212">
        <f t="shared" si="13"/>
        <v>295849</v>
      </c>
      <c r="BB18" s="212">
        <v>5279</v>
      </c>
      <c r="BC18" s="212">
        <v>279202</v>
      </c>
      <c r="BD18" s="212">
        <v>380</v>
      </c>
      <c r="BE18" s="212">
        <v>16647</v>
      </c>
      <c r="BF18" s="212">
        <v>93</v>
      </c>
      <c r="BG18" s="212">
        <v>4222</v>
      </c>
      <c r="BH18" s="212">
        <v>55</v>
      </c>
      <c r="BI18" s="212">
        <v>1938.86</v>
      </c>
      <c r="BJ18" s="213">
        <v>359</v>
      </c>
    </row>
    <row r="19" spans="1:62" ht="19.5" customHeight="1">
      <c r="A19" s="244" t="s">
        <v>3</v>
      </c>
      <c r="B19" s="212">
        <v>30886</v>
      </c>
      <c r="C19" s="212">
        <f t="shared" si="14"/>
        <v>19135</v>
      </c>
      <c r="D19" s="212">
        <f t="shared" si="15"/>
        <v>129453</v>
      </c>
      <c r="E19" s="212">
        <f t="shared" si="16"/>
        <v>6765</v>
      </c>
      <c r="F19" s="212">
        <v>3964</v>
      </c>
      <c r="G19" s="212">
        <v>23728</v>
      </c>
      <c r="H19" s="212">
        <f t="shared" si="17"/>
        <v>5986</v>
      </c>
      <c r="I19" s="212">
        <v>3964</v>
      </c>
      <c r="J19" s="212">
        <v>23728</v>
      </c>
      <c r="K19" s="212">
        <f t="shared" si="18"/>
        <v>5986</v>
      </c>
      <c r="L19" s="212">
        <v>3964</v>
      </c>
      <c r="M19" s="212">
        <v>23728</v>
      </c>
      <c r="N19" s="213">
        <f t="shared" si="1"/>
        <v>5986</v>
      </c>
      <c r="O19" s="272">
        <v>15171</v>
      </c>
      <c r="P19" s="212">
        <v>105725</v>
      </c>
      <c r="Q19" s="212">
        <f t="shared" si="2"/>
        <v>6969</v>
      </c>
      <c r="R19" s="212">
        <v>11735</v>
      </c>
      <c r="S19" s="212">
        <v>79726.820000000007</v>
      </c>
      <c r="T19" s="212">
        <f t="shared" si="3"/>
        <v>6794</v>
      </c>
      <c r="U19" s="212">
        <v>11397</v>
      </c>
      <c r="V19" s="212">
        <v>78603</v>
      </c>
      <c r="W19" s="212">
        <f t="shared" si="4"/>
        <v>6897</v>
      </c>
      <c r="X19" s="212">
        <v>257.2</v>
      </c>
      <c r="Y19" s="212">
        <v>798</v>
      </c>
      <c r="Z19" s="213">
        <f t="shared" si="5"/>
        <v>3103</v>
      </c>
      <c r="AA19" s="272">
        <v>54.8</v>
      </c>
      <c r="AB19" s="212">
        <v>242</v>
      </c>
      <c r="AC19" s="212">
        <f>AB19*1000/AA19</f>
        <v>4416</v>
      </c>
      <c r="AD19" s="212">
        <v>1249</v>
      </c>
      <c r="AE19" s="212">
        <v>4464</v>
      </c>
      <c r="AF19" s="212">
        <f t="shared" si="6"/>
        <v>3574</v>
      </c>
      <c r="AG19" s="212">
        <v>1079</v>
      </c>
      <c r="AH19" s="212">
        <v>4073</v>
      </c>
      <c r="AI19" s="212">
        <f t="shared" si="7"/>
        <v>3775</v>
      </c>
      <c r="AJ19" s="212">
        <v>116</v>
      </c>
      <c r="AK19" s="212">
        <v>258.79000000000002</v>
      </c>
      <c r="AL19" s="213">
        <f t="shared" si="8"/>
        <v>2231</v>
      </c>
      <c r="AM19" s="272">
        <v>2186.1999999999998</v>
      </c>
      <c r="AN19" s="212">
        <v>21535</v>
      </c>
      <c r="AO19" s="212">
        <f t="shared" si="9"/>
        <v>9850</v>
      </c>
      <c r="AP19" s="212">
        <v>6679</v>
      </c>
      <c r="AQ19" s="212">
        <v>29809</v>
      </c>
      <c r="AR19" s="212">
        <f t="shared" si="10"/>
        <v>4463</v>
      </c>
      <c r="AS19" s="212">
        <v>6679</v>
      </c>
      <c r="AT19" s="212">
        <v>29809</v>
      </c>
      <c r="AU19" s="212">
        <f t="shared" si="11"/>
        <v>4463</v>
      </c>
      <c r="AV19" s="212"/>
      <c r="AW19" s="212"/>
      <c r="AX19" s="213"/>
      <c r="AY19" s="272"/>
      <c r="AZ19" s="212">
        <f t="shared" si="12"/>
        <v>5071</v>
      </c>
      <c r="BA19" s="212">
        <f t="shared" si="13"/>
        <v>243145</v>
      </c>
      <c r="BB19" s="212">
        <v>3565</v>
      </c>
      <c r="BC19" s="212">
        <v>162369</v>
      </c>
      <c r="BD19" s="212">
        <v>1506</v>
      </c>
      <c r="BE19" s="212">
        <v>80776</v>
      </c>
      <c r="BF19" s="212">
        <v>931</v>
      </c>
      <c r="BG19" s="212">
        <v>65749</v>
      </c>
      <c r="BH19" s="212">
        <v>247</v>
      </c>
      <c r="BI19" s="212">
        <v>8181.74</v>
      </c>
      <c r="BJ19" s="213"/>
    </row>
    <row r="20" spans="1:62" ht="19.5" customHeight="1">
      <c r="A20" s="244" t="s">
        <v>4</v>
      </c>
      <c r="B20" s="212">
        <v>65508.4</v>
      </c>
      <c r="C20" s="212">
        <f t="shared" si="14"/>
        <v>49548</v>
      </c>
      <c r="D20" s="212">
        <f t="shared" si="15"/>
        <v>319765</v>
      </c>
      <c r="E20" s="212">
        <f t="shared" si="16"/>
        <v>6454</v>
      </c>
      <c r="F20" s="212">
        <v>23576</v>
      </c>
      <c r="G20" s="212">
        <v>134376</v>
      </c>
      <c r="H20" s="212">
        <f t="shared" si="17"/>
        <v>5700</v>
      </c>
      <c r="I20" s="212">
        <v>23576</v>
      </c>
      <c r="J20" s="212">
        <v>134376</v>
      </c>
      <c r="K20" s="212">
        <f t="shared" si="18"/>
        <v>5700</v>
      </c>
      <c r="L20" s="212">
        <v>23576</v>
      </c>
      <c r="M20" s="212">
        <v>134376</v>
      </c>
      <c r="N20" s="213">
        <f t="shared" si="1"/>
        <v>5700</v>
      </c>
      <c r="O20" s="272">
        <v>25972</v>
      </c>
      <c r="P20" s="212">
        <v>185389</v>
      </c>
      <c r="Q20" s="212">
        <f t="shared" si="2"/>
        <v>7138</v>
      </c>
      <c r="R20" s="212">
        <v>25603</v>
      </c>
      <c r="S20" s="212">
        <v>183056</v>
      </c>
      <c r="T20" s="212">
        <f t="shared" si="3"/>
        <v>7150</v>
      </c>
      <c r="U20" s="212">
        <v>25502.2</v>
      </c>
      <c r="V20" s="212">
        <v>182481</v>
      </c>
      <c r="W20" s="212">
        <f t="shared" si="4"/>
        <v>7156</v>
      </c>
      <c r="X20" s="212">
        <v>41</v>
      </c>
      <c r="Y20" s="212">
        <v>154.4</v>
      </c>
      <c r="Z20" s="213">
        <f t="shared" si="5"/>
        <v>3766</v>
      </c>
      <c r="AA20" s="272"/>
      <c r="AB20" s="212"/>
      <c r="AC20" s="212"/>
      <c r="AD20" s="212">
        <v>139</v>
      </c>
      <c r="AE20" s="212">
        <v>329</v>
      </c>
      <c r="AF20" s="212">
        <f t="shared" si="6"/>
        <v>2367</v>
      </c>
      <c r="AG20" s="212">
        <v>138</v>
      </c>
      <c r="AH20" s="212">
        <v>329</v>
      </c>
      <c r="AI20" s="212">
        <f t="shared" si="7"/>
        <v>2384</v>
      </c>
      <c r="AJ20" s="212"/>
      <c r="AK20" s="212"/>
      <c r="AL20" s="213"/>
      <c r="AM20" s="272">
        <v>231</v>
      </c>
      <c r="AN20" s="212">
        <v>2004</v>
      </c>
      <c r="AO20" s="212">
        <f t="shared" si="9"/>
        <v>8675</v>
      </c>
      <c r="AP20" s="212">
        <v>14335.6</v>
      </c>
      <c r="AQ20" s="212">
        <v>60964</v>
      </c>
      <c r="AR20" s="212">
        <f t="shared" si="10"/>
        <v>4253</v>
      </c>
      <c r="AS20" s="212">
        <v>14331</v>
      </c>
      <c r="AT20" s="212">
        <v>60943</v>
      </c>
      <c r="AU20" s="212">
        <f t="shared" si="11"/>
        <v>4253</v>
      </c>
      <c r="AV20" s="212"/>
      <c r="AW20" s="212"/>
      <c r="AX20" s="213"/>
      <c r="AY20" s="272"/>
      <c r="AZ20" s="212">
        <f t="shared" si="12"/>
        <v>1624</v>
      </c>
      <c r="BA20" s="212">
        <f t="shared" si="13"/>
        <v>112757</v>
      </c>
      <c r="BB20" s="212">
        <v>1164</v>
      </c>
      <c r="BC20" s="212">
        <v>82003</v>
      </c>
      <c r="BD20" s="212">
        <v>460</v>
      </c>
      <c r="BE20" s="212">
        <v>30754</v>
      </c>
      <c r="BF20" s="212">
        <v>305</v>
      </c>
      <c r="BG20" s="212">
        <v>23675</v>
      </c>
      <c r="BH20" s="212">
        <v>125</v>
      </c>
      <c r="BI20" s="212">
        <v>6079</v>
      </c>
      <c r="BJ20" s="213"/>
    </row>
    <row r="21" spans="1:62" ht="19.5" customHeight="1">
      <c r="A21" s="244" t="s">
        <v>5</v>
      </c>
      <c r="B21" s="212">
        <v>42332</v>
      </c>
      <c r="C21" s="212">
        <f t="shared" si="14"/>
        <v>24224</v>
      </c>
      <c r="D21" s="212">
        <f t="shared" si="15"/>
        <v>173036</v>
      </c>
      <c r="E21" s="212">
        <f t="shared" si="16"/>
        <v>7143</v>
      </c>
      <c r="F21" s="212">
        <v>3708</v>
      </c>
      <c r="G21" s="212">
        <v>20105</v>
      </c>
      <c r="H21" s="212">
        <f t="shared" si="17"/>
        <v>5422</v>
      </c>
      <c r="I21" s="212">
        <v>3708</v>
      </c>
      <c r="J21" s="212">
        <v>20105</v>
      </c>
      <c r="K21" s="212">
        <f t="shared" si="18"/>
        <v>5422</v>
      </c>
      <c r="L21" s="212">
        <v>3708</v>
      </c>
      <c r="M21" s="212">
        <v>20105</v>
      </c>
      <c r="N21" s="213">
        <f t="shared" si="1"/>
        <v>5422</v>
      </c>
      <c r="O21" s="272">
        <v>20516.400000000001</v>
      </c>
      <c r="P21" s="212">
        <v>152931</v>
      </c>
      <c r="Q21" s="212">
        <f t="shared" si="2"/>
        <v>7454</v>
      </c>
      <c r="R21" s="212">
        <v>14829</v>
      </c>
      <c r="S21" s="212">
        <v>114292.43</v>
      </c>
      <c r="T21" s="212">
        <f t="shared" si="3"/>
        <v>7707</v>
      </c>
      <c r="U21" s="212">
        <v>14557.2</v>
      </c>
      <c r="V21" s="212">
        <v>113256</v>
      </c>
      <c r="W21" s="212">
        <f t="shared" si="4"/>
        <v>7780</v>
      </c>
      <c r="X21" s="212">
        <v>126.6</v>
      </c>
      <c r="Y21" s="212">
        <v>391.29500000000002</v>
      </c>
      <c r="Z21" s="213">
        <f t="shared" si="5"/>
        <v>3091</v>
      </c>
      <c r="AA21" s="272">
        <v>53</v>
      </c>
      <c r="AB21" s="212">
        <v>203</v>
      </c>
      <c r="AC21" s="212">
        <f>AB21*1000/AA21</f>
        <v>3830</v>
      </c>
      <c r="AD21" s="212">
        <v>2902</v>
      </c>
      <c r="AE21" s="212">
        <v>10240</v>
      </c>
      <c r="AF21" s="212">
        <f t="shared" si="6"/>
        <v>3529</v>
      </c>
      <c r="AG21" s="212">
        <v>2297</v>
      </c>
      <c r="AH21" s="212">
        <v>8407</v>
      </c>
      <c r="AI21" s="212">
        <f t="shared" si="7"/>
        <v>3660</v>
      </c>
      <c r="AJ21" s="212">
        <v>124</v>
      </c>
      <c r="AK21" s="212">
        <v>240.73500000000001</v>
      </c>
      <c r="AL21" s="213">
        <f t="shared" si="8"/>
        <v>1941</v>
      </c>
      <c r="AM21" s="272">
        <v>2786</v>
      </c>
      <c r="AN21" s="212">
        <v>28398</v>
      </c>
      <c r="AO21" s="212">
        <f t="shared" si="9"/>
        <v>10193</v>
      </c>
      <c r="AP21" s="212">
        <v>13095</v>
      </c>
      <c r="AQ21" s="212">
        <v>59285</v>
      </c>
      <c r="AR21" s="212">
        <f t="shared" si="10"/>
        <v>4527</v>
      </c>
      <c r="AS21" s="212">
        <v>13095</v>
      </c>
      <c r="AT21" s="212">
        <v>59285</v>
      </c>
      <c r="AU21" s="212">
        <f t="shared" si="11"/>
        <v>4527</v>
      </c>
      <c r="AV21" s="212"/>
      <c r="AW21" s="212"/>
      <c r="AX21" s="213"/>
      <c r="AY21" s="272"/>
      <c r="AZ21" s="212">
        <f t="shared" si="12"/>
        <v>4969</v>
      </c>
      <c r="BA21" s="212">
        <f t="shared" si="13"/>
        <v>217920</v>
      </c>
      <c r="BB21" s="212">
        <v>4201</v>
      </c>
      <c r="BC21" s="212">
        <v>184356</v>
      </c>
      <c r="BD21" s="212">
        <v>768</v>
      </c>
      <c r="BE21" s="212">
        <v>33564</v>
      </c>
      <c r="BF21" s="212">
        <v>344</v>
      </c>
      <c r="BG21" s="212">
        <v>16927</v>
      </c>
      <c r="BH21" s="212">
        <v>48.8</v>
      </c>
      <c r="BI21" s="212">
        <v>1791</v>
      </c>
      <c r="BJ21" s="213">
        <v>43</v>
      </c>
    </row>
    <row r="22" spans="1:62" ht="19.5" customHeight="1">
      <c r="A22" s="244" t="s">
        <v>6</v>
      </c>
      <c r="B22" s="212">
        <v>85332.6</v>
      </c>
      <c r="C22" s="212">
        <f t="shared" si="14"/>
        <v>59643</v>
      </c>
      <c r="D22" s="212">
        <f t="shared" si="15"/>
        <v>379886</v>
      </c>
      <c r="E22" s="212">
        <f t="shared" si="16"/>
        <v>6369</v>
      </c>
      <c r="F22" s="212">
        <v>25674</v>
      </c>
      <c r="G22" s="212">
        <v>136253</v>
      </c>
      <c r="H22" s="212">
        <f t="shared" si="17"/>
        <v>5307</v>
      </c>
      <c r="I22" s="212">
        <v>25674</v>
      </c>
      <c r="J22" s="212">
        <v>136253</v>
      </c>
      <c r="K22" s="212">
        <f t="shared" si="18"/>
        <v>5307</v>
      </c>
      <c r="L22" s="212">
        <v>25674</v>
      </c>
      <c r="M22" s="212">
        <v>136253</v>
      </c>
      <c r="N22" s="213">
        <f t="shared" si="1"/>
        <v>5307</v>
      </c>
      <c r="O22" s="272">
        <v>33969</v>
      </c>
      <c r="P22" s="212">
        <v>243633</v>
      </c>
      <c r="Q22" s="212">
        <f t="shared" si="2"/>
        <v>7172</v>
      </c>
      <c r="R22" s="212">
        <v>28608</v>
      </c>
      <c r="S22" s="212">
        <v>216281</v>
      </c>
      <c r="T22" s="212">
        <f t="shared" si="3"/>
        <v>7560</v>
      </c>
      <c r="U22" s="212">
        <v>28501</v>
      </c>
      <c r="V22" s="212">
        <v>215480</v>
      </c>
      <c r="W22" s="212">
        <f t="shared" si="4"/>
        <v>7560</v>
      </c>
      <c r="X22" s="212"/>
      <c r="Y22" s="212"/>
      <c r="Z22" s="213"/>
      <c r="AA22" s="272"/>
      <c r="AB22" s="212"/>
      <c r="AC22" s="212"/>
      <c r="AD22" s="212">
        <v>3170</v>
      </c>
      <c r="AE22" s="212">
        <v>9954</v>
      </c>
      <c r="AF22" s="212">
        <f t="shared" si="6"/>
        <v>3140</v>
      </c>
      <c r="AG22" s="212">
        <v>3152</v>
      </c>
      <c r="AH22" s="212">
        <v>9951</v>
      </c>
      <c r="AI22" s="212">
        <f t="shared" si="7"/>
        <v>3157</v>
      </c>
      <c r="AJ22" s="212">
        <v>0.6</v>
      </c>
      <c r="AK22" s="212">
        <v>1.8</v>
      </c>
      <c r="AL22" s="213">
        <f t="shared" si="8"/>
        <v>3000</v>
      </c>
      <c r="AM22" s="272">
        <v>2190.8000000000002</v>
      </c>
      <c r="AN22" s="212">
        <v>17398</v>
      </c>
      <c r="AO22" s="212">
        <f t="shared" si="9"/>
        <v>7941</v>
      </c>
      <c r="AP22" s="212">
        <v>19003</v>
      </c>
      <c r="AQ22" s="212">
        <v>83062</v>
      </c>
      <c r="AR22" s="212">
        <f t="shared" si="10"/>
        <v>4371</v>
      </c>
      <c r="AS22" s="212">
        <v>19003</v>
      </c>
      <c r="AT22" s="212">
        <v>83062</v>
      </c>
      <c r="AU22" s="212">
        <f t="shared" si="11"/>
        <v>4371</v>
      </c>
      <c r="AV22" s="212"/>
      <c r="AW22" s="212"/>
      <c r="AX22" s="213"/>
      <c r="AY22" s="272"/>
      <c r="AZ22" s="212">
        <f t="shared" si="12"/>
        <v>6684</v>
      </c>
      <c r="BA22" s="212">
        <f t="shared" si="13"/>
        <v>441548</v>
      </c>
      <c r="BB22" s="212">
        <v>6441</v>
      </c>
      <c r="BC22" s="212">
        <v>430958</v>
      </c>
      <c r="BD22" s="212">
        <v>243</v>
      </c>
      <c r="BE22" s="212">
        <v>10590</v>
      </c>
      <c r="BF22" s="212">
        <v>71</v>
      </c>
      <c r="BG22" s="212">
        <v>2892</v>
      </c>
      <c r="BH22" s="212"/>
      <c r="BI22" s="212"/>
      <c r="BJ22" s="213">
        <v>2</v>
      </c>
    </row>
    <row r="23" spans="1:62" ht="19.5" customHeight="1">
      <c r="A23" s="245" t="s">
        <v>7</v>
      </c>
      <c r="B23" s="215">
        <v>90.2</v>
      </c>
      <c r="C23" s="215">
        <f t="shared" si="14"/>
        <v>90</v>
      </c>
      <c r="D23" s="215">
        <f t="shared" si="15"/>
        <v>152</v>
      </c>
      <c r="E23" s="215">
        <f t="shared" si="16"/>
        <v>1689</v>
      </c>
      <c r="F23" s="215">
        <v>42</v>
      </c>
      <c r="G23" s="215">
        <v>79.915000000000006</v>
      </c>
      <c r="H23" s="215">
        <f t="shared" si="17"/>
        <v>1903</v>
      </c>
      <c r="I23" s="215">
        <v>42</v>
      </c>
      <c r="J23" s="215">
        <v>79.915000000000006</v>
      </c>
      <c r="K23" s="215">
        <f t="shared" si="18"/>
        <v>1903</v>
      </c>
      <c r="L23" s="215">
        <v>42</v>
      </c>
      <c r="M23" s="215">
        <v>79.915000000000006</v>
      </c>
      <c r="N23" s="216">
        <f t="shared" si="1"/>
        <v>1903</v>
      </c>
      <c r="O23" s="273">
        <v>48</v>
      </c>
      <c r="P23" s="215">
        <v>71.900000000000006</v>
      </c>
      <c r="Q23" s="215">
        <f t="shared" si="2"/>
        <v>1498</v>
      </c>
      <c r="R23" s="215">
        <v>43</v>
      </c>
      <c r="S23" s="215">
        <v>63.7</v>
      </c>
      <c r="T23" s="215">
        <f t="shared" si="3"/>
        <v>1481</v>
      </c>
      <c r="U23" s="215">
        <v>43</v>
      </c>
      <c r="V23" s="215">
        <v>63.7</v>
      </c>
      <c r="W23" s="215">
        <f t="shared" si="4"/>
        <v>1481</v>
      </c>
      <c r="X23" s="215"/>
      <c r="Y23" s="215"/>
      <c r="Z23" s="216"/>
      <c r="AA23" s="273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6"/>
      <c r="AM23" s="273">
        <v>5</v>
      </c>
      <c r="AN23" s="215">
        <v>8.1999999999999993</v>
      </c>
      <c r="AO23" s="215">
        <f t="shared" si="9"/>
        <v>1640</v>
      </c>
      <c r="AP23" s="215"/>
      <c r="AQ23" s="215"/>
      <c r="AR23" s="215"/>
      <c r="AS23" s="215"/>
      <c r="AT23" s="215"/>
      <c r="AU23" s="215"/>
      <c r="AV23" s="215"/>
      <c r="AW23" s="215"/>
      <c r="AX23" s="216"/>
      <c r="AY23" s="273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6"/>
    </row>
    <row r="25" spans="1:62">
      <c r="U25" s="31"/>
      <c r="AD25" s="32"/>
      <c r="AE25" s="32"/>
      <c r="AF25" s="32"/>
      <c r="AQ25" s="31"/>
      <c r="AR25" s="32"/>
      <c r="BC25" s="31"/>
      <c r="BD25" s="31"/>
      <c r="BG25" s="31"/>
    </row>
  </sheetData>
  <mergeCells count="50">
    <mergeCell ref="X5:Z5"/>
    <mergeCell ref="AA5:AC5"/>
    <mergeCell ref="AM2:AN2"/>
    <mergeCell ref="BF5:BG5"/>
    <mergeCell ref="BG2:BJ2"/>
    <mergeCell ref="AU2:AX2"/>
    <mergeCell ref="BH3:BI3"/>
    <mergeCell ref="BJ3:BJ6"/>
    <mergeCell ref="AM3:AO3"/>
    <mergeCell ref="AS3:AU3"/>
    <mergeCell ref="BD3:BE3"/>
    <mergeCell ref="BB4:BC5"/>
    <mergeCell ref="BD4:BE5"/>
    <mergeCell ref="BB3:BC3"/>
    <mergeCell ref="AM4:AO5"/>
    <mergeCell ref="AS4:AU5"/>
    <mergeCell ref="BH4:BI4"/>
    <mergeCell ref="AV3:AX5"/>
    <mergeCell ref="A1:N1"/>
    <mergeCell ref="J2:N2"/>
    <mergeCell ref="O2:P2"/>
    <mergeCell ref="W2:Z2"/>
    <mergeCell ref="AG3:AI3"/>
    <mergeCell ref="I3:N3"/>
    <mergeCell ref="O3:Q5"/>
    <mergeCell ref="A3:A6"/>
    <mergeCell ref="B3:B6"/>
    <mergeCell ref="C3:E5"/>
    <mergeCell ref="F3:H5"/>
    <mergeCell ref="AA2:AC2"/>
    <mergeCell ref="AH2:AL2"/>
    <mergeCell ref="AJ3:AL3"/>
    <mergeCell ref="I4:K5"/>
    <mergeCell ref="L4:N4"/>
    <mergeCell ref="L5:N5"/>
    <mergeCell ref="U5:W5"/>
    <mergeCell ref="BH5:BI5"/>
    <mergeCell ref="AA3:AC3"/>
    <mergeCell ref="R3:W3"/>
    <mergeCell ref="X3:Z3"/>
    <mergeCell ref="AD4:AF5"/>
    <mergeCell ref="BF3:BG3"/>
    <mergeCell ref="AY3:AY6"/>
    <mergeCell ref="AD3:AF3"/>
    <mergeCell ref="BF4:BG4"/>
    <mergeCell ref="AP3:AR5"/>
    <mergeCell ref="R4:T5"/>
    <mergeCell ref="AG5:AI5"/>
    <mergeCell ref="AJ5:AL5"/>
    <mergeCell ref="AZ3:BA5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2"/>
  <sheetViews>
    <sheetView showZeros="0" workbookViewId="0">
      <selection activeCell="D14" sqref="D14"/>
    </sheetView>
  </sheetViews>
  <sheetFormatPr defaultRowHeight="14.25"/>
  <cols>
    <col min="1" max="1" width="14.625" style="11" customWidth="1"/>
    <col min="2" max="2" width="8.625" style="11" customWidth="1"/>
    <col min="3" max="3" width="9.75" style="11" customWidth="1"/>
    <col min="4" max="4" width="10" style="11" customWidth="1"/>
    <col min="5" max="5" width="8.125" style="11" customWidth="1"/>
    <col min="6" max="8" width="8.375" style="11" customWidth="1"/>
    <col min="9" max="9" width="7.5" style="11" bestFit="1" customWidth="1"/>
    <col min="10" max="10" width="8.625" style="11" customWidth="1"/>
    <col min="11" max="11" width="7.875" style="11" customWidth="1"/>
    <col min="12" max="12" width="7.625" style="11" customWidth="1"/>
    <col min="13" max="13" width="7.375" style="11" customWidth="1"/>
    <col min="14" max="14" width="7.75" style="11" customWidth="1"/>
    <col min="15" max="15" width="9" style="13"/>
    <col min="16" max="16384" width="9" style="11"/>
  </cols>
  <sheetData>
    <row r="1" spans="1:15" s="17" customFormat="1" ht="30.75" customHeight="1">
      <c r="A1" s="312" t="s">
        <v>339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18"/>
    </row>
    <row r="2" spans="1:15" s="2" customFormat="1" ht="19.5" customHeight="1">
      <c r="A2" s="127"/>
      <c r="B2" s="127"/>
      <c r="C2" s="127"/>
      <c r="D2" s="127"/>
      <c r="E2" s="127"/>
      <c r="F2" s="127"/>
      <c r="G2" s="127"/>
      <c r="H2" s="127"/>
      <c r="I2" s="156"/>
      <c r="J2" s="127"/>
      <c r="K2" s="341" t="s">
        <v>201</v>
      </c>
      <c r="L2" s="341"/>
      <c r="M2" s="341"/>
      <c r="N2" s="341"/>
      <c r="O2" s="6"/>
    </row>
    <row r="3" spans="1:15" s="8" customFormat="1" ht="16.5" customHeight="1">
      <c r="A3" s="313" t="s">
        <v>215</v>
      </c>
      <c r="B3" s="315" t="s">
        <v>44</v>
      </c>
      <c r="C3" s="314" t="s">
        <v>45</v>
      </c>
      <c r="D3" s="313"/>
      <c r="E3" s="315"/>
      <c r="F3" s="315"/>
      <c r="G3" s="315"/>
      <c r="H3" s="315"/>
      <c r="I3" s="315" t="s">
        <v>203</v>
      </c>
      <c r="J3" s="314" t="s">
        <v>204</v>
      </c>
      <c r="K3" s="313"/>
      <c r="L3" s="315"/>
      <c r="M3" s="315"/>
      <c r="N3" s="314"/>
      <c r="O3" s="7"/>
    </row>
    <row r="4" spans="1:15" s="8" customFormat="1" ht="38.25" customHeight="1">
      <c r="A4" s="313"/>
      <c r="B4" s="315"/>
      <c r="C4" s="315"/>
      <c r="D4" s="131" t="s">
        <v>46</v>
      </c>
      <c r="E4" s="131" t="s">
        <v>47</v>
      </c>
      <c r="F4" s="131" t="s">
        <v>48</v>
      </c>
      <c r="G4" s="131" t="s">
        <v>49</v>
      </c>
      <c r="H4" s="131" t="s">
        <v>205</v>
      </c>
      <c r="I4" s="315"/>
      <c r="J4" s="315"/>
      <c r="K4" s="131" t="s">
        <v>50</v>
      </c>
      <c r="L4" s="131" t="s">
        <v>51</v>
      </c>
      <c r="M4" s="131" t="s">
        <v>52</v>
      </c>
      <c r="N4" s="130" t="s">
        <v>53</v>
      </c>
      <c r="O4" s="7"/>
    </row>
    <row r="5" spans="1:15" s="2" customFormat="1" ht="21.95" customHeight="1">
      <c r="A5" s="157" t="s">
        <v>206</v>
      </c>
      <c r="B5" s="158">
        <f>C5+I5</f>
        <v>5600604</v>
      </c>
      <c r="C5" s="159">
        <v>5586615</v>
      </c>
      <c r="D5" s="159">
        <v>4636510.7</v>
      </c>
      <c r="E5" s="159">
        <v>258480</v>
      </c>
      <c r="F5" s="159">
        <v>419464.9</v>
      </c>
      <c r="G5" s="159">
        <v>79922</v>
      </c>
      <c r="H5" s="159">
        <v>10268</v>
      </c>
      <c r="I5" s="159">
        <v>13988.7</v>
      </c>
      <c r="J5" s="159">
        <v>162896</v>
      </c>
      <c r="K5" s="159">
        <v>119866</v>
      </c>
      <c r="L5" s="159">
        <v>8384</v>
      </c>
      <c r="M5" s="159">
        <v>16398</v>
      </c>
      <c r="N5" s="160">
        <v>3288</v>
      </c>
      <c r="O5" s="6"/>
    </row>
    <row r="6" spans="1:15" s="2" customFormat="1" ht="21.95" customHeight="1">
      <c r="A6" s="161" t="s">
        <v>207</v>
      </c>
      <c r="B6" s="162">
        <f t="shared" ref="B6:B21" si="0">C6+I6</f>
        <v>731104</v>
      </c>
      <c r="C6" s="162">
        <f>SUM(C7:C13)</f>
        <v>730531</v>
      </c>
      <c r="D6" s="162">
        <f t="shared" ref="D6:N6" si="1">SUM(D7:D13)</f>
        <v>630688</v>
      </c>
      <c r="E6" s="162">
        <f t="shared" si="1"/>
        <v>8013</v>
      </c>
      <c r="F6" s="162">
        <f t="shared" si="1"/>
        <v>8597</v>
      </c>
      <c r="G6" s="162">
        <f t="shared" si="1"/>
        <v>9684</v>
      </c>
      <c r="H6" s="162">
        <f t="shared" si="1"/>
        <v>683</v>
      </c>
      <c r="I6" s="162">
        <f t="shared" si="1"/>
        <v>573</v>
      </c>
      <c r="J6" s="162">
        <f t="shared" si="1"/>
        <v>22888</v>
      </c>
      <c r="K6" s="162">
        <f t="shared" si="1"/>
        <v>15380</v>
      </c>
      <c r="L6" s="162">
        <f t="shared" si="1"/>
        <v>384</v>
      </c>
      <c r="M6" s="162">
        <f t="shared" si="1"/>
        <v>621</v>
      </c>
      <c r="N6" s="163">
        <f t="shared" si="1"/>
        <v>645</v>
      </c>
      <c r="O6" s="6"/>
    </row>
    <row r="7" spans="1:15" s="2" customFormat="1" ht="21.95" customHeight="1">
      <c r="A7" s="161" t="s">
        <v>208</v>
      </c>
      <c r="B7" s="162">
        <f t="shared" si="0"/>
        <v>3335</v>
      </c>
      <c r="C7" s="164">
        <v>3334</v>
      </c>
      <c r="D7" s="164">
        <v>475</v>
      </c>
      <c r="E7" s="164">
        <v>140.80000000000001</v>
      </c>
      <c r="F7" s="164">
        <v>6.17</v>
      </c>
      <c r="G7" s="164">
        <v>254.17</v>
      </c>
      <c r="H7" s="164">
        <v>62</v>
      </c>
      <c r="I7" s="164">
        <v>1</v>
      </c>
      <c r="J7" s="164">
        <v>620</v>
      </c>
      <c r="K7" s="164">
        <v>70.400000000000006</v>
      </c>
      <c r="L7" s="164">
        <v>10</v>
      </c>
      <c r="M7" s="164">
        <v>1</v>
      </c>
      <c r="N7" s="165">
        <v>21</v>
      </c>
      <c r="O7" s="6"/>
    </row>
    <row r="8" spans="1:15" s="2" customFormat="1" ht="21.95" customHeight="1">
      <c r="A8" s="161" t="s">
        <v>209</v>
      </c>
      <c r="B8" s="162">
        <f t="shared" si="0"/>
        <v>57310</v>
      </c>
      <c r="C8" s="164">
        <v>57295.29</v>
      </c>
      <c r="D8" s="164">
        <v>25257.15</v>
      </c>
      <c r="E8" s="164">
        <v>1057.4000000000001</v>
      </c>
      <c r="F8" s="164">
        <v>1242.5</v>
      </c>
      <c r="G8" s="164">
        <v>1912.7</v>
      </c>
      <c r="H8" s="164">
        <v>450.66</v>
      </c>
      <c r="I8" s="164">
        <v>14.78</v>
      </c>
      <c r="J8" s="164">
        <v>3405</v>
      </c>
      <c r="K8" s="164">
        <v>754</v>
      </c>
      <c r="L8" s="164">
        <v>50.6</v>
      </c>
      <c r="M8" s="164">
        <v>36</v>
      </c>
      <c r="N8" s="165">
        <v>125</v>
      </c>
      <c r="O8" s="6"/>
    </row>
    <row r="9" spans="1:15" s="2" customFormat="1" ht="21.95" customHeight="1">
      <c r="A9" s="161" t="s">
        <v>210</v>
      </c>
      <c r="B9" s="162">
        <f t="shared" si="0"/>
        <v>593215</v>
      </c>
      <c r="C9" s="164">
        <v>592689</v>
      </c>
      <c r="D9" s="164">
        <v>559938</v>
      </c>
      <c r="E9" s="164">
        <v>3965</v>
      </c>
      <c r="F9" s="164">
        <v>1112</v>
      </c>
      <c r="G9" s="164">
        <v>2268.09</v>
      </c>
      <c r="H9" s="164">
        <v>71.099999999999994</v>
      </c>
      <c r="I9" s="164">
        <v>525.84</v>
      </c>
      <c r="J9" s="164">
        <v>15222.6</v>
      </c>
      <c r="K9" s="164">
        <v>12959</v>
      </c>
      <c r="L9" s="164">
        <v>202</v>
      </c>
      <c r="M9" s="164">
        <v>47</v>
      </c>
      <c r="N9" s="165">
        <v>154</v>
      </c>
      <c r="O9" s="6"/>
    </row>
    <row r="10" spans="1:15" s="2" customFormat="1" ht="21.95" customHeight="1">
      <c r="A10" s="161" t="s">
        <v>211</v>
      </c>
      <c r="B10" s="162">
        <f t="shared" si="0"/>
        <v>38794</v>
      </c>
      <c r="C10" s="164">
        <v>38770.94</v>
      </c>
      <c r="D10" s="164">
        <v>20910.900000000001</v>
      </c>
      <c r="E10" s="164">
        <v>2664.5</v>
      </c>
      <c r="F10" s="164">
        <v>4845.3</v>
      </c>
      <c r="G10" s="164">
        <v>3749</v>
      </c>
      <c r="H10" s="164">
        <v>62.6</v>
      </c>
      <c r="I10" s="164">
        <v>22.9</v>
      </c>
      <c r="J10" s="164">
        <v>1922</v>
      </c>
      <c r="K10" s="164">
        <v>684.4</v>
      </c>
      <c r="L10" s="164">
        <v>106</v>
      </c>
      <c r="M10" s="164">
        <v>500</v>
      </c>
      <c r="N10" s="165">
        <v>243</v>
      </c>
      <c r="O10" s="6"/>
    </row>
    <row r="11" spans="1:15" s="2" customFormat="1" ht="21.95" customHeight="1">
      <c r="A11" s="161" t="s">
        <v>212</v>
      </c>
      <c r="B11" s="162">
        <f t="shared" si="0"/>
        <v>22344</v>
      </c>
      <c r="C11" s="164">
        <v>22336.35</v>
      </c>
      <c r="D11" s="164">
        <v>10547</v>
      </c>
      <c r="E11" s="164">
        <v>7.7</v>
      </c>
      <c r="F11" s="164">
        <v>1110.5999999999999</v>
      </c>
      <c r="G11" s="164">
        <v>1439.9</v>
      </c>
      <c r="H11" s="164">
        <v>37.1</v>
      </c>
      <c r="I11" s="164">
        <v>8</v>
      </c>
      <c r="J11" s="164">
        <v>1054</v>
      </c>
      <c r="K11" s="164">
        <v>317</v>
      </c>
      <c r="L11" s="164">
        <v>0</v>
      </c>
      <c r="M11" s="164">
        <v>30</v>
      </c>
      <c r="N11" s="165">
        <v>95</v>
      </c>
      <c r="O11" s="6"/>
    </row>
    <row r="12" spans="1:15" s="2" customFormat="1" ht="21.95" customHeight="1">
      <c r="A12" s="161" t="s">
        <v>213</v>
      </c>
      <c r="B12" s="162">
        <f t="shared" si="0"/>
        <v>1540</v>
      </c>
      <c r="C12" s="164">
        <v>1540</v>
      </c>
      <c r="D12" s="164">
        <v>720</v>
      </c>
      <c r="E12" s="164">
        <v>0</v>
      </c>
      <c r="F12" s="164">
        <v>280</v>
      </c>
      <c r="G12" s="164">
        <v>60</v>
      </c>
      <c r="H12" s="164">
        <v>0</v>
      </c>
      <c r="I12" s="164">
        <v>0</v>
      </c>
      <c r="J12" s="164">
        <v>75</v>
      </c>
      <c r="K12" s="164">
        <v>21</v>
      </c>
      <c r="L12" s="164">
        <v>0</v>
      </c>
      <c r="M12" s="164">
        <v>7</v>
      </c>
      <c r="N12" s="165">
        <v>7</v>
      </c>
      <c r="O12" s="6"/>
    </row>
    <row r="13" spans="1:15" s="2" customFormat="1" ht="21.95" customHeight="1">
      <c r="A13" s="161" t="s">
        <v>214</v>
      </c>
      <c r="B13" s="162">
        <f t="shared" si="0"/>
        <v>14565</v>
      </c>
      <c r="C13" s="164">
        <v>14565.35</v>
      </c>
      <c r="D13" s="164">
        <v>12840</v>
      </c>
      <c r="E13" s="164">
        <v>177.46</v>
      </c>
      <c r="F13" s="164">
        <v>0</v>
      </c>
      <c r="G13" s="164">
        <v>0</v>
      </c>
      <c r="H13" s="164">
        <v>0</v>
      </c>
      <c r="I13" s="164">
        <v>0</v>
      </c>
      <c r="J13" s="164">
        <v>589.20000000000005</v>
      </c>
      <c r="K13" s="164">
        <v>574.20000000000005</v>
      </c>
      <c r="L13" s="164">
        <v>15</v>
      </c>
      <c r="M13" s="164">
        <v>0</v>
      </c>
      <c r="N13" s="165">
        <v>0</v>
      </c>
      <c r="O13" s="6"/>
    </row>
    <row r="14" spans="1:15" s="2" customFormat="1" ht="21.95" customHeight="1">
      <c r="A14" s="161" t="s">
        <v>0</v>
      </c>
      <c r="B14" s="162">
        <f t="shared" si="0"/>
        <v>392572</v>
      </c>
      <c r="C14" s="164">
        <v>392568</v>
      </c>
      <c r="D14" s="164">
        <v>198407</v>
      </c>
      <c r="E14" s="164">
        <v>93416</v>
      </c>
      <c r="F14" s="164">
        <v>72160</v>
      </c>
      <c r="G14" s="164">
        <v>6266</v>
      </c>
      <c r="H14" s="164">
        <v>5217</v>
      </c>
      <c r="I14" s="164">
        <v>4</v>
      </c>
      <c r="J14" s="164">
        <v>17265</v>
      </c>
      <c r="K14" s="164">
        <v>8248.7999999999993</v>
      </c>
      <c r="L14" s="164">
        <v>3541</v>
      </c>
      <c r="M14" s="164">
        <v>3320.4</v>
      </c>
      <c r="N14" s="165">
        <v>418</v>
      </c>
      <c r="O14" s="6"/>
    </row>
    <row r="15" spans="1:15" s="2" customFormat="1" ht="21.95" customHeight="1">
      <c r="A15" s="161" t="s">
        <v>1</v>
      </c>
      <c r="B15" s="162">
        <f t="shared" si="0"/>
        <v>444288</v>
      </c>
      <c r="C15" s="164">
        <v>443818</v>
      </c>
      <c r="D15" s="164">
        <v>338767</v>
      </c>
      <c r="E15" s="164">
        <v>80229</v>
      </c>
      <c r="F15" s="164">
        <v>4405.6000000000004</v>
      </c>
      <c r="G15" s="164">
        <v>18229</v>
      </c>
      <c r="H15" s="164">
        <v>237</v>
      </c>
      <c r="I15" s="164">
        <v>469.75</v>
      </c>
      <c r="J15" s="164">
        <v>10813.6</v>
      </c>
      <c r="K15" s="164">
        <v>7869</v>
      </c>
      <c r="L15" s="164">
        <v>1957</v>
      </c>
      <c r="M15" s="164">
        <v>171</v>
      </c>
      <c r="N15" s="165">
        <v>517</v>
      </c>
      <c r="O15" s="6"/>
    </row>
    <row r="16" spans="1:15" s="2" customFormat="1" ht="21.95" customHeight="1">
      <c r="A16" s="161" t="s">
        <v>2</v>
      </c>
      <c r="B16" s="162">
        <f t="shared" si="0"/>
        <v>324871</v>
      </c>
      <c r="C16" s="164">
        <v>318764</v>
      </c>
      <c r="D16" s="164">
        <v>266893</v>
      </c>
      <c r="E16" s="164">
        <v>14288.625</v>
      </c>
      <c r="F16" s="164">
        <v>12698.34</v>
      </c>
      <c r="G16" s="164">
        <v>12724.88</v>
      </c>
      <c r="H16" s="164">
        <v>1696.58</v>
      </c>
      <c r="I16" s="164">
        <v>6107</v>
      </c>
      <c r="J16" s="164">
        <v>7848</v>
      </c>
      <c r="K16" s="164">
        <v>6140</v>
      </c>
      <c r="L16" s="164">
        <v>427.6</v>
      </c>
      <c r="M16" s="164">
        <v>387.6</v>
      </c>
      <c r="N16" s="165">
        <v>371</v>
      </c>
      <c r="O16" s="6"/>
    </row>
    <row r="17" spans="1:15" s="2" customFormat="1" ht="21.95" customHeight="1">
      <c r="A17" s="161" t="s">
        <v>3</v>
      </c>
      <c r="B17" s="162">
        <f t="shared" si="0"/>
        <v>792549</v>
      </c>
      <c r="C17" s="164">
        <v>792410</v>
      </c>
      <c r="D17" s="164">
        <v>444262.55</v>
      </c>
      <c r="E17" s="164">
        <v>30472</v>
      </c>
      <c r="F17" s="164">
        <v>298825</v>
      </c>
      <c r="G17" s="164">
        <v>11878</v>
      </c>
      <c r="H17" s="164">
        <v>522</v>
      </c>
      <c r="I17" s="164">
        <v>139</v>
      </c>
      <c r="J17" s="164">
        <v>30844.6</v>
      </c>
      <c r="K17" s="164">
        <v>14794</v>
      </c>
      <c r="L17" s="164">
        <v>1075</v>
      </c>
      <c r="M17" s="164">
        <v>10980</v>
      </c>
      <c r="N17" s="165">
        <v>536</v>
      </c>
      <c r="O17" s="6"/>
    </row>
    <row r="18" spans="1:15" s="2" customFormat="1" ht="21.95" customHeight="1">
      <c r="A18" s="161" t="s">
        <v>4</v>
      </c>
      <c r="B18" s="162">
        <f t="shared" si="0"/>
        <v>588049</v>
      </c>
      <c r="C18" s="164">
        <v>587636</v>
      </c>
      <c r="D18" s="164">
        <v>571120.81999999995</v>
      </c>
      <c r="E18" s="164">
        <v>3347</v>
      </c>
      <c r="F18" s="164">
        <v>3087.16</v>
      </c>
      <c r="G18" s="164">
        <v>4570.53</v>
      </c>
      <c r="H18" s="164">
        <v>1700.45</v>
      </c>
      <c r="I18" s="164">
        <v>413.3</v>
      </c>
      <c r="J18" s="164">
        <v>12921</v>
      </c>
      <c r="K18" s="164">
        <v>12226</v>
      </c>
      <c r="L18" s="164">
        <v>105.4</v>
      </c>
      <c r="M18" s="164">
        <v>139</v>
      </c>
      <c r="N18" s="165">
        <v>128</v>
      </c>
      <c r="O18" s="6"/>
    </row>
    <row r="19" spans="1:15" s="2" customFormat="1" ht="21.95" customHeight="1">
      <c r="A19" s="161" t="s">
        <v>5</v>
      </c>
      <c r="B19" s="162">
        <f t="shared" si="0"/>
        <v>1870624</v>
      </c>
      <c r="C19" s="164">
        <v>1870565</v>
      </c>
      <c r="D19" s="164">
        <v>1785485</v>
      </c>
      <c r="E19" s="164">
        <v>10173</v>
      </c>
      <c r="F19" s="164">
        <v>9607</v>
      </c>
      <c r="G19" s="164">
        <v>3158</v>
      </c>
      <c r="H19" s="164">
        <v>59.88</v>
      </c>
      <c r="I19" s="164">
        <v>59.32</v>
      </c>
      <c r="J19" s="164">
        <v>47587</v>
      </c>
      <c r="K19" s="164">
        <v>44693</v>
      </c>
      <c r="L19" s="164">
        <v>271</v>
      </c>
      <c r="M19" s="164">
        <v>323.2</v>
      </c>
      <c r="N19" s="165">
        <v>165</v>
      </c>
      <c r="O19" s="6"/>
    </row>
    <row r="20" spans="1:15" s="2" customFormat="1" ht="21.95" customHeight="1">
      <c r="A20" s="161" t="s">
        <v>6</v>
      </c>
      <c r="B20" s="162">
        <f t="shared" si="0"/>
        <v>456149</v>
      </c>
      <c r="C20" s="164">
        <v>449925</v>
      </c>
      <c r="D20" s="164">
        <v>400518</v>
      </c>
      <c r="E20" s="164">
        <v>18542</v>
      </c>
      <c r="F20" s="164">
        <v>10078</v>
      </c>
      <c r="G20" s="164">
        <v>13392</v>
      </c>
      <c r="H20" s="164">
        <v>152</v>
      </c>
      <c r="I20" s="164">
        <v>6224</v>
      </c>
      <c r="J20" s="164">
        <v>12707.2</v>
      </c>
      <c r="K20" s="164">
        <v>10498</v>
      </c>
      <c r="L20" s="164">
        <v>623</v>
      </c>
      <c r="M20" s="164">
        <v>454</v>
      </c>
      <c r="N20" s="165">
        <v>505</v>
      </c>
      <c r="O20" s="6"/>
    </row>
    <row r="21" spans="1:15" s="2" customFormat="1" ht="21.95" customHeight="1">
      <c r="A21" s="166" t="s">
        <v>7</v>
      </c>
      <c r="B21" s="167">
        <f t="shared" si="0"/>
        <v>398</v>
      </c>
      <c r="C21" s="168">
        <v>398.2</v>
      </c>
      <c r="D21" s="168">
        <v>370</v>
      </c>
      <c r="E21" s="168">
        <v>0</v>
      </c>
      <c r="F21" s="168">
        <v>7.5</v>
      </c>
      <c r="G21" s="168">
        <v>19.7</v>
      </c>
      <c r="H21" s="168">
        <v>0</v>
      </c>
      <c r="I21" s="168">
        <v>0</v>
      </c>
      <c r="J21" s="168">
        <v>21.8</v>
      </c>
      <c r="K21" s="168">
        <v>17</v>
      </c>
      <c r="L21" s="168">
        <v>0</v>
      </c>
      <c r="M21" s="168">
        <v>2</v>
      </c>
      <c r="N21" s="169">
        <v>3</v>
      </c>
      <c r="O21" s="6"/>
    </row>
    <row r="22" spans="1:15">
      <c r="A22" s="12"/>
      <c r="B22" s="4"/>
    </row>
  </sheetData>
  <mergeCells count="9">
    <mergeCell ref="A1:N1"/>
    <mergeCell ref="K2:N2"/>
    <mergeCell ref="A3:A4"/>
    <mergeCell ref="B3:B4"/>
    <mergeCell ref="C3:C4"/>
    <mergeCell ref="D3:H3"/>
    <mergeCell ref="I3:I4"/>
    <mergeCell ref="J3:J4"/>
    <mergeCell ref="K3:N3"/>
  </mergeCells>
  <phoneticPr fontId="3" type="noConversion"/>
  <pageMargins left="0.74803149606299213" right="0.55118110236220474" top="0.59055118110236227" bottom="0.59055118110236227" header="0.51181102362204722" footer="0.31496062992125984"/>
  <pageSetup paperSize="9" orientation="landscape" horizontalDpi="4294967292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A5" sqref="A5:A21"/>
    </sheetView>
  </sheetViews>
  <sheetFormatPr defaultRowHeight="11.25"/>
  <cols>
    <col min="1" max="1" width="16.875" style="9" customWidth="1"/>
    <col min="2" max="9" width="13.25" style="9" customWidth="1"/>
    <col min="10" max="10" width="9" style="14"/>
    <col min="11" max="16384" width="9" style="9"/>
  </cols>
  <sheetData>
    <row r="1" spans="1:10" s="17" customFormat="1" ht="30.75" customHeight="1">
      <c r="A1" s="312" t="s">
        <v>340</v>
      </c>
      <c r="B1" s="312"/>
      <c r="C1" s="312"/>
      <c r="D1" s="312"/>
      <c r="E1" s="312"/>
      <c r="F1" s="312"/>
      <c r="G1" s="312"/>
      <c r="H1" s="312"/>
      <c r="I1" s="312"/>
      <c r="J1" s="18"/>
    </row>
    <row r="2" spans="1:10" s="2" customFormat="1" ht="18" customHeight="1">
      <c r="A2" s="127"/>
      <c r="B2" s="127"/>
      <c r="C2" s="127"/>
      <c r="D2" s="127"/>
      <c r="E2" s="128"/>
      <c r="F2" s="127"/>
      <c r="G2" s="132"/>
      <c r="H2" s="341" t="s">
        <v>216</v>
      </c>
      <c r="I2" s="341"/>
      <c r="J2" s="6"/>
    </row>
    <row r="3" spans="1:10" s="8" customFormat="1" ht="16.5" customHeight="1">
      <c r="A3" s="344" t="s">
        <v>202</v>
      </c>
      <c r="B3" s="316" t="s">
        <v>217</v>
      </c>
      <c r="C3" s="346"/>
      <c r="D3" s="346"/>
      <c r="E3" s="346"/>
      <c r="F3" s="347" t="s">
        <v>223</v>
      </c>
      <c r="G3" s="347" t="s">
        <v>218</v>
      </c>
      <c r="H3" s="307" t="s">
        <v>329</v>
      </c>
      <c r="I3" s="316" t="s">
        <v>219</v>
      </c>
      <c r="J3" s="7"/>
    </row>
    <row r="4" spans="1:10" s="8" customFormat="1" ht="39" customHeight="1">
      <c r="A4" s="345"/>
      <c r="B4" s="317"/>
      <c r="C4" s="131" t="s">
        <v>220</v>
      </c>
      <c r="D4" s="131" t="s">
        <v>221</v>
      </c>
      <c r="E4" s="131" t="s">
        <v>222</v>
      </c>
      <c r="F4" s="342"/>
      <c r="G4" s="342"/>
      <c r="H4" s="342"/>
      <c r="I4" s="317"/>
      <c r="J4" s="7"/>
    </row>
    <row r="5" spans="1:10" s="2" customFormat="1" ht="21.95" customHeight="1">
      <c r="A5" s="157" t="s">
        <v>34</v>
      </c>
      <c r="B5" s="171">
        <v>13562</v>
      </c>
      <c r="C5" s="171">
        <v>3024</v>
      </c>
      <c r="D5" s="171">
        <v>10024</v>
      </c>
      <c r="E5" s="171">
        <v>514</v>
      </c>
      <c r="F5" s="171"/>
      <c r="G5" s="171">
        <v>996</v>
      </c>
      <c r="H5" s="171">
        <v>39287353</v>
      </c>
      <c r="I5" s="172">
        <v>546500</v>
      </c>
      <c r="J5" s="6"/>
    </row>
    <row r="6" spans="1:10" s="2" customFormat="1" ht="21.95" customHeight="1">
      <c r="A6" s="161" t="s">
        <v>35</v>
      </c>
      <c r="B6" s="173">
        <v>3641</v>
      </c>
      <c r="C6" s="173">
        <v>696</v>
      </c>
      <c r="D6" s="173">
        <v>2945</v>
      </c>
      <c r="E6" s="173"/>
      <c r="F6" s="173"/>
      <c r="G6" s="173">
        <v>26</v>
      </c>
      <c r="H6" s="173">
        <v>7734345</v>
      </c>
      <c r="I6" s="174">
        <v>120594</v>
      </c>
      <c r="J6" s="6"/>
    </row>
    <row r="7" spans="1:10" s="2" customFormat="1" ht="21.95" customHeight="1">
      <c r="A7" s="161" t="s">
        <v>176</v>
      </c>
      <c r="B7" s="162">
        <v>294</v>
      </c>
      <c r="C7" s="162"/>
      <c r="D7" s="162">
        <v>294</v>
      </c>
      <c r="E7" s="162"/>
      <c r="F7" s="162"/>
      <c r="G7" s="162"/>
      <c r="H7" s="162">
        <v>380000</v>
      </c>
      <c r="I7" s="163">
        <v>5757</v>
      </c>
      <c r="J7" s="6"/>
    </row>
    <row r="8" spans="1:10" s="2" customFormat="1" ht="21.95" customHeight="1">
      <c r="A8" s="161" t="s">
        <v>177</v>
      </c>
      <c r="B8" s="162">
        <v>853</v>
      </c>
      <c r="C8" s="162">
        <v>261</v>
      </c>
      <c r="D8" s="162">
        <v>592</v>
      </c>
      <c r="E8" s="162"/>
      <c r="F8" s="162"/>
      <c r="G8" s="162">
        <v>26</v>
      </c>
      <c r="H8" s="162">
        <v>1819500</v>
      </c>
      <c r="I8" s="163">
        <v>25615</v>
      </c>
      <c r="J8" s="6"/>
    </row>
    <row r="9" spans="1:10" s="2" customFormat="1" ht="21.95" customHeight="1">
      <c r="A9" s="161" t="s">
        <v>178</v>
      </c>
      <c r="B9" s="162">
        <v>1492</v>
      </c>
      <c r="C9" s="162">
        <v>435</v>
      </c>
      <c r="D9" s="162">
        <v>1057</v>
      </c>
      <c r="E9" s="162"/>
      <c r="F9" s="162"/>
      <c r="G9" s="162"/>
      <c r="H9" s="162">
        <v>4738000</v>
      </c>
      <c r="I9" s="163">
        <v>71691</v>
      </c>
      <c r="J9" s="6"/>
    </row>
    <row r="10" spans="1:10" s="2" customFormat="1" ht="21.95" customHeight="1">
      <c r="A10" s="161" t="s">
        <v>179</v>
      </c>
      <c r="B10" s="162">
        <v>401</v>
      </c>
      <c r="C10" s="162"/>
      <c r="D10" s="162">
        <v>401</v>
      </c>
      <c r="E10" s="162"/>
      <c r="F10" s="162"/>
      <c r="G10" s="162"/>
      <c r="H10" s="162">
        <v>70000</v>
      </c>
      <c r="I10" s="163">
        <v>13055</v>
      </c>
      <c r="J10" s="6"/>
    </row>
    <row r="11" spans="1:10" s="2" customFormat="1" ht="21.95" customHeight="1">
      <c r="A11" s="161" t="s">
        <v>180</v>
      </c>
      <c r="B11" s="162">
        <v>267</v>
      </c>
      <c r="C11" s="162"/>
      <c r="D11" s="162">
        <v>267</v>
      </c>
      <c r="E11" s="162"/>
      <c r="F11" s="162"/>
      <c r="G11" s="162"/>
      <c r="H11" s="162">
        <v>700000</v>
      </c>
      <c r="I11" s="163">
        <v>4276</v>
      </c>
      <c r="J11" s="6"/>
    </row>
    <row r="12" spans="1:10" s="2" customFormat="1" ht="21.95" customHeight="1">
      <c r="A12" s="161" t="s">
        <v>181</v>
      </c>
      <c r="B12" s="162">
        <v>67</v>
      </c>
      <c r="C12" s="162"/>
      <c r="D12" s="162">
        <v>67</v>
      </c>
      <c r="E12" s="162"/>
      <c r="F12" s="162"/>
      <c r="G12" s="162"/>
      <c r="H12" s="162"/>
      <c r="I12" s="163">
        <v>200</v>
      </c>
      <c r="J12" s="6"/>
    </row>
    <row r="13" spans="1:10" s="2" customFormat="1" ht="21.95" customHeight="1">
      <c r="A13" s="161" t="s">
        <v>182</v>
      </c>
      <c r="B13" s="162">
        <v>267</v>
      </c>
      <c r="C13" s="162"/>
      <c r="D13" s="162">
        <v>267</v>
      </c>
      <c r="E13" s="162"/>
      <c r="F13" s="162"/>
      <c r="G13" s="162"/>
      <c r="H13" s="162">
        <v>26845</v>
      </c>
      <c r="I13" s="163">
        <v>10463</v>
      </c>
      <c r="J13" s="6"/>
    </row>
    <row r="14" spans="1:10" s="2" customFormat="1" ht="21.95" customHeight="1">
      <c r="A14" s="161" t="s">
        <v>0</v>
      </c>
      <c r="B14" s="162">
        <v>1427</v>
      </c>
      <c r="C14" s="162"/>
      <c r="D14" s="162">
        <v>1427</v>
      </c>
      <c r="E14" s="162"/>
      <c r="F14" s="162"/>
      <c r="G14" s="162"/>
      <c r="H14" s="162">
        <v>5476000</v>
      </c>
      <c r="I14" s="163">
        <v>35737</v>
      </c>
      <c r="J14" s="6"/>
    </row>
    <row r="15" spans="1:10" s="2" customFormat="1" ht="21.95" customHeight="1">
      <c r="A15" s="161" t="s">
        <v>1</v>
      </c>
      <c r="B15" s="162">
        <v>1168</v>
      </c>
      <c r="C15" s="162">
        <v>193</v>
      </c>
      <c r="D15" s="162">
        <v>835</v>
      </c>
      <c r="E15" s="162">
        <v>140</v>
      </c>
      <c r="F15" s="162"/>
      <c r="G15" s="162">
        <v>72</v>
      </c>
      <c r="H15" s="162">
        <v>5314710</v>
      </c>
      <c r="I15" s="163">
        <v>33795</v>
      </c>
      <c r="J15" s="6"/>
    </row>
    <row r="16" spans="1:10" s="2" customFormat="1" ht="21.95" customHeight="1">
      <c r="A16" s="161" t="s">
        <v>2</v>
      </c>
      <c r="B16" s="162">
        <v>1559</v>
      </c>
      <c r="C16" s="162">
        <v>431</v>
      </c>
      <c r="D16" s="162">
        <v>805</v>
      </c>
      <c r="E16" s="162">
        <v>323</v>
      </c>
      <c r="F16" s="162"/>
      <c r="G16" s="162"/>
      <c r="H16" s="162">
        <v>13340000</v>
      </c>
      <c r="I16" s="163">
        <v>44541</v>
      </c>
      <c r="J16" s="6"/>
    </row>
    <row r="17" spans="1:10" s="2" customFormat="1" ht="21.95" customHeight="1">
      <c r="A17" s="161" t="s">
        <v>3</v>
      </c>
      <c r="B17" s="162">
        <v>948</v>
      </c>
      <c r="C17" s="162">
        <v>338</v>
      </c>
      <c r="D17" s="162">
        <v>610</v>
      </c>
      <c r="E17" s="162"/>
      <c r="F17" s="162"/>
      <c r="G17" s="162"/>
      <c r="H17" s="162">
        <v>84402</v>
      </c>
      <c r="I17" s="163">
        <v>51344</v>
      </c>
      <c r="J17" s="6"/>
    </row>
    <row r="18" spans="1:10" s="2" customFormat="1" ht="21.95" customHeight="1">
      <c r="A18" s="161" t="s">
        <v>4</v>
      </c>
      <c r="B18" s="162">
        <v>1500</v>
      </c>
      <c r="C18" s="162">
        <v>541</v>
      </c>
      <c r="D18" s="162">
        <v>908</v>
      </c>
      <c r="E18" s="162">
        <v>51</v>
      </c>
      <c r="F18" s="162"/>
      <c r="G18" s="162">
        <v>625</v>
      </c>
      <c r="H18" s="162">
        <v>2860000</v>
      </c>
      <c r="I18" s="163">
        <v>49220</v>
      </c>
      <c r="J18" s="6"/>
    </row>
    <row r="19" spans="1:10" s="2" customFormat="1" ht="21.95" customHeight="1">
      <c r="A19" s="161" t="s">
        <v>5</v>
      </c>
      <c r="B19" s="162">
        <v>1623</v>
      </c>
      <c r="C19" s="162">
        <v>733</v>
      </c>
      <c r="D19" s="162">
        <v>890</v>
      </c>
      <c r="E19" s="162"/>
      <c r="F19" s="162"/>
      <c r="G19" s="162">
        <v>133</v>
      </c>
      <c r="H19" s="162">
        <v>1377896</v>
      </c>
      <c r="I19" s="163">
        <v>144311</v>
      </c>
      <c r="J19" s="6"/>
    </row>
    <row r="20" spans="1:10" s="2" customFormat="1" ht="21.95" customHeight="1">
      <c r="A20" s="161" t="s">
        <v>6</v>
      </c>
      <c r="B20" s="162">
        <v>1556</v>
      </c>
      <c r="C20" s="162">
        <v>92</v>
      </c>
      <c r="D20" s="162">
        <v>1464</v>
      </c>
      <c r="E20" s="162"/>
      <c r="F20" s="162"/>
      <c r="G20" s="162">
        <v>140</v>
      </c>
      <c r="H20" s="162">
        <v>2800000</v>
      </c>
      <c r="I20" s="163">
        <v>53200</v>
      </c>
      <c r="J20" s="6"/>
    </row>
    <row r="21" spans="1:10" s="2" customFormat="1" ht="21.95" customHeight="1">
      <c r="A21" s="166" t="s">
        <v>7</v>
      </c>
      <c r="B21" s="167">
        <v>140</v>
      </c>
      <c r="C21" s="167"/>
      <c r="D21" s="167">
        <v>140</v>
      </c>
      <c r="E21" s="167"/>
      <c r="F21" s="167"/>
      <c r="G21" s="167"/>
      <c r="H21" s="167">
        <v>300000</v>
      </c>
      <c r="I21" s="175">
        <v>3295</v>
      </c>
      <c r="J21" s="6"/>
    </row>
    <row r="22" spans="1:10" s="2" customFormat="1" ht="18" customHeight="1">
      <c r="A22" s="343"/>
      <c r="B22" s="343"/>
      <c r="C22" s="343"/>
      <c r="D22" s="343"/>
      <c r="J22" s="6"/>
    </row>
  </sheetData>
  <mergeCells count="10">
    <mergeCell ref="H3:H4"/>
    <mergeCell ref="I3:I4"/>
    <mergeCell ref="A22:D22"/>
    <mergeCell ref="A1:I1"/>
    <mergeCell ref="H2:I2"/>
    <mergeCell ref="A3:A4"/>
    <mergeCell ref="B3:B4"/>
    <mergeCell ref="C3:E3"/>
    <mergeCell ref="F3:F4"/>
    <mergeCell ref="G3:G4"/>
  </mergeCells>
  <phoneticPr fontId="3" type="noConversion"/>
  <pageMargins left="0.74803149606299213" right="0.55118110236220474" top="0.59055118110236227" bottom="0.59055118110236227" header="0.51181102362204722" footer="0.31496062992125984"/>
  <pageSetup paperSize="9" orientation="landscape" horizontalDpi="4294967292" verticalDpi="18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21"/>
  <sheetViews>
    <sheetView zoomScaleNormal="100" workbookViewId="0">
      <selection activeCell="B12" sqref="B12"/>
    </sheetView>
  </sheetViews>
  <sheetFormatPr defaultRowHeight="14.25"/>
  <cols>
    <col min="1" max="1" width="11.875" style="11" customWidth="1"/>
    <col min="2" max="2" width="8.375" style="11" customWidth="1"/>
    <col min="3" max="3" width="7.875" style="11" customWidth="1"/>
    <col min="4" max="4" width="8.75" style="11" customWidth="1"/>
    <col min="5" max="6" width="8.375" style="11" customWidth="1"/>
    <col min="7" max="7" width="9.625" style="11" customWidth="1"/>
    <col min="8" max="8" width="9.25" style="11" customWidth="1"/>
    <col min="9" max="9" width="10.375" style="13" customWidth="1"/>
    <col min="10" max="11" width="8.375" style="11" customWidth="1"/>
    <col min="12" max="12" width="9.75" style="11" customWidth="1"/>
    <col min="13" max="13" width="8.375" style="11" customWidth="1"/>
    <col min="14" max="14" width="8.625" style="27" customWidth="1"/>
    <col min="15" max="15" width="8.875" style="29" customWidth="1"/>
    <col min="16" max="16" width="7.875" style="29" customWidth="1"/>
    <col min="17" max="17" width="7.375" style="29" customWidth="1"/>
    <col min="18" max="18" width="8.125" style="29" customWidth="1"/>
    <col min="19" max="19" width="9.375" style="25" customWidth="1"/>
    <col min="20" max="20" width="7.75" style="25" customWidth="1"/>
    <col min="21" max="22" width="7.375" style="25" customWidth="1"/>
    <col min="23" max="23" width="10.125" style="25" customWidth="1"/>
    <col min="24" max="24" width="8.5" style="25" customWidth="1"/>
    <col min="25" max="25" width="7.375" style="25" customWidth="1"/>
    <col min="26" max="26" width="7.375" style="29" customWidth="1"/>
    <col min="27" max="28" width="6.75" style="29" customWidth="1"/>
    <col min="29" max="16384" width="9" style="11"/>
  </cols>
  <sheetData>
    <row r="1" spans="1:29" s="178" customFormat="1" ht="30.75" customHeight="1">
      <c r="A1" s="364" t="s">
        <v>341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5" t="s">
        <v>239</v>
      </c>
      <c r="O1" s="365"/>
      <c r="P1" s="365"/>
      <c r="Q1" s="365"/>
      <c r="R1" s="365"/>
      <c r="S1" s="365"/>
      <c r="T1" s="365"/>
      <c r="U1" s="365"/>
      <c r="V1" s="365"/>
      <c r="W1" s="365"/>
      <c r="X1" s="365"/>
      <c r="Y1" s="365"/>
      <c r="Z1" s="365"/>
      <c r="AA1" s="177"/>
      <c r="AB1" s="177"/>
    </row>
    <row r="2" spans="1:29" s="15" customFormat="1" ht="16.5" customHeight="1">
      <c r="A2" s="344" t="s">
        <v>11</v>
      </c>
      <c r="B2" s="316" t="s">
        <v>241</v>
      </c>
      <c r="C2" s="344"/>
      <c r="D2" s="347"/>
      <c r="E2" s="347"/>
      <c r="F2" s="316"/>
      <c r="G2" s="316" t="s">
        <v>240</v>
      </c>
      <c r="H2" s="188"/>
      <c r="I2" s="316" t="s">
        <v>242</v>
      </c>
      <c r="J2" s="176"/>
      <c r="K2" s="344" t="s">
        <v>244</v>
      </c>
      <c r="L2" s="347" t="s">
        <v>243</v>
      </c>
      <c r="M2" s="369" t="s">
        <v>245</v>
      </c>
      <c r="N2" s="354" t="s">
        <v>224</v>
      </c>
      <c r="O2" s="357"/>
      <c r="P2" s="357"/>
      <c r="Q2" s="357"/>
      <c r="R2" s="358"/>
      <c r="S2" s="367" t="s">
        <v>225</v>
      </c>
      <c r="T2" s="348"/>
      <c r="U2" s="348"/>
      <c r="V2" s="349"/>
      <c r="W2" s="367" t="s">
        <v>248</v>
      </c>
      <c r="X2" s="348"/>
      <c r="Y2" s="349"/>
      <c r="Z2" s="362" t="s">
        <v>226</v>
      </c>
      <c r="AA2" s="357"/>
      <c r="AB2" s="357"/>
    </row>
    <row r="3" spans="1:29" s="15" customFormat="1" ht="15.75" customHeight="1">
      <c r="A3" s="359"/>
      <c r="B3" s="360"/>
      <c r="C3" s="347" t="s">
        <v>227</v>
      </c>
      <c r="D3" s="316" t="s">
        <v>228</v>
      </c>
      <c r="E3" s="347" t="s">
        <v>229</v>
      </c>
      <c r="F3" s="316" t="s">
        <v>230</v>
      </c>
      <c r="G3" s="361"/>
      <c r="H3" s="347" t="s">
        <v>246</v>
      </c>
      <c r="I3" s="361"/>
      <c r="J3" s="347" t="s">
        <v>247</v>
      </c>
      <c r="K3" s="359"/>
      <c r="L3" s="360"/>
      <c r="M3" s="370"/>
      <c r="N3" s="355"/>
      <c r="O3" s="352" t="s">
        <v>231</v>
      </c>
      <c r="P3" s="352" t="s">
        <v>232</v>
      </c>
      <c r="Q3" s="352" t="s">
        <v>233</v>
      </c>
      <c r="R3" s="352" t="s">
        <v>234</v>
      </c>
      <c r="S3" s="368"/>
      <c r="T3" s="350" t="s">
        <v>235</v>
      </c>
      <c r="U3" s="350" t="s">
        <v>236</v>
      </c>
      <c r="V3" s="350" t="s">
        <v>237</v>
      </c>
      <c r="W3" s="368"/>
      <c r="X3" s="367" t="s">
        <v>235</v>
      </c>
      <c r="Y3" s="350" t="s">
        <v>236</v>
      </c>
      <c r="Z3" s="366"/>
      <c r="AA3" s="352" t="s">
        <v>55</v>
      </c>
      <c r="AB3" s="362" t="s">
        <v>238</v>
      </c>
    </row>
    <row r="4" spans="1:29" s="15" customFormat="1" ht="54" customHeight="1">
      <c r="A4" s="345"/>
      <c r="B4" s="342"/>
      <c r="C4" s="342"/>
      <c r="D4" s="317"/>
      <c r="E4" s="342"/>
      <c r="F4" s="317"/>
      <c r="G4" s="317"/>
      <c r="H4" s="342"/>
      <c r="I4" s="317"/>
      <c r="J4" s="342"/>
      <c r="K4" s="345"/>
      <c r="L4" s="342"/>
      <c r="M4" s="371"/>
      <c r="N4" s="356"/>
      <c r="O4" s="353"/>
      <c r="P4" s="353"/>
      <c r="Q4" s="353"/>
      <c r="R4" s="353"/>
      <c r="S4" s="351"/>
      <c r="T4" s="351"/>
      <c r="U4" s="351"/>
      <c r="V4" s="351"/>
      <c r="W4" s="351"/>
      <c r="X4" s="351"/>
      <c r="Y4" s="351"/>
      <c r="Z4" s="353"/>
      <c r="AA4" s="353"/>
      <c r="AB4" s="363"/>
    </row>
    <row r="5" spans="1:29" s="9" customFormat="1" ht="22.5" customHeight="1">
      <c r="A5" s="179" t="s">
        <v>249</v>
      </c>
      <c r="B5" s="184">
        <v>159774</v>
      </c>
      <c r="C5" s="184">
        <v>158833</v>
      </c>
      <c r="D5" s="185">
        <v>247</v>
      </c>
      <c r="E5" s="184">
        <v>356</v>
      </c>
      <c r="F5" s="184">
        <v>338</v>
      </c>
      <c r="G5" s="184">
        <v>2501582</v>
      </c>
      <c r="H5" s="184">
        <v>303054</v>
      </c>
      <c r="I5" s="185">
        <v>434720</v>
      </c>
      <c r="J5" s="184">
        <v>335024</v>
      </c>
      <c r="K5" s="184">
        <v>4202827</v>
      </c>
      <c r="L5" s="184">
        <v>68458</v>
      </c>
      <c r="M5" s="189">
        <v>420540</v>
      </c>
      <c r="N5" s="180">
        <v>507691</v>
      </c>
      <c r="O5" s="162">
        <v>303587</v>
      </c>
      <c r="P5" s="162">
        <v>10242</v>
      </c>
      <c r="Q5" s="162">
        <v>5320</v>
      </c>
      <c r="R5" s="162">
        <v>188305</v>
      </c>
      <c r="S5" s="181">
        <v>4828.6099999999997</v>
      </c>
      <c r="T5" s="181">
        <v>4761.2700000000004</v>
      </c>
      <c r="U5" s="181">
        <v>46.06</v>
      </c>
      <c r="V5" s="181">
        <v>12.33</v>
      </c>
      <c r="W5" s="181">
        <v>12458.31</v>
      </c>
      <c r="X5" s="181">
        <v>12350.29</v>
      </c>
      <c r="Y5" s="181">
        <v>96.26</v>
      </c>
      <c r="Z5" s="164">
        <v>242290</v>
      </c>
      <c r="AA5" s="164">
        <v>236482</v>
      </c>
      <c r="AB5" s="165">
        <v>3682</v>
      </c>
    </row>
    <row r="6" spans="1:29" s="9" customFormat="1" ht="22.5" customHeight="1">
      <c r="A6" s="161" t="s">
        <v>62</v>
      </c>
      <c r="B6" s="184">
        <f>SUM(B7:B13)</f>
        <v>19346</v>
      </c>
      <c r="C6" s="184">
        <f t="shared" ref="C6:AB6" si="0">SUM(C7:C13)</f>
        <v>19327</v>
      </c>
      <c r="D6" s="185">
        <f t="shared" si="0"/>
        <v>10</v>
      </c>
      <c r="E6" s="184">
        <f t="shared" si="0"/>
        <v>7</v>
      </c>
      <c r="F6" s="184">
        <f t="shared" si="0"/>
        <v>2</v>
      </c>
      <c r="G6" s="184">
        <f t="shared" si="0"/>
        <v>241478</v>
      </c>
      <c r="H6" s="184">
        <f t="shared" si="0"/>
        <v>28000</v>
      </c>
      <c r="I6" s="185">
        <f t="shared" si="0"/>
        <v>50620</v>
      </c>
      <c r="J6" s="184">
        <f t="shared" si="0"/>
        <v>40365</v>
      </c>
      <c r="K6" s="184">
        <f t="shared" si="0"/>
        <v>383543</v>
      </c>
      <c r="L6" s="184">
        <f t="shared" si="0"/>
        <v>6279</v>
      </c>
      <c r="M6" s="189">
        <f t="shared" si="0"/>
        <v>47270</v>
      </c>
      <c r="N6" s="180">
        <f t="shared" si="0"/>
        <v>98410</v>
      </c>
      <c r="O6" s="162">
        <f t="shared" si="0"/>
        <v>28535</v>
      </c>
      <c r="P6" s="162">
        <f t="shared" si="0"/>
        <v>950</v>
      </c>
      <c r="Q6" s="162">
        <f t="shared" si="0"/>
        <v>644</v>
      </c>
      <c r="R6" s="162">
        <f t="shared" si="0"/>
        <v>68279</v>
      </c>
      <c r="S6" s="181">
        <f t="shared" si="0"/>
        <v>1255.1400000000001</v>
      </c>
      <c r="T6" s="181">
        <f t="shared" si="0"/>
        <v>1249.95</v>
      </c>
      <c r="U6" s="181">
        <f t="shared" si="0"/>
        <v>3.86</v>
      </c>
      <c r="V6" s="181">
        <f t="shared" si="0"/>
        <v>0.79</v>
      </c>
      <c r="W6" s="181">
        <f t="shared" si="0"/>
        <v>4751.03</v>
      </c>
      <c r="X6" s="181">
        <f t="shared" si="0"/>
        <v>4749.79</v>
      </c>
      <c r="Y6" s="181">
        <f t="shared" si="0"/>
        <v>0.74</v>
      </c>
      <c r="Z6" s="162">
        <f t="shared" si="0"/>
        <v>28702</v>
      </c>
      <c r="AA6" s="162">
        <f t="shared" si="0"/>
        <v>28011</v>
      </c>
      <c r="AB6" s="165">
        <f t="shared" si="0"/>
        <v>389</v>
      </c>
      <c r="AC6" s="14"/>
    </row>
    <row r="7" spans="1:29" s="9" customFormat="1" ht="22.5" customHeight="1">
      <c r="A7" s="161" t="s">
        <v>176</v>
      </c>
      <c r="B7" s="184">
        <v>1037</v>
      </c>
      <c r="C7" s="184">
        <v>1037</v>
      </c>
      <c r="D7" s="185"/>
      <c r="E7" s="184"/>
      <c r="F7" s="184"/>
      <c r="G7" s="184">
        <v>10584</v>
      </c>
      <c r="H7" s="184">
        <v>632</v>
      </c>
      <c r="I7" s="185">
        <v>1583</v>
      </c>
      <c r="J7" s="184">
        <v>1583</v>
      </c>
      <c r="K7" s="184">
        <v>9440</v>
      </c>
      <c r="L7" s="184">
        <v>134</v>
      </c>
      <c r="M7" s="189">
        <v>679</v>
      </c>
      <c r="N7" s="180">
        <v>754</v>
      </c>
      <c r="O7" s="162">
        <v>705.72500000000002</v>
      </c>
      <c r="P7" s="162">
        <v>18.760000000000002</v>
      </c>
      <c r="Q7" s="162">
        <v>7</v>
      </c>
      <c r="R7" s="162">
        <v>23</v>
      </c>
      <c r="S7" s="181">
        <v>2.84</v>
      </c>
      <c r="T7" s="181">
        <v>2.4</v>
      </c>
      <c r="U7" s="181">
        <v>0.14000000000000001</v>
      </c>
      <c r="V7" s="181">
        <v>0</v>
      </c>
      <c r="W7" s="181">
        <v>1.93</v>
      </c>
      <c r="X7" s="181">
        <v>1.56</v>
      </c>
      <c r="Y7" s="181">
        <v>0.02</v>
      </c>
      <c r="Z7" s="164">
        <v>172</v>
      </c>
      <c r="AA7" s="164">
        <v>164.13</v>
      </c>
      <c r="AB7" s="165">
        <v>8</v>
      </c>
    </row>
    <row r="8" spans="1:29" s="9" customFormat="1" ht="22.5" customHeight="1">
      <c r="A8" s="161" t="s">
        <v>177</v>
      </c>
      <c r="B8" s="184">
        <v>2437</v>
      </c>
      <c r="C8" s="184">
        <v>2437</v>
      </c>
      <c r="D8" s="185"/>
      <c r="E8" s="184"/>
      <c r="F8" s="184"/>
      <c r="G8" s="184">
        <v>42791</v>
      </c>
      <c r="H8" s="184">
        <v>6485</v>
      </c>
      <c r="I8" s="185">
        <v>6229</v>
      </c>
      <c r="J8" s="184">
        <v>6050</v>
      </c>
      <c r="K8" s="184">
        <v>61812</v>
      </c>
      <c r="L8" s="184">
        <v>1205</v>
      </c>
      <c r="M8" s="189">
        <v>5306</v>
      </c>
      <c r="N8" s="180">
        <v>6704</v>
      </c>
      <c r="O8" s="162">
        <v>4302</v>
      </c>
      <c r="P8" s="162">
        <v>161.54</v>
      </c>
      <c r="Q8" s="162">
        <v>63</v>
      </c>
      <c r="R8" s="162">
        <v>2176</v>
      </c>
      <c r="S8" s="181">
        <v>40.76</v>
      </c>
      <c r="T8" s="181">
        <v>40.46</v>
      </c>
      <c r="U8" s="181">
        <v>0.26250000000000001</v>
      </c>
      <c r="V8" s="181">
        <v>0.04</v>
      </c>
      <c r="W8" s="181">
        <v>93.33</v>
      </c>
      <c r="X8" s="181">
        <v>93.29</v>
      </c>
      <c r="Y8" s="181">
        <v>0.03</v>
      </c>
      <c r="Z8" s="164">
        <v>1981</v>
      </c>
      <c r="AA8" s="164">
        <v>1954</v>
      </c>
      <c r="AB8" s="165">
        <v>26</v>
      </c>
    </row>
    <row r="9" spans="1:29" s="9" customFormat="1" ht="22.5" customHeight="1">
      <c r="A9" s="161" t="s">
        <v>178</v>
      </c>
      <c r="B9" s="184">
        <v>12284</v>
      </c>
      <c r="C9" s="184">
        <v>12267</v>
      </c>
      <c r="D9" s="185">
        <v>10</v>
      </c>
      <c r="E9" s="184">
        <v>7</v>
      </c>
      <c r="F9" s="184"/>
      <c r="G9" s="184">
        <v>121296</v>
      </c>
      <c r="H9" s="184">
        <v>14011</v>
      </c>
      <c r="I9" s="185">
        <v>23809</v>
      </c>
      <c r="J9" s="184">
        <v>23809</v>
      </c>
      <c r="K9" s="184">
        <v>205577</v>
      </c>
      <c r="L9" s="184">
        <v>4091</v>
      </c>
      <c r="M9" s="189">
        <v>27491</v>
      </c>
      <c r="N9" s="180">
        <v>75151</v>
      </c>
      <c r="O9" s="162">
        <v>15990</v>
      </c>
      <c r="P9" s="162">
        <v>651</v>
      </c>
      <c r="Q9" s="162">
        <v>402.3</v>
      </c>
      <c r="R9" s="162">
        <v>58107</v>
      </c>
      <c r="S9" s="181">
        <v>1001.56</v>
      </c>
      <c r="T9" s="181">
        <v>999.34</v>
      </c>
      <c r="U9" s="181">
        <v>1.77</v>
      </c>
      <c r="V9" s="181">
        <v>0.45</v>
      </c>
      <c r="W9" s="181">
        <v>3770.02</v>
      </c>
      <c r="X9" s="181">
        <v>3769.28</v>
      </c>
      <c r="Y9" s="181">
        <v>0.63</v>
      </c>
      <c r="Z9" s="164">
        <v>21692.43</v>
      </c>
      <c r="AA9" s="164">
        <v>21482</v>
      </c>
      <c r="AB9" s="165">
        <v>172</v>
      </c>
    </row>
    <row r="10" spans="1:29" s="9" customFormat="1" ht="22.5" customHeight="1">
      <c r="A10" s="161" t="s">
        <v>179</v>
      </c>
      <c r="B10" s="184">
        <v>2507</v>
      </c>
      <c r="C10" s="184">
        <v>2505</v>
      </c>
      <c r="D10" s="185"/>
      <c r="E10" s="184"/>
      <c r="F10" s="184">
        <v>2</v>
      </c>
      <c r="G10" s="184">
        <v>43991</v>
      </c>
      <c r="H10" s="184">
        <v>4578</v>
      </c>
      <c r="I10" s="185">
        <v>3933</v>
      </c>
      <c r="J10" s="184">
        <v>3497</v>
      </c>
      <c r="K10" s="184">
        <v>70800</v>
      </c>
      <c r="L10" s="184">
        <v>274</v>
      </c>
      <c r="M10" s="189">
        <v>5589</v>
      </c>
      <c r="N10" s="180">
        <v>9066</v>
      </c>
      <c r="O10" s="162">
        <v>4702</v>
      </c>
      <c r="P10" s="162">
        <v>25.92</v>
      </c>
      <c r="Q10" s="162">
        <v>53</v>
      </c>
      <c r="R10" s="162">
        <v>4284</v>
      </c>
      <c r="S10" s="181">
        <v>145.58000000000001</v>
      </c>
      <c r="T10" s="181">
        <v>145.13999999999999</v>
      </c>
      <c r="U10" s="181">
        <v>0.28999999999999998</v>
      </c>
      <c r="V10" s="181">
        <v>0.15</v>
      </c>
      <c r="W10" s="181">
        <v>615.44000000000005</v>
      </c>
      <c r="X10" s="181">
        <v>615.36</v>
      </c>
      <c r="Y10" s="181">
        <v>0.05</v>
      </c>
      <c r="Z10" s="164">
        <v>3424.39</v>
      </c>
      <c r="AA10" s="164">
        <v>3405.26</v>
      </c>
      <c r="AB10" s="165">
        <v>14</v>
      </c>
    </row>
    <row r="11" spans="1:29" s="9" customFormat="1" ht="22.5" customHeight="1">
      <c r="A11" s="161" t="s">
        <v>180</v>
      </c>
      <c r="B11" s="184">
        <v>700</v>
      </c>
      <c r="C11" s="184">
        <v>700</v>
      </c>
      <c r="D11" s="185"/>
      <c r="E11" s="184"/>
      <c r="F11" s="184"/>
      <c r="G11" s="184">
        <v>19431</v>
      </c>
      <c r="H11" s="184">
        <v>1672</v>
      </c>
      <c r="I11" s="185">
        <v>12792</v>
      </c>
      <c r="J11" s="184">
        <v>3152</v>
      </c>
      <c r="K11" s="184">
        <v>34313</v>
      </c>
      <c r="L11" s="184">
        <v>517</v>
      </c>
      <c r="M11" s="189">
        <v>7296</v>
      </c>
      <c r="N11" s="180">
        <v>5817.66</v>
      </c>
      <c r="O11" s="162">
        <v>2716.24</v>
      </c>
      <c r="P11" s="162">
        <v>85.885000000000005</v>
      </c>
      <c r="Q11" s="162">
        <v>109.425</v>
      </c>
      <c r="R11" s="162">
        <v>2906.11</v>
      </c>
      <c r="S11" s="181">
        <v>23.88</v>
      </c>
      <c r="T11" s="181">
        <v>22.86</v>
      </c>
      <c r="U11" s="181">
        <v>0.67</v>
      </c>
      <c r="V11" s="181">
        <v>0.1</v>
      </c>
      <c r="W11" s="181">
        <v>141.13999999999999</v>
      </c>
      <c r="X11" s="181">
        <v>141.13</v>
      </c>
      <c r="Y11" s="181">
        <v>0.01</v>
      </c>
      <c r="Z11" s="164">
        <v>1104</v>
      </c>
      <c r="AA11" s="164">
        <v>1006</v>
      </c>
      <c r="AB11" s="165">
        <v>79</v>
      </c>
    </row>
    <row r="12" spans="1:29" s="9" customFormat="1" ht="22.5" customHeight="1">
      <c r="A12" s="161" t="s">
        <v>181</v>
      </c>
      <c r="B12" s="184"/>
      <c r="C12" s="184"/>
      <c r="D12" s="185"/>
      <c r="E12" s="184"/>
      <c r="F12" s="184"/>
      <c r="G12" s="184">
        <v>95</v>
      </c>
      <c r="H12" s="184">
        <v>12</v>
      </c>
      <c r="I12" s="185">
        <v>150</v>
      </c>
      <c r="J12" s="184">
        <v>150</v>
      </c>
      <c r="K12" s="184">
        <v>86</v>
      </c>
      <c r="L12" s="184"/>
      <c r="M12" s="189">
        <v>30</v>
      </c>
      <c r="N12" s="180">
        <v>99.04</v>
      </c>
      <c r="O12" s="162">
        <v>5.16</v>
      </c>
      <c r="P12" s="162"/>
      <c r="Q12" s="162"/>
      <c r="R12" s="162">
        <v>93.6</v>
      </c>
      <c r="S12" s="181">
        <v>3.2</v>
      </c>
      <c r="T12" s="181">
        <v>3.2</v>
      </c>
      <c r="U12" s="181">
        <v>0</v>
      </c>
      <c r="V12" s="181">
        <v>0</v>
      </c>
      <c r="W12" s="181">
        <v>7.4</v>
      </c>
      <c r="X12" s="181">
        <v>7.4</v>
      </c>
      <c r="Y12" s="181"/>
      <c r="Z12" s="164"/>
      <c r="AA12" s="164"/>
      <c r="AB12" s="165"/>
    </row>
    <row r="13" spans="1:29" s="9" customFormat="1" ht="22.5" customHeight="1">
      <c r="A13" s="161" t="s">
        <v>182</v>
      </c>
      <c r="B13" s="184">
        <v>381</v>
      </c>
      <c r="C13" s="184">
        <v>381</v>
      </c>
      <c r="D13" s="185"/>
      <c r="E13" s="184"/>
      <c r="F13" s="184"/>
      <c r="G13" s="184">
        <v>3290</v>
      </c>
      <c r="H13" s="184">
        <v>610</v>
      </c>
      <c r="I13" s="185">
        <v>2124</v>
      </c>
      <c r="J13" s="184">
        <v>2124</v>
      </c>
      <c r="K13" s="184">
        <v>1515</v>
      </c>
      <c r="L13" s="184">
        <v>58</v>
      </c>
      <c r="M13" s="189">
        <v>879</v>
      </c>
      <c r="N13" s="180">
        <v>818</v>
      </c>
      <c r="O13" s="162">
        <v>113.625</v>
      </c>
      <c r="P13" s="162">
        <v>6.96</v>
      </c>
      <c r="Q13" s="162">
        <v>9</v>
      </c>
      <c r="R13" s="162">
        <v>689</v>
      </c>
      <c r="S13" s="181">
        <v>37.32</v>
      </c>
      <c r="T13" s="181">
        <v>36.549999999999997</v>
      </c>
      <c r="U13" s="181">
        <v>0.73</v>
      </c>
      <c r="V13" s="181">
        <v>0.05</v>
      </c>
      <c r="W13" s="181">
        <v>121.77</v>
      </c>
      <c r="X13" s="181">
        <v>121.77</v>
      </c>
      <c r="Y13" s="181"/>
      <c r="Z13" s="164">
        <v>328</v>
      </c>
      <c r="AA13" s="164" t="s">
        <v>349</v>
      </c>
      <c r="AB13" s="165">
        <v>90</v>
      </c>
    </row>
    <row r="14" spans="1:29" s="9" customFormat="1" ht="22.5" customHeight="1">
      <c r="A14" s="161" t="s">
        <v>0</v>
      </c>
      <c r="B14" s="184">
        <v>9337</v>
      </c>
      <c r="C14" s="184">
        <v>9337</v>
      </c>
      <c r="D14" s="185"/>
      <c r="E14" s="184"/>
      <c r="F14" s="184"/>
      <c r="G14" s="184">
        <v>207807</v>
      </c>
      <c r="H14" s="184">
        <v>22652</v>
      </c>
      <c r="I14" s="185">
        <v>49060</v>
      </c>
      <c r="J14" s="184">
        <v>48334</v>
      </c>
      <c r="K14" s="184">
        <v>337746</v>
      </c>
      <c r="L14" s="184">
        <v>5700</v>
      </c>
      <c r="M14" s="189">
        <v>55409</v>
      </c>
      <c r="N14" s="180">
        <v>35737</v>
      </c>
      <c r="O14" s="162">
        <v>25739</v>
      </c>
      <c r="P14" s="162">
        <v>888</v>
      </c>
      <c r="Q14" s="162">
        <v>653</v>
      </c>
      <c r="R14" s="162">
        <v>8457</v>
      </c>
      <c r="S14" s="181">
        <v>404.6</v>
      </c>
      <c r="T14" s="181">
        <v>402.05</v>
      </c>
      <c r="U14" s="181">
        <v>2.5499999999999998</v>
      </c>
      <c r="V14" s="181">
        <v>0</v>
      </c>
      <c r="W14" s="181">
        <v>636.30999999999995</v>
      </c>
      <c r="X14" s="181">
        <v>629.85</v>
      </c>
      <c r="Y14" s="181">
        <v>6.46</v>
      </c>
      <c r="Z14" s="164">
        <v>38270</v>
      </c>
      <c r="AA14" s="164">
        <v>37813</v>
      </c>
      <c r="AB14" s="165">
        <v>457</v>
      </c>
    </row>
    <row r="15" spans="1:29" s="9" customFormat="1" ht="22.5" customHeight="1">
      <c r="A15" s="161" t="s">
        <v>1</v>
      </c>
      <c r="B15" s="184">
        <v>31954</v>
      </c>
      <c r="C15" s="184">
        <v>31954</v>
      </c>
      <c r="D15" s="185"/>
      <c r="E15" s="184"/>
      <c r="F15" s="184"/>
      <c r="G15" s="184">
        <v>507055</v>
      </c>
      <c r="H15" s="184">
        <v>67862</v>
      </c>
      <c r="I15" s="185">
        <v>52479</v>
      </c>
      <c r="J15" s="184">
        <v>44777</v>
      </c>
      <c r="K15" s="184">
        <v>1040837</v>
      </c>
      <c r="L15" s="184">
        <v>8659</v>
      </c>
      <c r="M15" s="189">
        <v>42678</v>
      </c>
      <c r="N15" s="180">
        <v>102622</v>
      </c>
      <c r="O15" s="162">
        <v>68875.23</v>
      </c>
      <c r="P15" s="162">
        <v>973</v>
      </c>
      <c r="Q15" s="162">
        <v>413.21</v>
      </c>
      <c r="R15" s="162">
        <v>32360</v>
      </c>
      <c r="S15" s="181">
        <v>705.02</v>
      </c>
      <c r="T15" s="181">
        <v>690.85</v>
      </c>
      <c r="U15" s="181">
        <v>5.0999999999999996</v>
      </c>
      <c r="V15" s="181">
        <v>6.85</v>
      </c>
      <c r="W15" s="181">
        <v>2349.5300000000002</v>
      </c>
      <c r="X15" s="181">
        <v>2325.08</v>
      </c>
      <c r="Y15" s="181">
        <v>19.18</v>
      </c>
      <c r="Z15" s="164">
        <v>23748</v>
      </c>
      <c r="AA15" s="164">
        <v>23076</v>
      </c>
      <c r="AB15" s="165">
        <v>510</v>
      </c>
    </row>
    <row r="16" spans="1:29" s="9" customFormat="1" ht="22.5" customHeight="1">
      <c r="A16" s="161" t="s">
        <v>2</v>
      </c>
      <c r="B16" s="184">
        <v>17499</v>
      </c>
      <c r="C16" s="184">
        <v>17461</v>
      </c>
      <c r="D16" s="185">
        <v>4</v>
      </c>
      <c r="E16" s="184">
        <v>20</v>
      </c>
      <c r="F16" s="184">
        <v>14</v>
      </c>
      <c r="G16" s="184">
        <v>574423</v>
      </c>
      <c r="H16" s="184">
        <v>74615</v>
      </c>
      <c r="I16" s="185">
        <v>80443</v>
      </c>
      <c r="J16" s="184">
        <v>19736</v>
      </c>
      <c r="K16" s="184">
        <v>889824</v>
      </c>
      <c r="L16" s="184">
        <v>12977</v>
      </c>
      <c r="M16" s="189">
        <v>58845</v>
      </c>
      <c r="N16" s="180">
        <v>89572</v>
      </c>
      <c r="O16" s="162">
        <v>65363</v>
      </c>
      <c r="P16" s="162">
        <v>1499</v>
      </c>
      <c r="Q16" s="162">
        <v>869</v>
      </c>
      <c r="R16" s="162">
        <v>21734</v>
      </c>
      <c r="S16" s="181">
        <v>552.42999999999995</v>
      </c>
      <c r="T16" s="181">
        <v>537.85</v>
      </c>
      <c r="U16" s="181">
        <v>9.81</v>
      </c>
      <c r="V16" s="181">
        <v>0.44</v>
      </c>
      <c r="W16" s="181">
        <v>887.22</v>
      </c>
      <c r="X16" s="181">
        <v>855.43</v>
      </c>
      <c r="Y16" s="181">
        <v>30.77</v>
      </c>
      <c r="Z16" s="164">
        <v>39809</v>
      </c>
      <c r="AA16" s="164">
        <v>39327</v>
      </c>
      <c r="AB16" s="165">
        <v>470</v>
      </c>
    </row>
    <row r="17" spans="1:29" s="9" customFormat="1" ht="22.5" customHeight="1">
      <c r="A17" s="161" t="s">
        <v>3</v>
      </c>
      <c r="B17" s="184">
        <v>12232</v>
      </c>
      <c r="C17" s="184">
        <v>12081</v>
      </c>
      <c r="D17" s="185">
        <v>42</v>
      </c>
      <c r="E17" s="184">
        <v>17</v>
      </c>
      <c r="F17" s="184">
        <v>92</v>
      </c>
      <c r="G17" s="184">
        <v>252536</v>
      </c>
      <c r="H17" s="184">
        <v>27205</v>
      </c>
      <c r="I17" s="185">
        <v>45384</v>
      </c>
      <c r="J17" s="184">
        <v>40405</v>
      </c>
      <c r="K17" s="184">
        <v>386014</v>
      </c>
      <c r="L17" s="184">
        <v>5895</v>
      </c>
      <c r="M17" s="189">
        <v>58666</v>
      </c>
      <c r="N17" s="180">
        <v>54571</v>
      </c>
      <c r="O17" s="162">
        <v>26961</v>
      </c>
      <c r="P17" s="162">
        <v>790</v>
      </c>
      <c r="Q17" s="162">
        <v>743.70500000000004</v>
      </c>
      <c r="R17" s="162">
        <v>26070</v>
      </c>
      <c r="S17" s="181">
        <v>674.49</v>
      </c>
      <c r="T17" s="181">
        <v>667.03</v>
      </c>
      <c r="U17" s="181">
        <v>6.64</v>
      </c>
      <c r="V17" s="181">
        <v>0.78</v>
      </c>
      <c r="W17" s="181">
        <v>1912.04</v>
      </c>
      <c r="X17" s="181">
        <v>1886.26</v>
      </c>
      <c r="Y17" s="181">
        <v>24.82</v>
      </c>
      <c r="Z17" s="164">
        <v>33995</v>
      </c>
      <c r="AA17" s="164">
        <v>33497</v>
      </c>
      <c r="AB17" s="165">
        <v>451</v>
      </c>
    </row>
    <row r="18" spans="1:29" s="9" customFormat="1" ht="22.5" customHeight="1">
      <c r="A18" s="161" t="s">
        <v>4</v>
      </c>
      <c r="B18" s="184">
        <v>14804</v>
      </c>
      <c r="C18" s="184">
        <v>14802</v>
      </c>
      <c r="D18" s="185"/>
      <c r="E18" s="184"/>
      <c r="F18" s="184">
        <v>2</v>
      </c>
      <c r="G18" s="184">
        <v>248420</v>
      </c>
      <c r="H18" s="184">
        <v>29612</v>
      </c>
      <c r="I18" s="185">
        <v>40592</v>
      </c>
      <c r="J18" s="184">
        <v>32799</v>
      </c>
      <c r="K18" s="184">
        <v>431517</v>
      </c>
      <c r="L18" s="184">
        <v>11817</v>
      </c>
      <c r="M18" s="189">
        <v>44777</v>
      </c>
      <c r="N18" s="180">
        <v>48831.56</v>
      </c>
      <c r="O18" s="162">
        <v>34142</v>
      </c>
      <c r="P18" s="162">
        <v>2691</v>
      </c>
      <c r="Q18" s="162">
        <v>516</v>
      </c>
      <c r="R18" s="162">
        <v>11468.27</v>
      </c>
      <c r="S18" s="181">
        <v>394.04</v>
      </c>
      <c r="T18" s="181">
        <v>392.14</v>
      </c>
      <c r="U18" s="181">
        <v>1.37</v>
      </c>
      <c r="V18" s="181">
        <v>0.53</v>
      </c>
      <c r="W18" s="181">
        <v>752.43</v>
      </c>
      <c r="X18" s="181">
        <v>751.59</v>
      </c>
      <c r="Y18" s="181">
        <v>0.54</v>
      </c>
      <c r="Z18" s="164">
        <v>31689</v>
      </c>
      <c r="AA18" s="164">
        <v>31582</v>
      </c>
      <c r="AB18" s="165">
        <v>80</v>
      </c>
    </row>
    <row r="19" spans="1:29" s="9" customFormat="1" ht="22.5" customHeight="1">
      <c r="A19" s="161" t="s">
        <v>5</v>
      </c>
      <c r="B19" s="184">
        <v>17237</v>
      </c>
      <c r="C19" s="184">
        <v>17237</v>
      </c>
      <c r="D19" s="185"/>
      <c r="E19" s="184"/>
      <c r="F19" s="184"/>
      <c r="G19" s="184">
        <v>186407</v>
      </c>
      <c r="H19" s="184">
        <v>16765</v>
      </c>
      <c r="I19" s="185">
        <v>81161</v>
      </c>
      <c r="J19" s="184">
        <v>75709</v>
      </c>
      <c r="K19" s="184">
        <v>215904</v>
      </c>
      <c r="L19" s="184">
        <v>6129</v>
      </c>
      <c r="M19" s="189">
        <v>83279</v>
      </c>
      <c r="N19" s="180">
        <v>23462</v>
      </c>
      <c r="O19" s="162">
        <v>16062</v>
      </c>
      <c r="P19" s="162">
        <v>845</v>
      </c>
      <c r="Q19" s="162">
        <v>1137</v>
      </c>
      <c r="R19" s="162">
        <v>5367.42</v>
      </c>
      <c r="S19" s="181">
        <v>264.51</v>
      </c>
      <c r="T19" s="181">
        <v>257.58</v>
      </c>
      <c r="U19" s="181">
        <v>6.1150000000000002</v>
      </c>
      <c r="V19" s="181">
        <v>0.81</v>
      </c>
      <c r="W19" s="181">
        <v>364.73</v>
      </c>
      <c r="X19" s="181">
        <v>355.84</v>
      </c>
      <c r="Y19" s="181">
        <v>7.84</v>
      </c>
      <c r="Z19" s="164">
        <v>10977</v>
      </c>
      <c r="AA19" s="164">
        <v>10140.27</v>
      </c>
      <c r="AB19" s="165">
        <v>441</v>
      </c>
    </row>
    <row r="20" spans="1:29" s="9" customFormat="1" ht="22.5" customHeight="1">
      <c r="A20" s="161" t="s">
        <v>6</v>
      </c>
      <c r="B20" s="184">
        <v>37296</v>
      </c>
      <c r="C20" s="184">
        <v>36565</v>
      </c>
      <c r="D20" s="185">
        <v>191</v>
      </c>
      <c r="E20" s="184">
        <v>312</v>
      </c>
      <c r="F20" s="184">
        <v>228</v>
      </c>
      <c r="G20" s="184">
        <v>283239</v>
      </c>
      <c r="H20" s="184">
        <v>36311</v>
      </c>
      <c r="I20" s="185">
        <v>34108</v>
      </c>
      <c r="J20" s="184">
        <v>32026</v>
      </c>
      <c r="K20" s="184">
        <v>517309</v>
      </c>
      <c r="L20" s="184">
        <v>10978</v>
      </c>
      <c r="M20" s="189">
        <v>29163</v>
      </c>
      <c r="N20" s="180">
        <v>54470</v>
      </c>
      <c r="O20" s="162">
        <v>37902</v>
      </c>
      <c r="P20" s="162">
        <v>1603</v>
      </c>
      <c r="Q20" s="162">
        <v>340</v>
      </c>
      <c r="R20" s="162">
        <v>14569</v>
      </c>
      <c r="S20" s="181">
        <v>577.6</v>
      </c>
      <c r="T20" s="181">
        <v>563.09</v>
      </c>
      <c r="U20" s="181">
        <v>10.57</v>
      </c>
      <c r="V20" s="181">
        <v>2.12</v>
      </c>
      <c r="W20" s="181">
        <v>804.71</v>
      </c>
      <c r="X20" s="181">
        <v>796.15</v>
      </c>
      <c r="Y20" s="181">
        <v>5.9</v>
      </c>
      <c r="Z20" s="164">
        <v>35052</v>
      </c>
      <c r="AA20" s="164">
        <v>32755</v>
      </c>
      <c r="AB20" s="165">
        <v>884</v>
      </c>
    </row>
    <row r="21" spans="1:29" s="14" customFormat="1" ht="22.5" customHeight="1">
      <c r="A21" s="166" t="s">
        <v>7</v>
      </c>
      <c r="B21" s="186">
        <v>69</v>
      </c>
      <c r="C21" s="186">
        <v>69</v>
      </c>
      <c r="D21" s="187"/>
      <c r="E21" s="186"/>
      <c r="F21" s="186"/>
      <c r="G21" s="186">
        <v>217</v>
      </c>
      <c r="H21" s="186">
        <v>32</v>
      </c>
      <c r="I21" s="187">
        <v>873</v>
      </c>
      <c r="J21" s="186">
        <v>873</v>
      </c>
      <c r="K21" s="186">
        <v>133</v>
      </c>
      <c r="L21" s="186">
        <v>24</v>
      </c>
      <c r="M21" s="190">
        <v>453</v>
      </c>
      <c r="N21" s="182">
        <v>16</v>
      </c>
      <c r="O21" s="167">
        <v>8</v>
      </c>
      <c r="P21" s="167">
        <v>3</v>
      </c>
      <c r="Q21" s="167">
        <v>4</v>
      </c>
      <c r="R21" s="167">
        <v>1</v>
      </c>
      <c r="S21" s="183">
        <v>0.78</v>
      </c>
      <c r="T21" s="183">
        <v>0.73</v>
      </c>
      <c r="U21" s="183">
        <v>0.04</v>
      </c>
      <c r="V21" s="183">
        <v>7.4999999999999997E-3</v>
      </c>
      <c r="W21" s="183">
        <v>0.31</v>
      </c>
      <c r="X21" s="183">
        <v>0.3</v>
      </c>
      <c r="Y21" s="183">
        <v>0.01</v>
      </c>
      <c r="Z21" s="168">
        <v>48</v>
      </c>
      <c r="AA21" s="168">
        <v>47</v>
      </c>
      <c r="AB21" s="169"/>
      <c r="AC21" s="30"/>
    </row>
  </sheetData>
  <mergeCells count="35">
    <mergeCell ref="AB3:AB4"/>
    <mergeCell ref="A1:M1"/>
    <mergeCell ref="N1:Z1"/>
    <mergeCell ref="AA2:AB2"/>
    <mergeCell ref="O3:O4"/>
    <mergeCell ref="Z2:Z4"/>
    <mergeCell ref="U3:U4"/>
    <mergeCell ref="V3:V4"/>
    <mergeCell ref="X3:X4"/>
    <mergeCell ref="Y3:Y4"/>
    <mergeCell ref="W2:W4"/>
    <mergeCell ref="X2:Y2"/>
    <mergeCell ref="AA3:AA4"/>
    <mergeCell ref="J3:J4"/>
    <mergeCell ref="S2:S4"/>
    <mergeCell ref="M2:M4"/>
    <mergeCell ref="A2:A4"/>
    <mergeCell ref="B2:B4"/>
    <mergeCell ref="C2:F2"/>
    <mergeCell ref="G2:G4"/>
    <mergeCell ref="I2:I4"/>
    <mergeCell ref="T2:V2"/>
    <mergeCell ref="T3:T4"/>
    <mergeCell ref="C3:C4"/>
    <mergeCell ref="D3:D4"/>
    <mergeCell ref="E3:E4"/>
    <mergeCell ref="F3:F4"/>
    <mergeCell ref="H3:H4"/>
    <mergeCell ref="R3:R4"/>
    <mergeCell ref="N2:N4"/>
    <mergeCell ref="O2:R2"/>
    <mergeCell ref="K2:K4"/>
    <mergeCell ref="L2:L4"/>
    <mergeCell ref="P3:P4"/>
    <mergeCell ref="Q3:Q4"/>
  </mergeCells>
  <phoneticPr fontId="3" type="noConversion"/>
  <pageMargins left="0.55118110236220474" right="0.35433070866141736" top="0.59055118110236227" bottom="0.59055118110236227" header="0.51181102362204722" footer="0.31496062992125984"/>
  <pageSetup paperSize="9" scale="98" orientation="landscape" horizontalDpi="4294967292" verticalDpi="180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C21" sqref="C21"/>
    </sheetView>
  </sheetViews>
  <sheetFormatPr defaultRowHeight="12.75"/>
  <cols>
    <col min="1" max="1" width="16.125" style="2" customWidth="1"/>
    <col min="2" max="11" width="10.375" style="2" customWidth="1"/>
    <col min="12" max="16384" width="9" style="2"/>
  </cols>
  <sheetData>
    <row r="1" spans="1:12" s="17" customFormat="1" ht="30.75" customHeight="1">
      <c r="A1" s="372" t="s">
        <v>342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</row>
    <row r="2" spans="1:12" s="10" customFormat="1" ht="17.25" customHeight="1">
      <c r="A2" s="170"/>
      <c r="B2" s="134"/>
      <c r="C2" s="134"/>
      <c r="D2" s="134"/>
      <c r="E2" s="328"/>
      <c r="F2" s="328"/>
      <c r="G2" s="134"/>
      <c r="H2" s="134"/>
      <c r="I2" s="375" t="s">
        <v>250</v>
      </c>
      <c r="J2" s="375"/>
      <c r="K2" s="375"/>
    </row>
    <row r="3" spans="1:12" ht="15.75" customHeight="1">
      <c r="A3" s="305" t="s">
        <v>251</v>
      </c>
      <c r="B3" s="309" t="s">
        <v>252</v>
      </c>
      <c r="C3" s="374"/>
      <c r="D3" s="329"/>
      <c r="E3" s="309" t="s">
        <v>253</v>
      </c>
      <c r="F3" s="330"/>
      <c r="G3" s="330"/>
      <c r="H3" s="330"/>
      <c r="I3" s="330"/>
      <c r="J3" s="330"/>
      <c r="K3" s="330"/>
      <c r="L3" s="6"/>
    </row>
    <row r="4" spans="1:12" ht="14.25" customHeight="1">
      <c r="A4" s="373"/>
      <c r="B4" s="340"/>
      <c r="C4" s="376" t="s">
        <v>254</v>
      </c>
      <c r="D4" s="376" t="s">
        <v>255</v>
      </c>
      <c r="E4" s="340"/>
      <c r="F4" s="309" t="s">
        <v>149</v>
      </c>
      <c r="G4" s="374"/>
      <c r="H4" s="329"/>
      <c r="I4" s="309" t="s">
        <v>150</v>
      </c>
      <c r="J4" s="374"/>
      <c r="K4" s="374"/>
      <c r="L4" s="6"/>
    </row>
    <row r="5" spans="1:12" ht="44.25" customHeight="1">
      <c r="A5" s="306"/>
      <c r="B5" s="310"/>
      <c r="C5" s="377"/>
      <c r="D5" s="377"/>
      <c r="E5" s="310"/>
      <c r="F5" s="310"/>
      <c r="G5" s="110" t="s">
        <v>256</v>
      </c>
      <c r="H5" s="110" t="s">
        <v>254</v>
      </c>
      <c r="I5" s="310"/>
      <c r="J5" s="110" t="s">
        <v>257</v>
      </c>
      <c r="K5" s="191" t="s">
        <v>255</v>
      </c>
    </row>
    <row r="6" spans="1:12" ht="20.100000000000001" customHeight="1">
      <c r="A6" s="192" t="s">
        <v>171</v>
      </c>
      <c r="B6" s="193">
        <v>175705</v>
      </c>
      <c r="C6" s="193">
        <v>163577</v>
      </c>
      <c r="D6" s="193">
        <v>12128</v>
      </c>
      <c r="E6" s="193">
        <v>1977528</v>
      </c>
      <c r="F6" s="193">
        <v>1935913</v>
      </c>
      <c r="G6" s="193">
        <v>705068</v>
      </c>
      <c r="H6" s="193">
        <v>1230845</v>
      </c>
      <c r="I6" s="193">
        <v>41615</v>
      </c>
      <c r="J6" s="193">
        <v>800</v>
      </c>
      <c r="K6" s="194">
        <v>40815</v>
      </c>
      <c r="L6" s="6"/>
    </row>
    <row r="7" spans="1:12" ht="20.100000000000001" customHeight="1">
      <c r="A7" s="114" t="s">
        <v>172</v>
      </c>
      <c r="B7" s="195">
        <f>SUM(B8:B15)</f>
        <v>22418</v>
      </c>
      <c r="C7" s="195">
        <f t="shared" ref="C7:K7" si="0">SUM(C8:C15)</f>
        <v>20895</v>
      </c>
      <c r="D7" s="195">
        <f t="shared" si="0"/>
        <v>1523</v>
      </c>
      <c r="E7" s="195">
        <f t="shared" si="0"/>
        <v>401967</v>
      </c>
      <c r="F7" s="195">
        <f t="shared" si="0"/>
        <v>398935</v>
      </c>
      <c r="G7" s="195">
        <f t="shared" si="0"/>
        <v>162914</v>
      </c>
      <c r="H7" s="195">
        <f t="shared" si="0"/>
        <v>236021</v>
      </c>
      <c r="I7" s="195">
        <f t="shared" si="0"/>
        <v>3032</v>
      </c>
      <c r="J7" s="195"/>
      <c r="K7" s="196">
        <f t="shared" si="0"/>
        <v>3032</v>
      </c>
      <c r="L7" s="6"/>
    </row>
    <row r="8" spans="1:12" ht="20.100000000000001" customHeight="1">
      <c r="A8" s="114" t="s">
        <v>258</v>
      </c>
      <c r="B8" s="195">
        <v>2754</v>
      </c>
      <c r="C8" s="195">
        <v>2754</v>
      </c>
      <c r="D8" s="195"/>
      <c r="E8" s="195">
        <v>1358</v>
      </c>
      <c r="F8" s="195">
        <v>1358</v>
      </c>
      <c r="G8" s="195"/>
      <c r="H8" s="195">
        <v>1358</v>
      </c>
      <c r="I8" s="195"/>
      <c r="J8" s="195"/>
      <c r="K8" s="196"/>
    </row>
    <row r="9" spans="1:12" ht="20.100000000000001" customHeight="1">
      <c r="A9" s="114" t="s">
        <v>158</v>
      </c>
      <c r="B9" s="115">
        <v>4796</v>
      </c>
      <c r="C9" s="197">
        <v>4796</v>
      </c>
      <c r="D9" s="197"/>
      <c r="E9" s="195">
        <v>29950</v>
      </c>
      <c r="F9" s="195">
        <v>29950</v>
      </c>
      <c r="G9" s="197">
        <v>5590</v>
      </c>
      <c r="H9" s="197">
        <v>24360</v>
      </c>
      <c r="I9" s="195"/>
      <c r="J9" s="195"/>
      <c r="K9" s="198"/>
    </row>
    <row r="10" spans="1:12" ht="20.100000000000001" customHeight="1">
      <c r="A10" s="114" t="s">
        <v>159</v>
      </c>
      <c r="B10" s="115">
        <v>850</v>
      </c>
      <c r="C10" s="197"/>
      <c r="D10" s="197">
        <v>850</v>
      </c>
      <c r="E10" s="195">
        <v>668</v>
      </c>
      <c r="F10" s="195"/>
      <c r="G10" s="197"/>
      <c r="H10" s="197"/>
      <c r="I10" s="195">
        <v>668</v>
      </c>
      <c r="J10" s="195"/>
      <c r="K10" s="198">
        <v>668</v>
      </c>
    </row>
    <row r="11" spans="1:12" ht="20.100000000000001" customHeight="1">
      <c r="A11" s="114" t="s">
        <v>160</v>
      </c>
      <c r="B11" s="115">
        <v>8648</v>
      </c>
      <c r="C11" s="197">
        <v>8008</v>
      </c>
      <c r="D11" s="197">
        <v>640</v>
      </c>
      <c r="E11" s="195">
        <v>169616</v>
      </c>
      <c r="F11" s="195">
        <v>167962</v>
      </c>
      <c r="G11" s="197">
        <v>72736</v>
      </c>
      <c r="H11" s="197">
        <v>95226</v>
      </c>
      <c r="I11" s="195">
        <v>1654</v>
      </c>
      <c r="J11" s="195"/>
      <c r="K11" s="198">
        <v>1654</v>
      </c>
    </row>
    <row r="12" spans="1:12" ht="20.100000000000001" customHeight="1">
      <c r="A12" s="114" t="s">
        <v>161</v>
      </c>
      <c r="B12" s="115">
        <v>520</v>
      </c>
      <c r="C12" s="197">
        <v>487</v>
      </c>
      <c r="D12" s="197">
        <v>33</v>
      </c>
      <c r="E12" s="195">
        <v>11920</v>
      </c>
      <c r="F12" s="195">
        <v>11210</v>
      </c>
      <c r="G12" s="197">
        <v>7710</v>
      </c>
      <c r="H12" s="197">
        <v>3500</v>
      </c>
      <c r="I12" s="195">
        <v>710</v>
      </c>
      <c r="J12" s="195"/>
      <c r="K12" s="198">
        <v>710</v>
      </c>
    </row>
    <row r="13" spans="1:12" ht="20.100000000000001" customHeight="1">
      <c r="A13" s="114" t="s">
        <v>162</v>
      </c>
      <c r="B13" s="115">
        <v>4600</v>
      </c>
      <c r="C13" s="197">
        <v>4600</v>
      </c>
      <c r="D13" s="197"/>
      <c r="E13" s="195">
        <v>187380</v>
      </c>
      <c r="F13" s="195">
        <v>187380</v>
      </c>
      <c r="G13" s="197">
        <v>76870</v>
      </c>
      <c r="H13" s="197">
        <v>110510</v>
      </c>
      <c r="I13" s="195"/>
      <c r="J13" s="195"/>
      <c r="K13" s="198"/>
    </row>
    <row r="14" spans="1:12" ht="20.100000000000001" customHeight="1">
      <c r="A14" s="114" t="s">
        <v>163</v>
      </c>
      <c r="B14" s="115">
        <v>250</v>
      </c>
      <c r="C14" s="197">
        <v>250</v>
      </c>
      <c r="D14" s="197"/>
      <c r="E14" s="195">
        <v>1075</v>
      </c>
      <c r="F14" s="195">
        <v>1075</v>
      </c>
      <c r="G14" s="197">
        <v>8</v>
      </c>
      <c r="H14" s="197">
        <v>1067</v>
      </c>
      <c r="I14" s="195"/>
      <c r="J14" s="195"/>
      <c r="K14" s="198"/>
    </row>
    <row r="15" spans="1:12" ht="20.100000000000001" customHeight="1">
      <c r="A15" s="114" t="s">
        <v>164</v>
      </c>
      <c r="B15" s="115"/>
      <c r="C15" s="197"/>
      <c r="D15" s="197"/>
      <c r="E15" s="195"/>
      <c r="F15" s="195"/>
      <c r="G15" s="197"/>
      <c r="H15" s="197"/>
      <c r="I15" s="195"/>
      <c r="J15" s="195"/>
      <c r="K15" s="198"/>
    </row>
    <row r="16" spans="1:12" ht="20.100000000000001" customHeight="1">
      <c r="A16" s="114" t="s">
        <v>259</v>
      </c>
      <c r="B16" s="115">
        <v>10945</v>
      </c>
      <c r="C16" s="197">
        <v>9745</v>
      </c>
      <c r="D16" s="197">
        <v>1200</v>
      </c>
      <c r="E16" s="195">
        <v>33952</v>
      </c>
      <c r="F16" s="195">
        <v>33704</v>
      </c>
      <c r="G16" s="197">
        <v>3690</v>
      </c>
      <c r="H16" s="197">
        <v>30014</v>
      </c>
      <c r="I16" s="195">
        <v>248</v>
      </c>
      <c r="J16" s="195"/>
      <c r="K16" s="198">
        <v>248</v>
      </c>
    </row>
    <row r="17" spans="1:11" ht="20.100000000000001" customHeight="1">
      <c r="A17" s="114" t="s">
        <v>173</v>
      </c>
      <c r="B17" s="115">
        <v>4373</v>
      </c>
      <c r="C17" s="197">
        <v>1398</v>
      </c>
      <c r="D17" s="197">
        <v>2975</v>
      </c>
      <c r="E17" s="195">
        <v>54000</v>
      </c>
      <c r="F17" s="195">
        <v>30600</v>
      </c>
      <c r="G17" s="197">
        <v>600</v>
      </c>
      <c r="H17" s="197">
        <v>30000</v>
      </c>
      <c r="I17" s="195">
        <v>23400</v>
      </c>
      <c r="J17" s="195">
        <v>800</v>
      </c>
      <c r="K17" s="198">
        <v>22600</v>
      </c>
    </row>
    <row r="18" spans="1:11" ht="20.100000000000001" customHeight="1">
      <c r="A18" s="114" t="s">
        <v>260</v>
      </c>
      <c r="B18" s="115">
        <v>55651</v>
      </c>
      <c r="C18" s="197">
        <v>54351</v>
      </c>
      <c r="D18" s="197">
        <v>1300</v>
      </c>
      <c r="E18" s="195">
        <v>317760</v>
      </c>
      <c r="F18" s="195">
        <v>316980</v>
      </c>
      <c r="G18" s="197">
        <v>107178</v>
      </c>
      <c r="H18" s="197">
        <v>209802</v>
      </c>
      <c r="I18" s="195">
        <v>780</v>
      </c>
      <c r="J18" s="195"/>
      <c r="K18" s="198">
        <v>780</v>
      </c>
    </row>
    <row r="19" spans="1:11" ht="20.100000000000001" customHeight="1">
      <c r="A19" s="114" t="s">
        <v>261</v>
      </c>
      <c r="B19" s="115">
        <v>9090</v>
      </c>
      <c r="C19" s="197">
        <v>8212</v>
      </c>
      <c r="D19" s="197">
        <v>878</v>
      </c>
      <c r="E19" s="195">
        <v>337913</v>
      </c>
      <c r="F19" s="195">
        <v>337233</v>
      </c>
      <c r="G19" s="197">
        <v>171773</v>
      </c>
      <c r="H19" s="197">
        <v>165460</v>
      </c>
      <c r="I19" s="195">
        <v>680</v>
      </c>
      <c r="J19" s="195"/>
      <c r="K19" s="198">
        <v>680</v>
      </c>
    </row>
    <row r="20" spans="1:11" ht="20.100000000000001" customHeight="1">
      <c r="A20" s="114" t="s">
        <v>262</v>
      </c>
      <c r="B20" s="115">
        <v>5922</v>
      </c>
      <c r="C20" s="197">
        <v>4722</v>
      </c>
      <c r="D20" s="197">
        <v>1200</v>
      </c>
      <c r="E20" s="195">
        <v>59025</v>
      </c>
      <c r="F20" s="195">
        <v>54555</v>
      </c>
      <c r="G20" s="197">
        <v>3955</v>
      </c>
      <c r="H20" s="197">
        <v>50600</v>
      </c>
      <c r="I20" s="195">
        <v>4470</v>
      </c>
      <c r="J20" s="195"/>
      <c r="K20" s="198">
        <v>4470</v>
      </c>
    </row>
    <row r="21" spans="1:11" ht="20.100000000000001" customHeight="1">
      <c r="A21" s="114" t="s">
        <v>263</v>
      </c>
      <c r="B21" s="115">
        <v>1920</v>
      </c>
      <c r="C21" s="197"/>
      <c r="D21" s="197">
        <v>1920</v>
      </c>
      <c r="E21" s="195">
        <v>5230</v>
      </c>
      <c r="F21" s="195"/>
      <c r="G21" s="197"/>
      <c r="H21" s="197"/>
      <c r="I21" s="195">
        <v>5230</v>
      </c>
      <c r="J21" s="195"/>
      <c r="K21" s="198">
        <v>5230</v>
      </c>
    </row>
    <row r="22" spans="1:11" ht="20.100000000000001" customHeight="1">
      <c r="A22" s="114" t="s">
        <v>264</v>
      </c>
      <c r="B22" s="115">
        <v>13556</v>
      </c>
      <c r="C22" s="197">
        <v>12424</v>
      </c>
      <c r="D22" s="197">
        <v>1132</v>
      </c>
      <c r="E22" s="195">
        <v>318051</v>
      </c>
      <c r="F22" s="195">
        <v>314276</v>
      </c>
      <c r="G22" s="197">
        <v>121528</v>
      </c>
      <c r="H22" s="197">
        <v>192748</v>
      </c>
      <c r="I22" s="195">
        <v>3775</v>
      </c>
      <c r="J22" s="195"/>
      <c r="K22" s="198">
        <v>3775</v>
      </c>
    </row>
    <row r="23" spans="1:11" ht="20.100000000000001" customHeight="1">
      <c r="A23" s="119" t="s">
        <v>265</v>
      </c>
      <c r="B23" s="264">
        <v>51830</v>
      </c>
      <c r="C23" s="264">
        <v>51830</v>
      </c>
      <c r="D23" s="264"/>
      <c r="E23" s="264">
        <v>449630</v>
      </c>
      <c r="F23" s="264">
        <v>449630</v>
      </c>
      <c r="G23" s="264">
        <v>133430</v>
      </c>
      <c r="H23" s="264">
        <v>316200</v>
      </c>
      <c r="I23" s="264"/>
      <c r="J23" s="264"/>
      <c r="K23" s="265"/>
    </row>
  </sheetData>
  <mergeCells count="14">
    <mergeCell ref="A1:K1"/>
    <mergeCell ref="A3:A5"/>
    <mergeCell ref="B3:B5"/>
    <mergeCell ref="C3:D3"/>
    <mergeCell ref="E3:E5"/>
    <mergeCell ref="F3:K3"/>
    <mergeCell ref="G4:H4"/>
    <mergeCell ref="I4:I5"/>
    <mergeCell ref="J4:K4"/>
    <mergeCell ref="I2:K2"/>
    <mergeCell ref="C4:C5"/>
    <mergeCell ref="D4:D5"/>
    <mergeCell ref="F4:F5"/>
    <mergeCell ref="E2:F2"/>
  </mergeCells>
  <phoneticPr fontId="3" type="noConversion"/>
  <pageMargins left="0.74803149606299213" right="0.55118110236220474" top="0.59055118110236227" bottom="0.59055118110236227" header="0.51181102362204722" footer="0.31496062992125984"/>
  <pageSetup paperSize="9" orientation="landscape" horizontalDpi="4294967292" verticalDpi="18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24"/>
  <sheetViews>
    <sheetView showZeros="0" zoomScaleNormal="100" workbookViewId="0">
      <selection activeCell="B7" sqref="B7"/>
    </sheetView>
  </sheetViews>
  <sheetFormatPr defaultRowHeight="12.75"/>
  <cols>
    <col min="1" max="1" width="11.5" style="2" customWidth="1"/>
    <col min="2" max="2" width="7.875" style="2" customWidth="1"/>
    <col min="3" max="3" width="7.375" style="2" customWidth="1"/>
    <col min="4" max="4" width="7.875" style="2" customWidth="1"/>
    <col min="5" max="5" width="7" style="2" bestFit="1" customWidth="1"/>
    <col min="6" max="7" width="8" style="2" customWidth="1"/>
    <col min="8" max="9" width="7.25" style="2" customWidth="1"/>
    <col min="10" max="10" width="7" style="2" bestFit="1" customWidth="1"/>
    <col min="11" max="11" width="6.875" style="2" customWidth="1"/>
    <col min="12" max="13" width="7.375" style="2" customWidth="1"/>
    <col min="14" max="14" width="6.5" style="2" customWidth="1"/>
    <col min="15" max="15" width="8" style="2" customWidth="1"/>
    <col min="16" max="16384" width="9" style="2"/>
  </cols>
  <sheetData>
    <row r="1" spans="1:16" s="17" customFormat="1" ht="30.75" customHeight="1">
      <c r="A1" s="372" t="s">
        <v>343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</row>
    <row r="2" spans="1:16" ht="19.5" customHeight="1">
      <c r="A2" s="108"/>
      <c r="B2" s="201"/>
      <c r="C2" s="201"/>
      <c r="D2" s="201"/>
      <c r="E2" s="201"/>
      <c r="F2" s="378"/>
      <c r="G2" s="378"/>
      <c r="H2" s="201"/>
      <c r="I2" s="201"/>
      <c r="J2" s="201"/>
      <c r="K2" s="201"/>
      <c r="L2" s="201"/>
      <c r="M2" s="201"/>
      <c r="N2" s="380" t="s">
        <v>271</v>
      </c>
      <c r="O2" s="380"/>
    </row>
    <row r="3" spans="1:16" ht="17.25" customHeight="1">
      <c r="A3" s="305" t="s">
        <v>251</v>
      </c>
      <c r="B3" s="379" t="s">
        <v>272</v>
      </c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29"/>
      <c r="N3" s="379" t="s">
        <v>273</v>
      </c>
      <c r="O3" s="374"/>
    </row>
    <row r="4" spans="1:16" ht="17.25" customHeight="1">
      <c r="A4" s="373"/>
      <c r="B4" s="379" t="s">
        <v>274</v>
      </c>
      <c r="C4" s="329"/>
      <c r="D4" s="379" t="s">
        <v>275</v>
      </c>
      <c r="E4" s="329"/>
      <c r="F4" s="379" t="s">
        <v>276</v>
      </c>
      <c r="G4" s="329"/>
      <c r="H4" s="379" t="s">
        <v>277</v>
      </c>
      <c r="I4" s="329"/>
      <c r="J4" s="379" t="s">
        <v>278</v>
      </c>
      <c r="K4" s="329"/>
      <c r="L4" s="379" t="s">
        <v>279</v>
      </c>
      <c r="M4" s="329"/>
      <c r="N4" s="379" t="s">
        <v>274</v>
      </c>
      <c r="O4" s="374"/>
    </row>
    <row r="5" spans="1:16" ht="37.5" customHeight="1">
      <c r="A5" s="306"/>
      <c r="B5" s="101" t="s">
        <v>54</v>
      </c>
      <c r="C5" s="101" t="s">
        <v>33</v>
      </c>
      <c r="D5" s="101" t="s">
        <v>54</v>
      </c>
      <c r="E5" s="101" t="s">
        <v>33</v>
      </c>
      <c r="F5" s="101" t="s">
        <v>54</v>
      </c>
      <c r="G5" s="101" t="s">
        <v>33</v>
      </c>
      <c r="H5" s="101" t="s">
        <v>54</v>
      </c>
      <c r="I5" s="101" t="s">
        <v>33</v>
      </c>
      <c r="J5" s="101" t="s">
        <v>54</v>
      </c>
      <c r="K5" s="101" t="s">
        <v>33</v>
      </c>
      <c r="L5" s="101" t="s">
        <v>54</v>
      </c>
      <c r="M5" s="101" t="s">
        <v>33</v>
      </c>
      <c r="N5" s="101" t="s">
        <v>54</v>
      </c>
      <c r="O5" s="147" t="s">
        <v>33</v>
      </c>
    </row>
    <row r="6" spans="1:16" ht="20.100000000000001" customHeight="1">
      <c r="A6" s="192" t="s">
        <v>171</v>
      </c>
      <c r="B6" s="193">
        <v>491750</v>
      </c>
      <c r="C6" s="193">
        <v>53660</v>
      </c>
      <c r="D6" s="193">
        <v>80553</v>
      </c>
      <c r="E6" s="193">
        <v>12225</v>
      </c>
      <c r="F6" s="193">
        <v>83398</v>
      </c>
      <c r="G6" s="193">
        <v>1039662</v>
      </c>
      <c r="H6" s="193">
        <v>1510</v>
      </c>
      <c r="I6" s="193">
        <v>92244</v>
      </c>
      <c r="J6" s="193">
        <v>23355</v>
      </c>
      <c r="K6" s="193"/>
      <c r="L6" s="193">
        <v>24502</v>
      </c>
      <c r="M6" s="193">
        <v>33054</v>
      </c>
      <c r="N6" s="193">
        <v>800</v>
      </c>
      <c r="O6" s="194">
        <v>39845</v>
      </c>
      <c r="P6" s="6"/>
    </row>
    <row r="7" spans="1:16" ht="20.100000000000001" customHeight="1">
      <c r="A7" s="114" t="s">
        <v>172</v>
      </c>
      <c r="B7" s="195">
        <f>SUM(B8:B15)</f>
        <v>125562</v>
      </c>
      <c r="C7" s="195">
        <f t="shared" ref="C7:O7" si="0">SUM(C8:C15)</f>
        <v>4456</v>
      </c>
      <c r="D7" s="195">
        <f t="shared" si="0"/>
        <v>7987</v>
      </c>
      <c r="E7" s="195">
        <f t="shared" si="0"/>
        <v>174</v>
      </c>
      <c r="F7" s="195">
        <f t="shared" si="0"/>
        <v>20758</v>
      </c>
      <c r="G7" s="195">
        <f t="shared" si="0"/>
        <v>184982</v>
      </c>
      <c r="H7" s="195">
        <f t="shared" si="0"/>
        <v>196</v>
      </c>
      <c r="I7" s="195">
        <f t="shared" si="0"/>
        <v>36110</v>
      </c>
      <c r="J7" s="195">
        <f t="shared" si="0"/>
        <v>2919</v>
      </c>
      <c r="K7" s="195"/>
      <c r="L7" s="195">
        <f t="shared" si="0"/>
        <v>5492</v>
      </c>
      <c r="M7" s="195">
        <f t="shared" si="0"/>
        <v>10299</v>
      </c>
      <c r="N7" s="195">
        <f t="shared" si="0"/>
        <v>0</v>
      </c>
      <c r="O7" s="196">
        <f t="shared" si="0"/>
        <v>3032</v>
      </c>
      <c r="P7" s="6"/>
    </row>
    <row r="8" spans="1:16" ht="20.100000000000001" customHeight="1">
      <c r="A8" s="114" t="s">
        <v>258</v>
      </c>
      <c r="B8" s="195">
        <v>0</v>
      </c>
      <c r="C8" s="195">
        <v>0</v>
      </c>
      <c r="D8" s="195">
        <v>0</v>
      </c>
      <c r="E8" s="195">
        <v>0</v>
      </c>
      <c r="F8" s="195">
        <v>0</v>
      </c>
      <c r="G8" s="195">
        <v>0</v>
      </c>
      <c r="H8" s="195">
        <v>0</v>
      </c>
      <c r="I8" s="195">
        <v>0</v>
      </c>
      <c r="J8" s="195">
        <v>0</v>
      </c>
      <c r="K8" s="195"/>
      <c r="L8" s="195">
        <v>0</v>
      </c>
      <c r="M8" s="195">
        <v>1358</v>
      </c>
      <c r="N8" s="195"/>
      <c r="O8" s="196">
        <v>0</v>
      </c>
    </row>
    <row r="9" spans="1:16" ht="20.100000000000001" customHeight="1">
      <c r="A9" s="114" t="s">
        <v>158</v>
      </c>
      <c r="B9" s="195">
        <v>3658</v>
      </c>
      <c r="C9" s="197">
        <v>70</v>
      </c>
      <c r="D9" s="195">
        <v>340</v>
      </c>
      <c r="E9" s="202">
        <v>0</v>
      </c>
      <c r="F9" s="195">
        <v>736</v>
      </c>
      <c r="G9" s="197">
        <v>23195</v>
      </c>
      <c r="H9" s="195">
        <v>156</v>
      </c>
      <c r="I9" s="197">
        <v>0</v>
      </c>
      <c r="J9" s="195">
        <v>49</v>
      </c>
      <c r="K9" s="195"/>
      <c r="L9" s="195">
        <v>651</v>
      </c>
      <c r="M9" s="197">
        <v>1095</v>
      </c>
      <c r="N9" s="195"/>
      <c r="O9" s="196">
        <v>0</v>
      </c>
    </row>
    <row r="10" spans="1:16" ht="20.100000000000001" customHeight="1">
      <c r="A10" s="114" t="s">
        <v>159</v>
      </c>
      <c r="B10" s="195">
        <v>0</v>
      </c>
      <c r="C10" s="197">
        <v>0</v>
      </c>
      <c r="D10" s="195">
        <v>0</v>
      </c>
      <c r="E10" s="202">
        <v>0</v>
      </c>
      <c r="F10" s="195">
        <v>0</v>
      </c>
      <c r="G10" s="197">
        <v>0</v>
      </c>
      <c r="H10" s="195">
        <v>0</v>
      </c>
      <c r="I10" s="197">
        <v>0</v>
      </c>
      <c r="J10" s="195">
        <v>0</v>
      </c>
      <c r="K10" s="195"/>
      <c r="L10" s="195">
        <v>0</v>
      </c>
      <c r="M10" s="197">
        <v>0</v>
      </c>
      <c r="N10" s="195"/>
      <c r="O10" s="196">
        <v>668</v>
      </c>
    </row>
    <row r="11" spans="1:16" ht="20.100000000000001" customHeight="1">
      <c r="A11" s="114" t="s">
        <v>160</v>
      </c>
      <c r="B11" s="195">
        <v>52597</v>
      </c>
      <c r="C11" s="197">
        <v>586</v>
      </c>
      <c r="D11" s="195">
        <v>2379</v>
      </c>
      <c r="E11" s="202">
        <v>174</v>
      </c>
      <c r="F11" s="195">
        <v>15370</v>
      </c>
      <c r="G11" s="197">
        <v>90943</v>
      </c>
      <c r="H11" s="195">
        <v>0</v>
      </c>
      <c r="I11" s="197">
        <v>0</v>
      </c>
      <c r="J11" s="195">
        <v>700</v>
      </c>
      <c r="K11" s="195"/>
      <c r="L11" s="195">
        <v>1690</v>
      </c>
      <c r="M11" s="197">
        <v>3523</v>
      </c>
      <c r="N11" s="195"/>
      <c r="O11" s="196">
        <v>1654</v>
      </c>
    </row>
    <row r="12" spans="1:16" ht="20.100000000000001" customHeight="1">
      <c r="A12" s="114" t="s">
        <v>161</v>
      </c>
      <c r="B12" s="195">
        <v>1855</v>
      </c>
      <c r="C12" s="197">
        <v>0</v>
      </c>
      <c r="D12" s="195">
        <v>15</v>
      </c>
      <c r="E12" s="202">
        <v>0</v>
      </c>
      <c r="F12" s="195">
        <v>2692</v>
      </c>
      <c r="G12" s="197">
        <v>2810</v>
      </c>
      <c r="H12" s="195">
        <v>0</v>
      </c>
      <c r="I12" s="197">
        <v>0</v>
      </c>
      <c r="J12" s="195">
        <v>0</v>
      </c>
      <c r="K12" s="195"/>
      <c r="L12" s="195">
        <v>3148</v>
      </c>
      <c r="M12" s="197">
        <v>690</v>
      </c>
      <c r="N12" s="195"/>
      <c r="O12" s="196">
        <v>710</v>
      </c>
    </row>
    <row r="13" spans="1:16" ht="20.100000000000001" customHeight="1">
      <c r="A13" s="114" t="s">
        <v>162</v>
      </c>
      <c r="B13" s="195">
        <v>67449</v>
      </c>
      <c r="C13" s="197">
        <v>3800</v>
      </c>
      <c r="D13" s="195">
        <v>5251</v>
      </c>
      <c r="E13" s="203">
        <v>0</v>
      </c>
      <c r="F13" s="195">
        <v>1960</v>
      </c>
      <c r="G13" s="197">
        <v>66987</v>
      </c>
      <c r="H13" s="195">
        <v>40</v>
      </c>
      <c r="I13" s="197">
        <v>36110</v>
      </c>
      <c r="J13" s="195">
        <v>2170</v>
      </c>
      <c r="K13" s="195"/>
      <c r="L13" s="195">
        <v>0</v>
      </c>
      <c r="M13" s="197">
        <v>3613</v>
      </c>
      <c r="N13" s="195"/>
      <c r="O13" s="196">
        <v>0</v>
      </c>
    </row>
    <row r="14" spans="1:16" ht="20.100000000000001" customHeight="1">
      <c r="A14" s="114" t="s">
        <v>163</v>
      </c>
      <c r="B14" s="195">
        <v>3</v>
      </c>
      <c r="C14" s="197">
        <v>0</v>
      </c>
      <c r="D14" s="195">
        <v>2</v>
      </c>
      <c r="E14" s="203">
        <v>0</v>
      </c>
      <c r="F14" s="195">
        <v>0</v>
      </c>
      <c r="G14" s="197">
        <v>1047</v>
      </c>
      <c r="H14" s="195">
        <v>0</v>
      </c>
      <c r="I14" s="197">
        <v>0</v>
      </c>
      <c r="J14" s="195">
        <v>0</v>
      </c>
      <c r="K14" s="195"/>
      <c r="L14" s="195">
        <v>3</v>
      </c>
      <c r="M14" s="197">
        <v>20</v>
      </c>
      <c r="N14" s="195"/>
      <c r="O14" s="196">
        <v>0</v>
      </c>
    </row>
    <row r="15" spans="1:16" ht="20.100000000000001" customHeight="1">
      <c r="A15" s="114" t="s">
        <v>164</v>
      </c>
      <c r="B15" s="195"/>
      <c r="C15" s="197"/>
      <c r="D15" s="195"/>
      <c r="E15" s="203"/>
      <c r="F15" s="195"/>
      <c r="G15" s="197"/>
      <c r="H15" s="195"/>
      <c r="I15" s="197"/>
      <c r="J15" s="195"/>
      <c r="K15" s="195"/>
      <c r="L15" s="195"/>
      <c r="M15" s="197"/>
      <c r="N15" s="195"/>
      <c r="O15" s="196"/>
    </row>
    <row r="16" spans="1:16" ht="20.100000000000001" customHeight="1">
      <c r="A16" s="114" t="s">
        <v>259</v>
      </c>
      <c r="B16" s="195">
        <v>1907</v>
      </c>
      <c r="C16" s="197">
        <v>980</v>
      </c>
      <c r="D16" s="195">
        <v>1108</v>
      </c>
      <c r="E16" s="202">
        <v>0</v>
      </c>
      <c r="F16" s="195">
        <v>328</v>
      </c>
      <c r="G16" s="197">
        <v>27534</v>
      </c>
      <c r="H16" s="195">
        <v>16</v>
      </c>
      <c r="I16" s="197">
        <v>0</v>
      </c>
      <c r="J16" s="195">
        <v>251</v>
      </c>
      <c r="K16" s="195"/>
      <c r="L16" s="195">
        <v>80</v>
      </c>
      <c r="M16" s="197">
        <v>1500</v>
      </c>
      <c r="N16" s="195"/>
      <c r="O16" s="196">
        <v>248</v>
      </c>
    </row>
    <row r="17" spans="1:16" ht="20.100000000000001" customHeight="1">
      <c r="A17" s="114" t="s">
        <v>173</v>
      </c>
      <c r="B17" s="195">
        <v>424</v>
      </c>
      <c r="C17" s="197">
        <v>4000</v>
      </c>
      <c r="D17" s="195">
        <v>39</v>
      </c>
      <c r="E17" s="202">
        <v>410</v>
      </c>
      <c r="F17" s="195">
        <v>32</v>
      </c>
      <c r="G17" s="197">
        <v>25590</v>
      </c>
      <c r="H17" s="195">
        <v>0</v>
      </c>
      <c r="I17" s="197">
        <v>0</v>
      </c>
      <c r="J17" s="195">
        <v>12</v>
      </c>
      <c r="K17" s="195"/>
      <c r="L17" s="195">
        <v>93</v>
      </c>
      <c r="M17" s="197">
        <v>0</v>
      </c>
      <c r="N17" s="195">
        <v>800</v>
      </c>
      <c r="O17" s="196">
        <v>21980</v>
      </c>
    </row>
    <row r="18" spans="1:16" ht="20.100000000000001" customHeight="1">
      <c r="A18" s="114" t="s">
        <v>260</v>
      </c>
      <c r="B18" s="195">
        <v>55853</v>
      </c>
      <c r="C18" s="197">
        <v>5086</v>
      </c>
      <c r="D18" s="195">
        <v>20176</v>
      </c>
      <c r="E18" s="202">
        <v>375</v>
      </c>
      <c r="F18" s="195">
        <v>27098</v>
      </c>
      <c r="G18" s="197">
        <v>201318</v>
      </c>
      <c r="H18" s="195">
        <v>0</v>
      </c>
      <c r="I18" s="197">
        <v>0</v>
      </c>
      <c r="J18" s="195">
        <v>2020</v>
      </c>
      <c r="K18" s="195"/>
      <c r="L18" s="195">
        <v>2031</v>
      </c>
      <c r="M18" s="197">
        <v>3023</v>
      </c>
      <c r="N18" s="195"/>
      <c r="O18" s="196">
        <v>680</v>
      </c>
    </row>
    <row r="19" spans="1:16" ht="20.100000000000001" customHeight="1">
      <c r="A19" s="114" t="s">
        <v>261</v>
      </c>
      <c r="B19" s="195">
        <v>130063</v>
      </c>
      <c r="C19" s="197">
        <v>29637</v>
      </c>
      <c r="D19" s="195">
        <v>6473</v>
      </c>
      <c r="E19" s="202">
        <v>1020</v>
      </c>
      <c r="F19" s="195">
        <v>16633</v>
      </c>
      <c r="G19" s="197">
        <v>117380</v>
      </c>
      <c r="H19" s="195">
        <v>246</v>
      </c>
      <c r="I19" s="197">
        <v>8886</v>
      </c>
      <c r="J19" s="195">
        <v>4503</v>
      </c>
      <c r="K19" s="195"/>
      <c r="L19" s="195">
        <v>13855</v>
      </c>
      <c r="M19" s="197">
        <v>8537</v>
      </c>
      <c r="N19" s="195"/>
      <c r="O19" s="196">
        <v>680</v>
      </c>
    </row>
    <row r="20" spans="1:16" ht="20.100000000000001" customHeight="1">
      <c r="A20" s="114" t="s">
        <v>262</v>
      </c>
      <c r="B20" s="195">
        <v>2716</v>
      </c>
      <c r="C20" s="197">
        <v>200</v>
      </c>
      <c r="D20" s="195">
        <v>471</v>
      </c>
      <c r="E20" s="202">
        <v>0</v>
      </c>
      <c r="F20" s="195">
        <v>243</v>
      </c>
      <c r="G20" s="197">
        <v>50290</v>
      </c>
      <c r="H20" s="195">
        <v>0</v>
      </c>
      <c r="I20" s="197">
        <v>0</v>
      </c>
      <c r="J20" s="195">
        <v>267</v>
      </c>
      <c r="K20" s="195"/>
      <c r="L20" s="195">
        <v>258</v>
      </c>
      <c r="M20" s="197">
        <v>110</v>
      </c>
      <c r="N20" s="195"/>
      <c r="O20" s="196">
        <v>4470</v>
      </c>
    </row>
    <row r="21" spans="1:16" ht="20.100000000000001" customHeight="1">
      <c r="A21" s="114" t="s">
        <v>263</v>
      </c>
      <c r="B21" s="195">
        <v>0</v>
      </c>
      <c r="C21" s="197">
        <v>0</v>
      </c>
      <c r="D21" s="195">
        <v>0</v>
      </c>
      <c r="E21" s="202">
        <v>0</v>
      </c>
      <c r="F21" s="195">
        <v>0</v>
      </c>
      <c r="G21" s="197">
        <v>0</v>
      </c>
      <c r="H21" s="195">
        <v>0</v>
      </c>
      <c r="I21" s="197">
        <v>0</v>
      </c>
      <c r="J21" s="195">
        <v>0</v>
      </c>
      <c r="K21" s="195"/>
      <c r="L21" s="266">
        <v>0</v>
      </c>
      <c r="M21" s="197">
        <v>0</v>
      </c>
      <c r="N21" s="195"/>
      <c r="O21" s="196">
        <v>4980</v>
      </c>
    </row>
    <row r="22" spans="1:16" ht="20.100000000000001" customHeight="1">
      <c r="A22" s="114" t="s">
        <v>264</v>
      </c>
      <c r="B22" s="195">
        <v>80992</v>
      </c>
      <c r="C22" s="197">
        <v>2981</v>
      </c>
      <c r="D22" s="195">
        <v>27077</v>
      </c>
      <c r="E22" s="202">
        <v>10246</v>
      </c>
      <c r="F22" s="195">
        <v>172</v>
      </c>
      <c r="G22" s="197">
        <v>178339</v>
      </c>
      <c r="H22" s="195">
        <v>0</v>
      </c>
      <c r="I22" s="197">
        <v>0</v>
      </c>
      <c r="J22" s="195">
        <v>10738</v>
      </c>
      <c r="K22" s="195"/>
      <c r="L22" s="195">
        <v>2549</v>
      </c>
      <c r="M22" s="197">
        <v>1182</v>
      </c>
      <c r="N22" s="195"/>
      <c r="O22" s="196">
        <v>3775</v>
      </c>
    </row>
    <row r="23" spans="1:16" ht="20.100000000000001" customHeight="1">
      <c r="A23" s="119" t="s">
        <v>265</v>
      </c>
      <c r="B23" s="264">
        <v>94233</v>
      </c>
      <c r="C23" s="264">
        <v>6320</v>
      </c>
      <c r="D23" s="264">
        <v>17222</v>
      </c>
      <c r="E23" s="204">
        <v>0</v>
      </c>
      <c r="F23" s="264">
        <v>18134</v>
      </c>
      <c r="G23" s="264">
        <v>254229</v>
      </c>
      <c r="H23" s="264">
        <v>1052</v>
      </c>
      <c r="I23" s="264">
        <v>47248</v>
      </c>
      <c r="J23" s="264">
        <v>2645</v>
      </c>
      <c r="K23" s="200"/>
      <c r="L23" s="264">
        <v>144</v>
      </c>
      <c r="M23" s="199">
        <v>8403</v>
      </c>
      <c r="N23" s="200"/>
      <c r="O23" s="205">
        <v>0</v>
      </c>
      <c r="P23" s="3"/>
    </row>
    <row r="24" spans="1:16"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</sheetData>
  <mergeCells count="13">
    <mergeCell ref="F2:G2"/>
    <mergeCell ref="A1:O1"/>
    <mergeCell ref="A3:A5"/>
    <mergeCell ref="B3:M3"/>
    <mergeCell ref="N3:O3"/>
    <mergeCell ref="B4:C4"/>
    <mergeCell ref="D4:E4"/>
    <mergeCell ref="F4:G4"/>
    <mergeCell ref="H4:I4"/>
    <mergeCell ref="L4:M4"/>
    <mergeCell ref="N4:O4"/>
    <mergeCell ref="N2:O2"/>
    <mergeCell ref="J4:K4"/>
  </mergeCells>
  <phoneticPr fontId="3" type="noConversion"/>
  <pageMargins left="0.74803149606299213" right="0.55118110236220474" top="0.59055118110236227" bottom="0.59055118110236227" header="0.51181102362204722" footer="0.31496062992125984"/>
  <pageSetup paperSize="9" orientation="landscape" horizontalDpi="4294967292" verticalDpi="18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2"/>
  <sheetViews>
    <sheetView zoomScaleNormal="100" workbookViewId="0">
      <selection activeCell="K8" sqref="K8"/>
    </sheetView>
  </sheetViews>
  <sheetFormatPr defaultRowHeight="11.25"/>
  <cols>
    <col min="1" max="1" width="11.25" style="9" customWidth="1"/>
    <col min="2" max="4" width="8" style="9" customWidth="1"/>
    <col min="5" max="5" width="7.75" style="9" customWidth="1"/>
    <col min="6" max="6" width="7.875" style="9" customWidth="1"/>
    <col min="7" max="7" width="9.375" style="9" customWidth="1"/>
    <col min="8" max="8" width="9.375" style="9" bestFit="1" customWidth="1"/>
    <col min="9" max="9" width="8" style="9" customWidth="1"/>
    <col min="10" max="10" width="8.875" style="9" customWidth="1"/>
    <col min="11" max="11" width="9.125" style="9" customWidth="1"/>
    <col min="12" max="12" width="8.125" style="9" customWidth="1"/>
    <col min="13" max="13" width="8.875" style="14" customWidth="1"/>
    <col min="14" max="16384" width="9" style="9"/>
  </cols>
  <sheetData>
    <row r="1" spans="1:14" s="23" customFormat="1" ht="30.75" customHeight="1">
      <c r="A1" s="381" t="s">
        <v>344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1"/>
    </row>
    <row r="2" spans="1:14" s="2" customFormat="1" ht="20.25" customHeight="1">
      <c r="G2" s="22"/>
      <c r="H2" s="382"/>
      <c r="I2" s="382"/>
      <c r="J2" s="382"/>
      <c r="K2" s="384" t="s">
        <v>95</v>
      </c>
      <c r="L2" s="384"/>
      <c r="M2" s="384"/>
      <c r="N2" s="384"/>
    </row>
    <row r="3" spans="1:14" s="8" customFormat="1" ht="24" customHeight="1">
      <c r="A3" s="334" t="s">
        <v>251</v>
      </c>
      <c r="B3" s="307" t="s">
        <v>280</v>
      </c>
      <c r="C3" s="307" t="s">
        <v>281</v>
      </c>
      <c r="D3" s="307" t="s">
        <v>282</v>
      </c>
      <c r="E3" s="309" t="s">
        <v>283</v>
      </c>
      <c r="F3" s="146"/>
      <c r="G3" s="146"/>
      <c r="H3" s="206"/>
      <c r="I3" s="307" t="s">
        <v>284</v>
      </c>
      <c r="J3" s="307" t="s">
        <v>285</v>
      </c>
      <c r="K3" s="307" t="s">
        <v>286</v>
      </c>
      <c r="L3" s="307" t="s">
        <v>287</v>
      </c>
      <c r="M3" s="309" t="s">
        <v>288</v>
      </c>
      <c r="N3" s="321" t="s">
        <v>289</v>
      </c>
    </row>
    <row r="4" spans="1:14" s="8" customFormat="1" ht="39.75" customHeight="1">
      <c r="A4" s="333"/>
      <c r="B4" s="308"/>
      <c r="C4" s="308"/>
      <c r="D4" s="308"/>
      <c r="E4" s="308"/>
      <c r="F4" s="103" t="s">
        <v>290</v>
      </c>
      <c r="G4" s="104" t="s">
        <v>291</v>
      </c>
      <c r="H4" s="274" t="s">
        <v>351</v>
      </c>
      <c r="I4" s="308"/>
      <c r="J4" s="308"/>
      <c r="K4" s="308"/>
      <c r="L4" s="308"/>
      <c r="M4" s="310"/>
      <c r="N4" s="321"/>
    </row>
    <row r="5" spans="1:14" s="2" customFormat="1" ht="21.95" customHeight="1">
      <c r="A5" s="192" t="s">
        <v>292</v>
      </c>
      <c r="B5" s="246">
        <v>246.09</v>
      </c>
      <c r="C5" s="246">
        <v>4.54</v>
      </c>
      <c r="D5" s="246">
        <v>67.28</v>
      </c>
      <c r="E5" s="246">
        <v>252.83</v>
      </c>
      <c r="F5" s="246">
        <v>3.84</v>
      </c>
      <c r="G5" s="246">
        <v>11.52</v>
      </c>
      <c r="H5" s="246">
        <v>166.7</v>
      </c>
      <c r="I5" s="2">
        <v>1129</v>
      </c>
      <c r="J5" s="207">
        <v>3</v>
      </c>
      <c r="K5" s="207">
        <v>25</v>
      </c>
      <c r="L5" s="207">
        <v>1101</v>
      </c>
      <c r="M5" s="207">
        <v>32235</v>
      </c>
      <c r="N5" s="247">
        <v>40071</v>
      </c>
    </row>
    <row r="6" spans="1:14" s="2" customFormat="1" ht="21.95" customHeight="1">
      <c r="A6" s="114" t="s">
        <v>293</v>
      </c>
      <c r="B6" s="248">
        <f>SUM(B7:B13)</f>
        <v>29.75</v>
      </c>
      <c r="C6" s="248"/>
      <c r="D6" s="248">
        <f t="shared" ref="D6:N6" si="0">SUM(D7:D13)</f>
        <v>10.53</v>
      </c>
      <c r="E6" s="248">
        <f t="shared" si="0"/>
        <v>28.28</v>
      </c>
      <c r="F6" s="248">
        <f t="shared" si="0"/>
        <v>1.08</v>
      </c>
      <c r="G6" s="248">
        <f t="shared" si="0"/>
        <v>1.02</v>
      </c>
      <c r="H6" s="248">
        <f t="shared" si="0"/>
        <v>14.72</v>
      </c>
      <c r="I6" s="2">
        <v>175</v>
      </c>
      <c r="J6" s="210">
        <f t="shared" si="0"/>
        <v>1</v>
      </c>
      <c r="K6" s="210">
        <f t="shared" si="0"/>
        <v>4</v>
      </c>
      <c r="L6" s="210">
        <f t="shared" si="0"/>
        <v>170</v>
      </c>
      <c r="M6" s="210">
        <f t="shared" si="0"/>
        <v>10894</v>
      </c>
      <c r="N6" s="211">
        <f t="shared" si="0"/>
        <v>7328</v>
      </c>
    </row>
    <row r="7" spans="1:14" s="2" customFormat="1" ht="21.95" customHeight="1">
      <c r="A7" s="114" t="s">
        <v>158</v>
      </c>
      <c r="B7" s="248">
        <v>0.3</v>
      </c>
      <c r="C7" s="248"/>
      <c r="D7" s="248">
        <v>0.35</v>
      </c>
      <c r="E7" s="248">
        <v>0.5</v>
      </c>
      <c r="F7" s="248"/>
      <c r="G7" s="249"/>
      <c r="H7" s="250">
        <v>0.5</v>
      </c>
      <c r="I7" s="2">
        <v>11</v>
      </c>
      <c r="J7" s="210"/>
      <c r="K7" s="210"/>
      <c r="L7" s="210">
        <v>11</v>
      </c>
      <c r="M7" s="210">
        <v>4150</v>
      </c>
      <c r="N7" s="213">
        <v>163</v>
      </c>
    </row>
    <row r="8" spans="1:14" s="2" customFormat="1" ht="21.95" customHeight="1">
      <c r="A8" s="114" t="s">
        <v>159</v>
      </c>
      <c r="B8" s="248">
        <v>8.06</v>
      </c>
      <c r="C8" s="248"/>
      <c r="D8" s="248">
        <v>2.33</v>
      </c>
      <c r="E8" s="248">
        <v>8.16</v>
      </c>
      <c r="F8" s="248">
        <v>0.1</v>
      </c>
      <c r="G8" s="249">
        <v>0.01</v>
      </c>
      <c r="H8" s="250">
        <v>2.5299999999999998</v>
      </c>
      <c r="I8" s="2">
        <v>48</v>
      </c>
      <c r="J8" s="210">
        <v>1</v>
      </c>
      <c r="K8" s="210"/>
      <c r="L8" s="210">
        <v>47</v>
      </c>
      <c r="M8" s="210">
        <v>3544</v>
      </c>
      <c r="N8" s="213">
        <v>2650</v>
      </c>
    </row>
    <row r="9" spans="1:14" s="2" customFormat="1" ht="21.95" customHeight="1">
      <c r="A9" s="114" t="s">
        <v>160</v>
      </c>
      <c r="B9" s="248">
        <v>19.260000000000002</v>
      </c>
      <c r="C9" s="248"/>
      <c r="D9" s="248">
        <v>7.22</v>
      </c>
      <c r="E9" s="248">
        <v>17.899999999999999</v>
      </c>
      <c r="F9" s="248">
        <v>0.98</v>
      </c>
      <c r="G9" s="249">
        <v>0.87</v>
      </c>
      <c r="H9" s="250">
        <v>10.11</v>
      </c>
      <c r="I9" s="2">
        <v>91</v>
      </c>
      <c r="J9" s="210"/>
      <c r="K9" s="210">
        <v>4</v>
      </c>
      <c r="L9" s="210">
        <v>87</v>
      </c>
      <c r="M9" s="210">
        <v>2523</v>
      </c>
      <c r="N9" s="213">
        <v>3685</v>
      </c>
    </row>
    <row r="10" spans="1:14" s="2" customFormat="1" ht="21.95" customHeight="1">
      <c r="A10" s="114" t="s">
        <v>161</v>
      </c>
      <c r="B10" s="248">
        <v>2.13</v>
      </c>
      <c r="C10" s="248"/>
      <c r="D10" s="248">
        <v>0.63</v>
      </c>
      <c r="E10" s="248">
        <v>1.72</v>
      </c>
      <c r="F10" s="248"/>
      <c r="G10" s="249">
        <v>0.14000000000000001</v>
      </c>
      <c r="H10" s="250">
        <v>1.58</v>
      </c>
      <c r="I10" s="2">
        <v>25</v>
      </c>
      <c r="J10" s="210"/>
      <c r="K10" s="210"/>
      <c r="L10" s="210">
        <v>25</v>
      </c>
      <c r="M10" s="210">
        <v>677</v>
      </c>
      <c r="N10" s="213">
        <v>830</v>
      </c>
    </row>
    <row r="11" spans="1:14" s="2" customFormat="1" ht="21.95" customHeight="1">
      <c r="A11" s="111" t="s">
        <v>294</v>
      </c>
      <c r="B11" s="248"/>
      <c r="C11" s="248"/>
      <c r="D11" s="248"/>
      <c r="E11" s="248"/>
      <c r="F11" s="248"/>
      <c r="G11" s="249"/>
      <c r="H11" s="250"/>
      <c r="J11" s="210"/>
      <c r="K11" s="210"/>
      <c r="L11" s="210">
        <v>0</v>
      </c>
      <c r="M11" s="210"/>
      <c r="N11" s="213"/>
    </row>
    <row r="12" spans="1:14" s="2" customFormat="1" ht="21.95" customHeight="1">
      <c r="A12" s="111" t="s">
        <v>295</v>
      </c>
      <c r="B12" s="248"/>
      <c r="C12" s="248"/>
      <c r="D12" s="248"/>
      <c r="E12" s="248"/>
      <c r="F12" s="248"/>
      <c r="G12" s="249"/>
      <c r="H12" s="250"/>
      <c r="J12" s="210"/>
      <c r="K12" s="210"/>
      <c r="L12" s="210">
        <v>0</v>
      </c>
      <c r="M12" s="210"/>
      <c r="N12" s="213"/>
    </row>
    <row r="13" spans="1:14" s="2" customFormat="1" ht="21.95" customHeight="1">
      <c r="A13" s="111" t="s">
        <v>296</v>
      </c>
      <c r="B13" s="248"/>
      <c r="C13" s="248"/>
      <c r="D13" s="248"/>
      <c r="E13" s="248"/>
      <c r="F13" s="248"/>
      <c r="G13" s="249"/>
      <c r="H13" s="250"/>
      <c r="J13" s="210"/>
      <c r="K13" s="210"/>
      <c r="L13" s="210">
        <v>0</v>
      </c>
      <c r="M13" s="210"/>
      <c r="N13" s="213"/>
    </row>
    <row r="14" spans="1:14" s="2" customFormat="1" ht="21.95" customHeight="1">
      <c r="A14" s="114" t="s">
        <v>259</v>
      </c>
      <c r="B14" s="248">
        <v>17.38</v>
      </c>
      <c r="C14" s="248">
        <v>0.35</v>
      </c>
      <c r="D14" s="248">
        <v>13.42</v>
      </c>
      <c r="E14" s="248">
        <v>30.36</v>
      </c>
      <c r="F14" s="248">
        <v>0.53</v>
      </c>
      <c r="G14" s="249">
        <v>4.2699999999999996</v>
      </c>
      <c r="H14" s="250">
        <v>19.73</v>
      </c>
      <c r="I14" s="2">
        <v>77</v>
      </c>
      <c r="J14" s="210">
        <v>1</v>
      </c>
      <c r="K14" s="210">
        <v>2</v>
      </c>
      <c r="L14" s="210">
        <v>74</v>
      </c>
      <c r="M14" s="210">
        <v>2967</v>
      </c>
      <c r="N14" s="213">
        <v>5183</v>
      </c>
    </row>
    <row r="15" spans="1:14" s="2" customFormat="1" ht="21.95" customHeight="1">
      <c r="A15" s="114" t="s">
        <v>173</v>
      </c>
      <c r="B15" s="248">
        <v>39.770000000000003</v>
      </c>
      <c r="C15" s="248">
        <v>0.1</v>
      </c>
      <c r="D15" s="248">
        <v>4.57</v>
      </c>
      <c r="E15" s="248">
        <v>30.6</v>
      </c>
      <c r="F15" s="248">
        <v>0.98</v>
      </c>
      <c r="G15" s="249">
        <v>0.86</v>
      </c>
      <c r="H15" s="250">
        <v>21.35</v>
      </c>
      <c r="I15" s="2">
        <v>74</v>
      </c>
      <c r="J15" s="210">
        <v>1</v>
      </c>
      <c r="K15" s="210">
        <v>1</v>
      </c>
      <c r="L15" s="210">
        <v>72</v>
      </c>
      <c r="M15" s="210">
        <v>5245</v>
      </c>
      <c r="N15" s="213">
        <v>5171</v>
      </c>
    </row>
    <row r="16" spans="1:14" s="2" customFormat="1" ht="21.95" customHeight="1">
      <c r="A16" s="114" t="s">
        <v>260</v>
      </c>
      <c r="B16" s="248">
        <v>45.97</v>
      </c>
      <c r="C16" s="248">
        <v>2.73</v>
      </c>
      <c r="D16" s="248">
        <v>6.85</v>
      </c>
      <c r="E16" s="248">
        <v>43.59</v>
      </c>
      <c r="F16" s="248">
        <v>0.15</v>
      </c>
      <c r="G16" s="249">
        <v>0.2</v>
      </c>
      <c r="H16" s="250">
        <v>42.37</v>
      </c>
      <c r="I16" s="2">
        <v>103</v>
      </c>
      <c r="J16" s="210"/>
      <c r="K16" s="210">
        <v>6</v>
      </c>
      <c r="L16" s="210">
        <v>97</v>
      </c>
      <c r="M16" s="210">
        <v>3133</v>
      </c>
      <c r="N16" s="213">
        <v>6174</v>
      </c>
    </row>
    <row r="17" spans="1:14" s="2" customFormat="1" ht="21.95" customHeight="1">
      <c r="A17" s="114" t="s">
        <v>261</v>
      </c>
      <c r="B17" s="248">
        <v>18.64</v>
      </c>
      <c r="C17" s="248">
        <v>0.03</v>
      </c>
      <c r="D17" s="248">
        <v>9.59</v>
      </c>
      <c r="E17" s="248">
        <v>27.67</v>
      </c>
      <c r="F17" s="248"/>
      <c r="G17" s="249">
        <v>3.24</v>
      </c>
      <c r="H17" s="250">
        <v>24.43</v>
      </c>
      <c r="I17" s="2">
        <v>135</v>
      </c>
      <c r="J17" s="210"/>
      <c r="K17" s="210">
        <v>3</v>
      </c>
      <c r="L17" s="210">
        <v>132</v>
      </c>
      <c r="M17" s="210">
        <v>1207</v>
      </c>
      <c r="N17" s="213">
        <v>3525</v>
      </c>
    </row>
    <row r="18" spans="1:14" s="2" customFormat="1" ht="21.95" customHeight="1">
      <c r="A18" s="114" t="s">
        <v>262</v>
      </c>
      <c r="B18" s="248">
        <v>30.55</v>
      </c>
      <c r="C18" s="248">
        <v>0.94</v>
      </c>
      <c r="D18" s="248">
        <v>8.26</v>
      </c>
      <c r="E18" s="248">
        <v>34.15</v>
      </c>
      <c r="F18" s="248">
        <v>0.64</v>
      </c>
      <c r="G18" s="249">
        <v>0.35</v>
      </c>
      <c r="H18" s="250">
        <v>19.88</v>
      </c>
      <c r="I18" s="2">
        <v>225</v>
      </c>
      <c r="J18" s="210"/>
      <c r="K18" s="210">
        <v>3</v>
      </c>
      <c r="L18" s="210">
        <v>222</v>
      </c>
      <c r="M18" s="210">
        <v>2620</v>
      </c>
      <c r="N18" s="213">
        <v>4022</v>
      </c>
    </row>
    <row r="19" spans="1:14" s="2" customFormat="1" ht="21.95" customHeight="1">
      <c r="A19" s="114" t="s">
        <v>263</v>
      </c>
      <c r="B19" s="248">
        <v>32.72</v>
      </c>
      <c r="C19" s="248"/>
      <c r="D19" s="248">
        <v>9.92</v>
      </c>
      <c r="E19" s="248">
        <v>32.75</v>
      </c>
      <c r="F19" s="248">
        <v>0.46</v>
      </c>
      <c r="G19" s="249">
        <v>1.38</v>
      </c>
      <c r="H19" s="250">
        <v>8.6999999999999993</v>
      </c>
      <c r="I19" s="2">
        <v>222</v>
      </c>
      <c r="J19" s="210"/>
      <c r="K19" s="210">
        <v>2</v>
      </c>
      <c r="L19" s="210">
        <v>220</v>
      </c>
      <c r="M19" s="210">
        <v>3848</v>
      </c>
      <c r="N19" s="213">
        <v>4945</v>
      </c>
    </row>
    <row r="20" spans="1:14" s="2" customFormat="1" ht="21.95" customHeight="1">
      <c r="A20" s="114" t="s">
        <v>264</v>
      </c>
      <c r="B20" s="248">
        <v>31.3</v>
      </c>
      <c r="C20" s="248">
        <v>0.39</v>
      </c>
      <c r="D20" s="248">
        <v>4.12</v>
      </c>
      <c r="E20" s="248">
        <v>25.4</v>
      </c>
      <c r="F20" s="248"/>
      <c r="G20" s="249">
        <v>0.2</v>
      </c>
      <c r="H20" s="250">
        <v>15.49</v>
      </c>
      <c r="I20" s="2">
        <v>116</v>
      </c>
      <c r="J20" s="210"/>
      <c r="K20" s="210">
        <v>4</v>
      </c>
      <c r="L20" s="210">
        <v>112</v>
      </c>
      <c r="M20" s="210">
        <v>2316</v>
      </c>
      <c r="N20" s="213">
        <v>3678</v>
      </c>
    </row>
    <row r="21" spans="1:14" s="2" customFormat="1" ht="21.95" customHeight="1">
      <c r="A21" s="119" t="s">
        <v>265</v>
      </c>
      <c r="B21" s="251">
        <v>0.01</v>
      </c>
      <c r="C21" s="251"/>
      <c r="D21" s="251">
        <v>0.02</v>
      </c>
      <c r="E21" s="251">
        <v>0.03</v>
      </c>
      <c r="F21" s="251"/>
      <c r="G21" s="252"/>
      <c r="H21" s="253">
        <v>0.03</v>
      </c>
      <c r="I21" s="264">
        <v>2</v>
      </c>
      <c r="J21" s="214"/>
      <c r="K21" s="200"/>
      <c r="L21" s="214">
        <v>2</v>
      </c>
      <c r="M21" s="214">
        <v>5</v>
      </c>
      <c r="N21" s="216">
        <v>45</v>
      </c>
    </row>
    <row r="22" spans="1:14" s="2" customFormat="1" ht="19.5" customHeight="1">
      <c r="B22" s="383"/>
      <c r="C22" s="343"/>
      <c r="D22" s="343"/>
      <c r="E22" s="343"/>
      <c r="F22" s="343"/>
      <c r="G22" s="343"/>
      <c r="H22" s="343"/>
      <c r="I22" s="343"/>
      <c r="L22" s="26"/>
      <c r="M22" s="6"/>
    </row>
  </sheetData>
  <mergeCells count="15">
    <mergeCell ref="B22:I22"/>
    <mergeCell ref="E3:E4"/>
    <mergeCell ref="I3:I4"/>
    <mergeCell ref="J3:J4"/>
    <mergeCell ref="D3:D4"/>
    <mergeCell ref="A1:M1"/>
    <mergeCell ref="H2:J2"/>
    <mergeCell ref="A3:A4"/>
    <mergeCell ref="B3:B4"/>
    <mergeCell ref="C3:C4"/>
    <mergeCell ref="K3:K4"/>
    <mergeCell ref="L3:L4"/>
    <mergeCell ref="K2:N2"/>
    <mergeCell ref="M3:M4"/>
    <mergeCell ref="N3:N4"/>
  </mergeCells>
  <phoneticPr fontId="3" type="noConversion"/>
  <pageMargins left="0.74803149606299213" right="0.55118110236220474" top="0.59055118110236227" bottom="0.59055118110236227" header="0.51181102362204722" footer="0.31496062992125984"/>
  <pageSetup paperSize="9" scale="90" orientation="landscape" horizontalDpi="4294967292" verticalDpi="18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G8" sqref="G8"/>
    </sheetView>
  </sheetViews>
  <sheetFormatPr defaultRowHeight="12.75"/>
  <cols>
    <col min="1" max="1" width="16.875" style="2" customWidth="1"/>
    <col min="2" max="2" width="11.5" style="2" customWidth="1"/>
    <col min="3" max="3" width="9.875" style="2" customWidth="1"/>
    <col min="4" max="4" width="9.625" style="2" customWidth="1"/>
    <col min="5" max="5" width="9.75" style="2" customWidth="1"/>
    <col min="6" max="6" width="12" style="26" customWidth="1"/>
    <col min="7" max="7" width="11.375" style="26" customWidth="1"/>
    <col min="8" max="8" width="9.875" style="26" customWidth="1"/>
    <col min="9" max="9" width="9.375" style="26" bestFit="1" customWidth="1"/>
    <col min="10" max="10" width="10.375" style="26" customWidth="1"/>
    <col min="11" max="11" width="10.125" style="26" customWidth="1"/>
    <col min="12" max="16384" width="9" style="2"/>
  </cols>
  <sheetData>
    <row r="1" spans="1:12" s="17" customFormat="1" ht="30.75" customHeight="1">
      <c r="A1" s="372" t="s">
        <v>345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</row>
    <row r="2" spans="1:12" ht="21" customHeight="1">
      <c r="A2" s="305" t="s">
        <v>11</v>
      </c>
      <c r="B2" s="307" t="s">
        <v>297</v>
      </c>
      <c r="C2" s="307" t="s">
        <v>298</v>
      </c>
      <c r="D2" s="307" t="s">
        <v>299</v>
      </c>
      <c r="E2" s="307" t="s">
        <v>300</v>
      </c>
      <c r="F2" s="385" t="s">
        <v>301</v>
      </c>
      <c r="G2" s="385" t="s">
        <v>302</v>
      </c>
      <c r="H2" s="385" t="s">
        <v>303</v>
      </c>
      <c r="I2" s="385" t="s">
        <v>304</v>
      </c>
      <c r="J2" s="311" t="s">
        <v>305</v>
      </c>
      <c r="K2" s="379"/>
      <c r="L2" s="6"/>
    </row>
    <row r="3" spans="1:12" ht="27.75" customHeight="1">
      <c r="A3" s="306"/>
      <c r="B3" s="308"/>
      <c r="C3" s="308"/>
      <c r="D3" s="308"/>
      <c r="E3" s="308"/>
      <c r="F3" s="386"/>
      <c r="G3" s="386"/>
      <c r="H3" s="386"/>
      <c r="I3" s="386"/>
      <c r="J3" s="93" t="s">
        <v>306</v>
      </c>
      <c r="K3" s="94" t="s">
        <v>307</v>
      </c>
      <c r="L3" s="6"/>
    </row>
    <row r="4" spans="1:12" ht="21.95" customHeight="1">
      <c r="A4" s="192" t="s">
        <v>171</v>
      </c>
      <c r="B4" s="207">
        <v>285324</v>
      </c>
      <c r="C4" s="207">
        <v>495198</v>
      </c>
      <c r="D4" s="207">
        <v>443098</v>
      </c>
      <c r="E4" s="207">
        <v>2486018</v>
      </c>
      <c r="F4" s="208">
        <v>980086</v>
      </c>
      <c r="G4" s="208">
        <v>11592</v>
      </c>
      <c r="H4" s="208">
        <v>189013</v>
      </c>
      <c r="I4" s="208">
        <v>20227</v>
      </c>
      <c r="J4" s="208">
        <v>1092435</v>
      </c>
      <c r="K4" s="209">
        <v>387557</v>
      </c>
      <c r="L4" s="6"/>
    </row>
    <row r="5" spans="1:12" ht="21.95" customHeight="1">
      <c r="A5" s="114" t="s">
        <v>172</v>
      </c>
      <c r="B5" s="210">
        <f>SUM(B6:B12)</f>
        <v>44235</v>
      </c>
      <c r="C5" s="210">
        <f t="shared" ref="C5:K5" si="0">SUM(C6:C12)</f>
        <v>47324</v>
      </c>
      <c r="D5" s="210">
        <f t="shared" si="0"/>
        <v>44162</v>
      </c>
      <c r="E5" s="210">
        <f t="shared" si="0"/>
        <v>454901</v>
      </c>
      <c r="F5" s="210">
        <f t="shared" si="0"/>
        <v>30812</v>
      </c>
      <c r="G5" s="210">
        <f t="shared" si="0"/>
        <v>1581</v>
      </c>
      <c r="H5" s="210">
        <f t="shared" si="0"/>
        <v>55951</v>
      </c>
      <c r="I5" s="210">
        <f t="shared" si="0"/>
        <v>2673</v>
      </c>
      <c r="J5" s="210">
        <f t="shared" si="0"/>
        <v>111627</v>
      </c>
      <c r="K5" s="211">
        <f t="shared" si="0"/>
        <v>27707</v>
      </c>
      <c r="L5" s="6"/>
    </row>
    <row r="6" spans="1:12" ht="21.95" customHeight="1">
      <c r="A6" s="114" t="s">
        <v>158</v>
      </c>
      <c r="B6" s="210">
        <v>704</v>
      </c>
      <c r="C6" s="210">
        <v>589</v>
      </c>
      <c r="D6" s="210">
        <v>556</v>
      </c>
      <c r="E6" s="212">
        <v>280</v>
      </c>
      <c r="F6" s="212">
        <v>2006</v>
      </c>
      <c r="G6" s="212">
        <v>53</v>
      </c>
      <c r="H6" s="212">
        <v>2883</v>
      </c>
      <c r="I6" s="212">
        <v>37</v>
      </c>
      <c r="J6" s="212">
        <v>1623.72</v>
      </c>
      <c r="K6" s="213">
        <v>543</v>
      </c>
      <c r="L6" s="6"/>
    </row>
    <row r="7" spans="1:12" ht="21.95" customHeight="1">
      <c r="A7" s="114" t="s">
        <v>159</v>
      </c>
      <c r="B7" s="210">
        <v>6062</v>
      </c>
      <c r="C7" s="210">
        <v>4948</v>
      </c>
      <c r="D7" s="210">
        <v>4639</v>
      </c>
      <c r="E7" s="212">
        <v>16400</v>
      </c>
      <c r="F7" s="212">
        <v>3820</v>
      </c>
      <c r="G7" s="212">
        <v>369</v>
      </c>
      <c r="H7" s="212">
        <v>2372</v>
      </c>
      <c r="I7" s="212">
        <v>593</v>
      </c>
      <c r="J7" s="212">
        <v>18830.59</v>
      </c>
      <c r="K7" s="213">
        <v>4545</v>
      </c>
      <c r="L7" s="6"/>
    </row>
    <row r="8" spans="1:12" ht="21.95" customHeight="1">
      <c r="A8" s="114" t="s">
        <v>160</v>
      </c>
      <c r="B8" s="210">
        <v>33006</v>
      </c>
      <c r="C8" s="210">
        <v>35708</v>
      </c>
      <c r="D8" s="210">
        <v>33095</v>
      </c>
      <c r="E8" s="212">
        <v>219221</v>
      </c>
      <c r="F8" s="212">
        <v>16990</v>
      </c>
      <c r="G8" s="212">
        <v>948</v>
      </c>
      <c r="H8" s="212">
        <v>28680</v>
      </c>
      <c r="I8" s="212">
        <v>1629</v>
      </c>
      <c r="J8" s="212">
        <v>70964</v>
      </c>
      <c r="K8" s="213">
        <v>17578</v>
      </c>
      <c r="L8" s="6"/>
    </row>
    <row r="9" spans="1:12" ht="21.95" customHeight="1">
      <c r="A9" s="114" t="s">
        <v>161</v>
      </c>
      <c r="B9" s="210">
        <v>2850</v>
      </c>
      <c r="C9" s="210">
        <v>4350</v>
      </c>
      <c r="D9" s="210">
        <v>4341</v>
      </c>
      <c r="E9" s="212">
        <v>219000</v>
      </c>
      <c r="F9" s="212">
        <v>3228</v>
      </c>
      <c r="G9" s="212">
        <v>141</v>
      </c>
      <c r="H9" s="212">
        <v>1965.2</v>
      </c>
      <c r="I9" s="212">
        <v>223</v>
      </c>
      <c r="J9" s="212">
        <v>10517.6</v>
      </c>
      <c r="K9" s="213">
        <v>1900</v>
      </c>
    </row>
    <row r="10" spans="1:12" ht="21.95" customHeight="1">
      <c r="A10" s="114" t="s">
        <v>162</v>
      </c>
      <c r="B10" s="210">
        <v>1418</v>
      </c>
      <c r="C10" s="210">
        <v>1549</v>
      </c>
      <c r="D10" s="210">
        <v>1361</v>
      </c>
      <c r="E10" s="212"/>
      <c r="F10" s="212">
        <v>3981</v>
      </c>
      <c r="G10" s="212">
        <v>27</v>
      </c>
      <c r="H10" s="212">
        <v>16958</v>
      </c>
      <c r="I10" s="212">
        <v>42</v>
      </c>
      <c r="J10" s="212">
        <v>3009.29</v>
      </c>
      <c r="K10" s="213">
        <v>1034</v>
      </c>
    </row>
    <row r="11" spans="1:12" ht="21.95" customHeight="1">
      <c r="A11" s="114" t="s">
        <v>163</v>
      </c>
      <c r="B11" s="210">
        <v>195</v>
      </c>
      <c r="C11" s="210">
        <v>180</v>
      </c>
      <c r="D11" s="210">
        <v>170</v>
      </c>
      <c r="E11" s="212"/>
      <c r="F11" s="212">
        <v>483</v>
      </c>
      <c r="G11" s="212">
        <v>6.87</v>
      </c>
      <c r="H11" s="212">
        <v>52.25</v>
      </c>
      <c r="I11" s="212">
        <v>5</v>
      </c>
      <c r="J11" s="212">
        <v>437.9</v>
      </c>
      <c r="K11" s="213">
        <v>92</v>
      </c>
    </row>
    <row r="12" spans="1:12" ht="21.95" customHeight="1">
      <c r="A12" s="114" t="s">
        <v>164</v>
      </c>
      <c r="B12" s="210"/>
      <c r="C12" s="210"/>
      <c r="D12" s="210"/>
      <c r="E12" s="212"/>
      <c r="F12" s="212">
        <v>304</v>
      </c>
      <c r="G12" s="212">
        <v>35.9</v>
      </c>
      <c r="H12" s="212">
        <v>3041</v>
      </c>
      <c r="I12" s="212">
        <v>144</v>
      </c>
      <c r="J12" s="212">
        <v>6243.63</v>
      </c>
      <c r="K12" s="213">
        <v>2015</v>
      </c>
    </row>
    <row r="13" spans="1:12" ht="21.95" customHeight="1">
      <c r="A13" s="114" t="s">
        <v>259</v>
      </c>
      <c r="B13" s="210">
        <v>11149</v>
      </c>
      <c r="C13" s="210">
        <v>23850</v>
      </c>
      <c r="D13" s="210">
        <v>23172</v>
      </c>
      <c r="E13" s="212">
        <v>124550</v>
      </c>
      <c r="F13" s="212">
        <v>706294</v>
      </c>
      <c r="G13" s="212">
        <v>577</v>
      </c>
      <c r="H13" s="212">
        <v>10845</v>
      </c>
      <c r="I13" s="212">
        <v>2008</v>
      </c>
      <c r="J13" s="212">
        <v>116281</v>
      </c>
      <c r="K13" s="213">
        <v>40593</v>
      </c>
    </row>
    <row r="14" spans="1:12" ht="21.95" customHeight="1">
      <c r="A14" s="114" t="s">
        <v>173</v>
      </c>
      <c r="B14" s="210">
        <v>50780</v>
      </c>
      <c r="C14" s="210">
        <v>106600</v>
      </c>
      <c r="D14" s="210">
        <v>95300</v>
      </c>
      <c r="E14" s="212">
        <v>584000</v>
      </c>
      <c r="F14" s="212">
        <v>27246</v>
      </c>
      <c r="G14" s="212">
        <v>2109</v>
      </c>
      <c r="H14" s="212">
        <v>25197</v>
      </c>
      <c r="I14" s="212">
        <v>3381</v>
      </c>
      <c r="J14" s="212">
        <v>211941</v>
      </c>
      <c r="K14" s="213">
        <v>72054</v>
      </c>
    </row>
    <row r="15" spans="1:12" ht="21.95" customHeight="1">
      <c r="A15" s="114" t="s">
        <v>260</v>
      </c>
      <c r="B15" s="210">
        <v>46454</v>
      </c>
      <c r="C15" s="210">
        <v>113315</v>
      </c>
      <c r="D15" s="210">
        <v>107695</v>
      </c>
      <c r="E15" s="212">
        <v>643250</v>
      </c>
      <c r="F15" s="212">
        <v>34082</v>
      </c>
      <c r="G15" s="212">
        <v>1062.6300000000001</v>
      </c>
      <c r="H15" s="212">
        <v>17120</v>
      </c>
      <c r="I15" s="212">
        <v>1214</v>
      </c>
      <c r="J15" s="212">
        <v>123440</v>
      </c>
      <c r="K15" s="213">
        <v>45776</v>
      </c>
    </row>
    <row r="16" spans="1:12" ht="21.95" customHeight="1">
      <c r="A16" s="114" t="s">
        <v>261</v>
      </c>
      <c r="B16" s="210">
        <v>19686</v>
      </c>
      <c r="C16" s="210">
        <v>30824</v>
      </c>
      <c r="D16" s="210">
        <v>25470</v>
      </c>
      <c r="E16" s="212">
        <v>15560</v>
      </c>
      <c r="F16" s="212">
        <v>91951</v>
      </c>
      <c r="G16" s="212">
        <v>717</v>
      </c>
      <c r="H16" s="212">
        <v>18193</v>
      </c>
      <c r="I16" s="212">
        <v>1798</v>
      </c>
      <c r="J16" s="212">
        <v>73666</v>
      </c>
      <c r="K16" s="213">
        <v>28886</v>
      </c>
    </row>
    <row r="17" spans="1:11" ht="21.95" customHeight="1">
      <c r="A17" s="114" t="s">
        <v>262</v>
      </c>
      <c r="B17" s="210">
        <v>29112</v>
      </c>
      <c r="C17" s="210">
        <v>65029</v>
      </c>
      <c r="D17" s="210">
        <v>57357</v>
      </c>
      <c r="E17" s="212">
        <v>261789</v>
      </c>
      <c r="F17" s="212">
        <v>49688</v>
      </c>
      <c r="G17" s="212">
        <v>1063</v>
      </c>
      <c r="H17" s="212">
        <v>14593</v>
      </c>
      <c r="I17" s="212">
        <v>2557</v>
      </c>
      <c r="J17" s="212">
        <v>145436</v>
      </c>
      <c r="K17" s="213">
        <v>52980</v>
      </c>
    </row>
    <row r="18" spans="1:11" ht="21.95" customHeight="1">
      <c r="A18" s="114" t="s">
        <v>263</v>
      </c>
      <c r="B18" s="210">
        <v>30157</v>
      </c>
      <c r="C18" s="210">
        <v>32256</v>
      </c>
      <c r="D18" s="210">
        <v>24749</v>
      </c>
      <c r="E18" s="212">
        <v>138500</v>
      </c>
      <c r="F18" s="212">
        <v>12046</v>
      </c>
      <c r="G18" s="212">
        <v>1884</v>
      </c>
      <c r="H18" s="212">
        <v>18836</v>
      </c>
      <c r="I18" s="212">
        <v>4470</v>
      </c>
      <c r="J18" s="212">
        <v>176501</v>
      </c>
      <c r="K18" s="213">
        <v>77101</v>
      </c>
    </row>
    <row r="19" spans="1:11" ht="21.95" customHeight="1">
      <c r="A19" s="114" t="s">
        <v>264</v>
      </c>
      <c r="B19" s="210">
        <v>53751</v>
      </c>
      <c r="C19" s="210">
        <v>76000</v>
      </c>
      <c r="D19" s="210">
        <v>65193</v>
      </c>
      <c r="E19" s="212">
        <v>263468</v>
      </c>
      <c r="F19" s="212">
        <v>25181</v>
      </c>
      <c r="G19" s="212">
        <v>2596.2550000000001</v>
      </c>
      <c r="H19" s="212">
        <v>20264</v>
      </c>
      <c r="I19" s="212">
        <v>2113</v>
      </c>
      <c r="J19" s="212">
        <v>133432</v>
      </c>
      <c r="K19" s="213">
        <v>42423</v>
      </c>
    </row>
    <row r="20" spans="1:11" ht="21.95" customHeight="1">
      <c r="A20" s="119" t="s">
        <v>265</v>
      </c>
      <c r="B20" s="214">
        <v>80</v>
      </c>
      <c r="C20" s="214">
        <v>76</v>
      </c>
      <c r="D20" s="214">
        <v>76</v>
      </c>
      <c r="E20" s="215">
        <v>171</v>
      </c>
      <c r="F20" s="215">
        <v>2786</v>
      </c>
      <c r="G20" s="215">
        <v>2.0299999999999998</v>
      </c>
      <c r="H20" s="215">
        <v>8014</v>
      </c>
      <c r="I20" s="215">
        <v>13</v>
      </c>
      <c r="J20" s="215">
        <v>111.765</v>
      </c>
      <c r="K20" s="216">
        <v>37</v>
      </c>
    </row>
    <row r="21" spans="1:11">
      <c r="B21" s="26"/>
      <c r="C21" s="26"/>
      <c r="D21" s="26"/>
      <c r="E21" s="26"/>
    </row>
  </sheetData>
  <mergeCells count="11">
    <mergeCell ref="A1:K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K2"/>
  </mergeCells>
  <phoneticPr fontId="3" type="noConversion"/>
  <pageMargins left="0.94488188976377963" right="0.55118110236220474" top="0.59055118110236227" bottom="0.59055118110236227" header="0.51181102362204722" footer="0.31496062992125984"/>
  <pageSetup paperSize="9" orientation="landscape" horizontalDpi="4294967292" verticalDpi="18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R40"/>
  <sheetViews>
    <sheetView zoomScaleNormal="100" workbookViewId="0">
      <selection activeCell="D8" sqref="D8"/>
    </sheetView>
  </sheetViews>
  <sheetFormatPr defaultRowHeight="12.75"/>
  <cols>
    <col min="1" max="1" width="13.5" style="2" customWidth="1"/>
    <col min="2" max="2" width="10.875" style="2" customWidth="1"/>
    <col min="3" max="3" width="12.375" style="2" customWidth="1"/>
    <col min="4" max="4" width="12.5" style="2" customWidth="1"/>
    <col min="5" max="5" width="13" style="2" customWidth="1"/>
    <col min="6" max="6" width="11.625" style="2" customWidth="1"/>
    <col min="7" max="7" width="12.25" style="2" customWidth="1"/>
    <col min="8" max="8" width="11.5" style="2" customWidth="1"/>
    <col min="9" max="9" width="11.625" style="2" customWidth="1"/>
    <col min="10" max="10" width="11.875" style="2" customWidth="1"/>
    <col min="11" max="11" width="12" style="2" customWidth="1"/>
    <col min="12" max="12" width="11.125" style="2" customWidth="1"/>
    <col min="13" max="13" width="12.125" style="2" customWidth="1"/>
    <col min="14" max="14" width="11.125" style="2" customWidth="1"/>
    <col min="15" max="15" width="10.75" style="2" customWidth="1"/>
    <col min="16" max="16" width="11.625" style="2" customWidth="1"/>
    <col min="17" max="17" width="12" style="2" customWidth="1"/>
    <col min="18" max="16384" width="9" style="2"/>
  </cols>
  <sheetData>
    <row r="1" spans="1:18" s="23" customFormat="1" ht="20.25" customHeight="1">
      <c r="A1" s="304" t="s">
        <v>346</v>
      </c>
      <c r="B1" s="304"/>
      <c r="C1" s="304"/>
      <c r="D1" s="304"/>
      <c r="E1" s="304"/>
      <c r="F1" s="304"/>
      <c r="G1" s="304"/>
      <c r="H1" s="304"/>
      <c r="I1" s="304"/>
    </row>
    <row r="2" spans="1:18" s="9" customFormat="1" ht="15.75" customHeight="1">
      <c r="A2" s="387"/>
      <c r="B2" s="387"/>
      <c r="C2" s="387"/>
      <c r="D2" s="387"/>
      <c r="E2" s="387"/>
      <c r="F2" s="387"/>
      <c r="G2" s="387"/>
      <c r="H2" s="387"/>
      <c r="I2" s="387"/>
      <c r="J2" s="221" t="s">
        <v>322</v>
      </c>
      <c r="K2" s="30"/>
      <c r="L2" s="388"/>
      <c r="M2" s="388"/>
      <c r="N2" s="30"/>
      <c r="O2" s="30"/>
      <c r="P2" s="33"/>
      <c r="Q2" s="30"/>
    </row>
    <row r="3" spans="1:18" s="15" customFormat="1" ht="15.75" customHeight="1">
      <c r="A3" s="389" t="s">
        <v>215</v>
      </c>
      <c r="B3" s="307" t="s">
        <v>308</v>
      </c>
      <c r="C3" s="102" t="s">
        <v>309</v>
      </c>
      <c r="D3" s="102" t="s">
        <v>310</v>
      </c>
      <c r="E3" s="102" t="s">
        <v>311</v>
      </c>
      <c r="F3" s="321" t="s">
        <v>312</v>
      </c>
      <c r="G3" s="318"/>
      <c r="H3" s="321" t="s">
        <v>313</v>
      </c>
      <c r="I3" s="330"/>
      <c r="J3" s="330" t="s">
        <v>314</v>
      </c>
      <c r="K3" s="318"/>
      <c r="L3" s="321" t="s">
        <v>315</v>
      </c>
      <c r="M3" s="318"/>
      <c r="N3" s="321" t="s">
        <v>316</v>
      </c>
      <c r="O3" s="330"/>
      <c r="P3" s="321" t="s">
        <v>317</v>
      </c>
      <c r="Q3" s="330"/>
    </row>
    <row r="4" spans="1:18" s="15" customFormat="1" ht="23.25" customHeight="1">
      <c r="A4" s="333"/>
      <c r="B4" s="308"/>
      <c r="C4" s="103" t="s">
        <v>318</v>
      </c>
      <c r="D4" s="103" t="s">
        <v>318</v>
      </c>
      <c r="E4" s="103" t="s">
        <v>318</v>
      </c>
      <c r="F4" s="103" t="s">
        <v>319</v>
      </c>
      <c r="G4" s="103" t="s">
        <v>318</v>
      </c>
      <c r="H4" s="103" t="s">
        <v>319</v>
      </c>
      <c r="I4" s="104" t="s">
        <v>318</v>
      </c>
      <c r="J4" s="149" t="s">
        <v>319</v>
      </c>
      <c r="K4" s="103" t="s">
        <v>318</v>
      </c>
      <c r="L4" s="103" t="s">
        <v>320</v>
      </c>
      <c r="M4" s="103" t="s">
        <v>318</v>
      </c>
      <c r="N4" s="103" t="s">
        <v>321</v>
      </c>
      <c r="O4" s="104" t="s">
        <v>318</v>
      </c>
      <c r="P4" s="103" t="s">
        <v>321</v>
      </c>
      <c r="Q4" s="102" t="s">
        <v>318</v>
      </c>
    </row>
    <row r="5" spans="1:18" s="9" customFormat="1" ht="21.95" customHeight="1">
      <c r="A5" s="192" t="s">
        <v>171</v>
      </c>
      <c r="B5" s="217">
        <v>9903822</v>
      </c>
      <c r="C5" s="217">
        <v>7817603</v>
      </c>
      <c r="D5" s="217">
        <v>1594204</v>
      </c>
      <c r="E5" s="217">
        <v>492015</v>
      </c>
      <c r="F5" s="217">
        <v>274644</v>
      </c>
      <c r="G5" s="217">
        <v>2847921</v>
      </c>
      <c r="H5" s="217">
        <v>29418</v>
      </c>
      <c r="I5" s="218">
        <v>1002358</v>
      </c>
      <c r="J5" s="222">
        <v>245226</v>
      </c>
      <c r="K5" s="217">
        <v>1845563</v>
      </c>
      <c r="L5" s="217">
        <v>9511</v>
      </c>
      <c r="M5" s="217">
        <v>395269</v>
      </c>
      <c r="N5" s="217">
        <v>243388</v>
      </c>
      <c r="O5" s="217">
        <v>2703138</v>
      </c>
      <c r="P5" s="217">
        <v>188012</v>
      </c>
      <c r="Q5" s="218">
        <v>1470599</v>
      </c>
      <c r="R5" s="14"/>
    </row>
    <row r="6" spans="1:18" s="9" customFormat="1" ht="21.95" customHeight="1">
      <c r="A6" s="114" t="s">
        <v>172</v>
      </c>
      <c r="B6" s="219">
        <f>SUM(B7:B13)</f>
        <v>1659178</v>
      </c>
      <c r="C6" s="219">
        <f t="shared" ref="C6:Q6" si="0">SUM(C7:C13)</f>
        <v>1267119</v>
      </c>
      <c r="D6" s="219">
        <f t="shared" si="0"/>
        <v>231848</v>
      </c>
      <c r="E6" s="219">
        <f t="shared" si="0"/>
        <v>160211</v>
      </c>
      <c r="F6" s="219">
        <f t="shared" si="0"/>
        <v>28078</v>
      </c>
      <c r="G6" s="219">
        <f t="shared" si="0"/>
        <v>253855</v>
      </c>
      <c r="H6" s="219">
        <f t="shared" si="0"/>
        <v>3577</v>
      </c>
      <c r="I6" s="220">
        <f t="shared" si="0"/>
        <v>108591</v>
      </c>
      <c r="J6" s="275">
        <f t="shared" si="0"/>
        <v>24501</v>
      </c>
      <c r="K6" s="219">
        <f t="shared" si="0"/>
        <v>145264</v>
      </c>
      <c r="L6" s="219">
        <f t="shared" si="0"/>
        <v>848</v>
      </c>
      <c r="M6" s="219">
        <f t="shared" si="0"/>
        <v>27071</v>
      </c>
      <c r="N6" s="219">
        <f t="shared" si="0"/>
        <v>66605</v>
      </c>
      <c r="O6" s="219">
        <f t="shared" si="0"/>
        <v>550059</v>
      </c>
      <c r="P6" s="219">
        <f t="shared" si="0"/>
        <v>43636</v>
      </c>
      <c r="Q6" s="220">
        <f t="shared" si="0"/>
        <v>327982</v>
      </c>
      <c r="R6" s="14"/>
    </row>
    <row r="7" spans="1:18" s="9" customFormat="1" ht="21.95" customHeight="1">
      <c r="A7" s="114" t="s">
        <v>158</v>
      </c>
      <c r="B7" s="195">
        <v>67330</v>
      </c>
      <c r="C7" s="195">
        <v>51700</v>
      </c>
      <c r="D7" s="195">
        <v>4310</v>
      </c>
      <c r="E7" s="195">
        <v>11320</v>
      </c>
      <c r="F7" s="195">
        <v>41</v>
      </c>
      <c r="G7" s="195">
        <v>815</v>
      </c>
      <c r="H7" s="195">
        <v>20</v>
      </c>
      <c r="I7" s="196">
        <v>563</v>
      </c>
      <c r="J7" s="223">
        <v>21</v>
      </c>
      <c r="K7" s="195">
        <v>252</v>
      </c>
      <c r="L7" s="195">
        <v>1</v>
      </c>
      <c r="M7" s="195">
        <v>45</v>
      </c>
      <c r="N7" s="195">
        <v>750</v>
      </c>
      <c r="O7" s="195">
        <v>38110</v>
      </c>
      <c r="P7" s="195">
        <v>240</v>
      </c>
      <c r="Q7" s="196">
        <v>1680</v>
      </c>
    </row>
    <row r="8" spans="1:18" s="9" customFormat="1" ht="21.95" customHeight="1">
      <c r="A8" s="114" t="s">
        <v>159</v>
      </c>
      <c r="B8" s="195">
        <v>350000</v>
      </c>
      <c r="C8" s="195">
        <v>251675</v>
      </c>
      <c r="D8" s="195">
        <v>49015</v>
      </c>
      <c r="E8" s="195">
        <v>49310</v>
      </c>
      <c r="F8" s="195">
        <v>1636</v>
      </c>
      <c r="G8" s="195">
        <v>26542</v>
      </c>
      <c r="H8" s="195">
        <v>535</v>
      </c>
      <c r="I8" s="196">
        <v>18282</v>
      </c>
      <c r="J8" s="223">
        <v>1101</v>
      </c>
      <c r="K8" s="195">
        <v>8260</v>
      </c>
      <c r="L8" s="195">
        <v>27</v>
      </c>
      <c r="M8" s="195">
        <v>1341</v>
      </c>
      <c r="N8" s="195">
        <v>15434</v>
      </c>
      <c r="O8" s="195">
        <v>167024</v>
      </c>
      <c r="P8" s="195">
        <v>14705</v>
      </c>
      <c r="Q8" s="196">
        <v>109681</v>
      </c>
    </row>
    <row r="9" spans="1:18" s="9" customFormat="1" ht="21.95" customHeight="1">
      <c r="A9" s="114" t="s">
        <v>160</v>
      </c>
      <c r="B9" s="195">
        <v>954979</v>
      </c>
      <c r="C9" s="195">
        <v>740686</v>
      </c>
      <c r="D9" s="195">
        <v>147109</v>
      </c>
      <c r="E9" s="195">
        <v>67184</v>
      </c>
      <c r="F9" s="195">
        <v>22627</v>
      </c>
      <c r="G9" s="195">
        <v>175340</v>
      </c>
      <c r="H9" s="195">
        <v>1848</v>
      </c>
      <c r="I9" s="196">
        <v>59248</v>
      </c>
      <c r="J9" s="223">
        <v>20779</v>
      </c>
      <c r="K9" s="195">
        <v>116092</v>
      </c>
      <c r="L9" s="195">
        <v>775</v>
      </c>
      <c r="M9" s="195">
        <v>24228</v>
      </c>
      <c r="N9" s="195">
        <v>46230</v>
      </c>
      <c r="O9" s="195">
        <v>292786</v>
      </c>
      <c r="P9" s="195">
        <v>25073</v>
      </c>
      <c r="Q9" s="196">
        <v>196081</v>
      </c>
    </row>
    <row r="10" spans="1:18" s="9" customFormat="1" ht="21.95" customHeight="1">
      <c r="A10" s="114" t="s">
        <v>161</v>
      </c>
      <c r="B10" s="195">
        <v>166479</v>
      </c>
      <c r="C10" s="195">
        <v>129723</v>
      </c>
      <c r="D10" s="195">
        <v>16723</v>
      </c>
      <c r="E10" s="195">
        <v>20033</v>
      </c>
      <c r="F10" s="195">
        <v>1262</v>
      </c>
      <c r="G10" s="195">
        <v>25514</v>
      </c>
      <c r="H10" s="195">
        <v>807</v>
      </c>
      <c r="I10" s="196">
        <v>20346</v>
      </c>
      <c r="J10" s="223">
        <v>455</v>
      </c>
      <c r="K10" s="195">
        <v>5168</v>
      </c>
      <c r="L10" s="195">
        <v>36</v>
      </c>
      <c r="M10" s="195">
        <v>1295</v>
      </c>
      <c r="N10" s="195">
        <v>3578</v>
      </c>
      <c r="O10" s="195">
        <v>51059</v>
      </c>
      <c r="P10" s="195">
        <v>3032</v>
      </c>
      <c r="Q10" s="196">
        <v>20540</v>
      </c>
    </row>
    <row r="11" spans="1:18" s="9" customFormat="1" ht="21.95" customHeight="1">
      <c r="A11" s="114" t="s">
        <v>162</v>
      </c>
      <c r="B11" s="195">
        <v>113100</v>
      </c>
      <c r="C11" s="195">
        <v>86045</v>
      </c>
      <c r="D11" s="195">
        <v>14691</v>
      </c>
      <c r="E11" s="195">
        <v>12364</v>
      </c>
      <c r="F11" s="195">
        <v>2088</v>
      </c>
      <c r="G11" s="195">
        <v>18354</v>
      </c>
      <c r="H11" s="195">
        <v>205</v>
      </c>
      <c r="I11" s="196">
        <v>5172</v>
      </c>
      <c r="J11" s="223">
        <v>1883</v>
      </c>
      <c r="K11" s="195">
        <v>13182</v>
      </c>
      <c r="L11" s="195">
        <v>2</v>
      </c>
      <c r="M11" s="195">
        <v>162</v>
      </c>
      <c r="N11" s="195">
        <v>27</v>
      </c>
      <c r="O11" s="195">
        <v>1080</v>
      </c>
      <c r="P11" s="195"/>
      <c r="Q11" s="196"/>
    </row>
    <row r="12" spans="1:18" s="9" customFormat="1" ht="21.95" customHeight="1">
      <c r="A12" s="114" t="s">
        <v>163</v>
      </c>
      <c r="B12" s="195">
        <v>7290</v>
      </c>
      <c r="C12" s="195">
        <v>7290</v>
      </c>
      <c r="D12" s="195"/>
      <c r="E12" s="195"/>
      <c r="F12" s="195">
        <v>424</v>
      </c>
      <c r="G12" s="195">
        <v>7290</v>
      </c>
      <c r="H12" s="195">
        <v>162</v>
      </c>
      <c r="I12" s="196">
        <v>4980</v>
      </c>
      <c r="J12" s="223">
        <v>262</v>
      </c>
      <c r="K12" s="195">
        <v>2310</v>
      </c>
      <c r="L12" s="195">
        <v>7</v>
      </c>
      <c r="M12" s="195"/>
      <c r="N12" s="195">
        <v>586</v>
      </c>
      <c r="O12" s="195"/>
      <c r="P12" s="195">
        <v>586</v>
      </c>
      <c r="Q12" s="196"/>
    </row>
    <row r="13" spans="1:18" s="9" customFormat="1" ht="21.95" customHeight="1">
      <c r="A13" s="114" t="s">
        <v>164</v>
      </c>
      <c r="B13" s="195"/>
      <c r="C13" s="195"/>
      <c r="D13" s="195"/>
      <c r="E13" s="195"/>
      <c r="F13" s="195"/>
      <c r="G13" s="195"/>
      <c r="H13" s="195"/>
      <c r="I13" s="196"/>
      <c r="J13" s="223"/>
      <c r="K13" s="195"/>
      <c r="L13" s="195"/>
      <c r="M13" s="195"/>
      <c r="N13" s="195"/>
      <c r="O13" s="195"/>
      <c r="P13" s="195"/>
      <c r="Q13" s="196"/>
    </row>
    <row r="14" spans="1:18" s="9" customFormat="1" ht="21.95" customHeight="1">
      <c r="A14" s="114" t="s">
        <v>259</v>
      </c>
      <c r="B14" s="195">
        <v>876020</v>
      </c>
      <c r="C14" s="195">
        <v>610706</v>
      </c>
      <c r="D14" s="195">
        <v>199945</v>
      </c>
      <c r="E14" s="195">
        <v>65369</v>
      </c>
      <c r="F14" s="195">
        <v>8550</v>
      </c>
      <c r="G14" s="195">
        <v>131165</v>
      </c>
      <c r="H14" s="195">
        <v>1691</v>
      </c>
      <c r="I14" s="196">
        <v>73353</v>
      </c>
      <c r="J14" s="223">
        <v>6859</v>
      </c>
      <c r="K14" s="195">
        <v>57812</v>
      </c>
      <c r="L14" s="195">
        <v>455</v>
      </c>
      <c r="M14" s="195">
        <v>24343</v>
      </c>
      <c r="N14" s="195">
        <v>24196</v>
      </c>
      <c r="O14" s="195">
        <v>341097</v>
      </c>
      <c r="P14" s="195">
        <v>18616</v>
      </c>
      <c r="Q14" s="196">
        <v>137970</v>
      </c>
    </row>
    <row r="15" spans="1:18" s="9" customFormat="1" ht="21.95" customHeight="1">
      <c r="A15" s="114" t="s">
        <v>173</v>
      </c>
      <c r="B15" s="195">
        <v>1520285</v>
      </c>
      <c r="C15" s="195">
        <v>1351625</v>
      </c>
      <c r="D15" s="195">
        <v>158650</v>
      </c>
      <c r="E15" s="195">
        <v>10010</v>
      </c>
      <c r="F15" s="195">
        <v>61387</v>
      </c>
      <c r="G15" s="195">
        <v>672624</v>
      </c>
      <c r="H15" s="195">
        <v>5516</v>
      </c>
      <c r="I15" s="196">
        <v>212768</v>
      </c>
      <c r="J15" s="223">
        <v>55871</v>
      </c>
      <c r="K15" s="195">
        <v>459856</v>
      </c>
      <c r="L15" s="195">
        <v>2256</v>
      </c>
      <c r="M15" s="195">
        <v>89154</v>
      </c>
      <c r="N15" s="195">
        <v>22259</v>
      </c>
      <c r="O15" s="195">
        <v>249728</v>
      </c>
      <c r="P15" s="195">
        <v>13638</v>
      </c>
      <c r="Q15" s="196">
        <v>126559</v>
      </c>
    </row>
    <row r="16" spans="1:18" s="9" customFormat="1" ht="21.95" customHeight="1">
      <c r="A16" s="114" t="s">
        <v>260</v>
      </c>
      <c r="B16" s="195">
        <v>1552981</v>
      </c>
      <c r="C16" s="195">
        <v>1159737</v>
      </c>
      <c r="D16" s="195">
        <v>381607</v>
      </c>
      <c r="E16" s="195">
        <v>11637</v>
      </c>
      <c r="F16" s="195">
        <v>28656</v>
      </c>
      <c r="G16" s="195">
        <v>447170</v>
      </c>
      <c r="H16" s="195">
        <v>8180</v>
      </c>
      <c r="I16" s="196">
        <v>275892</v>
      </c>
      <c r="J16" s="223">
        <v>20476</v>
      </c>
      <c r="K16" s="195">
        <v>171278</v>
      </c>
      <c r="L16" s="195">
        <v>3017</v>
      </c>
      <c r="M16" s="195">
        <v>151616</v>
      </c>
      <c r="N16" s="195">
        <v>11393</v>
      </c>
      <c r="O16" s="195">
        <v>345315</v>
      </c>
      <c r="P16" s="195">
        <v>5200</v>
      </c>
      <c r="Q16" s="196">
        <v>50608</v>
      </c>
    </row>
    <row r="17" spans="1:17" s="9" customFormat="1" ht="21.95" customHeight="1">
      <c r="A17" s="114" t="s">
        <v>261</v>
      </c>
      <c r="B17" s="195">
        <v>793212</v>
      </c>
      <c r="C17" s="195">
        <v>621490</v>
      </c>
      <c r="D17" s="195">
        <v>106210</v>
      </c>
      <c r="E17" s="195">
        <v>65512</v>
      </c>
      <c r="F17" s="195">
        <v>33795</v>
      </c>
      <c r="G17" s="195">
        <v>304767</v>
      </c>
      <c r="H17" s="195">
        <v>1753</v>
      </c>
      <c r="I17" s="196">
        <v>58039</v>
      </c>
      <c r="J17" s="223">
        <v>32042</v>
      </c>
      <c r="K17" s="195">
        <v>246728</v>
      </c>
      <c r="L17" s="195">
        <v>392</v>
      </c>
      <c r="M17" s="195">
        <v>18596</v>
      </c>
      <c r="N17" s="195">
        <v>11965</v>
      </c>
      <c r="O17" s="195">
        <v>115853</v>
      </c>
      <c r="P17" s="195">
        <v>10922</v>
      </c>
      <c r="Q17" s="196">
        <v>85905</v>
      </c>
    </row>
    <row r="18" spans="1:17" s="9" customFormat="1" ht="21.95" customHeight="1">
      <c r="A18" s="114" t="s">
        <v>262</v>
      </c>
      <c r="B18" s="195">
        <v>974018</v>
      </c>
      <c r="C18" s="195">
        <v>753505</v>
      </c>
      <c r="D18" s="195">
        <v>176527</v>
      </c>
      <c r="E18" s="195">
        <v>43986</v>
      </c>
      <c r="F18" s="195">
        <v>29759</v>
      </c>
      <c r="G18" s="195">
        <v>374528</v>
      </c>
      <c r="H18" s="195">
        <v>4692</v>
      </c>
      <c r="I18" s="196">
        <v>153182</v>
      </c>
      <c r="J18" s="223">
        <v>25067</v>
      </c>
      <c r="K18" s="195">
        <v>221346</v>
      </c>
      <c r="L18" s="195">
        <v>1943</v>
      </c>
      <c r="M18" s="195">
        <v>58982</v>
      </c>
      <c r="N18" s="195">
        <v>9030</v>
      </c>
      <c r="O18" s="195">
        <v>188315</v>
      </c>
      <c r="P18" s="195">
        <v>6834</v>
      </c>
      <c r="Q18" s="196">
        <v>74065</v>
      </c>
    </row>
    <row r="19" spans="1:17" s="9" customFormat="1" ht="21.95" customHeight="1">
      <c r="A19" s="114" t="s">
        <v>263</v>
      </c>
      <c r="B19" s="195">
        <v>1400127</v>
      </c>
      <c r="C19" s="195">
        <v>1183236</v>
      </c>
      <c r="D19" s="195">
        <v>94304</v>
      </c>
      <c r="E19" s="195">
        <v>122587</v>
      </c>
      <c r="F19" s="195">
        <v>33956</v>
      </c>
      <c r="G19" s="195">
        <v>291737</v>
      </c>
      <c r="H19" s="195">
        <v>1294</v>
      </c>
      <c r="I19" s="196">
        <v>46021</v>
      </c>
      <c r="J19" s="223">
        <v>32662</v>
      </c>
      <c r="K19" s="195">
        <v>245716</v>
      </c>
      <c r="L19" s="195">
        <v>143</v>
      </c>
      <c r="M19" s="195">
        <v>8000</v>
      </c>
      <c r="N19" s="195">
        <v>77610</v>
      </c>
      <c r="O19" s="195">
        <v>659975</v>
      </c>
      <c r="P19" s="195">
        <v>72943</v>
      </c>
      <c r="Q19" s="196">
        <v>529216</v>
      </c>
    </row>
    <row r="20" spans="1:17" s="9" customFormat="1" ht="21.95" customHeight="1">
      <c r="A20" s="114" t="s">
        <v>264</v>
      </c>
      <c r="B20" s="195">
        <v>1053800</v>
      </c>
      <c r="C20" s="195">
        <v>803114</v>
      </c>
      <c r="D20" s="195">
        <v>238013</v>
      </c>
      <c r="E20" s="195">
        <v>12673</v>
      </c>
      <c r="F20" s="195">
        <v>49812</v>
      </c>
      <c r="G20" s="195">
        <v>363026</v>
      </c>
      <c r="H20" s="195">
        <v>2382</v>
      </c>
      <c r="I20" s="196">
        <v>68376</v>
      </c>
      <c r="J20" s="223">
        <v>47430</v>
      </c>
      <c r="K20" s="195">
        <v>294650</v>
      </c>
      <c r="L20" s="195">
        <v>457</v>
      </c>
      <c r="M20" s="195">
        <v>17507</v>
      </c>
      <c r="N20" s="195">
        <v>20074</v>
      </c>
      <c r="O20" s="195">
        <v>243302</v>
      </c>
      <c r="P20" s="195">
        <v>16131</v>
      </c>
      <c r="Q20" s="196">
        <v>136923</v>
      </c>
    </row>
    <row r="21" spans="1:17" s="9" customFormat="1" ht="21.95" customHeight="1">
      <c r="A21" s="119" t="s">
        <v>265</v>
      </c>
      <c r="B21" s="200">
        <v>74201</v>
      </c>
      <c r="C21" s="200">
        <v>67071</v>
      </c>
      <c r="D21" s="200">
        <v>7100</v>
      </c>
      <c r="E21" s="200">
        <v>30</v>
      </c>
      <c r="F21" s="200">
        <v>651</v>
      </c>
      <c r="G21" s="200">
        <v>9049</v>
      </c>
      <c r="H21" s="200">
        <v>333</v>
      </c>
      <c r="I21" s="205">
        <v>6136</v>
      </c>
      <c r="J21" s="224">
        <v>318</v>
      </c>
      <c r="K21" s="200">
        <v>2913</v>
      </c>
      <c r="L21" s="200"/>
      <c r="M21" s="200"/>
      <c r="N21" s="200">
        <v>256</v>
      </c>
      <c r="O21" s="200">
        <v>9494</v>
      </c>
      <c r="P21" s="200">
        <v>92</v>
      </c>
      <c r="Q21" s="205">
        <v>1371</v>
      </c>
    </row>
    <row r="22" spans="1:17" s="9" customFormat="1" ht="21.95" customHeight="1"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 s="9" customFormat="1" ht="16.5" customHeight="1"/>
    <row r="24" spans="1:17" ht="16.5" customHeight="1"/>
    <row r="25" spans="1:17" ht="16.5" customHeight="1"/>
    <row r="26" spans="1:17" ht="16.5" customHeight="1"/>
    <row r="27" spans="1:17" ht="16.5" customHeight="1"/>
    <row r="28" spans="1:17" ht="16.5" customHeight="1"/>
    <row r="29" spans="1:17" ht="16.5" customHeight="1"/>
    <row r="30" spans="1:17" ht="16.5" customHeight="1"/>
    <row r="31" spans="1:17" ht="16.5" customHeight="1"/>
    <row r="32" spans="1:17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</sheetData>
  <mergeCells count="11">
    <mergeCell ref="A1:I1"/>
    <mergeCell ref="A2:I2"/>
    <mergeCell ref="L2:M2"/>
    <mergeCell ref="N3:O3"/>
    <mergeCell ref="P3:Q3"/>
    <mergeCell ref="A3:A4"/>
    <mergeCell ref="B3:B4"/>
    <mergeCell ref="H3:I3"/>
    <mergeCell ref="F3:G3"/>
    <mergeCell ref="J3:K3"/>
    <mergeCell ref="L3:M3"/>
  </mergeCells>
  <phoneticPr fontId="3" type="noConversion"/>
  <pageMargins left="0.74803149606299213" right="0.55118110236220474" top="0.59055118110236227" bottom="0.59055118110236227" header="0.51181102362204722" footer="0.31496062992125984"/>
  <pageSetup paperSize="9" orientation="landscape" horizontalDpi="4294967292" verticalDpi="180" r:id="rId1"/>
  <headerFooter alignWithMargins="0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V44"/>
  <sheetViews>
    <sheetView workbookViewId="0">
      <selection activeCell="F12" sqref="F12"/>
    </sheetView>
  </sheetViews>
  <sheetFormatPr defaultRowHeight="12"/>
  <cols>
    <col min="1" max="1" width="8.625" style="41" customWidth="1"/>
    <col min="2" max="6" width="11.75" style="41" customWidth="1"/>
    <col min="7" max="7" width="12.625" style="41" customWidth="1"/>
    <col min="8" max="8" width="6.625" style="41" customWidth="1"/>
    <col min="9" max="9" width="7.375" style="41" customWidth="1"/>
    <col min="10" max="16384" width="9" style="41"/>
  </cols>
  <sheetData>
    <row r="1" spans="1:7" ht="18" customHeight="1">
      <c r="A1" s="390" t="s">
        <v>362</v>
      </c>
      <c r="B1" s="281"/>
      <c r="C1" s="281"/>
      <c r="D1" s="281"/>
      <c r="E1" s="281"/>
      <c r="F1" s="281"/>
      <c r="G1" s="281"/>
    </row>
    <row r="2" spans="1:7" ht="13.5" customHeight="1">
      <c r="A2" s="291" t="s">
        <v>142</v>
      </c>
      <c r="B2" s="291"/>
      <c r="C2" s="62"/>
      <c r="D2" s="63"/>
      <c r="E2" s="62"/>
      <c r="F2" s="62"/>
      <c r="G2" s="62"/>
    </row>
    <row r="3" spans="1:7" ht="15" customHeight="1">
      <c r="A3" s="282" t="s">
        <v>141</v>
      </c>
      <c r="B3" s="284" t="s">
        <v>63</v>
      </c>
      <c r="C3" s="50" t="s">
        <v>138</v>
      </c>
      <c r="D3" s="50"/>
      <c r="E3" s="50" t="s">
        <v>97</v>
      </c>
      <c r="F3" s="50" t="s">
        <v>97</v>
      </c>
      <c r="G3" s="50" t="s">
        <v>98</v>
      </c>
    </row>
    <row r="4" spans="1:7" ht="15" customHeight="1">
      <c r="A4" s="289"/>
      <c r="B4" s="290"/>
      <c r="C4" s="51" t="s">
        <v>99</v>
      </c>
      <c r="D4" s="51" t="s">
        <v>100</v>
      </c>
      <c r="E4" s="51" t="s">
        <v>101</v>
      </c>
      <c r="F4" s="51" t="s">
        <v>102</v>
      </c>
      <c r="G4" s="52" t="s">
        <v>66</v>
      </c>
    </row>
    <row r="5" spans="1:7" ht="15" customHeight="1">
      <c r="A5" s="64">
        <v>1978</v>
      </c>
      <c r="B5" s="65">
        <v>105.9</v>
      </c>
      <c r="C5" s="65">
        <v>105.1</v>
      </c>
      <c r="D5" s="65">
        <v>72.8</v>
      </c>
      <c r="E5" s="65">
        <v>121.3</v>
      </c>
      <c r="F5" s="65">
        <v>105.3</v>
      </c>
      <c r="G5" s="66"/>
    </row>
    <row r="6" spans="1:7" ht="15" customHeight="1">
      <c r="A6" s="67">
        <v>1979</v>
      </c>
      <c r="B6" s="68">
        <v>111.8</v>
      </c>
      <c r="C6" s="68">
        <v>113.4</v>
      </c>
      <c r="D6" s="68">
        <v>107.2</v>
      </c>
      <c r="E6" s="68">
        <v>119.7</v>
      </c>
      <c r="F6" s="68">
        <v>87.2</v>
      </c>
      <c r="G6" s="69"/>
    </row>
    <row r="7" spans="1:7" ht="15" customHeight="1">
      <c r="A7" s="67">
        <v>1980</v>
      </c>
      <c r="B7" s="68">
        <v>103.1</v>
      </c>
      <c r="C7" s="68">
        <v>101.6</v>
      </c>
      <c r="D7" s="68">
        <v>99.3</v>
      </c>
      <c r="E7" s="68">
        <v>116</v>
      </c>
      <c r="F7" s="68">
        <v>98.8</v>
      </c>
      <c r="G7" s="69"/>
    </row>
    <row r="8" spans="1:7" ht="15" customHeight="1">
      <c r="A8" s="67">
        <v>1981</v>
      </c>
      <c r="B8" s="68">
        <v>94.7</v>
      </c>
      <c r="C8" s="68">
        <v>91.5</v>
      </c>
      <c r="D8" s="68">
        <v>96.7</v>
      </c>
      <c r="E8" s="68">
        <v>114.7</v>
      </c>
      <c r="F8" s="68">
        <v>94.2</v>
      </c>
      <c r="G8" s="69"/>
    </row>
    <row r="9" spans="1:7" ht="15" customHeight="1">
      <c r="A9" s="67">
        <v>1982</v>
      </c>
      <c r="B9" s="68">
        <v>100</v>
      </c>
      <c r="C9" s="68">
        <v>96.9</v>
      </c>
      <c r="D9" s="68">
        <v>120.9</v>
      </c>
      <c r="E9" s="68">
        <v>110.2</v>
      </c>
      <c r="F9" s="68">
        <v>107.8</v>
      </c>
      <c r="G9" s="69"/>
    </row>
    <row r="10" spans="1:7" ht="15" customHeight="1">
      <c r="A10" s="67">
        <v>1983</v>
      </c>
      <c r="B10" s="68">
        <v>125.6</v>
      </c>
      <c r="C10" s="68">
        <v>133.30000000000001</v>
      </c>
      <c r="D10" s="68">
        <v>155.69999999999999</v>
      </c>
      <c r="E10" s="68">
        <v>99.7</v>
      </c>
      <c r="F10" s="68">
        <v>96.4</v>
      </c>
      <c r="G10" s="69"/>
    </row>
    <row r="11" spans="1:7" ht="15" customHeight="1">
      <c r="A11" s="67">
        <v>1984</v>
      </c>
      <c r="B11" s="68">
        <v>101.9</v>
      </c>
      <c r="C11" s="68">
        <v>96.2</v>
      </c>
      <c r="D11" s="68">
        <v>106.3</v>
      </c>
      <c r="E11" s="68">
        <v>128.30000000000001</v>
      </c>
      <c r="F11" s="68">
        <v>119.1</v>
      </c>
      <c r="G11" s="69"/>
    </row>
    <row r="12" spans="1:7" ht="15" customHeight="1">
      <c r="A12" s="67">
        <v>1985</v>
      </c>
      <c r="B12" s="68">
        <v>97.4</v>
      </c>
      <c r="C12" s="68">
        <v>94.7</v>
      </c>
      <c r="D12" s="68">
        <v>123.8</v>
      </c>
      <c r="E12" s="68">
        <v>105.7</v>
      </c>
      <c r="F12" s="68">
        <v>97.3</v>
      </c>
      <c r="G12" s="69"/>
    </row>
    <row r="13" spans="1:7" ht="15" customHeight="1">
      <c r="A13" s="67">
        <v>1986</v>
      </c>
      <c r="B13" s="68">
        <v>93.1</v>
      </c>
      <c r="C13" s="68">
        <v>94</v>
      </c>
      <c r="D13" s="68">
        <v>80.599999999999994</v>
      </c>
      <c r="E13" s="68">
        <v>84.8</v>
      </c>
      <c r="F13" s="68">
        <v>111.3</v>
      </c>
      <c r="G13" s="69"/>
    </row>
    <row r="14" spans="1:7" ht="15" customHeight="1">
      <c r="A14" s="67">
        <v>1987</v>
      </c>
      <c r="B14" s="68">
        <v>115.1</v>
      </c>
      <c r="C14" s="68">
        <v>119</v>
      </c>
      <c r="D14" s="68">
        <v>119.2</v>
      </c>
      <c r="E14" s="68">
        <v>86.9</v>
      </c>
      <c r="F14" s="68">
        <v>135.19999999999999</v>
      </c>
      <c r="G14" s="69"/>
    </row>
    <row r="15" spans="1:7" ht="15" customHeight="1">
      <c r="A15" s="67">
        <v>1988</v>
      </c>
      <c r="B15" s="68">
        <v>101.4</v>
      </c>
      <c r="C15" s="68">
        <v>94.3</v>
      </c>
      <c r="D15" s="68">
        <v>67.2</v>
      </c>
      <c r="E15" s="68">
        <v>129</v>
      </c>
      <c r="F15" s="68">
        <v>134.19999999999999</v>
      </c>
      <c r="G15" s="69"/>
    </row>
    <row r="16" spans="1:7" ht="15" customHeight="1">
      <c r="A16" s="67">
        <v>1989</v>
      </c>
      <c r="B16" s="68">
        <v>91</v>
      </c>
      <c r="C16" s="68">
        <v>82.5</v>
      </c>
      <c r="D16" s="68">
        <v>74.599999999999994</v>
      </c>
      <c r="E16" s="68">
        <v>116.2</v>
      </c>
      <c r="F16" s="68">
        <v>110.7</v>
      </c>
      <c r="G16" s="69"/>
    </row>
    <row r="17" spans="1:7" ht="15" customHeight="1">
      <c r="A17" s="67">
        <v>1990</v>
      </c>
      <c r="B17" s="68">
        <v>123.2</v>
      </c>
      <c r="C17" s="68">
        <v>128.1</v>
      </c>
      <c r="D17" s="68">
        <v>106.5</v>
      </c>
      <c r="E17" s="68">
        <v>102.2</v>
      </c>
      <c r="F17" s="68">
        <v>131.9</v>
      </c>
      <c r="G17" s="69"/>
    </row>
    <row r="18" spans="1:7" ht="15" customHeight="1">
      <c r="A18" s="67">
        <v>1991</v>
      </c>
      <c r="B18" s="68">
        <v>114.9</v>
      </c>
      <c r="C18" s="68">
        <v>105.4</v>
      </c>
      <c r="D18" s="68">
        <v>92.5</v>
      </c>
      <c r="E18" s="68">
        <v>108.6</v>
      </c>
      <c r="F18" s="68">
        <v>139.19999999999999</v>
      </c>
      <c r="G18" s="69"/>
    </row>
    <row r="19" spans="1:7" ht="15" customHeight="1">
      <c r="A19" s="67">
        <v>1992</v>
      </c>
      <c r="B19" s="68">
        <v>129.6</v>
      </c>
      <c r="C19" s="68">
        <v>107.5</v>
      </c>
      <c r="D19" s="68">
        <v>273.10000000000002</v>
      </c>
      <c r="E19" s="68">
        <v>116.1</v>
      </c>
      <c r="F19" s="68">
        <v>163.69999999999999</v>
      </c>
      <c r="G19" s="69"/>
    </row>
    <row r="20" spans="1:7" ht="15" customHeight="1">
      <c r="A20" s="67">
        <v>1993</v>
      </c>
      <c r="B20" s="68">
        <v>135.30000000000001</v>
      </c>
      <c r="C20" s="68">
        <v>148.69999999999999</v>
      </c>
      <c r="D20" s="68">
        <v>113.3</v>
      </c>
      <c r="E20" s="68">
        <v>130.5</v>
      </c>
      <c r="F20" s="68">
        <v>125.8</v>
      </c>
      <c r="G20" s="69"/>
    </row>
    <row r="21" spans="1:7" ht="15" customHeight="1">
      <c r="A21" s="67">
        <v>1994</v>
      </c>
      <c r="B21" s="68">
        <v>119.3</v>
      </c>
      <c r="C21" s="68">
        <v>110.1</v>
      </c>
      <c r="D21" s="68">
        <v>116.4</v>
      </c>
      <c r="E21" s="68">
        <v>128.19999999999999</v>
      </c>
      <c r="F21" s="68">
        <v>126.3</v>
      </c>
      <c r="G21" s="69"/>
    </row>
    <row r="22" spans="1:7" ht="15" customHeight="1">
      <c r="A22" s="67">
        <v>1995</v>
      </c>
      <c r="B22" s="68">
        <v>114.9</v>
      </c>
      <c r="C22" s="68">
        <v>112</v>
      </c>
      <c r="D22" s="68">
        <v>94.5</v>
      </c>
      <c r="E22" s="68">
        <v>120.2</v>
      </c>
      <c r="F22" s="68">
        <v>116.7</v>
      </c>
      <c r="G22" s="69"/>
    </row>
    <row r="23" spans="1:7" ht="15" customHeight="1">
      <c r="A23" s="67">
        <v>1996</v>
      </c>
      <c r="B23" s="68">
        <v>105.7</v>
      </c>
      <c r="C23" s="68">
        <v>104</v>
      </c>
      <c r="D23" s="68">
        <v>100.2</v>
      </c>
      <c r="E23" s="68">
        <v>113.1</v>
      </c>
      <c r="F23" s="68">
        <v>104.4</v>
      </c>
      <c r="G23" s="69"/>
    </row>
    <row r="24" spans="1:7" ht="15" customHeight="1">
      <c r="A24" s="67">
        <v>1997</v>
      </c>
      <c r="B24" s="68">
        <v>94.9</v>
      </c>
      <c r="C24" s="68">
        <v>81.7</v>
      </c>
      <c r="D24" s="68">
        <v>114.8</v>
      </c>
      <c r="E24" s="68">
        <v>101.3</v>
      </c>
      <c r="F24" s="68">
        <v>103.5</v>
      </c>
      <c r="G24" s="69"/>
    </row>
    <row r="25" spans="1:7" ht="15" customHeight="1">
      <c r="A25" s="67">
        <v>1998</v>
      </c>
      <c r="B25" s="68">
        <v>98.9</v>
      </c>
      <c r="C25" s="68">
        <v>115.3</v>
      </c>
      <c r="D25" s="68">
        <v>91.6</v>
      </c>
      <c r="E25" s="68">
        <v>89.7</v>
      </c>
      <c r="F25" s="68">
        <v>91</v>
      </c>
      <c r="G25" s="69"/>
    </row>
    <row r="26" spans="1:7" ht="15" customHeight="1">
      <c r="A26" s="67">
        <v>1999</v>
      </c>
      <c r="B26" s="68">
        <v>93.8</v>
      </c>
      <c r="C26" s="68">
        <v>99.8</v>
      </c>
      <c r="D26" s="68">
        <v>100.9</v>
      </c>
      <c r="E26" s="68">
        <v>69.099999999999994</v>
      </c>
      <c r="F26" s="68">
        <v>98.8</v>
      </c>
      <c r="G26" s="69"/>
    </row>
    <row r="27" spans="1:7" ht="15" customHeight="1">
      <c r="A27" s="67">
        <v>2000</v>
      </c>
      <c r="B27" s="68">
        <v>99.7</v>
      </c>
      <c r="C27" s="68">
        <v>94.1</v>
      </c>
      <c r="D27" s="68">
        <v>105.6</v>
      </c>
      <c r="E27" s="68">
        <v>109.9</v>
      </c>
      <c r="F27" s="68">
        <v>101.6</v>
      </c>
      <c r="G27" s="69"/>
    </row>
    <row r="28" spans="1:7" ht="15" customHeight="1">
      <c r="A28" s="67">
        <v>2001</v>
      </c>
      <c r="B28" s="68">
        <v>98.8</v>
      </c>
      <c r="C28" s="68">
        <v>105.3</v>
      </c>
      <c r="D28" s="68">
        <v>101.4</v>
      </c>
      <c r="E28" s="68">
        <v>105.9</v>
      </c>
      <c r="F28" s="68">
        <v>90.5</v>
      </c>
      <c r="G28" s="69"/>
    </row>
    <row r="29" spans="1:7" ht="15" customHeight="1">
      <c r="A29" s="67">
        <v>2002</v>
      </c>
      <c r="B29" s="68">
        <v>99</v>
      </c>
      <c r="C29" s="68">
        <v>89.8</v>
      </c>
      <c r="D29" s="68">
        <v>103.1</v>
      </c>
      <c r="E29" s="68">
        <v>113.8</v>
      </c>
      <c r="F29" s="68">
        <v>102.5</v>
      </c>
      <c r="G29" s="69"/>
    </row>
    <row r="30" spans="1:7" ht="15" customHeight="1">
      <c r="A30" s="67">
        <v>2003</v>
      </c>
      <c r="B30" s="68">
        <v>104.9</v>
      </c>
      <c r="C30" s="68">
        <v>106.2</v>
      </c>
      <c r="D30" s="68">
        <v>68</v>
      </c>
      <c r="E30" s="68">
        <v>104.5</v>
      </c>
      <c r="F30" s="68">
        <v>101.4</v>
      </c>
      <c r="G30" s="69"/>
    </row>
    <row r="31" spans="1:7" ht="15" customHeight="1">
      <c r="A31" s="67">
        <v>2004</v>
      </c>
      <c r="B31" s="68">
        <v>105.3</v>
      </c>
      <c r="C31" s="68">
        <v>108.1</v>
      </c>
      <c r="D31" s="68">
        <v>89.9</v>
      </c>
      <c r="E31" s="68">
        <v>107.3</v>
      </c>
      <c r="F31" s="68">
        <v>102.4</v>
      </c>
      <c r="G31" s="69">
        <v>103.3</v>
      </c>
    </row>
    <row r="32" spans="1:7" ht="15" customHeight="1">
      <c r="A32" s="67">
        <v>2005</v>
      </c>
      <c r="B32" s="68">
        <v>106</v>
      </c>
      <c r="C32" s="68">
        <v>105.6</v>
      </c>
      <c r="D32" s="68">
        <v>110.4</v>
      </c>
      <c r="E32" s="68">
        <v>106</v>
      </c>
      <c r="F32" s="68">
        <v>105.3</v>
      </c>
      <c r="G32" s="69">
        <v>129.1</v>
      </c>
    </row>
    <row r="33" spans="1:256" ht="15" customHeight="1">
      <c r="A33" s="67">
        <v>2006</v>
      </c>
      <c r="B33" s="68">
        <v>106.7</v>
      </c>
      <c r="C33" s="68">
        <v>107.6</v>
      </c>
      <c r="D33" s="68">
        <v>101.2</v>
      </c>
      <c r="E33" s="68">
        <v>112.5</v>
      </c>
      <c r="F33" s="68">
        <v>103.6</v>
      </c>
      <c r="G33" s="69">
        <v>100.1</v>
      </c>
    </row>
    <row r="34" spans="1:256" ht="15" customHeight="1">
      <c r="A34" s="67">
        <v>2007</v>
      </c>
      <c r="B34" s="68">
        <v>104.7</v>
      </c>
      <c r="C34" s="68">
        <v>106</v>
      </c>
      <c r="D34" s="68">
        <v>112</v>
      </c>
      <c r="E34" s="68">
        <v>106.1</v>
      </c>
      <c r="F34" s="68">
        <v>102.1</v>
      </c>
      <c r="G34" s="69">
        <v>108.8</v>
      </c>
    </row>
    <row r="35" spans="1:256" ht="15" customHeight="1">
      <c r="A35" s="67">
        <v>2008</v>
      </c>
      <c r="B35" s="68">
        <v>100.6</v>
      </c>
      <c r="C35" s="68">
        <v>105.1</v>
      </c>
      <c r="D35" s="68">
        <v>94.9</v>
      </c>
      <c r="E35" s="68">
        <v>86.4</v>
      </c>
      <c r="F35" s="68">
        <v>101.3</v>
      </c>
      <c r="G35" s="69">
        <v>139.30000000000001</v>
      </c>
    </row>
    <row r="36" spans="1:256" ht="15" customHeight="1">
      <c r="A36" s="67">
        <v>2009</v>
      </c>
      <c r="B36" s="68">
        <v>102.6</v>
      </c>
      <c r="C36" s="68">
        <v>99.1</v>
      </c>
      <c r="D36" s="68">
        <v>114.9</v>
      </c>
      <c r="E36" s="68">
        <v>104.9</v>
      </c>
      <c r="F36" s="68">
        <v>104</v>
      </c>
      <c r="G36" s="69">
        <v>116</v>
      </c>
    </row>
    <row r="37" spans="1:256" ht="15" customHeight="1">
      <c r="A37" s="67">
        <v>2010</v>
      </c>
      <c r="B37" s="68">
        <v>103.5</v>
      </c>
      <c r="C37" s="68">
        <v>105.4</v>
      </c>
      <c r="D37" s="68">
        <v>101.9</v>
      </c>
      <c r="E37" s="68">
        <v>105.4</v>
      </c>
      <c r="F37" s="68">
        <v>99.4</v>
      </c>
      <c r="G37" s="69">
        <v>108.2</v>
      </c>
    </row>
    <row r="38" spans="1:256" ht="15" customHeight="1">
      <c r="A38" s="67">
        <v>2011</v>
      </c>
      <c r="B38" s="68">
        <v>103</v>
      </c>
      <c r="C38" s="68">
        <v>105.2</v>
      </c>
      <c r="D38" s="68">
        <v>106</v>
      </c>
      <c r="E38" s="68">
        <v>102.8</v>
      </c>
      <c r="F38" s="68">
        <v>98.6</v>
      </c>
      <c r="G38" s="69">
        <v>110.4</v>
      </c>
    </row>
    <row r="39" spans="1:256" ht="15" customHeight="1">
      <c r="A39" s="67" t="s">
        <v>103</v>
      </c>
      <c r="B39" s="68">
        <v>104.6</v>
      </c>
      <c r="C39" s="68">
        <v>105.2</v>
      </c>
      <c r="D39" s="68">
        <v>107.3</v>
      </c>
      <c r="E39" s="68">
        <v>105</v>
      </c>
      <c r="F39" s="68">
        <v>103.2</v>
      </c>
      <c r="G39" s="69">
        <v>105</v>
      </c>
    </row>
    <row r="40" spans="1:256" ht="15" customHeight="1">
      <c r="A40" s="67" t="s">
        <v>104</v>
      </c>
      <c r="B40" s="68">
        <v>103.9</v>
      </c>
      <c r="C40" s="68">
        <v>100.2</v>
      </c>
      <c r="D40" s="68">
        <v>104.6</v>
      </c>
      <c r="E40" s="68">
        <v>106.2</v>
      </c>
      <c r="F40" s="68">
        <v>108</v>
      </c>
      <c r="G40" s="69">
        <v>108.7</v>
      </c>
    </row>
    <row r="41" spans="1:256" ht="15" customHeight="1">
      <c r="A41" s="67" t="s">
        <v>105</v>
      </c>
      <c r="B41" s="68">
        <v>103.9</v>
      </c>
      <c r="C41" s="68">
        <v>104.2</v>
      </c>
      <c r="D41" s="68">
        <v>108.7</v>
      </c>
      <c r="E41" s="68">
        <v>103.5</v>
      </c>
      <c r="F41" s="68">
        <v>102.7</v>
      </c>
      <c r="G41" s="69">
        <v>109.6</v>
      </c>
    </row>
    <row r="42" spans="1:256" ht="15" customHeight="1">
      <c r="A42" s="67">
        <v>2015</v>
      </c>
      <c r="B42" s="68">
        <v>104.6</v>
      </c>
      <c r="C42" s="68">
        <v>104.1</v>
      </c>
      <c r="D42" s="68">
        <v>105.4</v>
      </c>
      <c r="E42" s="68">
        <v>104</v>
      </c>
      <c r="F42" s="68">
        <v>104.8</v>
      </c>
      <c r="G42" s="69">
        <v>111.4</v>
      </c>
    </row>
    <row r="43" spans="1:256" s="45" customFormat="1" ht="33" customHeight="1">
      <c r="A43" s="288" t="s">
        <v>129</v>
      </c>
      <c r="B43" s="288"/>
      <c r="C43" s="288"/>
      <c r="D43" s="288"/>
      <c r="E43" s="288"/>
      <c r="F43" s="288"/>
      <c r="G43" s="288"/>
    </row>
    <row r="44" spans="1:256" ht="17.25" customHeight="1">
      <c r="A44" s="287"/>
      <c r="B44" s="287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7"/>
      <c r="S44" s="287"/>
      <c r="T44" s="287"/>
      <c r="U44" s="287"/>
      <c r="V44" s="287"/>
      <c r="W44" s="287"/>
      <c r="X44" s="287"/>
      <c r="Y44" s="287"/>
      <c r="Z44" s="287"/>
      <c r="AA44" s="287"/>
      <c r="AB44" s="287"/>
      <c r="AC44" s="287"/>
      <c r="AD44" s="287"/>
      <c r="AE44" s="287"/>
      <c r="AF44" s="287"/>
      <c r="AG44" s="287"/>
      <c r="AH44" s="287"/>
      <c r="AI44" s="287"/>
      <c r="AJ44" s="287"/>
      <c r="AK44" s="287"/>
      <c r="AL44" s="287"/>
      <c r="AM44" s="287"/>
      <c r="AN44" s="287"/>
      <c r="AO44" s="287"/>
      <c r="AP44" s="287"/>
      <c r="AQ44" s="287"/>
      <c r="AR44" s="287"/>
      <c r="AS44" s="287"/>
      <c r="AT44" s="287"/>
      <c r="AU44" s="287"/>
      <c r="AV44" s="287"/>
      <c r="AW44" s="287"/>
      <c r="AX44" s="287"/>
      <c r="AY44" s="287"/>
      <c r="AZ44" s="287"/>
      <c r="BA44" s="287"/>
      <c r="BB44" s="287"/>
      <c r="BC44" s="287"/>
      <c r="BD44" s="287"/>
      <c r="BE44" s="287"/>
      <c r="BF44" s="287"/>
      <c r="BG44" s="287"/>
      <c r="BH44" s="287"/>
      <c r="BI44" s="287"/>
      <c r="BJ44" s="287"/>
      <c r="BK44" s="287"/>
      <c r="BL44" s="287"/>
      <c r="BM44" s="287"/>
      <c r="BN44" s="287"/>
      <c r="BO44" s="287"/>
      <c r="BP44" s="287"/>
      <c r="BQ44" s="287"/>
      <c r="BR44" s="287"/>
      <c r="BS44" s="287"/>
      <c r="BT44" s="287"/>
      <c r="BU44" s="287"/>
      <c r="BV44" s="287"/>
      <c r="BW44" s="287"/>
      <c r="BX44" s="287"/>
      <c r="BY44" s="287"/>
      <c r="BZ44" s="287"/>
      <c r="CA44" s="287"/>
      <c r="CB44" s="287"/>
      <c r="CC44" s="287"/>
      <c r="CD44" s="287"/>
      <c r="CE44" s="287"/>
      <c r="CF44" s="287"/>
      <c r="CG44" s="287"/>
      <c r="CH44" s="287"/>
      <c r="CI44" s="287"/>
      <c r="CJ44" s="287"/>
      <c r="CK44" s="287"/>
      <c r="CL44" s="287"/>
      <c r="CM44" s="287"/>
      <c r="CN44" s="287"/>
      <c r="CO44" s="287"/>
      <c r="CP44" s="287"/>
      <c r="CQ44" s="287"/>
      <c r="CR44" s="287"/>
      <c r="CS44" s="287"/>
      <c r="CT44" s="287"/>
      <c r="CU44" s="287"/>
      <c r="CV44" s="287"/>
      <c r="CW44" s="287"/>
      <c r="CX44" s="287"/>
      <c r="CY44" s="287"/>
      <c r="CZ44" s="287"/>
      <c r="DA44" s="287"/>
      <c r="DB44" s="287"/>
      <c r="DC44" s="287"/>
      <c r="DD44" s="287"/>
      <c r="DE44" s="287"/>
      <c r="DF44" s="287"/>
      <c r="DG44" s="287"/>
      <c r="DH44" s="287"/>
      <c r="DI44" s="287"/>
      <c r="DJ44" s="287"/>
      <c r="DK44" s="287"/>
      <c r="DL44" s="287"/>
      <c r="DM44" s="287"/>
      <c r="DN44" s="287"/>
      <c r="DO44" s="287"/>
      <c r="DP44" s="287"/>
      <c r="DQ44" s="287"/>
      <c r="DR44" s="287"/>
      <c r="DS44" s="287"/>
      <c r="DT44" s="287"/>
      <c r="DU44" s="287"/>
      <c r="DV44" s="287"/>
      <c r="DW44" s="287"/>
      <c r="DX44" s="287"/>
      <c r="DY44" s="287"/>
      <c r="DZ44" s="287"/>
      <c r="EA44" s="287"/>
      <c r="EB44" s="287"/>
      <c r="EC44" s="287"/>
      <c r="ED44" s="287"/>
      <c r="EE44" s="287"/>
      <c r="EF44" s="287"/>
      <c r="EG44" s="287"/>
      <c r="EH44" s="287"/>
      <c r="EI44" s="287"/>
      <c r="EJ44" s="287"/>
      <c r="EK44" s="287"/>
      <c r="EL44" s="287"/>
      <c r="EM44" s="287"/>
      <c r="EN44" s="287"/>
      <c r="EO44" s="287"/>
      <c r="EP44" s="287"/>
      <c r="EQ44" s="287"/>
      <c r="ER44" s="287"/>
      <c r="ES44" s="287"/>
      <c r="ET44" s="287"/>
      <c r="EU44" s="287"/>
      <c r="EV44" s="287"/>
      <c r="EW44" s="287"/>
      <c r="EX44" s="287"/>
      <c r="EY44" s="287"/>
      <c r="EZ44" s="287"/>
      <c r="FA44" s="287"/>
      <c r="FB44" s="287"/>
      <c r="FC44" s="287"/>
      <c r="FD44" s="287"/>
      <c r="FE44" s="287"/>
      <c r="FF44" s="287"/>
      <c r="FG44" s="287"/>
      <c r="FH44" s="287"/>
      <c r="FI44" s="287"/>
      <c r="FJ44" s="287"/>
      <c r="FK44" s="287"/>
      <c r="FL44" s="287"/>
      <c r="FM44" s="287"/>
      <c r="FN44" s="287"/>
      <c r="FO44" s="287"/>
      <c r="FP44" s="287"/>
      <c r="FQ44" s="287"/>
      <c r="FR44" s="287"/>
      <c r="FS44" s="287"/>
      <c r="FT44" s="287"/>
      <c r="FU44" s="287"/>
      <c r="FV44" s="287"/>
      <c r="FW44" s="287"/>
      <c r="FX44" s="287"/>
      <c r="FY44" s="287"/>
      <c r="FZ44" s="287"/>
      <c r="GA44" s="287"/>
      <c r="GB44" s="287"/>
      <c r="GC44" s="287"/>
      <c r="GD44" s="287"/>
      <c r="GE44" s="287"/>
      <c r="GF44" s="287"/>
      <c r="GG44" s="287"/>
      <c r="GH44" s="287"/>
      <c r="GI44" s="287"/>
      <c r="GJ44" s="287"/>
      <c r="GK44" s="287"/>
      <c r="GL44" s="287"/>
      <c r="GM44" s="287"/>
      <c r="GN44" s="287"/>
      <c r="GO44" s="287"/>
      <c r="GP44" s="287"/>
      <c r="GQ44" s="287"/>
      <c r="GR44" s="287"/>
      <c r="GS44" s="287"/>
      <c r="GT44" s="287"/>
      <c r="GU44" s="287"/>
      <c r="GV44" s="287"/>
      <c r="GW44" s="287"/>
      <c r="GX44" s="287"/>
      <c r="GY44" s="287"/>
      <c r="GZ44" s="287"/>
      <c r="HA44" s="287"/>
      <c r="HB44" s="287"/>
      <c r="HC44" s="287"/>
      <c r="HD44" s="287"/>
      <c r="HE44" s="287"/>
      <c r="HF44" s="287"/>
      <c r="HG44" s="287"/>
      <c r="HH44" s="287"/>
      <c r="HI44" s="287"/>
      <c r="HJ44" s="287"/>
      <c r="HK44" s="287"/>
      <c r="HL44" s="287"/>
      <c r="HM44" s="287"/>
      <c r="HN44" s="287"/>
      <c r="HO44" s="287"/>
      <c r="HP44" s="287"/>
      <c r="HQ44" s="287"/>
      <c r="HR44" s="287"/>
      <c r="HS44" s="287"/>
      <c r="HT44" s="287"/>
      <c r="HU44" s="287"/>
      <c r="HV44" s="287"/>
      <c r="HW44" s="287"/>
      <c r="HX44" s="287"/>
      <c r="HY44" s="287"/>
      <c r="HZ44" s="287"/>
      <c r="IA44" s="287"/>
      <c r="IB44" s="287"/>
      <c r="IC44" s="287"/>
      <c r="ID44" s="287"/>
      <c r="IE44" s="287"/>
      <c r="IF44" s="287"/>
      <c r="IG44" s="287"/>
      <c r="IH44" s="287"/>
      <c r="II44" s="287"/>
      <c r="IJ44" s="287"/>
      <c r="IK44" s="287"/>
      <c r="IL44" s="287"/>
      <c r="IM44" s="287"/>
      <c r="IN44" s="287"/>
      <c r="IO44" s="287"/>
      <c r="IP44" s="287"/>
      <c r="IQ44" s="287"/>
      <c r="IR44" s="287"/>
      <c r="IS44" s="287"/>
      <c r="IT44" s="287"/>
      <c r="IU44" s="287"/>
      <c r="IV44" s="287"/>
    </row>
  </sheetData>
  <mergeCells count="42">
    <mergeCell ref="HJ44:HP44"/>
    <mergeCell ref="IS44:IV44"/>
    <mergeCell ref="HQ44:HW44"/>
    <mergeCell ref="HX44:ID44"/>
    <mergeCell ref="IE44:IK44"/>
    <mergeCell ref="IL44:IR44"/>
    <mergeCell ref="HC44:HI44"/>
    <mergeCell ref="ED44:EJ44"/>
    <mergeCell ref="EK44:EQ44"/>
    <mergeCell ref="ER44:EX44"/>
    <mergeCell ref="EY44:FE44"/>
    <mergeCell ref="FF44:FL44"/>
    <mergeCell ref="FM44:FS44"/>
    <mergeCell ref="FT44:FZ44"/>
    <mergeCell ref="GA44:GG44"/>
    <mergeCell ref="GH44:GN44"/>
    <mergeCell ref="GO44:GU44"/>
    <mergeCell ref="GV44:HB44"/>
    <mergeCell ref="DW44:EC44"/>
    <mergeCell ref="AX44:BD44"/>
    <mergeCell ref="BE44:BK44"/>
    <mergeCell ref="BL44:BR44"/>
    <mergeCell ref="BS44:BY44"/>
    <mergeCell ref="BZ44:CF44"/>
    <mergeCell ref="CG44:CM44"/>
    <mergeCell ref="CN44:CT44"/>
    <mergeCell ref="CU44:DA44"/>
    <mergeCell ref="DB44:DH44"/>
    <mergeCell ref="DI44:DO44"/>
    <mergeCell ref="DP44:DV44"/>
    <mergeCell ref="AQ44:AW44"/>
    <mergeCell ref="A43:G43"/>
    <mergeCell ref="A1:G1"/>
    <mergeCell ref="A3:A4"/>
    <mergeCell ref="B3:B4"/>
    <mergeCell ref="A2:B2"/>
    <mergeCell ref="A44:G44"/>
    <mergeCell ref="H44:N44"/>
    <mergeCell ref="O44:U44"/>
    <mergeCell ref="V44:AB44"/>
    <mergeCell ref="AC44:AI44"/>
    <mergeCell ref="AJ44:AP44"/>
  </mergeCells>
  <phoneticPr fontId="3" type="noConversion"/>
  <pageMargins left="0.74803149606299213" right="0.74803149606299213" top="0.59055118110236227" bottom="0.59055118110236227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topLeftCell="A16" workbookViewId="0">
      <selection activeCell="E14" sqref="E14"/>
    </sheetView>
  </sheetViews>
  <sheetFormatPr defaultRowHeight="12"/>
  <cols>
    <col min="1" max="1" width="25.375" style="43" customWidth="1"/>
    <col min="2" max="3" width="13.625" style="41" customWidth="1"/>
    <col min="4" max="4" width="13.625" style="44" customWidth="1"/>
    <col min="5" max="5" width="13.625" style="41" customWidth="1"/>
    <col min="6" max="6" width="4.25" style="43" customWidth="1"/>
    <col min="7" max="7" width="3.5" style="43" customWidth="1"/>
    <col min="8" max="16384" width="9" style="43"/>
  </cols>
  <sheetData>
    <row r="1" spans="1:5" s="41" customFormat="1" ht="24.4" customHeight="1">
      <c r="A1" s="292" t="s">
        <v>266</v>
      </c>
      <c r="B1" s="292"/>
      <c r="C1" s="292"/>
      <c r="D1" s="292"/>
      <c r="E1" s="292"/>
    </row>
    <row r="2" spans="1:5" s="41" customFormat="1" ht="13.5" customHeight="1">
      <c r="A2" s="71"/>
      <c r="B2" s="60"/>
      <c r="C2" s="59"/>
      <c r="D2" s="72"/>
      <c r="E2" s="61" t="s">
        <v>143</v>
      </c>
    </row>
    <row r="3" spans="1:5" s="48" customFormat="1" ht="30" customHeight="1">
      <c r="A3" s="73" t="s">
        <v>144</v>
      </c>
      <c r="B3" s="74" t="s">
        <v>145</v>
      </c>
      <c r="C3" s="74" t="s">
        <v>96</v>
      </c>
      <c r="D3" s="74" t="s">
        <v>331</v>
      </c>
      <c r="E3" s="75" t="s">
        <v>332</v>
      </c>
    </row>
    <row r="4" spans="1:5" s="76" customFormat="1" ht="27" customHeight="1">
      <c r="A4" s="77" t="s">
        <v>106</v>
      </c>
      <c r="B4" s="78">
        <v>7474478</v>
      </c>
      <c r="C4" s="78">
        <v>7816314</v>
      </c>
      <c r="D4" s="78">
        <v>8102558</v>
      </c>
      <c r="E4" s="79">
        <v>104.55</v>
      </c>
    </row>
    <row r="5" spans="1:5" s="76" customFormat="1" ht="27" customHeight="1">
      <c r="A5" s="80" t="s">
        <v>107</v>
      </c>
      <c r="B5" s="81">
        <v>3716512</v>
      </c>
      <c r="C5" s="81">
        <v>3950908</v>
      </c>
      <c r="D5" s="81">
        <v>4030508</v>
      </c>
      <c r="E5" s="82">
        <v>104.12</v>
      </c>
    </row>
    <row r="6" spans="1:5" s="76" customFormat="1" ht="27" customHeight="1">
      <c r="A6" s="80" t="s">
        <v>117</v>
      </c>
      <c r="B6" s="81">
        <v>1295178</v>
      </c>
      <c r="C6" s="81">
        <v>1359843</v>
      </c>
      <c r="D6" s="81">
        <v>1346601</v>
      </c>
      <c r="E6" s="82">
        <v>98.42</v>
      </c>
    </row>
    <row r="7" spans="1:5" s="76" customFormat="1" ht="27" customHeight="1">
      <c r="A7" s="80" t="s">
        <v>118</v>
      </c>
      <c r="B7" s="81">
        <v>479491</v>
      </c>
      <c r="C7" s="81">
        <v>524547</v>
      </c>
      <c r="D7" s="81">
        <v>527618</v>
      </c>
      <c r="E7" s="82">
        <v>101.05</v>
      </c>
    </row>
    <row r="8" spans="1:5" s="76" customFormat="1" ht="27" customHeight="1">
      <c r="A8" s="80" t="s">
        <v>119</v>
      </c>
      <c r="B8" s="81">
        <v>1940342</v>
      </c>
      <c r="C8" s="81">
        <v>2064630</v>
      </c>
      <c r="D8" s="81">
        <v>2154320</v>
      </c>
      <c r="E8" s="82">
        <v>108.67</v>
      </c>
    </row>
    <row r="9" spans="1:5" s="76" customFormat="1" ht="27" customHeight="1">
      <c r="A9" s="80" t="s">
        <v>120</v>
      </c>
      <c r="B9" s="81">
        <v>1501</v>
      </c>
      <c r="C9" s="81">
        <v>1888</v>
      </c>
      <c r="D9" s="81">
        <v>1969</v>
      </c>
      <c r="E9" s="82">
        <v>100.69</v>
      </c>
    </row>
    <row r="10" spans="1:5" s="76" customFormat="1" ht="27" customHeight="1">
      <c r="A10" s="80" t="s">
        <v>108</v>
      </c>
      <c r="B10" s="81">
        <v>138222</v>
      </c>
      <c r="C10" s="81">
        <v>150462</v>
      </c>
      <c r="D10" s="81">
        <v>158892</v>
      </c>
      <c r="E10" s="82">
        <v>105.41</v>
      </c>
    </row>
    <row r="11" spans="1:5" s="76" customFormat="1" ht="27" customHeight="1">
      <c r="A11" s="80" t="s">
        <v>121</v>
      </c>
      <c r="B11" s="81">
        <v>119023</v>
      </c>
      <c r="C11" s="81">
        <v>128905</v>
      </c>
      <c r="D11" s="81">
        <v>133793</v>
      </c>
      <c r="E11" s="82">
        <v>103.79</v>
      </c>
    </row>
    <row r="12" spans="1:5" s="76" customFormat="1" ht="27" customHeight="1">
      <c r="A12" s="80" t="s">
        <v>122</v>
      </c>
      <c r="B12" s="81">
        <v>8669</v>
      </c>
      <c r="C12" s="81">
        <v>9361</v>
      </c>
      <c r="D12" s="81">
        <v>11707</v>
      </c>
      <c r="E12" s="82">
        <v>124.19</v>
      </c>
    </row>
    <row r="13" spans="1:5" s="76" customFormat="1" ht="27" customHeight="1">
      <c r="A13" s="80" t="s">
        <v>123</v>
      </c>
      <c r="B13" s="81">
        <v>10530</v>
      </c>
      <c r="C13" s="81">
        <v>12196</v>
      </c>
      <c r="D13" s="81">
        <v>13392</v>
      </c>
      <c r="E13" s="82">
        <v>108.16</v>
      </c>
    </row>
    <row r="14" spans="1:5" s="76" customFormat="1" ht="27" customHeight="1">
      <c r="A14" s="80" t="s">
        <v>109</v>
      </c>
      <c r="B14" s="81">
        <v>1276124</v>
      </c>
      <c r="C14" s="81">
        <v>1319031</v>
      </c>
      <c r="D14" s="81">
        <v>1388529</v>
      </c>
      <c r="E14" s="82">
        <v>104.03</v>
      </c>
    </row>
    <row r="15" spans="1:5" s="76" customFormat="1" ht="27" customHeight="1">
      <c r="A15" s="80" t="s">
        <v>124</v>
      </c>
      <c r="B15" s="81">
        <v>195833</v>
      </c>
      <c r="C15" s="81">
        <v>206551</v>
      </c>
      <c r="D15" s="81">
        <v>203299</v>
      </c>
      <c r="E15" s="82">
        <v>109.01</v>
      </c>
    </row>
    <row r="16" spans="1:5" s="76" customFormat="1" ht="27" customHeight="1">
      <c r="A16" s="80" t="s">
        <v>125</v>
      </c>
      <c r="B16" s="81">
        <v>565901</v>
      </c>
      <c r="C16" s="81">
        <v>557837</v>
      </c>
      <c r="D16" s="81">
        <v>621775</v>
      </c>
      <c r="E16" s="82">
        <v>100.96</v>
      </c>
    </row>
    <row r="17" spans="1:5" s="76" customFormat="1" ht="27" customHeight="1">
      <c r="A17" s="80" t="s">
        <v>126</v>
      </c>
      <c r="B17" s="81">
        <v>495488</v>
      </c>
      <c r="C17" s="81">
        <v>532933</v>
      </c>
      <c r="D17" s="81">
        <v>543514</v>
      </c>
      <c r="E17" s="82">
        <v>105.93</v>
      </c>
    </row>
    <row r="18" spans="1:5" s="76" customFormat="1" ht="27" customHeight="1">
      <c r="A18" s="80" t="s">
        <v>127</v>
      </c>
      <c r="B18" s="81">
        <v>2313</v>
      </c>
      <c r="C18" s="81">
        <v>3110</v>
      </c>
      <c r="D18" s="81">
        <v>3850</v>
      </c>
      <c r="E18" s="82">
        <v>123.79</v>
      </c>
    </row>
    <row r="19" spans="1:5" s="76" customFormat="1" ht="27" customHeight="1">
      <c r="A19" s="80" t="s">
        <v>128</v>
      </c>
      <c r="B19" s="81">
        <v>16589</v>
      </c>
      <c r="C19" s="81">
        <v>18600</v>
      </c>
      <c r="D19" s="81">
        <v>16091</v>
      </c>
      <c r="E19" s="82">
        <v>83.01</v>
      </c>
    </row>
    <row r="20" spans="1:5" s="76" customFormat="1" ht="27" customHeight="1">
      <c r="A20" s="80" t="s">
        <v>110</v>
      </c>
      <c r="B20" s="81">
        <v>2117795</v>
      </c>
      <c r="C20" s="81">
        <v>2143606</v>
      </c>
      <c r="D20" s="81">
        <v>2241285</v>
      </c>
      <c r="E20" s="82">
        <v>104.79</v>
      </c>
    </row>
    <row r="21" spans="1:5" s="76" customFormat="1" ht="27" customHeight="1">
      <c r="A21" s="80" t="s">
        <v>111</v>
      </c>
      <c r="B21" s="81">
        <v>2075315</v>
      </c>
      <c r="C21" s="81">
        <v>2090743</v>
      </c>
      <c r="D21" s="81">
        <v>2188135</v>
      </c>
      <c r="E21" s="82">
        <v>104.87</v>
      </c>
    </row>
    <row r="22" spans="1:5" s="76" customFormat="1" ht="27" customHeight="1">
      <c r="A22" s="80" t="s">
        <v>112</v>
      </c>
      <c r="B22" s="81">
        <v>42480</v>
      </c>
      <c r="C22" s="81">
        <v>52863</v>
      </c>
      <c r="D22" s="81">
        <v>53150</v>
      </c>
      <c r="E22" s="82">
        <v>101.55</v>
      </c>
    </row>
    <row r="23" spans="1:5" s="76" customFormat="1" ht="27" customHeight="1">
      <c r="A23" s="83" t="s">
        <v>113</v>
      </c>
      <c r="B23" s="84">
        <v>225825</v>
      </c>
      <c r="C23" s="84">
        <v>252307</v>
      </c>
      <c r="D23" s="84">
        <v>283344</v>
      </c>
      <c r="E23" s="85">
        <v>111.41</v>
      </c>
    </row>
    <row r="24" spans="1:5" s="47" customFormat="1" ht="24.75" customHeight="1">
      <c r="A24" s="293" t="s">
        <v>326</v>
      </c>
      <c r="B24" s="280"/>
      <c r="C24" s="280"/>
      <c r="D24" s="280"/>
      <c r="E24" s="280"/>
    </row>
  </sheetData>
  <mergeCells count="2">
    <mergeCell ref="A1:E1"/>
    <mergeCell ref="A24:E24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activeCell="M18" sqref="M18"/>
    </sheetView>
  </sheetViews>
  <sheetFormatPr defaultRowHeight="12"/>
  <cols>
    <col min="1" max="1" width="13.625" style="41" customWidth="1"/>
    <col min="2" max="7" width="11.875" style="41" customWidth="1"/>
    <col min="8" max="8" width="6" style="41" customWidth="1"/>
    <col min="9" max="9" width="0" style="41" hidden="1" customWidth="1"/>
    <col min="10" max="16384" width="9" style="41"/>
  </cols>
  <sheetData>
    <row r="1" spans="1:7" ht="24.4" customHeight="1">
      <c r="A1" s="391" t="s">
        <v>363</v>
      </c>
      <c r="B1" s="294"/>
      <c r="C1" s="294"/>
      <c r="D1" s="294"/>
      <c r="E1" s="294"/>
      <c r="F1" s="294"/>
      <c r="G1" s="294"/>
    </row>
    <row r="2" spans="1:7" ht="15.75" customHeight="1">
      <c r="A2" s="282" t="s">
        <v>146</v>
      </c>
      <c r="B2" s="296" t="s">
        <v>114</v>
      </c>
      <c r="C2" s="296"/>
      <c r="D2" s="296" t="s">
        <v>115</v>
      </c>
      <c r="E2" s="296"/>
      <c r="F2" s="296" t="s">
        <v>116</v>
      </c>
      <c r="G2" s="297"/>
    </row>
    <row r="3" spans="1:7" ht="36" customHeight="1">
      <c r="A3" s="295"/>
      <c r="B3" s="276" t="s">
        <v>352</v>
      </c>
      <c r="C3" s="276" t="s">
        <v>353</v>
      </c>
      <c r="D3" s="276" t="s">
        <v>352</v>
      </c>
      <c r="E3" s="276" t="s">
        <v>353</v>
      </c>
      <c r="F3" s="276" t="s">
        <v>352</v>
      </c>
      <c r="G3" s="277" t="s">
        <v>353</v>
      </c>
    </row>
    <row r="4" spans="1:7" ht="17.25" customHeight="1">
      <c r="A4" s="86">
        <v>1978</v>
      </c>
      <c r="B4" s="87">
        <v>658027</v>
      </c>
      <c r="C4" s="87">
        <v>2478620</v>
      </c>
      <c r="D4" s="87">
        <v>135567</v>
      </c>
      <c r="E4" s="87">
        <v>309415</v>
      </c>
      <c r="F4" s="87">
        <v>42533</v>
      </c>
      <c r="G4" s="88">
        <v>456400</v>
      </c>
    </row>
    <row r="5" spans="1:7" ht="17.25" customHeight="1">
      <c r="A5" s="53">
        <v>1979</v>
      </c>
      <c r="B5" s="54">
        <v>641493</v>
      </c>
      <c r="C5" s="54">
        <v>2761045</v>
      </c>
      <c r="D5" s="54">
        <v>142400</v>
      </c>
      <c r="E5" s="54">
        <v>361110</v>
      </c>
      <c r="F5" s="54">
        <v>43053</v>
      </c>
      <c r="G5" s="56">
        <v>497600</v>
      </c>
    </row>
    <row r="6" spans="1:7" ht="17.25" customHeight="1">
      <c r="A6" s="53">
        <v>1980</v>
      </c>
      <c r="B6" s="89">
        <v>630573</v>
      </c>
      <c r="C6" s="89">
        <v>2625275</v>
      </c>
      <c r="D6" s="89">
        <v>152833</v>
      </c>
      <c r="E6" s="89">
        <v>445330</v>
      </c>
      <c r="F6" s="54">
        <v>43613</v>
      </c>
      <c r="G6" s="56">
        <v>455880</v>
      </c>
    </row>
    <row r="7" spans="1:7" ht="17.25" customHeight="1">
      <c r="A7" s="53">
        <v>1981</v>
      </c>
      <c r="B7" s="54">
        <v>605153</v>
      </c>
      <c r="C7" s="54">
        <v>2157365</v>
      </c>
      <c r="D7" s="54">
        <v>170687</v>
      </c>
      <c r="E7" s="54">
        <v>424725</v>
      </c>
      <c r="F7" s="54">
        <v>45813</v>
      </c>
      <c r="G7" s="56">
        <v>495860</v>
      </c>
    </row>
    <row r="8" spans="1:7" ht="17.25" customHeight="1">
      <c r="A8" s="53">
        <v>1982</v>
      </c>
      <c r="B8" s="54">
        <v>601960</v>
      </c>
      <c r="C8" s="54">
        <v>2010720</v>
      </c>
      <c r="D8" s="54">
        <v>163353</v>
      </c>
      <c r="E8" s="54">
        <v>386125</v>
      </c>
      <c r="F8" s="54">
        <v>51600</v>
      </c>
      <c r="G8" s="56">
        <v>446470</v>
      </c>
    </row>
    <row r="9" spans="1:7" ht="17.25" customHeight="1">
      <c r="A9" s="53">
        <v>1983</v>
      </c>
      <c r="B9" s="54">
        <v>614453</v>
      </c>
      <c r="C9" s="54">
        <v>2881300</v>
      </c>
      <c r="D9" s="54">
        <v>158620</v>
      </c>
      <c r="E9" s="54">
        <v>501270</v>
      </c>
      <c r="F9" s="54">
        <v>60693</v>
      </c>
      <c r="G9" s="56">
        <v>596475</v>
      </c>
    </row>
    <row r="10" spans="1:7" ht="17.25" customHeight="1">
      <c r="A10" s="53">
        <v>1984</v>
      </c>
      <c r="B10" s="54">
        <v>605047</v>
      </c>
      <c r="C10" s="54">
        <v>2568830</v>
      </c>
      <c r="D10" s="54">
        <v>167387</v>
      </c>
      <c r="E10" s="54">
        <v>542750</v>
      </c>
      <c r="F10" s="54">
        <v>68027</v>
      </c>
      <c r="G10" s="56">
        <v>567865</v>
      </c>
    </row>
    <row r="11" spans="1:7" ht="17.25" customHeight="1">
      <c r="A11" s="53">
        <v>1985</v>
      </c>
      <c r="B11" s="89">
        <v>561093</v>
      </c>
      <c r="C11" s="89">
        <v>1993285</v>
      </c>
      <c r="D11" s="89">
        <v>186900</v>
      </c>
      <c r="E11" s="89">
        <v>463810</v>
      </c>
      <c r="F11" s="54">
        <v>87827</v>
      </c>
      <c r="G11" s="56">
        <v>560865</v>
      </c>
    </row>
    <row r="12" spans="1:7" ht="17.25" customHeight="1">
      <c r="A12" s="53">
        <v>1986</v>
      </c>
      <c r="B12" s="54">
        <v>569620</v>
      </c>
      <c r="C12" s="54">
        <v>2139599</v>
      </c>
      <c r="D12" s="54">
        <v>169600</v>
      </c>
      <c r="E12" s="54">
        <v>245773</v>
      </c>
      <c r="F12" s="54">
        <v>102480</v>
      </c>
      <c r="G12" s="56">
        <v>519000</v>
      </c>
    </row>
    <row r="13" spans="1:7" ht="17.25" customHeight="1">
      <c r="A13" s="53">
        <v>1987</v>
      </c>
      <c r="B13" s="54">
        <v>567920</v>
      </c>
      <c r="C13" s="54">
        <v>2433103</v>
      </c>
      <c r="D13" s="54">
        <v>161073</v>
      </c>
      <c r="E13" s="54">
        <v>449398</v>
      </c>
      <c r="F13" s="54">
        <v>109293</v>
      </c>
      <c r="G13" s="56">
        <v>614991</v>
      </c>
    </row>
    <row r="14" spans="1:7" ht="17.25" customHeight="1">
      <c r="A14" s="53">
        <v>1988</v>
      </c>
      <c r="B14" s="54">
        <v>589133</v>
      </c>
      <c r="C14" s="54">
        <v>2393382</v>
      </c>
      <c r="D14" s="54">
        <v>157320</v>
      </c>
      <c r="E14" s="54">
        <v>280377</v>
      </c>
      <c r="F14" s="54">
        <v>112400</v>
      </c>
      <c r="G14" s="56">
        <v>671467</v>
      </c>
    </row>
    <row r="15" spans="1:7" ht="17.25" customHeight="1">
      <c r="A15" s="53">
        <v>1989</v>
      </c>
      <c r="B15" s="54">
        <v>575767</v>
      </c>
      <c r="C15" s="54">
        <v>2045889</v>
      </c>
      <c r="D15" s="54">
        <v>152220</v>
      </c>
      <c r="E15" s="54">
        <v>174024</v>
      </c>
      <c r="F15" s="54">
        <v>105173</v>
      </c>
      <c r="G15" s="56">
        <v>593878</v>
      </c>
    </row>
    <row r="16" spans="1:7" ht="17.25" customHeight="1">
      <c r="A16" s="53">
        <v>1990</v>
      </c>
      <c r="B16" s="89">
        <v>577547</v>
      </c>
      <c r="C16" s="89">
        <v>2766735</v>
      </c>
      <c r="D16" s="89">
        <v>146047</v>
      </c>
      <c r="E16" s="89">
        <v>365250</v>
      </c>
      <c r="F16" s="54">
        <v>98727</v>
      </c>
      <c r="G16" s="56">
        <v>464143</v>
      </c>
    </row>
    <row r="17" spans="1:7" ht="17.25" customHeight="1">
      <c r="A17" s="53">
        <v>1991</v>
      </c>
      <c r="B17" s="54">
        <v>582560</v>
      </c>
      <c r="C17" s="54">
        <v>2911019</v>
      </c>
      <c r="D17" s="54">
        <v>143213</v>
      </c>
      <c r="E17" s="54">
        <v>383975</v>
      </c>
      <c r="F17" s="54">
        <v>100393</v>
      </c>
      <c r="G17" s="56">
        <v>512354</v>
      </c>
    </row>
    <row r="18" spans="1:7" ht="17.25" customHeight="1">
      <c r="A18" s="53">
        <v>1992</v>
      </c>
      <c r="B18" s="54">
        <v>576993</v>
      </c>
      <c r="C18" s="54">
        <v>2663203</v>
      </c>
      <c r="D18" s="54">
        <v>133648</v>
      </c>
      <c r="E18" s="54">
        <v>248290</v>
      </c>
      <c r="F18" s="54">
        <v>102898</v>
      </c>
      <c r="G18" s="56">
        <v>851658</v>
      </c>
    </row>
    <row r="19" spans="1:7" ht="17.25" customHeight="1">
      <c r="A19" s="53">
        <v>1993</v>
      </c>
      <c r="B19" s="54">
        <v>554580</v>
      </c>
      <c r="C19" s="54">
        <v>3177770</v>
      </c>
      <c r="D19" s="54">
        <v>125676</v>
      </c>
      <c r="E19" s="54">
        <v>397863</v>
      </c>
      <c r="F19" s="54">
        <v>110982</v>
      </c>
      <c r="G19" s="56">
        <v>1277277</v>
      </c>
    </row>
    <row r="20" spans="1:7" ht="17.25" customHeight="1">
      <c r="A20" s="53">
        <v>1994</v>
      </c>
      <c r="B20" s="54">
        <v>528038</v>
      </c>
      <c r="C20" s="54">
        <v>2885329</v>
      </c>
      <c r="D20" s="54">
        <v>127337</v>
      </c>
      <c r="E20" s="54">
        <v>422300</v>
      </c>
      <c r="F20" s="54">
        <v>124021</v>
      </c>
      <c r="G20" s="56">
        <v>1612071</v>
      </c>
    </row>
    <row r="21" spans="1:7" ht="17.25" customHeight="1">
      <c r="A21" s="53">
        <v>1995</v>
      </c>
      <c r="B21" s="89">
        <v>519790</v>
      </c>
      <c r="C21" s="89">
        <v>3047624</v>
      </c>
      <c r="D21" s="89">
        <v>124481</v>
      </c>
      <c r="E21" s="89">
        <v>434429</v>
      </c>
      <c r="F21" s="54">
        <v>124736</v>
      </c>
      <c r="G21" s="56">
        <v>1904350</v>
      </c>
    </row>
    <row r="22" spans="1:7" ht="17.25" customHeight="1">
      <c r="A22" s="53">
        <v>1996</v>
      </c>
      <c r="B22" s="54">
        <v>534851</v>
      </c>
      <c r="C22" s="54">
        <v>3076147</v>
      </c>
      <c r="D22" s="54">
        <v>121777</v>
      </c>
      <c r="E22" s="54">
        <v>424981</v>
      </c>
      <c r="F22" s="54">
        <v>120474</v>
      </c>
      <c r="G22" s="56">
        <v>2138221</v>
      </c>
    </row>
    <row r="23" spans="1:7" ht="17.25" customHeight="1">
      <c r="A23" s="53">
        <v>1997</v>
      </c>
      <c r="B23" s="54">
        <v>518439</v>
      </c>
      <c r="C23" s="54">
        <v>2369808</v>
      </c>
      <c r="D23" s="54">
        <v>118598</v>
      </c>
      <c r="E23" s="54">
        <v>219292</v>
      </c>
      <c r="F23" s="54">
        <v>119697</v>
      </c>
      <c r="G23" s="56">
        <v>1822654</v>
      </c>
    </row>
    <row r="24" spans="1:7" ht="17.25" customHeight="1">
      <c r="A24" s="53">
        <v>1998</v>
      </c>
      <c r="B24" s="54">
        <v>508579</v>
      </c>
      <c r="C24" s="54">
        <v>3131595</v>
      </c>
      <c r="D24" s="54">
        <v>119601</v>
      </c>
      <c r="E24" s="54">
        <v>446360</v>
      </c>
      <c r="F24" s="54">
        <v>114018</v>
      </c>
      <c r="G24" s="56">
        <v>1984072</v>
      </c>
    </row>
    <row r="25" spans="1:7" ht="17.25" customHeight="1">
      <c r="A25" s="53">
        <v>1999</v>
      </c>
      <c r="B25" s="54">
        <v>504543</v>
      </c>
      <c r="C25" s="54">
        <v>2492308</v>
      </c>
      <c r="D25" s="54">
        <v>117518</v>
      </c>
      <c r="E25" s="54">
        <v>316251</v>
      </c>
      <c r="F25" s="54">
        <v>118600</v>
      </c>
      <c r="G25" s="56">
        <v>2365256</v>
      </c>
    </row>
    <row r="26" spans="1:7" ht="17.25" customHeight="1">
      <c r="A26" s="53">
        <v>2000</v>
      </c>
      <c r="B26" s="54">
        <v>471662</v>
      </c>
      <c r="C26" s="54">
        <v>1986480</v>
      </c>
      <c r="D26" s="54">
        <v>113911</v>
      </c>
      <c r="E26" s="54">
        <v>289625</v>
      </c>
      <c r="F26" s="54">
        <v>122698</v>
      </c>
      <c r="G26" s="56">
        <v>2335844</v>
      </c>
    </row>
    <row r="27" spans="1:7" ht="17.25" customHeight="1">
      <c r="A27" s="53">
        <v>2001</v>
      </c>
      <c r="B27" s="54">
        <v>443394</v>
      </c>
      <c r="C27" s="54">
        <v>2159301</v>
      </c>
      <c r="D27" s="54">
        <v>115625</v>
      </c>
      <c r="E27" s="54">
        <v>350972</v>
      </c>
      <c r="F27" s="54">
        <v>121500</v>
      </c>
      <c r="G27" s="56">
        <v>2502576</v>
      </c>
    </row>
    <row r="28" spans="1:7" ht="17.25" customHeight="1">
      <c r="A28" s="53">
        <v>2002</v>
      </c>
      <c r="B28" s="54">
        <v>413424</v>
      </c>
      <c r="C28" s="54">
        <v>1958915</v>
      </c>
      <c r="D28" s="54">
        <v>113838</v>
      </c>
      <c r="E28" s="54">
        <v>361480</v>
      </c>
      <c r="F28" s="54">
        <v>124941</v>
      </c>
      <c r="G28" s="56">
        <v>1908847</v>
      </c>
    </row>
    <row r="29" spans="1:7" ht="17.25" customHeight="1">
      <c r="A29" s="53">
        <v>2003</v>
      </c>
      <c r="B29" s="54">
        <v>366325</v>
      </c>
      <c r="C29" s="54">
        <v>1975534</v>
      </c>
      <c r="D29" s="54">
        <v>117978</v>
      </c>
      <c r="E29" s="54">
        <v>412229</v>
      </c>
      <c r="F29" s="54">
        <v>128028</v>
      </c>
      <c r="G29" s="56">
        <v>2719249</v>
      </c>
    </row>
    <row r="30" spans="1:7" ht="17.25" customHeight="1">
      <c r="A30" s="53">
        <v>2004</v>
      </c>
      <c r="B30" s="54">
        <v>349968</v>
      </c>
      <c r="C30" s="54">
        <v>1976050</v>
      </c>
      <c r="D30" s="54">
        <v>122523</v>
      </c>
      <c r="E30" s="54">
        <v>448831</v>
      </c>
      <c r="F30" s="54">
        <v>144772</v>
      </c>
      <c r="G30" s="56">
        <v>3086614</v>
      </c>
    </row>
    <row r="31" spans="1:7" ht="17.25" customHeight="1">
      <c r="A31" s="53">
        <v>2005</v>
      </c>
      <c r="B31" s="54">
        <v>365556</v>
      </c>
      <c r="C31" s="54">
        <v>2164046</v>
      </c>
      <c r="D31" s="54">
        <v>119605</v>
      </c>
      <c r="E31" s="54">
        <v>458594</v>
      </c>
      <c r="F31" s="54">
        <v>144771</v>
      </c>
      <c r="G31" s="56">
        <v>3294059</v>
      </c>
    </row>
    <row r="32" spans="1:7" ht="17.25" customHeight="1">
      <c r="A32" s="53">
        <v>2006</v>
      </c>
      <c r="B32" s="54">
        <v>385959</v>
      </c>
      <c r="C32" s="54">
        <v>2346639</v>
      </c>
      <c r="D32" s="54">
        <v>116839</v>
      </c>
      <c r="E32" s="54">
        <v>461153</v>
      </c>
      <c r="F32" s="54">
        <v>146806</v>
      </c>
      <c r="G32" s="56">
        <v>3609160</v>
      </c>
    </row>
    <row r="33" spans="1:7" ht="17.25" customHeight="1">
      <c r="A33" s="53">
        <v>2007</v>
      </c>
      <c r="B33" s="54">
        <v>377902</v>
      </c>
      <c r="C33" s="54">
        <v>2319961</v>
      </c>
      <c r="D33" s="54">
        <v>117609</v>
      </c>
      <c r="E33" s="54">
        <v>474932</v>
      </c>
      <c r="F33" s="54">
        <v>151536</v>
      </c>
      <c r="G33" s="56">
        <v>3957980</v>
      </c>
    </row>
    <row r="34" spans="1:7" ht="17.25" customHeight="1">
      <c r="A34" s="53">
        <v>2008</v>
      </c>
      <c r="B34" s="54">
        <v>381578</v>
      </c>
      <c r="C34" s="54">
        <v>2407207</v>
      </c>
      <c r="D34" s="54">
        <v>118257</v>
      </c>
      <c r="E34" s="54">
        <v>489593</v>
      </c>
      <c r="F34" s="54">
        <v>147950</v>
      </c>
      <c r="G34" s="56">
        <v>4352340</v>
      </c>
    </row>
    <row r="35" spans="1:7" ht="17.25" customHeight="1">
      <c r="A35" s="53">
        <v>2009</v>
      </c>
      <c r="B35" s="54">
        <v>395503</v>
      </c>
      <c r="C35" s="54">
        <v>2569473</v>
      </c>
      <c r="D35" s="54">
        <v>110400</v>
      </c>
      <c r="E35" s="54">
        <v>453884</v>
      </c>
      <c r="F35" s="54">
        <v>146192</v>
      </c>
      <c r="G35" s="56">
        <v>4388113</v>
      </c>
    </row>
    <row r="36" spans="1:7" ht="17.25" customHeight="1">
      <c r="A36" s="53">
        <v>2010</v>
      </c>
      <c r="B36" s="54">
        <v>397522</v>
      </c>
      <c r="C36" s="54">
        <v>2578905</v>
      </c>
      <c r="D36" s="54">
        <v>110825</v>
      </c>
      <c r="E36" s="54">
        <v>457894</v>
      </c>
      <c r="F36" s="54">
        <v>149053</v>
      </c>
      <c r="G36" s="56">
        <v>4561056</v>
      </c>
    </row>
    <row r="37" spans="1:7" ht="17.25" customHeight="1">
      <c r="A37" s="53">
        <v>2011</v>
      </c>
      <c r="B37" s="54">
        <v>405662</v>
      </c>
      <c r="C37" s="54">
        <v>2607521</v>
      </c>
      <c r="D37" s="54">
        <v>111139</v>
      </c>
      <c r="E37" s="54">
        <v>452834</v>
      </c>
      <c r="F37" s="54">
        <v>155323</v>
      </c>
      <c r="G37" s="56">
        <v>4830561</v>
      </c>
    </row>
    <row r="38" spans="1:7" ht="17.25" customHeight="1">
      <c r="A38" s="53">
        <v>2012</v>
      </c>
      <c r="B38" s="54">
        <v>403965</v>
      </c>
      <c r="C38" s="54">
        <v>2696878</v>
      </c>
      <c r="D38" s="54">
        <v>109522</v>
      </c>
      <c r="E38" s="54">
        <v>462609</v>
      </c>
      <c r="F38" s="54">
        <v>157480</v>
      </c>
      <c r="G38" s="56">
        <v>5064172</v>
      </c>
    </row>
    <row r="39" spans="1:7" ht="17.25" customHeight="1">
      <c r="A39" s="53" t="s">
        <v>104</v>
      </c>
      <c r="B39" s="54">
        <v>400291</v>
      </c>
      <c r="C39" s="54">
        <v>2615281</v>
      </c>
      <c r="D39" s="54">
        <v>108620</v>
      </c>
      <c r="E39" s="54">
        <v>453915</v>
      </c>
      <c r="F39" s="54">
        <v>158227</v>
      </c>
      <c r="G39" s="56">
        <v>5088297</v>
      </c>
    </row>
    <row r="40" spans="1:7" ht="17.25" customHeight="1">
      <c r="A40" s="53" t="s">
        <v>105</v>
      </c>
      <c r="B40" s="54">
        <v>394501</v>
      </c>
      <c r="C40" s="54">
        <v>2629772</v>
      </c>
      <c r="D40" s="54">
        <v>107123</v>
      </c>
      <c r="E40" s="54">
        <v>459669</v>
      </c>
      <c r="F40" s="54">
        <v>159572</v>
      </c>
      <c r="G40" s="56">
        <v>5158398</v>
      </c>
    </row>
    <row r="41" spans="1:7" ht="17.25" customHeight="1">
      <c r="A41" s="90">
        <v>2015</v>
      </c>
      <c r="B41" s="91">
        <v>389926</v>
      </c>
      <c r="C41" s="91">
        <v>2584651</v>
      </c>
      <c r="D41" s="91">
        <v>102418</v>
      </c>
      <c r="E41" s="91">
        <v>423643</v>
      </c>
      <c r="F41" s="91">
        <v>162896</v>
      </c>
      <c r="G41" s="92">
        <v>5586615</v>
      </c>
    </row>
    <row r="42" spans="1:7" ht="17.25" customHeight="1">
      <c r="A42" s="258"/>
      <c r="B42" s="259"/>
      <c r="C42" s="259"/>
      <c r="D42" s="259"/>
      <c r="E42" s="259"/>
      <c r="F42" s="259"/>
      <c r="G42" s="259"/>
    </row>
    <row r="43" spans="1:7" ht="18" customHeight="1"/>
  </sheetData>
  <mergeCells count="5">
    <mergeCell ref="A1:G1"/>
    <mergeCell ref="A2:A3"/>
    <mergeCell ref="B2:C2"/>
    <mergeCell ref="D2:E2"/>
    <mergeCell ref="F2:G2"/>
  </mergeCells>
  <phoneticPr fontId="3" type="noConversion"/>
  <pageMargins left="0.35433070866141736" right="0.35433070866141736" top="0.59055118110236227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H6" sqref="H6"/>
    </sheetView>
  </sheetViews>
  <sheetFormatPr defaultRowHeight="12"/>
  <cols>
    <col min="1" max="1" width="16.375" style="41" customWidth="1"/>
    <col min="2" max="7" width="10.625" style="41" customWidth="1"/>
    <col min="8" max="90" width="9" style="41" bestFit="1"/>
    <col min="91" max="16384" width="9" style="41"/>
  </cols>
  <sheetData>
    <row r="1" spans="1:7" ht="30.75" customHeight="1">
      <c r="A1" s="390" t="s">
        <v>364</v>
      </c>
      <c r="B1" s="281"/>
      <c r="C1" s="281"/>
      <c r="D1" s="281"/>
      <c r="E1" s="281"/>
      <c r="F1" s="281"/>
      <c r="G1" s="281"/>
    </row>
    <row r="2" spans="1:7" ht="24" customHeight="1">
      <c r="A2" s="298" t="s">
        <v>146</v>
      </c>
      <c r="B2" s="300" t="s">
        <v>147</v>
      </c>
      <c r="C2" s="286" t="s">
        <v>97</v>
      </c>
      <c r="D2" s="302"/>
      <c r="E2" s="303" t="s">
        <v>148</v>
      </c>
      <c r="F2" s="95"/>
      <c r="G2" s="95"/>
    </row>
    <row r="3" spans="1:7" ht="24" customHeight="1">
      <c r="A3" s="299"/>
      <c r="B3" s="301"/>
      <c r="C3" s="96" t="s">
        <v>31</v>
      </c>
      <c r="D3" s="96" t="s">
        <v>32</v>
      </c>
      <c r="E3" s="301"/>
      <c r="F3" s="97" t="s">
        <v>151</v>
      </c>
      <c r="G3" s="98" t="s">
        <v>152</v>
      </c>
    </row>
    <row r="4" spans="1:7" ht="15" customHeight="1">
      <c r="A4" s="64">
        <v>1978</v>
      </c>
      <c r="B4" s="235">
        <v>201102</v>
      </c>
      <c r="C4" s="235">
        <v>200373</v>
      </c>
      <c r="D4" s="235">
        <f>B4-C4</f>
        <v>729</v>
      </c>
      <c r="E4" s="159">
        <v>11407</v>
      </c>
      <c r="F4" s="159">
        <v>3185</v>
      </c>
      <c r="G4" s="160">
        <f>E4-F4</f>
        <v>8222</v>
      </c>
    </row>
    <row r="5" spans="1:7" ht="15" customHeight="1">
      <c r="A5" s="67">
        <v>1979</v>
      </c>
      <c r="B5" s="236">
        <v>171059</v>
      </c>
      <c r="C5" s="236">
        <v>170559</v>
      </c>
      <c r="D5" s="236">
        <f t="shared" ref="D5:D41" si="0">B5-C5</f>
        <v>500</v>
      </c>
      <c r="E5" s="164">
        <v>12058</v>
      </c>
      <c r="F5" s="164">
        <v>3250</v>
      </c>
      <c r="G5" s="165">
        <f t="shared" ref="G5:G41" si="1">E5-F5</f>
        <v>8808</v>
      </c>
    </row>
    <row r="6" spans="1:7" ht="15" customHeight="1">
      <c r="A6" s="67">
        <v>1980</v>
      </c>
      <c r="B6" s="236">
        <v>160671</v>
      </c>
      <c r="C6" s="236">
        <v>160006</v>
      </c>
      <c r="D6" s="236">
        <f t="shared" si="0"/>
        <v>665</v>
      </c>
      <c r="E6" s="164">
        <v>12914</v>
      </c>
      <c r="F6" s="164">
        <v>3530</v>
      </c>
      <c r="G6" s="165">
        <f t="shared" si="1"/>
        <v>9384</v>
      </c>
    </row>
    <row r="7" spans="1:7" ht="15" customHeight="1">
      <c r="A7" s="67">
        <v>1981</v>
      </c>
      <c r="B7" s="236">
        <v>156853</v>
      </c>
      <c r="C7" s="236">
        <v>155755</v>
      </c>
      <c r="D7" s="236">
        <f t="shared" si="0"/>
        <v>1098</v>
      </c>
      <c r="E7" s="164">
        <v>13063</v>
      </c>
      <c r="F7" s="164">
        <v>3505</v>
      </c>
      <c r="G7" s="165">
        <f t="shared" si="1"/>
        <v>9558</v>
      </c>
    </row>
    <row r="8" spans="1:7" ht="15" customHeight="1">
      <c r="A8" s="67">
        <v>1982</v>
      </c>
      <c r="B8" s="236">
        <v>170380</v>
      </c>
      <c r="C8" s="236">
        <v>169349</v>
      </c>
      <c r="D8" s="236">
        <f t="shared" si="0"/>
        <v>1031</v>
      </c>
      <c r="E8" s="164">
        <v>13725</v>
      </c>
      <c r="F8" s="164">
        <v>4372</v>
      </c>
      <c r="G8" s="165">
        <f t="shared" si="1"/>
        <v>9353</v>
      </c>
    </row>
    <row r="9" spans="1:7" ht="15" customHeight="1">
      <c r="A9" s="67">
        <v>1983</v>
      </c>
      <c r="B9" s="236">
        <v>161361</v>
      </c>
      <c r="C9" s="236">
        <v>160441</v>
      </c>
      <c r="D9" s="236">
        <f t="shared" si="0"/>
        <v>920</v>
      </c>
      <c r="E9" s="164">
        <v>13300</v>
      </c>
      <c r="F9" s="164">
        <v>4610</v>
      </c>
      <c r="G9" s="165">
        <f t="shared" si="1"/>
        <v>8690</v>
      </c>
    </row>
    <row r="10" spans="1:7" ht="15" customHeight="1">
      <c r="A10" s="67">
        <v>1984</v>
      </c>
      <c r="B10" s="236">
        <v>183771</v>
      </c>
      <c r="C10" s="236">
        <v>182286</v>
      </c>
      <c r="D10" s="236">
        <f t="shared" si="0"/>
        <v>1485</v>
      </c>
      <c r="E10" s="164">
        <v>14059</v>
      </c>
      <c r="F10" s="164">
        <v>5462</v>
      </c>
      <c r="G10" s="165">
        <f t="shared" si="1"/>
        <v>8597</v>
      </c>
    </row>
    <row r="11" spans="1:7" ht="15" customHeight="1">
      <c r="A11" s="67">
        <v>1985</v>
      </c>
      <c r="B11" s="236">
        <v>173707</v>
      </c>
      <c r="C11" s="236">
        <v>171804</v>
      </c>
      <c r="D11" s="236">
        <f t="shared" si="0"/>
        <v>1903</v>
      </c>
      <c r="E11" s="164">
        <v>16175</v>
      </c>
      <c r="F11" s="164">
        <v>5226</v>
      </c>
      <c r="G11" s="165">
        <f t="shared" si="1"/>
        <v>10949</v>
      </c>
    </row>
    <row r="12" spans="1:7" ht="15" customHeight="1">
      <c r="A12" s="67">
        <v>1986</v>
      </c>
      <c r="B12" s="236">
        <v>206461</v>
      </c>
      <c r="C12" s="236">
        <v>203775</v>
      </c>
      <c r="D12" s="236">
        <f t="shared" si="0"/>
        <v>2686</v>
      </c>
      <c r="E12" s="164">
        <v>14740</v>
      </c>
      <c r="F12" s="164">
        <v>5646</v>
      </c>
      <c r="G12" s="165">
        <f t="shared" si="1"/>
        <v>9094</v>
      </c>
    </row>
    <row r="13" spans="1:7" ht="15" customHeight="1">
      <c r="A13" s="67">
        <v>1987</v>
      </c>
      <c r="B13" s="236">
        <v>269508</v>
      </c>
      <c r="C13" s="236">
        <v>266198</v>
      </c>
      <c r="D13" s="236">
        <f t="shared" si="0"/>
        <v>3310</v>
      </c>
      <c r="E13" s="164">
        <v>16180</v>
      </c>
      <c r="F13" s="164">
        <v>7333</v>
      </c>
      <c r="G13" s="165">
        <f t="shared" si="1"/>
        <v>8847</v>
      </c>
    </row>
    <row r="14" spans="1:7" ht="15" customHeight="1">
      <c r="A14" s="67">
        <v>1988</v>
      </c>
      <c r="B14" s="236">
        <v>349018</v>
      </c>
      <c r="C14" s="236">
        <v>345484</v>
      </c>
      <c r="D14" s="236">
        <f t="shared" si="0"/>
        <v>3534</v>
      </c>
      <c r="E14" s="164">
        <v>20213</v>
      </c>
      <c r="F14" s="164">
        <v>11707</v>
      </c>
      <c r="G14" s="165">
        <f t="shared" si="1"/>
        <v>8506</v>
      </c>
    </row>
    <row r="15" spans="1:7" ht="15" customHeight="1">
      <c r="A15" s="67">
        <v>1989</v>
      </c>
      <c r="B15" s="236">
        <v>412530</v>
      </c>
      <c r="C15" s="236">
        <v>409921</v>
      </c>
      <c r="D15" s="236">
        <f t="shared" si="0"/>
        <v>2609</v>
      </c>
      <c r="E15" s="164">
        <v>19347</v>
      </c>
      <c r="F15" s="164">
        <v>12260</v>
      </c>
      <c r="G15" s="165">
        <f t="shared" si="1"/>
        <v>7087</v>
      </c>
    </row>
    <row r="16" spans="1:7" ht="15" customHeight="1">
      <c r="A16" s="67">
        <v>1990</v>
      </c>
      <c r="B16" s="236">
        <v>460586</v>
      </c>
      <c r="C16" s="236">
        <v>457399</v>
      </c>
      <c r="D16" s="236">
        <f t="shared" si="0"/>
        <v>3187</v>
      </c>
      <c r="E16" s="164">
        <v>20283</v>
      </c>
      <c r="F16" s="164">
        <v>12593</v>
      </c>
      <c r="G16" s="165">
        <f t="shared" si="1"/>
        <v>7690</v>
      </c>
    </row>
    <row r="17" spans="1:7" ht="15" customHeight="1">
      <c r="A17" s="67">
        <v>1991</v>
      </c>
      <c r="B17" s="236">
        <v>543925</v>
      </c>
      <c r="C17" s="236">
        <v>540255</v>
      </c>
      <c r="D17" s="236">
        <f t="shared" si="0"/>
        <v>3670</v>
      </c>
      <c r="E17" s="164">
        <v>23320</v>
      </c>
      <c r="F17" s="164">
        <v>13653</v>
      </c>
      <c r="G17" s="165">
        <f t="shared" si="1"/>
        <v>9667</v>
      </c>
    </row>
    <row r="18" spans="1:7" ht="15" customHeight="1">
      <c r="A18" s="67">
        <v>1992</v>
      </c>
      <c r="B18" s="236">
        <v>708850</v>
      </c>
      <c r="C18" s="236">
        <v>704336</v>
      </c>
      <c r="D18" s="236">
        <f t="shared" si="0"/>
        <v>4514</v>
      </c>
      <c r="E18" s="164">
        <v>23147</v>
      </c>
      <c r="F18" s="164">
        <v>13620</v>
      </c>
      <c r="G18" s="165">
        <f t="shared" si="1"/>
        <v>9527</v>
      </c>
    </row>
    <row r="19" spans="1:7" ht="15" customHeight="1">
      <c r="A19" s="67">
        <v>1993</v>
      </c>
      <c r="B19" s="236">
        <v>1012820</v>
      </c>
      <c r="C19" s="236">
        <v>1007835</v>
      </c>
      <c r="D19" s="236">
        <f t="shared" si="0"/>
        <v>4985</v>
      </c>
      <c r="E19" s="164">
        <v>28780</v>
      </c>
      <c r="F19" s="164">
        <v>20690</v>
      </c>
      <c r="G19" s="165">
        <f t="shared" si="1"/>
        <v>8090</v>
      </c>
    </row>
    <row r="20" spans="1:7" ht="15" customHeight="1">
      <c r="A20" s="67">
        <v>1994</v>
      </c>
      <c r="B20" s="236">
        <v>1278566</v>
      </c>
      <c r="C20" s="236">
        <v>1270471</v>
      </c>
      <c r="D20" s="236">
        <f t="shared" si="0"/>
        <v>8095</v>
      </c>
      <c r="E20" s="164">
        <v>33940</v>
      </c>
      <c r="F20" s="164">
        <v>24510</v>
      </c>
      <c r="G20" s="165">
        <f t="shared" si="1"/>
        <v>9430</v>
      </c>
    </row>
    <row r="21" spans="1:7" ht="15" customHeight="1">
      <c r="A21" s="67">
        <v>1995</v>
      </c>
      <c r="B21" s="236">
        <v>1327813</v>
      </c>
      <c r="C21" s="236">
        <v>1314644</v>
      </c>
      <c r="D21" s="236">
        <f t="shared" si="0"/>
        <v>13169</v>
      </c>
      <c r="E21" s="164">
        <v>35070</v>
      </c>
      <c r="F21" s="164">
        <v>24278</v>
      </c>
      <c r="G21" s="165">
        <f t="shared" si="1"/>
        <v>10792</v>
      </c>
    </row>
    <row r="22" spans="1:7" ht="15" customHeight="1">
      <c r="A22" s="67">
        <v>1996</v>
      </c>
      <c r="B22" s="236">
        <v>1541711</v>
      </c>
      <c r="C22" s="236">
        <v>1528114</v>
      </c>
      <c r="D22" s="236">
        <f t="shared" si="0"/>
        <v>13597</v>
      </c>
      <c r="E22" s="164">
        <v>38887</v>
      </c>
      <c r="F22" s="164">
        <v>28100</v>
      </c>
      <c r="G22" s="165">
        <f t="shared" si="1"/>
        <v>10787</v>
      </c>
    </row>
    <row r="23" spans="1:7" ht="15" customHeight="1">
      <c r="A23" s="67">
        <v>1997</v>
      </c>
      <c r="B23" s="236">
        <v>1638307</v>
      </c>
      <c r="C23" s="236">
        <v>1622081</v>
      </c>
      <c r="D23" s="236">
        <f t="shared" si="0"/>
        <v>16226</v>
      </c>
      <c r="E23" s="164">
        <v>44119</v>
      </c>
      <c r="F23" s="164">
        <v>32587</v>
      </c>
      <c r="G23" s="165">
        <f t="shared" si="1"/>
        <v>11532</v>
      </c>
    </row>
    <row r="24" spans="1:7" ht="15" customHeight="1">
      <c r="A24" s="67">
        <v>1998</v>
      </c>
      <c r="B24" s="236">
        <v>1557522</v>
      </c>
      <c r="C24" s="236">
        <v>1538606</v>
      </c>
      <c r="D24" s="236">
        <f t="shared" si="0"/>
        <v>18916</v>
      </c>
      <c r="E24" s="164">
        <v>45662</v>
      </c>
      <c r="F24" s="164">
        <v>35317</v>
      </c>
      <c r="G24" s="165">
        <f t="shared" si="1"/>
        <v>10345</v>
      </c>
    </row>
    <row r="25" spans="1:7" ht="15" customHeight="1">
      <c r="A25" s="67">
        <v>1999</v>
      </c>
      <c r="B25" s="237">
        <v>1572249</v>
      </c>
      <c r="C25" s="237">
        <v>1553250</v>
      </c>
      <c r="D25" s="237">
        <f t="shared" si="0"/>
        <v>18999</v>
      </c>
      <c r="E25" s="238">
        <v>46532</v>
      </c>
      <c r="F25" s="238">
        <v>36106</v>
      </c>
      <c r="G25" s="239">
        <f t="shared" si="1"/>
        <v>10426</v>
      </c>
    </row>
    <row r="26" spans="1:7" ht="15" customHeight="1">
      <c r="A26" s="67">
        <v>2000</v>
      </c>
      <c r="B26" s="237">
        <v>1564243</v>
      </c>
      <c r="C26" s="237">
        <v>1545558</v>
      </c>
      <c r="D26" s="237">
        <f t="shared" si="0"/>
        <v>18685</v>
      </c>
      <c r="E26" s="238">
        <v>46408</v>
      </c>
      <c r="F26" s="238">
        <v>36918</v>
      </c>
      <c r="G26" s="239">
        <f t="shared" si="1"/>
        <v>9490</v>
      </c>
    </row>
    <row r="27" spans="1:7" ht="15" customHeight="1">
      <c r="A27" s="67">
        <v>2001</v>
      </c>
      <c r="B27" s="237">
        <v>1564457</v>
      </c>
      <c r="C27" s="237">
        <v>1545575</v>
      </c>
      <c r="D27" s="237">
        <f t="shared" si="0"/>
        <v>18882</v>
      </c>
      <c r="E27" s="238">
        <v>46134</v>
      </c>
      <c r="F27" s="238">
        <v>36968</v>
      </c>
      <c r="G27" s="239">
        <f t="shared" si="1"/>
        <v>9166</v>
      </c>
    </row>
    <row r="28" spans="1:7" ht="15" customHeight="1">
      <c r="A28" s="67">
        <v>2002</v>
      </c>
      <c r="B28" s="237">
        <v>1625451</v>
      </c>
      <c r="C28" s="237">
        <v>1604115</v>
      </c>
      <c r="D28" s="237">
        <f t="shared" si="0"/>
        <v>21336</v>
      </c>
      <c r="E28" s="238">
        <v>53654</v>
      </c>
      <c r="F28" s="238">
        <v>42757</v>
      </c>
      <c r="G28" s="239">
        <f t="shared" si="1"/>
        <v>10897</v>
      </c>
    </row>
    <row r="29" spans="1:7" ht="15" customHeight="1">
      <c r="A29" s="67">
        <v>2003</v>
      </c>
      <c r="B29" s="237">
        <v>1706805</v>
      </c>
      <c r="C29" s="237">
        <v>1682321</v>
      </c>
      <c r="D29" s="237">
        <f t="shared" si="0"/>
        <v>24484</v>
      </c>
      <c r="E29" s="238">
        <v>107170</v>
      </c>
      <c r="F29" s="238">
        <v>96950</v>
      </c>
      <c r="G29" s="239">
        <f t="shared" si="1"/>
        <v>10220</v>
      </c>
    </row>
    <row r="30" spans="1:7" ht="15" customHeight="1">
      <c r="A30" s="67">
        <v>2004</v>
      </c>
      <c r="B30" s="237">
        <v>1804811</v>
      </c>
      <c r="C30" s="237">
        <v>1778729</v>
      </c>
      <c r="D30" s="237">
        <f t="shared" si="0"/>
        <v>26082</v>
      </c>
      <c r="E30" s="238">
        <v>118172</v>
      </c>
      <c r="F30" s="238">
        <v>105131</v>
      </c>
      <c r="G30" s="239">
        <f t="shared" si="1"/>
        <v>13041</v>
      </c>
    </row>
    <row r="31" spans="1:7" ht="15" customHeight="1">
      <c r="A31" s="67">
        <v>2005</v>
      </c>
      <c r="B31" s="237">
        <v>1917620</v>
      </c>
      <c r="C31" s="237">
        <v>1889024</v>
      </c>
      <c r="D31" s="237">
        <f t="shared" si="0"/>
        <v>28596</v>
      </c>
      <c r="E31" s="238">
        <v>130369</v>
      </c>
      <c r="F31" s="238">
        <v>119032</v>
      </c>
      <c r="G31" s="239">
        <f t="shared" si="1"/>
        <v>11337</v>
      </c>
    </row>
    <row r="32" spans="1:7" ht="15" customHeight="1">
      <c r="A32" s="254" t="s">
        <v>323</v>
      </c>
      <c r="B32" s="255">
        <v>1782474</v>
      </c>
      <c r="C32" s="255">
        <v>1758635</v>
      </c>
      <c r="D32" s="255">
        <f t="shared" si="0"/>
        <v>23839</v>
      </c>
      <c r="E32" s="256">
        <v>121685</v>
      </c>
      <c r="F32" s="256">
        <v>114802</v>
      </c>
      <c r="G32" s="257">
        <f t="shared" si="1"/>
        <v>6883</v>
      </c>
    </row>
    <row r="33" spans="1:7" ht="15" customHeight="1">
      <c r="A33" s="254" t="s">
        <v>324</v>
      </c>
      <c r="B33" s="255">
        <v>1797453</v>
      </c>
      <c r="C33" s="255">
        <v>1772781</v>
      </c>
      <c r="D33" s="255">
        <f t="shared" si="0"/>
        <v>24672</v>
      </c>
      <c r="E33" s="256">
        <v>120036</v>
      </c>
      <c r="F33" s="256">
        <v>113153</v>
      </c>
      <c r="G33" s="257">
        <f t="shared" si="1"/>
        <v>6883</v>
      </c>
    </row>
    <row r="34" spans="1:7" ht="15" customHeight="1">
      <c r="A34" s="67">
        <v>2008</v>
      </c>
      <c r="B34" s="237">
        <v>1840382</v>
      </c>
      <c r="C34" s="237">
        <v>1812388</v>
      </c>
      <c r="D34" s="237">
        <f t="shared" si="0"/>
        <v>27994</v>
      </c>
      <c r="E34" s="238">
        <v>123291</v>
      </c>
      <c r="F34" s="238">
        <v>115374</v>
      </c>
      <c r="G34" s="239">
        <f t="shared" si="1"/>
        <v>7917</v>
      </c>
    </row>
    <row r="35" spans="1:7" ht="15" customHeight="1">
      <c r="A35" s="67">
        <v>2009</v>
      </c>
      <c r="B35" s="237">
        <v>1840747</v>
      </c>
      <c r="C35" s="237">
        <v>1813107</v>
      </c>
      <c r="D35" s="237">
        <f t="shared" si="0"/>
        <v>27640</v>
      </c>
      <c r="E35" s="238">
        <v>118423</v>
      </c>
      <c r="F35" s="238">
        <v>110574</v>
      </c>
      <c r="G35" s="239">
        <f t="shared" si="1"/>
        <v>7849</v>
      </c>
    </row>
    <row r="36" spans="1:7" ht="15" customHeight="1">
      <c r="A36" s="67">
        <v>2010</v>
      </c>
      <c r="B36" s="237">
        <v>1840042</v>
      </c>
      <c r="C36" s="237">
        <v>1812924</v>
      </c>
      <c r="D36" s="237">
        <f t="shared" si="0"/>
        <v>27118</v>
      </c>
      <c r="E36" s="238">
        <v>159159</v>
      </c>
      <c r="F36" s="238">
        <v>151078</v>
      </c>
      <c r="G36" s="239">
        <f t="shared" si="1"/>
        <v>8081</v>
      </c>
    </row>
    <row r="37" spans="1:7" ht="15" customHeight="1">
      <c r="A37" s="67">
        <v>2011</v>
      </c>
      <c r="B37" s="237">
        <v>1858247</v>
      </c>
      <c r="C37" s="237">
        <v>1830781</v>
      </c>
      <c r="D37" s="237">
        <f t="shared" si="0"/>
        <v>27466</v>
      </c>
      <c r="E37" s="238">
        <v>151875</v>
      </c>
      <c r="F37" s="238">
        <v>142450</v>
      </c>
      <c r="G37" s="239">
        <f t="shared" si="1"/>
        <v>9425</v>
      </c>
    </row>
    <row r="38" spans="1:7" ht="15" customHeight="1">
      <c r="A38" s="67">
        <v>2012</v>
      </c>
      <c r="B38" s="237">
        <v>1853954</v>
      </c>
      <c r="C38" s="237">
        <v>1827178</v>
      </c>
      <c r="D38" s="237">
        <f t="shared" si="0"/>
        <v>26776</v>
      </c>
      <c r="E38" s="238">
        <v>149810</v>
      </c>
      <c r="F38" s="238">
        <v>140710</v>
      </c>
      <c r="G38" s="239">
        <f t="shared" si="1"/>
        <v>9100</v>
      </c>
    </row>
    <row r="39" spans="1:7" ht="15" customHeight="1">
      <c r="A39" s="67" t="s">
        <v>104</v>
      </c>
      <c r="B39" s="237">
        <v>1888260</v>
      </c>
      <c r="C39" s="237">
        <v>1853817</v>
      </c>
      <c r="D39" s="237">
        <f t="shared" si="0"/>
        <v>34443</v>
      </c>
      <c r="E39" s="238">
        <v>167968</v>
      </c>
      <c r="F39" s="238">
        <v>157614</v>
      </c>
      <c r="G39" s="239">
        <f t="shared" si="1"/>
        <v>10354</v>
      </c>
    </row>
    <row r="40" spans="1:7" ht="15" customHeight="1">
      <c r="A40" s="67" t="s">
        <v>105</v>
      </c>
      <c r="B40" s="237">
        <v>1911053</v>
      </c>
      <c r="C40" s="237">
        <v>1870601</v>
      </c>
      <c r="D40" s="237">
        <f t="shared" si="0"/>
        <v>40452</v>
      </c>
      <c r="E40" s="238">
        <v>164600</v>
      </c>
      <c r="F40" s="238">
        <v>152394</v>
      </c>
      <c r="G40" s="239">
        <f t="shared" si="1"/>
        <v>12206</v>
      </c>
    </row>
    <row r="41" spans="1:7" ht="15" customHeight="1">
      <c r="A41" s="70" t="s">
        <v>333</v>
      </c>
      <c r="B41" s="240">
        <v>1977528</v>
      </c>
      <c r="C41" s="240">
        <v>1935913</v>
      </c>
      <c r="D41" s="240">
        <f t="shared" si="0"/>
        <v>41615</v>
      </c>
      <c r="E41" s="241">
        <v>175705</v>
      </c>
      <c r="F41" s="241">
        <v>163577</v>
      </c>
      <c r="G41" s="242">
        <f t="shared" si="1"/>
        <v>12128</v>
      </c>
    </row>
    <row r="42" spans="1:7" ht="15" customHeight="1">
      <c r="A42" s="258"/>
      <c r="B42" s="262"/>
      <c r="C42" s="262"/>
      <c r="D42" s="262"/>
      <c r="E42" s="263"/>
      <c r="F42" s="263"/>
      <c r="G42" s="263"/>
    </row>
  </sheetData>
  <mergeCells count="5">
    <mergeCell ref="A1:G1"/>
    <mergeCell ref="A2:A3"/>
    <mergeCell ref="B2:B3"/>
    <mergeCell ref="C2:D2"/>
    <mergeCell ref="E2:E3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A13" sqref="A13"/>
    </sheetView>
  </sheetViews>
  <sheetFormatPr defaultRowHeight="14.25"/>
  <cols>
    <col min="1" max="1" width="15.75" style="11" customWidth="1"/>
    <col min="2" max="3" width="10.25" style="11" customWidth="1"/>
    <col min="4" max="4" width="10.375" style="11" customWidth="1"/>
    <col min="5" max="7" width="10.625" style="11" customWidth="1"/>
    <col min="8" max="11" width="9" style="11"/>
    <col min="12" max="12" width="10.125" style="11" customWidth="1"/>
    <col min="13" max="16384" width="9" style="11"/>
  </cols>
  <sheetData>
    <row r="1" spans="1:7" s="17" customFormat="1" ht="34.5" customHeight="1">
      <c r="A1" s="304" t="s">
        <v>334</v>
      </c>
      <c r="B1" s="304"/>
      <c r="C1" s="304"/>
      <c r="D1" s="304"/>
      <c r="E1" s="304"/>
      <c r="F1" s="304"/>
      <c r="G1" s="304"/>
    </row>
    <row r="2" spans="1:7" s="1" customFormat="1" ht="18" customHeight="1">
      <c r="A2" s="305" t="s">
        <v>184</v>
      </c>
      <c r="B2" s="307" t="s">
        <v>166</v>
      </c>
      <c r="C2" s="311" t="s">
        <v>155</v>
      </c>
      <c r="D2" s="311"/>
      <c r="E2" s="311"/>
      <c r="F2" s="307" t="s">
        <v>165</v>
      </c>
      <c r="G2" s="309" t="s">
        <v>156</v>
      </c>
    </row>
    <row r="3" spans="1:7" s="1" customFormat="1" ht="44.25" customHeight="1">
      <c r="A3" s="306"/>
      <c r="B3" s="308"/>
      <c r="C3" s="123" t="s">
        <v>167</v>
      </c>
      <c r="D3" s="123" t="s">
        <v>168</v>
      </c>
      <c r="E3" s="123" t="s">
        <v>157</v>
      </c>
      <c r="F3" s="308"/>
      <c r="G3" s="310"/>
    </row>
    <row r="4" spans="1:7" s="2" customFormat="1" ht="23.25" customHeight="1">
      <c r="A4" s="114" t="s">
        <v>56</v>
      </c>
      <c r="B4" s="115">
        <v>6173</v>
      </c>
      <c r="C4" s="115">
        <v>5821</v>
      </c>
      <c r="D4" s="115">
        <v>6173</v>
      </c>
      <c r="E4" s="115">
        <v>6140</v>
      </c>
      <c r="F4" s="116">
        <v>172.70500000000001</v>
      </c>
      <c r="G4" s="117">
        <v>472.67</v>
      </c>
    </row>
    <row r="5" spans="1:7" s="2" customFormat="1" ht="23.25" customHeight="1">
      <c r="A5" s="114" t="s">
        <v>62</v>
      </c>
      <c r="B5" s="115">
        <f t="shared" ref="B5:G5" si="0">SUM(B6:B12)</f>
        <v>830</v>
      </c>
      <c r="C5" s="115">
        <f t="shared" si="0"/>
        <v>827</v>
      </c>
      <c r="D5" s="115">
        <f t="shared" si="0"/>
        <v>830</v>
      </c>
      <c r="E5" s="115">
        <f t="shared" si="0"/>
        <v>802</v>
      </c>
      <c r="F5" s="115">
        <f t="shared" si="0"/>
        <v>29.98</v>
      </c>
      <c r="G5" s="118">
        <f t="shared" si="0"/>
        <v>80.78</v>
      </c>
    </row>
    <row r="6" spans="1:7" s="2" customFormat="1" ht="23.25" customHeight="1">
      <c r="A6" s="114" t="s">
        <v>158</v>
      </c>
      <c r="B6" s="115"/>
      <c r="C6" s="115"/>
      <c r="D6" s="115"/>
      <c r="E6" s="115"/>
      <c r="F6" s="116">
        <v>0.95</v>
      </c>
      <c r="G6" s="117">
        <v>2.52</v>
      </c>
    </row>
    <row r="7" spans="1:7" s="2" customFormat="1" ht="23.25" customHeight="1">
      <c r="A7" s="114" t="s">
        <v>159</v>
      </c>
      <c r="B7" s="115">
        <v>179</v>
      </c>
      <c r="C7" s="115">
        <v>177</v>
      </c>
      <c r="D7" s="115">
        <v>179</v>
      </c>
      <c r="E7" s="115">
        <v>179</v>
      </c>
      <c r="F7" s="116">
        <v>7.08</v>
      </c>
      <c r="G7" s="117">
        <v>18.79</v>
      </c>
    </row>
    <row r="8" spans="1:7" s="2" customFormat="1" ht="23.25" customHeight="1">
      <c r="A8" s="114" t="s">
        <v>160</v>
      </c>
      <c r="B8" s="115">
        <v>508</v>
      </c>
      <c r="C8" s="115">
        <v>507</v>
      </c>
      <c r="D8" s="115">
        <v>508</v>
      </c>
      <c r="E8" s="115">
        <v>480</v>
      </c>
      <c r="F8" s="116">
        <v>13.56</v>
      </c>
      <c r="G8" s="117">
        <v>36.44</v>
      </c>
    </row>
    <row r="9" spans="1:7" s="2" customFormat="1" ht="23.25" customHeight="1">
      <c r="A9" s="114" t="s">
        <v>161</v>
      </c>
      <c r="B9" s="115">
        <v>86</v>
      </c>
      <c r="C9" s="115">
        <v>86</v>
      </c>
      <c r="D9" s="115">
        <v>86</v>
      </c>
      <c r="E9" s="115">
        <v>86</v>
      </c>
      <c r="F9" s="116">
        <v>4.3600000000000003</v>
      </c>
      <c r="G9" s="117">
        <v>11.6</v>
      </c>
    </row>
    <row r="10" spans="1:7" s="2" customFormat="1" ht="23.25" customHeight="1">
      <c r="A10" s="114" t="s">
        <v>162</v>
      </c>
      <c r="B10" s="115"/>
      <c r="C10" s="115"/>
      <c r="D10" s="115"/>
      <c r="E10" s="115"/>
      <c r="F10" s="116">
        <v>2.7</v>
      </c>
      <c r="G10" s="117">
        <v>7.76</v>
      </c>
    </row>
    <row r="11" spans="1:7" s="2" customFormat="1" ht="23.25" customHeight="1">
      <c r="A11" s="114" t="s">
        <v>163</v>
      </c>
      <c r="B11" s="115">
        <v>21</v>
      </c>
      <c r="C11" s="115">
        <v>21</v>
      </c>
      <c r="D11" s="115">
        <v>21</v>
      </c>
      <c r="E11" s="115">
        <v>21</v>
      </c>
      <c r="F11" s="116">
        <v>0.86</v>
      </c>
      <c r="G11" s="117">
        <v>2.46</v>
      </c>
    </row>
    <row r="12" spans="1:7" s="2" customFormat="1" ht="23.25" customHeight="1">
      <c r="A12" s="114" t="s">
        <v>164</v>
      </c>
      <c r="B12" s="115">
        <v>36</v>
      </c>
      <c r="C12" s="115">
        <v>36</v>
      </c>
      <c r="D12" s="115">
        <v>36</v>
      </c>
      <c r="E12" s="115">
        <v>36</v>
      </c>
      <c r="F12" s="116">
        <v>0.47</v>
      </c>
      <c r="G12" s="117">
        <v>1.21</v>
      </c>
    </row>
    <row r="13" spans="1:7" s="2" customFormat="1" ht="23.25" customHeight="1">
      <c r="A13" s="114" t="s">
        <v>0</v>
      </c>
      <c r="B13" s="115">
        <v>590</v>
      </c>
      <c r="C13" s="115">
        <v>590</v>
      </c>
      <c r="D13" s="115">
        <v>590</v>
      </c>
      <c r="E13" s="115">
        <v>590</v>
      </c>
      <c r="F13" s="116">
        <v>18.89</v>
      </c>
      <c r="G13" s="117">
        <v>49.32</v>
      </c>
    </row>
    <row r="14" spans="1:7" s="2" customFormat="1" ht="23.25" customHeight="1">
      <c r="A14" s="114" t="s">
        <v>1</v>
      </c>
      <c r="B14" s="115">
        <v>784</v>
      </c>
      <c r="C14" s="115">
        <v>750</v>
      </c>
      <c r="D14" s="115">
        <v>784</v>
      </c>
      <c r="E14" s="115">
        <v>784</v>
      </c>
      <c r="F14" s="116">
        <v>25.09</v>
      </c>
      <c r="G14" s="117">
        <v>75.900000000000006</v>
      </c>
    </row>
    <row r="15" spans="1:7" s="2" customFormat="1" ht="23.25" customHeight="1">
      <c r="A15" s="114" t="s">
        <v>2</v>
      </c>
      <c r="B15" s="115">
        <v>977</v>
      </c>
      <c r="C15" s="115">
        <v>977</v>
      </c>
      <c r="D15" s="115">
        <v>977</v>
      </c>
      <c r="E15" s="115">
        <v>977</v>
      </c>
      <c r="F15" s="116">
        <v>24.37</v>
      </c>
      <c r="G15" s="117">
        <v>69.17</v>
      </c>
    </row>
    <row r="16" spans="1:7" s="2" customFormat="1" ht="23.25" customHeight="1">
      <c r="A16" s="114" t="s">
        <v>3</v>
      </c>
      <c r="B16" s="115">
        <v>570</v>
      </c>
      <c r="C16" s="115">
        <v>550</v>
      </c>
      <c r="D16" s="115">
        <v>570</v>
      </c>
      <c r="E16" s="115">
        <v>569</v>
      </c>
      <c r="F16" s="116">
        <v>13.88</v>
      </c>
      <c r="G16" s="117">
        <v>35.83</v>
      </c>
    </row>
    <row r="17" spans="1:7" s="2" customFormat="1" ht="23.25" customHeight="1">
      <c r="A17" s="114" t="s">
        <v>4</v>
      </c>
      <c r="B17" s="115">
        <v>697</v>
      </c>
      <c r="C17" s="115">
        <v>663</v>
      </c>
      <c r="D17" s="115">
        <v>697</v>
      </c>
      <c r="E17" s="115">
        <v>693</v>
      </c>
      <c r="F17" s="116">
        <v>16.47</v>
      </c>
      <c r="G17" s="117">
        <v>45.32</v>
      </c>
    </row>
    <row r="18" spans="1:7" s="2" customFormat="1" ht="23.25" customHeight="1">
      <c r="A18" s="114" t="s">
        <v>5</v>
      </c>
      <c r="B18" s="115">
        <v>953</v>
      </c>
      <c r="C18" s="115">
        <v>692</v>
      </c>
      <c r="D18" s="115">
        <v>953</v>
      </c>
      <c r="E18" s="115">
        <v>953</v>
      </c>
      <c r="F18" s="116">
        <v>21.06</v>
      </c>
      <c r="G18" s="117">
        <v>55.28</v>
      </c>
    </row>
    <row r="19" spans="1:7" s="2" customFormat="1" ht="23.25" customHeight="1">
      <c r="A19" s="114" t="s">
        <v>6</v>
      </c>
      <c r="B19" s="115">
        <v>732</v>
      </c>
      <c r="C19" s="115">
        <v>732</v>
      </c>
      <c r="D19" s="115">
        <v>732</v>
      </c>
      <c r="E19" s="115">
        <v>732</v>
      </c>
      <c r="F19" s="116">
        <v>21.99</v>
      </c>
      <c r="G19" s="117">
        <v>58.44</v>
      </c>
    </row>
    <row r="20" spans="1:7" s="2" customFormat="1" ht="23.25" customHeight="1">
      <c r="A20" s="119" t="s">
        <v>7</v>
      </c>
      <c r="B20" s="120">
        <v>40</v>
      </c>
      <c r="C20" s="120">
        <v>40</v>
      </c>
      <c r="D20" s="120">
        <v>40</v>
      </c>
      <c r="E20" s="120">
        <v>40</v>
      </c>
      <c r="F20" s="121">
        <v>0.98</v>
      </c>
      <c r="G20" s="122">
        <v>2.63</v>
      </c>
    </row>
    <row r="21" spans="1:7">
      <c r="A21" s="105"/>
      <c r="B21" s="106"/>
      <c r="C21" s="107"/>
      <c r="D21" s="108"/>
      <c r="E21" s="108"/>
      <c r="F21" s="108"/>
      <c r="G21" s="108"/>
    </row>
    <row r="22" spans="1:7">
      <c r="A22" s="108"/>
      <c r="B22" s="108" t="s">
        <v>153</v>
      </c>
      <c r="C22" s="108"/>
      <c r="D22" s="108"/>
      <c r="E22" s="108"/>
      <c r="F22" s="108"/>
      <c r="G22" s="108"/>
    </row>
  </sheetData>
  <mergeCells count="6">
    <mergeCell ref="A1:G1"/>
    <mergeCell ref="A2:A3"/>
    <mergeCell ref="B2:B3"/>
    <mergeCell ref="F2:F3"/>
    <mergeCell ref="G2:G3"/>
    <mergeCell ref="C2:E2"/>
  </mergeCells>
  <phoneticPr fontId="3" type="noConversion"/>
  <pageMargins left="1.1417322834645669" right="0.55118110236220474" top="0.59055118110236227" bottom="0.59055118110236227" header="0.51181102362204722" footer="0.31496062992125984"/>
  <pageSetup paperSize="9" orientation="portrait" horizontalDpi="180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2"/>
  <sheetViews>
    <sheetView zoomScaleNormal="100" workbookViewId="0">
      <selection activeCell="E12" sqref="E12"/>
    </sheetView>
  </sheetViews>
  <sheetFormatPr defaultRowHeight="14.25"/>
  <cols>
    <col min="1" max="1" width="10.625" style="13" customWidth="1"/>
    <col min="2" max="6" width="12.625" style="11" customWidth="1"/>
    <col min="7" max="7" width="9" style="13"/>
    <col min="8" max="16384" width="9" style="11"/>
  </cols>
  <sheetData>
    <row r="1" spans="1:7" s="17" customFormat="1" ht="30.75" customHeight="1">
      <c r="A1" s="312" t="s">
        <v>335</v>
      </c>
      <c r="B1" s="312"/>
      <c r="C1" s="312"/>
      <c r="D1" s="312"/>
      <c r="E1" s="312"/>
      <c r="F1" s="312"/>
      <c r="G1" s="18"/>
    </row>
    <row r="2" spans="1:7" s="9" customFormat="1" ht="18" customHeight="1">
      <c r="A2" s="126"/>
      <c r="B2" s="127"/>
      <c r="C2" s="128"/>
      <c r="D2" s="127"/>
      <c r="E2" s="127"/>
      <c r="F2" s="133" t="s">
        <v>169</v>
      </c>
      <c r="G2" s="14"/>
    </row>
    <row r="3" spans="1:7" s="21" customFormat="1" ht="15.75" customHeight="1">
      <c r="A3" s="313" t="s">
        <v>183</v>
      </c>
      <c r="B3" s="314" t="s">
        <v>348</v>
      </c>
      <c r="C3" s="129"/>
      <c r="D3" s="314" t="s">
        <v>174</v>
      </c>
      <c r="E3" s="129"/>
      <c r="F3" s="316" t="s">
        <v>175</v>
      </c>
      <c r="G3" s="20"/>
    </row>
    <row r="4" spans="1:7" s="21" customFormat="1" ht="39.75" customHeight="1">
      <c r="A4" s="313"/>
      <c r="B4" s="315"/>
      <c r="C4" s="131" t="s">
        <v>170</v>
      </c>
      <c r="D4" s="315"/>
      <c r="E4" s="131" t="s">
        <v>170</v>
      </c>
      <c r="F4" s="317"/>
      <c r="G4" s="20"/>
    </row>
    <row r="5" spans="1:7" s="9" customFormat="1" ht="24.75" customHeight="1">
      <c r="A5" s="225" t="s">
        <v>34</v>
      </c>
      <c r="B5" s="226">
        <v>280.88</v>
      </c>
      <c r="C5" s="227">
        <v>149.19</v>
      </c>
      <c r="D5" s="227">
        <v>255.8</v>
      </c>
      <c r="E5" s="227">
        <v>137.22</v>
      </c>
      <c r="F5" s="228">
        <v>116.29</v>
      </c>
      <c r="G5" s="14"/>
    </row>
    <row r="6" spans="1:7" s="9" customFormat="1" ht="24.75" customHeight="1">
      <c r="A6" s="229" t="s">
        <v>35</v>
      </c>
      <c r="B6" s="230">
        <f>SUM(B7:B13)</f>
        <v>47.43</v>
      </c>
      <c r="C6" s="230">
        <f>SUM(C7:C13)</f>
        <v>25.44</v>
      </c>
      <c r="D6" s="230">
        <f>SUM(D7:D13)</f>
        <v>41.78</v>
      </c>
      <c r="E6" s="230">
        <f>SUM(E7:E13)</f>
        <v>22.74</v>
      </c>
      <c r="F6" s="231">
        <f>SUM(F7:F13)</f>
        <v>16.690000000000001</v>
      </c>
      <c r="G6" s="14"/>
    </row>
    <row r="7" spans="1:7" s="9" customFormat="1" ht="24.75" customHeight="1">
      <c r="A7" s="229" t="s">
        <v>176</v>
      </c>
      <c r="B7" s="230">
        <v>1.48</v>
      </c>
      <c r="C7" s="230">
        <v>0.76</v>
      </c>
      <c r="D7" s="230">
        <v>1.32</v>
      </c>
      <c r="E7" s="230">
        <v>0.7</v>
      </c>
      <c r="F7" s="231">
        <v>0.45</v>
      </c>
      <c r="G7" s="14"/>
    </row>
    <row r="8" spans="1:7" s="9" customFormat="1" ht="24.75" customHeight="1">
      <c r="A8" s="229" t="s">
        <v>177</v>
      </c>
      <c r="B8" s="230">
        <v>11.47</v>
      </c>
      <c r="C8" s="230">
        <v>6.28</v>
      </c>
      <c r="D8" s="230">
        <v>10.06</v>
      </c>
      <c r="E8" s="230">
        <v>5.59</v>
      </c>
      <c r="F8" s="231">
        <v>4.5</v>
      </c>
      <c r="G8" s="14"/>
    </row>
    <row r="9" spans="1:7" s="9" customFormat="1" ht="24.75" customHeight="1">
      <c r="A9" s="229" t="s">
        <v>178</v>
      </c>
      <c r="B9" s="230">
        <v>20.95</v>
      </c>
      <c r="C9" s="230">
        <v>11.11</v>
      </c>
      <c r="D9" s="230">
        <v>18.66</v>
      </c>
      <c r="E9" s="230">
        <v>9.99</v>
      </c>
      <c r="F9" s="231">
        <v>8.5500000000000007</v>
      </c>
      <c r="G9" s="14"/>
    </row>
    <row r="10" spans="1:7" s="9" customFormat="1" ht="24.75" customHeight="1">
      <c r="A10" s="229" t="s">
        <v>179</v>
      </c>
      <c r="B10" s="230">
        <v>7.26</v>
      </c>
      <c r="C10" s="230">
        <v>4.03</v>
      </c>
      <c r="D10" s="230">
        <v>6.21</v>
      </c>
      <c r="E10" s="230">
        <v>3.49</v>
      </c>
      <c r="F10" s="231">
        <v>2.0699999999999998</v>
      </c>
      <c r="G10" s="14"/>
    </row>
    <row r="11" spans="1:7" s="9" customFormat="1" ht="24.75" customHeight="1">
      <c r="A11" s="229" t="s">
        <v>180</v>
      </c>
      <c r="B11" s="230">
        <v>4.3</v>
      </c>
      <c r="C11" s="230">
        <v>2.25</v>
      </c>
      <c r="D11" s="230">
        <v>3.75</v>
      </c>
      <c r="E11" s="230">
        <v>2.04</v>
      </c>
      <c r="F11" s="231">
        <v>0.68</v>
      </c>
      <c r="G11" s="14"/>
    </row>
    <row r="12" spans="1:7" s="9" customFormat="1" ht="24.75" customHeight="1">
      <c r="A12" s="229" t="s">
        <v>181</v>
      </c>
      <c r="B12" s="230">
        <v>1.29</v>
      </c>
      <c r="C12" s="230">
        <v>0.64</v>
      </c>
      <c r="D12" s="230">
        <v>1.1399999999999999</v>
      </c>
      <c r="E12" s="230">
        <v>0.57999999999999996</v>
      </c>
      <c r="F12" s="231">
        <v>0.18</v>
      </c>
      <c r="G12" s="14"/>
    </row>
    <row r="13" spans="1:7" s="6" customFormat="1" ht="24.75" customHeight="1">
      <c r="A13" s="229" t="s">
        <v>182</v>
      </c>
      <c r="B13" s="232">
        <v>0.68</v>
      </c>
      <c r="C13" s="232">
        <v>0.37</v>
      </c>
      <c r="D13" s="232">
        <v>0.64</v>
      </c>
      <c r="E13" s="232">
        <v>0.35</v>
      </c>
      <c r="F13" s="233">
        <v>0.26</v>
      </c>
    </row>
    <row r="14" spans="1:7" s="9" customFormat="1" ht="24.75" customHeight="1">
      <c r="A14" s="229" t="s">
        <v>0</v>
      </c>
      <c r="B14" s="230">
        <v>28.69</v>
      </c>
      <c r="C14" s="230">
        <v>14.8</v>
      </c>
      <c r="D14" s="230">
        <v>26.11</v>
      </c>
      <c r="E14" s="230">
        <v>14.03</v>
      </c>
      <c r="F14" s="231">
        <v>10.83</v>
      </c>
      <c r="G14" s="14"/>
    </row>
    <row r="15" spans="1:7" s="9" customFormat="1" ht="24.75" customHeight="1">
      <c r="A15" s="229" t="s">
        <v>173</v>
      </c>
      <c r="B15" s="230">
        <v>45.87</v>
      </c>
      <c r="C15" s="230">
        <v>24.44</v>
      </c>
      <c r="D15" s="230">
        <v>42.68</v>
      </c>
      <c r="E15" s="230">
        <v>22.93</v>
      </c>
      <c r="F15" s="231">
        <v>21.25</v>
      </c>
      <c r="G15" s="14"/>
    </row>
    <row r="16" spans="1:7" s="9" customFormat="1" ht="24.75" customHeight="1">
      <c r="A16" s="229" t="s">
        <v>2</v>
      </c>
      <c r="B16" s="230">
        <v>42.61</v>
      </c>
      <c r="C16" s="230">
        <v>21.99</v>
      </c>
      <c r="D16" s="230">
        <v>37.93</v>
      </c>
      <c r="E16" s="230">
        <v>19.670000000000002</v>
      </c>
      <c r="F16" s="231">
        <v>10.96</v>
      </c>
      <c r="G16" s="14"/>
    </row>
    <row r="17" spans="1:7" s="9" customFormat="1" ht="24.75" customHeight="1">
      <c r="A17" s="229" t="s">
        <v>3</v>
      </c>
      <c r="B17" s="230">
        <v>19.690000000000001</v>
      </c>
      <c r="C17" s="230">
        <v>10.44</v>
      </c>
      <c r="D17" s="230">
        <v>19.09</v>
      </c>
      <c r="E17" s="230">
        <v>10.14</v>
      </c>
      <c r="F17" s="231">
        <v>8.08</v>
      </c>
      <c r="G17" s="14"/>
    </row>
    <row r="18" spans="1:7" s="9" customFormat="1" ht="24.75" customHeight="1">
      <c r="A18" s="229" t="s">
        <v>4</v>
      </c>
      <c r="B18" s="230">
        <v>23.92</v>
      </c>
      <c r="C18" s="230">
        <v>12.66</v>
      </c>
      <c r="D18" s="230">
        <v>20.65</v>
      </c>
      <c r="E18" s="230">
        <v>10.92</v>
      </c>
      <c r="F18" s="231">
        <v>9.5500000000000007</v>
      </c>
      <c r="G18" s="14"/>
    </row>
    <row r="19" spans="1:7" s="9" customFormat="1" ht="24.75" customHeight="1">
      <c r="A19" s="229" t="s">
        <v>5</v>
      </c>
      <c r="B19" s="230">
        <v>32.840000000000003</v>
      </c>
      <c r="C19" s="230">
        <v>17.489999999999998</v>
      </c>
      <c r="D19" s="230">
        <v>30.57</v>
      </c>
      <c r="E19" s="230">
        <v>16.309999999999999</v>
      </c>
      <c r="F19" s="231">
        <v>23.83</v>
      </c>
      <c r="G19" s="14"/>
    </row>
    <row r="20" spans="1:7" s="9" customFormat="1" ht="24.75" customHeight="1">
      <c r="A20" s="229" t="s">
        <v>6</v>
      </c>
      <c r="B20" s="230">
        <v>38.090000000000003</v>
      </c>
      <c r="C20" s="230">
        <v>21.01</v>
      </c>
      <c r="D20" s="230">
        <v>35.65</v>
      </c>
      <c r="E20" s="230">
        <v>19.72</v>
      </c>
      <c r="F20" s="231">
        <v>15.08</v>
      </c>
      <c r="G20" s="14"/>
    </row>
    <row r="21" spans="1:7" s="9" customFormat="1" ht="24.75" customHeight="1">
      <c r="A21" s="234" t="s">
        <v>7</v>
      </c>
      <c r="B21" s="267">
        <v>1.74</v>
      </c>
      <c r="C21" s="267">
        <v>0.92</v>
      </c>
      <c r="D21" s="267">
        <v>1.34</v>
      </c>
      <c r="E21" s="267">
        <v>0.76</v>
      </c>
      <c r="F21" s="268">
        <v>0.02</v>
      </c>
      <c r="G21" s="14"/>
    </row>
    <row r="22" spans="1:7">
      <c r="A22" s="16"/>
      <c r="B22" s="35"/>
      <c r="C22" s="5"/>
      <c r="D22" s="36"/>
      <c r="F22" s="36"/>
    </row>
  </sheetData>
  <mergeCells count="5">
    <mergeCell ref="A1:F1"/>
    <mergeCell ref="A3:A4"/>
    <mergeCell ref="B3:B4"/>
    <mergeCell ref="D3:D4"/>
    <mergeCell ref="F3:F4"/>
  </mergeCells>
  <phoneticPr fontId="3" type="noConversion"/>
  <pageMargins left="0.35433070866141736" right="0.35433070866141736" top="0.59055118110236227" bottom="0.59055118110236227" header="0.51181102362204722" footer="0.31496062992125984"/>
  <pageSetup paperSize="9" scale="90" orientation="portrait" horizontalDpi="180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3"/>
  <sheetViews>
    <sheetView workbookViewId="0">
      <selection activeCell="A3" sqref="A3:A5"/>
    </sheetView>
  </sheetViews>
  <sheetFormatPr defaultRowHeight="14.25"/>
  <cols>
    <col min="1" max="1" width="14.375" style="11" customWidth="1"/>
    <col min="2" max="2" width="11" style="11" customWidth="1"/>
    <col min="3" max="3" width="10.375" style="11" customWidth="1"/>
    <col min="4" max="4" width="9.25" style="11" customWidth="1"/>
    <col min="5" max="5" width="9.125" style="11" customWidth="1"/>
    <col min="6" max="7" width="8.375" style="11" customWidth="1"/>
    <col min="8" max="10" width="9" style="11"/>
    <col min="11" max="11" width="8.375" style="11" customWidth="1"/>
    <col min="12" max="12" width="8.125" style="11" customWidth="1"/>
    <col min="13" max="13" width="9" style="11"/>
    <col min="14" max="14" width="9.625" style="13" customWidth="1"/>
    <col min="15" max="18" width="9.625" style="11" customWidth="1"/>
    <col min="19" max="19" width="8.625" style="11" customWidth="1"/>
    <col min="20" max="20" width="9.625" style="11" customWidth="1"/>
    <col min="21" max="21" width="9.125" style="11" customWidth="1"/>
    <col min="22" max="23" width="8.625" style="11" customWidth="1"/>
    <col min="24" max="24" width="7.875" style="11" customWidth="1"/>
    <col min="25" max="25" width="9" style="11"/>
    <col min="26" max="16384" width="9" style="13"/>
  </cols>
  <sheetData>
    <row r="1" spans="1:25" s="24" customFormat="1" ht="21.75" customHeight="1">
      <c r="A1" s="304" t="s">
        <v>336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22"/>
      <c r="O1" s="323"/>
      <c r="P1" s="323"/>
      <c r="Q1" s="323"/>
      <c r="R1" s="323"/>
      <c r="S1" s="323"/>
      <c r="T1" s="323"/>
      <c r="U1" s="323"/>
      <c r="V1" s="323"/>
      <c r="W1" s="323"/>
      <c r="X1" s="109"/>
      <c r="Y1" s="109"/>
    </row>
    <row r="2" spans="1:25" s="14" customFormat="1" ht="18.75" customHeight="1">
      <c r="A2" s="134"/>
      <c r="B2" s="134"/>
      <c r="C2" s="134"/>
      <c r="D2" s="134"/>
      <c r="E2" s="134"/>
      <c r="F2" s="134"/>
      <c r="G2" s="108"/>
      <c r="H2" s="108"/>
      <c r="I2" s="134"/>
      <c r="J2" s="134"/>
      <c r="K2" s="134"/>
      <c r="L2" s="320" t="s">
        <v>57</v>
      </c>
      <c r="M2" s="320"/>
      <c r="N2" s="270" t="s">
        <v>350</v>
      </c>
      <c r="O2" s="108"/>
      <c r="P2" s="108"/>
      <c r="Q2" s="108"/>
      <c r="R2" s="108"/>
      <c r="S2" s="108"/>
      <c r="T2" s="108"/>
      <c r="U2" s="108"/>
      <c r="V2" s="108"/>
      <c r="W2" s="134" t="s">
        <v>70</v>
      </c>
      <c r="X2" s="320" t="str">
        <f>L2</f>
        <v>单位：万元　</v>
      </c>
      <c r="Y2" s="320"/>
    </row>
    <row r="3" spans="1:25" s="19" customFormat="1" ht="14.25" customHeight="1">
      <c r="A3" s="318" t="s">
        <v>184</v>
      </c>
      <c r="B3" s="319" t="s">
        <v>347</v>
      </c>
      <c r="C3" s="321" t="s">
        <v>67</v>
      </c>
      <c r="D3" s="318"/>
      <c r="E3" s="319"/>
      <c r="F3" s="319"/>
      <c r="G3" s="319"/>
      <c r="H3" s="319"/>
      <c r="I3" s="319"/>
      <c r="J3" s="321" t="s">
        <v>68</v>
      </c>
      <c r="K3" s="318"/>
      <c r="L3" s="319"/>
      <c r="M3" s="321"/>
      <c r="N3" s="325" t="s">
        <v>354</v>
      </c>
      <c r="O3" s="318"/>
      <c r="P3" s="319"/>
      <c r="Q3" s="319"/>
      <c r="R3" s="319"/>
      <c r="S3" s="319"/>
      <c r="T3" s="324" t="s">
        <v>359</v>
      </c>
      <c r="U3" s="318"/>
      <c r="V3" s="319"/>
      <c r="W3" s="319"/>
      <c r="X3" s="319"/>
      <c r="Y3" s="321" t="s">
        <v>69</v>
      </c>
    </row>
    <row r="4" spans="1:25" s="19" customFormat="1" ht="14.25" customHeight="1">
      <c r="A4" s="318"/>
      <c r="B4" s="319"/>
      <c r="C4" s="319"/>
      <c r="D4" s="321" t="s">
        <v>73</v>
      </c>
      <c r="E4" s="318"/>
      <c r="F4" s="319"/>
      <c r="G4" s="319" t="s">
        <v>71</v>
      </c>
      <c r="H4" s="319" t="s">
        <v>72</v>
      </c>
      <c r="I4" s="319" t="s">
        <v>77</v>
      </c>
      <c r="J4" s="319"/>
      <c r="K4" s="319" t="s">
        <v>74</v>
      </c>
      <c r="L4" s="319" t="s">
        <v>75</v>
      </c>
      <c r="M4" s="321" t="s">
        <v>78</v>
      </c>
      <c r="N4" s="318"/>
      <c r="O4" s="326" t="s">
        <v>355</v>
      </c>
      <c r="P4" s="326" t="s">
        <v>357</v>
      </c>
      <c r="Q4" s="326" t="s">
        <v>356</v>
      </c>
      <c r="R4" s="326" t="s">
        <v>358</v>
      </c>
      <c r="S4" s="319" t="s">
        <v>76</v>
      </c>
      <c r="T4" s="319"/>
      <c r="U4" s="321" t="s">
        <v>31</v>
      </c>
      <c r="V4" s="136"/>
      <c r="W4" s="321" t="s">
        <v>32</v>
      </c>
      <c r="X4" s="136"/>
      <c r="Y4" s="321"/>
    </row>
    <row r="5" spans="1:25" s="19" customFormat="1" ht="31.5" customHeight="1">
      <c r="A5" s="318"/>
      <c r="B5" s="319"/>
      <c r="C5" s="319"/>
      <c r="D5" s="319"/>
      <c r="E5" s="100" t="s">
        <v>64</v>
      </c>
      <c r="F5" s="100" t="s">
        <v>65</v>
      </c>
      <c r="G5" s="319"/>
      <c r="H5" s="319"/>
      <c r="I5" s="319"/>
      <c r="J5" s="319"/>
      <c r="K5" s="319"/>
      <c r="L5" s="319"/>
      <c r="M5" s="321"/>
      <c r="N5" s="318"/>
      <c r="O5" s="319"/>
      <c r="P5" s="319"/>
      <c r="Q5" s="319"/>
      <c r="R5" s="319"/>
      <c r="S5" s="319"/>
      <c r="T5" s="319"/>
      <c r="U5" s="319"/>
      <c r="V5" s="278" t="s">
        <v>360</v>
      </c>
      <c r="W5" s="319"/>
      <c r="X5" s="278" t="s">
        <v>360</v>
      </c>
      <c r="Y5" s="321"/>
    </row>
    <row r="6" spans="1:25" s="14" customFormat="1" ht="21.95" customHeight="1">
      <c r="A6" s="137" t="s">
        <v>34</v>
      </c>
      <c r="B6" s="138">
        <v>8102558</v>
      </c>
      <c r="C6" s="138">
        <v>4030508</v>
      </c>
      <c r="D6" s="138">
        <v>1346601</v>
      </c>
      <c r="E6" s="138">
        <v>733666</v>
      </c>
      <c r="F6" s="138">
        <v>343729</v>
      </c>
      <c r="G6" s="138">
        <v>527618</v>
      </c>
      <c r="H6" s="138">
        <v>2154320</v>
      </c>
      <c r="I6" s="138">
        <v>1969</v>
      </c>
      <c r="J6" s="138">
        <v>158892</v>
      </c>
      <c r="K6" s="138">
        <v>133793</v>
      </c>
      <c r="L6" s="138">
        <v>11707</v>
      </c>
      <c r="M6" s="139">
        <v>13392</v>
      </c>
      <c r="N6" s="137">
        <v>1388529</v>
      </c>
      <c r="O6" s="138">
        <v>203299</v>
      </c>
      <c r="P6" s="138">
        <v>543514</v>
      </c>
      <c r="Q6" s="138">
        <v>621775</v>
      </c>
      <c r="R6" s="138">
        <v>3850</v>
      </c>
      <c r="S6" s="138">
        <v>16091</v>
      </c>
      <c r="T6" s="138">
        <v>2241285</v>
      </c>
      <c r="U6" s="138">
        <v>2188135</v>
      </c>
      <c r="V6" s="138">
        <v>1389878</v>
      </c>
      <c r="W6" s="138">
        <v>53150</v>
      </c>
      <c r="X6" s="138">
        <v>51901</v>
      </c>
      <c r="Y6" s="139">
        <v>283344</v>
      </c>
    </row>
    <row r="7" spans="1:25" s="14" customFormat="1" ht="21.95" customHeight="1">
      <c r="A7" s="140" t="s">
        <v>35</v>
      </c>
      <c r="B7" s="115">
        <f>SUM(B8:B14)</f>
        <v>1427840</v>
      </c>
      <c r="C7" s="115">
        <f t="shared" ref="C7:Y7" si="0">SUM(C8:C14)</f>
        <v>597740</v>
      </c>
      <c r="D7" s="115">
        <f t="shared" si="0"/>
        <v>119622</v>
      </c>
      <c r="E7" s="115">
        <f t="shared" si="0"/>
        <v>44475</v>
      </c>
      <c r="F7" s="115">
        <f t="shared" si="0"/>
        <v>48791</v>
      </c>
      <c r="G7" s="115">
        <f t="shared" si="0"/>
        <v>72831</v>
      </c>
      <c r="H7" s="115">
        <f t="shared" si="0"/>
        <v>403358</v>
      </c>
      <c r="I7" s="115">
        <f t="shared" si="0"/>
        <v>1929</v>
      </c>
      <c r="J7" s="115">
        <f t="shared" si="0"/>
        <v>34872</v>
      </c>
      <c r="K7" s="115">
        <f t="shared" si="0"/>
        <v>24195</v>
      </c>
      <c r="L7" s="115">
        <f t="shared" si="0"/>
        <v>2499</v>
      </c>
      <c r="M7" s="118">
        <f t="shared" si="0"/>
        <v>8178</v>
      </c>
      <c r="N7" s="140">
        <f t="shared" si="0"/>
        <v>249160</v>
      </c>
      <c r="O7" s="115">
        <f t="shared" si="0"/>
        <v>31705</v>
      </c>
      <c r="P7" s="115">
        <f t="shared" si="0"/>
        <v>138648</v>
      </c>
      <c r="Q7" s="115">
        <f t="shared" si="0"/>
        <v>73874</v>
      </c>
      <c r="R7" s="115">
        <f t="shared" si="0"/>
        <v>1200</v>
      </c>
      <c r="S7" s="115">
        <f t="shared" si="0"/>
        <v>3733</v>
      </c>
      <c r="T7" s="115">
        <f t="shared" si="0"/>
        <v>497409</v>
      </c>
      <c r="U7" s="115">
        <f t="shared" si="0"/>
        <v>494699</v>
      </c>
      <c r="V7" s="115">
        <f t="shared" si="0"/>
        <v>267091</v>
      </c>
      <c r="W7" s="115">
        <f t="shared" si="0"/>
        <v>2710</v>
      </c>
      <c r="X7" s="115">
        <f t="shared" si="0"/>
        <v>2710</v>
      </c>
      <c r="Y7" s="118">
        <f t="shared" si="0"/>
        <v>48659</v>
      </c>
    </row>
    <row r="8" spans="1:25" s="14" customFormat="1" ht="21.95" customHeight="1">
      <c r="A8" s="140" t="s">
        <v>12</v>
      </c>
      <c r="B8" s="115">
        <v>95396</v>
      </c>
      <c r="C8" s="115">
        <v>11588</v>
      </c>
      <c r="D8" s="115">
        <v>244</v>
      </c>
      <c r="E8" s="115">
        <v>97</v>
      </c>
      <c r="F8" s="115">
        <v>147</v>
      </c>
      <c r="G8" s="115">
        <v>7065</v>
      </c>
      <c r="H8" s="115">
        <v>4279</v>
      </c>
      <c r="I8" s="115"/>
      <c r="J8" s="115">
        <v>1061</v>
      </c>
      <c r="K8" s="115">
        <v>1040</v>
      </c>
      <c r="L8" s="115">
        <v>21</v>
      </c>
      <c r="M8" s="118"/>
      <c r="N8" s="140">
        <v>3157</v>
      </c>
      <c r="O8" s="115">
        <v>1506</v>
      </c>
      <c r="P8" s="115">
        <v>179</v>
      </c>
      <c r="Q8" s="115">
        <v>1472</v>
      </c>
      <c r="R8" s="115"/>
      <c r="S8" s="115"/>
      <c r="T8" s="115">
        <v>73054</v>
      </c>
      <c r="U8" s="115">
        <v>73054</v>
      </c>
      <c r="V8" s="115">
        <v>33110</v>
      </c>
      <c r="W8" s="115"/>
      <c r="X8" s="115"/>
      <c r="Y8" s="118">
        <v>6536</v>
      </c>
    </row>
    <row r="9" spans="1:25" s="14" customFormat="1" ht="21.95" customHeight="1">
      <c r="A9" s="140" t="s">
        <v>13</v>
      </c>
      <c r="B9" s="115">
        <v>230963</v>
      </c>
      <c r="C9" s="115">
        <v>157881</v>
      </c>
      <c r="D9" s="115">
        <v>26143</v>
      </c>
      <c r="E9" s="115">
        <v>5612</v>
      </c>
      <c r="F9" s="115">
        <v>16365</v>
      </c>
      <c r="G9" s="115">
        <v>36125</v>
      </c>
      <c r="H9" s="115">
        <v>95187</v>
      </c>
      <c r="I9" s="115">
        <v>426</v>
      </c>
      <c r="J9" s="115">
        <v>16790</v>
      </c>
      <c r="K9" s="115">
        <v>8779</v>
      </c>
      <c r="L9" s="115">
        <v>219</v>
      </c>
      <c r="M9" s="118">
        <v>7792</v>
      </c>
      <c r="N9" s="140">
        <v>46054</v>
      </c>
      <c r="O9" s="115">
        <v>3614</v>
      </c>
      <c r="P9" s="115">
        <v>11574</v>
      </c>
      <c r="Q9" s="115">
        <v>27125</v>
      </c>
      <c r="R9" s="115">
        <v>1200</v>
      </c>
      <c r="S9" s="115">
        <v>2541</v>
      </c>
      <c r="T9" s="115">
        <v>938</v>
      </c>
      <c r="U9" s="115"/>
      <c r="V9" s="115"/>
      <c r="W9" s="115">
        <v>938</v>
      </c>
      <c r="X9" s="115">
        <v>938</v>
      </c>
      <c r="Y9" s="118">
        <v>9300</v>
      </c>
    </row>
    <row r="10" spans="1:25" s="14" customFormat="1" ht="21.95" customHeight="1">
      <c r="A10" s="140" t="s">
        <v>14</v>
      </c>
      <c r="B10" s="115">
        <v>725702</v>
      </c>
      <c r="C10" s="115">
        <v>356829</v>
      </c>
      <c r="D10" s="115">
        <v>75759</v>
      </c>
      <c r="E10" s="115">
        <v>30526</v>
      </c>
      <c r="F10" s="115">
        <v>26426</v>
      </c>
      <c r="G10" s="115">
        <v>20776</v>
      </c>
      <c r="H10" s="115">
        <v>258791</v>
      </c>
      <c r="I10" s="115">
        <v>1503</v>
      </c>
      <c r="J10" s="115">
        <v>11485</v>
      </c>
      <c r="K10" s="115">
        <v>10972</v>
      </c>
      <c r="L10" s="115">
        <v>127</v>
      </c>
      <c r="M10" s="118">
        <v>386</v>
      </c>
      <c r="N10" s="140">
        <v>161514</v>
      </c>
      <c r="O10" s="115">
        <v>22086</v>
      </c>
      <c r="P10" s="115">
        <v>106327</v>
      </c>
      <c r="Q10" s="115">
        <v>31972</v>
      </c>
      <c r="R10" s="115"/>
      <c r="S10" s="115">
        <v>1129</v>
      </c>
      <c r="T10" s="115">
        <v>188301</v>
      </c>
      <c r="U10" s="115">
        <v>186698</v>
      </c>
      <c r="V10" s="115">
        <v>104628</v>
      </c>
      <c r="W10" s="115">
        <v>1603</v>
      </c>
      <c r="X10" s="115">
        <v>1603</v>
      </c>
      <c r="Y10" s="118">
        <v>7573</v>
      </c>
    </row>
    <row r="11" spans="1:25" s="14" customFormat="1" ht="21.95" customHeight="1">
      <c r="A11" s="140" t="s">
        <v>15</v>
      </c>
      <c r="B11" s="115">
        <v>71272</v>
      </c>
      <c r="C11" s="115">
        <v>30965</v>
      </c>
      <c r="D11" s="115">
        <v>7888</v>
      </c>
      <c r="E11" s="115">
        <v>3983</v>
      </c>
      <c r="F11" s="115">
        <v>2522</v>
      </c>
      <c r="G11" s="115">
        <v>4828</v>
      </c>
      <c r="H11" s="115">
        <v>18249</v>
      </c>
      <c r="I11" s="115"/>
      <c r="J11" s="115">
        <v>1839</v>
      </c>
      <c r="K11" s="115">
        <v>1822</v>
      </c>
      <c r="L11" s="115">
        <v>17</v>
      </c>
      <c r="M11" s="118"/>
      <c r="N11" s="140">
        <v>23357</v>
      </c>
      <c r="O11" s="115">
        <v>2386</v>
      </c>
      <c r="P11" s="115">
        <v>13827</v>
      </c>
      <c r="Q11" s="115">
        <v>7144</v>
      </c>
      <c r="R11" s="115"/>
      <c r="S11" s="115"/>
      <c r="T11" s="115">
        <v>9031</v>
      </c>
      <c r="U11" s="115">
        <v>8862</v>
      </c>
      <c r="V11" s="115">
        <v>3266</v>
      </c>
      <c r="W11" s="115">
        <v>169</v>
      </c>
      <c r="X11" s="115">
        <v>169</v>
      </c>
      <c r="Y11" s="118">
        <v>6080</v>
      </c>
    </row>
    <row r="12" spans="1:25" s="14" customFormat="1" ht="21.95" customHeight="1">
      <c r="A12" s="140" t="s">
        <v>16</v>
      </c>
      <c r="B12" s="115">
        <v>276260</v>
      </c>
      <c r="C12" s="115">
        <v>26736</v>
      </c>
      <c r="D12" s="115">
        <v>5375</v>
      </c>
      <c r="E12" s="115">
        <v>2423</v>
      </c>
      <c r="F12" s="115">
        <v>1510</v>
      </c>
      <c r="G12" s="115">
        <v>468</v>
      </c>
      <c r="H12" s="115">
        <v>20893</v>
      </c>
      <c r="I12" s="115"/>
      <c r="J12" s="115">
        <v>959</v>
      </c>
      <c r="K12" s="115">
        <v>959</v>
      </c>
      <c r="L12" s="115"/>
      <c r="M12" s="118"/>
      <c r="N12" s="140">
        <v>8931</v>
      </c>
      <c r="O12" s="115">
        <v>1759</v>
      </c>
      <c r="P12" s="115">
        <v>1514</v>
      </c>
      <c r="Q12" s="115">
        <v>5595</v>
      </c>
      <c r="R12" s="115"/>
      <c r="S12" s="115">
        <v>63</v>
      </c>
      <c r="T12" s="115">
        <v>221040</v>
      </c>
      <c r="U12" s="115">
        <v>221040</v>
      </c>
      <c r="V12" s="115">
        <v>121042</v>
      </c>
      <c r="W12" s="115"/>
      <c r="X12" s="115"/>
      <c r="Y12" s="118">
        <v>18594</v>
      </c>
    </row>
    <row r="13" spans="1:25" s="14" customFormat="1" ht="21.95" customHeight="1">
      <c r="A13" s="140" t="s">
        <v>93</v>
      </c>
      <c r="B13" s="115">
        <v>6849</v>
      </c>
      <c r="C13" s="115">
        <v>1541</v>
      </c>
      <c r="D13" s="115">
        <v>407</v>
      </c>
      <c r="E13" s="115">
        <v>295</v>
      </c>
      <c r="F13" s="115">
        <v>112</v>
      </c>
      <c r="G13" s="115">
        <v>64</v>
      </c>
      <c r="H13" s="115">
        <v>1070</v>
      </c>
      <c r="I13" s="115"/>
      <c r="J13" s="115">
        <v>26</v>
      </c>
      <c r="K13" s="115">
        <v>26</v>
      </c>
      <c r="L13" s="115"/>
      <c r="M13" s="118"/>
      <c r="N13" s="140">
        <v>161</v>
      </c>
      <c r="O13" s="115">
        <v>2</v>
      </c>
      <c r="P13" s="115">
        <v>146</v>
      </c>
      <c r="Q13" s="115">
        <v>13</v>
      </c>
      <c r="R13" s="115"/>
      <c r="S13" s="115"/>
      <c r="T13" s="115">
        <v>5045</v>
      </c>
      <c r="U13" s="115">
        <v>5045</v>
      </c>
      <c r="V13" s="115">
        <v>5045</v>
      </c>
      <c r="W13" s="115"/>
      <c r="X13" s="115"/>
      <c r="Y13" s="118">
        <v>76</v>
      </c>
    </row>
    <row r="14" spans="1:25" s="14" customFormat="1" ht="21.95" customHeight="1">
      <c r="A14" s="140" t="s">
        <v>94</v>
      </c>
      <c r="B14" s="115">
        <v>21398</v>
      </c>
      <c r="C14" s="115">
        <v>12200</v>
      </c>
      <c r="D14" s="115">
        <v>3806</v>
      </c>
      <c r="E14" s="115">
        <v>1539</v>
      </c>
      <c r="F14" s="115">
        <v>1709</v>
      </c>
      <c r="G14" s="115">
        <v>3505</v>
      </c>
      <c r="H14" s="115">
        <v>4889</v>
      </c>
      <c r="I14" s="115"/>
      <c r="J14" s="115">
        <v>2712</v>
      </c>
      <c r="K14" s="115">
        <v>597</v>
      </c>
      <c r="L14" s="115">
        <v>2115</v>
      </c>
      <c r="M14" s="118"/>
      <c r="N14" s="140">
        <v>5986</v>
      </c>
      <c r="O14" s="115">
        <v>352</v>
      </c>
      <c r="P14" s="115">
        <v>5081</v>
      </c>
      <c r="Q14" s="115">
        <v>553</v>
      </c>
      <c r="R14" s="115"/>
      <c r="S14" s="115"/>
      <c r="T14" s="115"/>
      <c r="U14" s="115"/>
      <c r="V14" s="115"/>
      <c r="W14" s="115"/>
      <c r="X14" s="115"/>
      <c r="Y14" s="118">
        <v>500</v>
      </c>
    </row>
    <row r="15" spans="1:25" s="14" customFormat="1" ht="21.95" customHeight="1">
      <c r="A15" s="140" t="s">
        <v>36</v>
      </c>
      <c r="B15" s="115">
        <v>595429</v>
      </c>
      <c r="C15" s="115">
        <v>349522</v>
      </c>
      <c r="D15" s="115">
        <v>89079</v>
      </c>
      <c r="E15" s="115">
        <v>65199</v>
      </c>
      <c r="F15" s="115">
        <v>16077</v>
      </c>
      <c r="G15" s="115">
        <v>59934</v>
      </c>
      <c r="H15" s="115">
        <v>200509</v>
      </c>
      <c r="I15" s="115"/>
      <c r="J15" s="115">
        <v>13858</v>
      </c>
      <c r="K15" s="115">
        <v>13858</v>
      </c>
      <c r="L15" s="115"/>
      <c r="M15" s="118"/>
      <c r="N15" s="140">
        <v>137386</v>
      </c>
      <c r="O15" s="115">
        <v>24583</v>
      </c>
      <c r="P15" s="115">
        <v>60074</v>
      </c>
      <c r="Q15" s="115">
        <v>52308</v>
      </c>
      <c r="R15" s="115">
        <v>1</v>
      </c>
      <c r="S15" s="115">
        <v>420</v>
      </c>
      <c r="T15" s="115">
        <v>81702</v>
      </c>
      <c r="U15" s="115">
        <v>81143</v>
      </c>
      <c r="V15" s="115"/>
      <c r="W15" s="115">
        <v>559</v>
      </c>
      <c r="X15" s="115">
        <v>559</v>
      </c>
      <c r="Y15" s="118">
        <v>12961</v>
      </c>
    </row>
    <row r="16" spans="1:25" s="14" customFormat="1" ht="21.95" customHeight="1">
      <c r="A16" s="140" t="s">
        <v>37</v>
      </c>
      <c r="B16" s="115">
        <v>819202</v>
      </c>
      <c r="C16" s="115">
        <v>480006</v>
      </c>
      <c r="D16" s="115">
        <v>264211</v>
      </c>
      <c r="E16" s="115">
        <v>168111</v>
      </c>
      <c r="F16" s="115">
        <v>62441</v>
      </c>
      <c r="G16" s="115">
        <v>78816</v>
      </c>
      <c r="H16" s="115">
        <v>136979</v>
      </c>
      <c r="I16" s="115"/>
      <c r="J16" s="115">
        <v>8484</v>
      </c>
      <c r="K16" s="115">
        <v>7800</v>
      </c>
      <c r="L16" s="115">
        <v>684</v>
      </c>
      <c r="M16" s="118"/>
      <c r="N16" s="140">
        <v>249103</v>
      </c>
      <c r="O16" s="115">
        <v>35501</v>
      </c>
      <c r="P16" s="115">
        <v>81972</v>
      </c>
      <c r="Q16" s="115">
        <v>131570</v>
      </c>
      <c r="R16" s="115"/>
      <c r="S16" s="115">
        <v>60</v>
      </c>
      <c r="T16" s="115">
        <v>68002</v>
      </c>
      <c r="U16" s="115">
        <v>36797</v>
      </c>
      <c r="V16" s="115">
        <v>36061</v>
      </c>
      <c r="W16" s="115">
        <v>31205</v>
      </c>
      <c r="X16" s="115">
        <v>29956</v>
      </c>
      <c r="Y16" s="118">
        <v>13607</v>
      </c>
    </row>
    <row r="17" spans="1:25" s="14" customFormat="1" ht="21.95" customHeight="1">
      <c r="A17" s="140" t="s">
        <v>38</v>
      </c>
      <c r="B17" s="115">
        <v>1237641</v>
      </c>
      <c r="C17" s="115">
        <v>567396</v>
      </c>
      <c r="D17" s="115">
        <v>265279</v>
      </c>
      <c r="E17" s="115">
        <v>155627</v>
      </c>
      <c r="F17" s="115">
        <v>39547</v>
      </c>
      <c r="G17" s="115">
        <v>143161</v>
      </c>
      <c r="H17" s="115">
        <v>158916</v>
      </c>
      <c r="I17" s="115">
        <v>40</v>
      </c>
      <c r="J17" s="115">
        <v>13972</v>
      </c>
      <c r="K17" s="115">
        <v>9407</v>
      </c>
      <c r="L17" s="115">
        <v>1166</v>
      </c>
      <c r="M17" s="118">
        <v>3399</v>
      </c>
      <c r="N17" s="140">
        <v>259736</v>
      </c>
      <c r="O17" s="115">
        <v>37504</v>
      </c>
      <c r="P17" s="115">
        <v>64513</v>
      </c>
      <c r="Q17" s="115">
        <v>153511</v>
      </c>
      <c r="R17" s="115">
        <v>1218</v>
      </c>
      <c r="S17" s="115">
        <v>2990</v>
      </c>
      <c r="T17" s="115">
        <v>368137</v>
      </c>
      <c r="U17" s="115">
        <v>366582</v>
      </c>
      <c r="V17" s="115">
        <v>232490</v>
      </c>
      <c r="W17" s="115">
        <v>1555</v>
      </c>
      <c r="X17" s="115">
        <v>1555</v>
      </c>
      <c r="Y17" s="118">
        <v>28400</v>
      </c>
    </row>
    <row r="18" spans="1:25" s="14" customFormat="1" ht="21.95" customHeight="1">
      <c r="A18" s="140" t="s">
        <v>39</v>
      </c>
      <c r="B18" s="115">
        <v>640187</v>
      </c>
      <c r="C18" s="115">
        <v>294028</v>
      </c>
      <c r="D18" s="115">
        <v>66377</v>
      </c>
      <c r="E18" s="115">
        <v>30939</v>
      </c>
      <c r="F18" s="115">
        <v>23846</v>
      </c>
      <c r="G18" s="115">
        <v>25331</v>
      </c>
      <c r="H18" s="115">
        <v>202320</v>
      </c>
      <c r="I18" s="115"/>
      <c r="J18" s="115">
        <v>12489</v>
      </c>
      <c r="K18" s="115">
        <v>12163</v>
      </c>
      <c r="L18" s="115">
        <v>326</v>
      </c>
      <c r="M18" s="118"/>
      <c r="N18" s="140">
        <v>125525</v>
      </c>
      <c r="O18" s="115">
        <v>9950</v>
      </c>
      <c r="P18" s="115">
        <v>65004</v>
      </c>
      <c r="Q18" s="115">
        <v>50568</v>
      </c>
      <c r="R18" s="115"/>
      <c r="S18" s="115">
        <v>3</v>
      </c>
      <c r="T18" s="115">
        <v>182787</v>
      </c>
      <c r="U18" s="115">
        <v>181925</v>
      </c>
      <c r="V18" s="115">
        <v>75311</v>
      </c>
      <c r="W18" s="115">
        <v>862</v>
      </c>
      <c r="X18" s="115">
        <v>862</v>
      </c>
      <c r="Y18" s="118">
        <v>25358</v>
      </c>
    </row>
    <row r="19" spans="1:25" s="14" customFormat="1" ht="21.95" customHeight="1">
      <c r="A19" s="140" t="s">
        <v>40</v>
      </c>
      <c r="B19" s="115">
        <v>722890</v>
      </c>
      <c r="C19" s="115">
        <v>484548</v>
      </c>
      <c r="D19" s="115">
        <v>167609</v>
      </c>
      <c r="E19" s="115">
        <v>101811</v>
      </c>
      <c r="F19" s="115">
        <v>42968</v>
      </c>
      <c r="G19" s="115">
        <v>28439</v>
      </c>
      <c r="H19" s="115">
        <v>288500</v>
      </c>
      <c r="I19" s="115"/>
      <c r="J19" s="115">
        <v>21425</v>
      </c>
      <c r="K19" s="115">
        <v>16858</v>
      </c>
      <c r="L19" s="115">
        <v>3892</v>
      </c>
      <c r="M19" s="118">
        <v>675</v>
      </c>
      <c r="N19" s="140">
        <v>139752</v>
      </c>
      <c r="O19" s="115">
        <v>35755</v>
      </c>
      <c r="P19" s="115">
        <v>55741</v>
      </c>
      <c r="Q19" s="115">
        <v>46743</v>
      </c>
      <c r="R19" s="115">
        <v>632</v>
      </c>
      <c r="S19" s="115">
        <v>881</v>
      </c>
      <c r="T19" s="115">
        <v>47769</v>
      </c>
      <c r="U19" s="115">
        <v>41642</v>
      </c>
      <c r="V19" s="115">
        <v>39189</v>
      </c>
      <c r="W19" s="115">
        <v>6127</v>
      </c>
      <c r="X19" s="115">
        <v>6127</v>
      </c>
      <c r="Y19" s="118">
        <v>29396</v>
      </c>
    </row>
    <row r="20" spans="1:25" s="14" customFormat="1" ht="21.95" customHeight="1">
      <c r="A20" s="140" t="s">
        <v>41</v>
      </c>
      <c r="B20" s="115">
        <v>843492</v>
      </c>
      <c r="C20" s="115">
        <v>733738</v>
      </c>
      <c r="D20" s="115">
        <v>98954</v>
      </c>
      <c r="E20" s="115">
        <v>31873</v>
      </c>
      <c r="F20" s="115">
        <v>41500</v>
      </c>
      <c r="G20" s="115">
        <v>34644</v>
      </c>
      <c r="H20" s="115">
        <v>600140</v>
      </c>
      <c r="I20" s="115"/>
      <c r="J20" s="115">
        <v>15481</v>
      </c>
      <c r="K20" s="115">
        <v>13951</v>
      </c>
      <c r="L20" s="115">
        <v>390</v>
      </c>
      <c r="M20" s="118">
        <v>1140</v>
      </c>
      <c r="N20" s="140">
        <v>74693</v>
      </c>
      <c r="O20" s="115">
        <v>17143</v>
      </c>
      <c r="P20" s="115">
        <v>19191</v>
      </c>
      <c r="Q20" s="115">
        <v>35928</v>
      </c>
      <c r="R20" s="115">
        <v>799</v>
      </c>
      <c r="S20" s="115">
        <v>1632</v>
      </c>
      <c r="T20" s="115">
        <v>5660</v>
      </c>
      <c r="U20" s="115"/>
      <c r="V20" s="115"/>
      <c r="W20" s="115">
        <v>5660</v>
      </c>
      <c r="X20" s="115">
        <v>5660</v>
      </c>
      <c r="Y20" s="118">
        <v>13920</v>
      </c>
    </row>
    <row r="21" spans="1:25" s="14" customFormat="1" ht="21.95" customHeight="1">
      <c r="A21" s="140" t="s">
        <v>42</v>
      </c>
      <c r="B21" s="115">
        <v>1104446</v>
      </c>
      <c r="C21" s="115">
        <v>523230</v>
      </c>
      <c r="D21" s="115">
        <v>275434</v>
      </c>
      <c r="E21" s="115">
        <v>135595</v>
      </c>
      <c r="F21" s="115">
        <v>68559</v>
      </c>
      <c r="G21" s="115">
        <v>84462</v>
      </c>
      <c r="H21" s="115">
        <v>163334</v>
      </c>
      <c r="I21" s="115"/>
      <c r="J21" s="115">
        <v>37454</v>
      </c>
      <c r="K21" s="115">
        <v>34704</v>
      </c>
      <c r="L21" s="115">
        <v>2750</v>
      </c>
      <c r="M21" s="118"/>
      <c r="N21" s="140">
        <v>152929</v>
      </c>
      <c r="O21" s="115">
        <v>11005</v>
      </c>
      <c r="P21" s="115">
        <v>58302</v>
      </c>
      <c r="Q21" s="115">
        <v>77250</v>
      </c>
      <c r="R21" s="115"/>
      <c r="S21" s="115">
        <v>6372</v>
      </c>
      <c r="T21" s="115">
        <v>376366</v>
      </c>
      <c r="U21" s="115">
        <v>371894</v>
      </c>
      <c r="V21" s="115">
        <v>223552</v>
      </c>
      <c r="W21" s="115">
        <v>4472</v>
      </c>
      <c r="X21" s="115">
        <v>4472</v>
      </c>
      <c r="Y21" s="118">
        <v>14467</v>
      </c>
    </row>
    <row r="22" spans="1:25" s="14" customFormat="1" ht="21.95" customHeight="1">
      <c r="A22" s="141" t="s">
        <v>43</v>
      </c>
      <c r="B22" s="120">
        <v>711431</v>
      </c>
      <c r="C22" s="120">
        <v>300</v>
      </c>
      <c r="D22" s="120">
        <v>36</v>
      </c>
      <c r="E22" s="120">
        <v>36</v>
      </c>
      <c r="F22" s="120"/>
      <c r="G22" s="120"/>
      <c r="H22" s="120">
        <v>264</v>
      </c>
      <c r="I22" s="120"/>
      <c r="J22" s="120">
        <v>857</v>
      </c>
      <c r="K22" s="120">
        <v>857</v>
      </c>
      <c r="L22" s="120"/>
      <c r="M22" s="142"/>
      <c r="N22" s="141">
        <v>245</v>
      </c>
      <c r="O22" s="120">
        <v>153</v>
      </c>
      <c r="P22" s="120">
        <v>69</v>
      </c>
      <c r="Q22" s="120">
        <v>23</v>
      </c>
      <c r="R22" s="120"/>
      <c r="S22" s="120"/>
      <c r="T22" s="120">
        <v>613453</v>
      </c>
      <c r="U22" s="120">
        <v>613453</v>
      </c>
      <c r="V22" s="120">
        <v>496382</v>
      </c>
      <c r="W22" s="120"/>
      <c r="X22" s="120"/>
      <c r="Y22" s="142">
        <v>96576</v>
      </c>
    </row>
    <row r="23" spans="1:25" s="14" customFormat="1" ht="21" customHeight="1">
      <c r="A23" s="269" t="s">
        <v>327</v>
      </c>
      <c r="B23" s="269"/>
      <c r="C23" s="269"/>
      <c r="D23" s="269"/>
      <c r="E23" s="269"/>
      <c r="F23" s="269"/>
      <c r="G23" s="269"/>
      <c r="H23" s="269"/>
      <c r="I23" s="269"/>
      <c r="J23" s="108"/>
      <c r="K23" s="108"/>
      <c r="L23" s="108"/>
      <c r="M23" s="108"/>
      <c r="N23" s="125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</row>
  </sheetData>
  <mergeCells count="30">
    <mergeCell ref="X2:Y2"/>
    <mergeCell ref="P4:P5"/>
    <mergeCell ref="Q4:Q5"/>
    <mergeCell ref="Y3:Y5"/>
    <mergeCell ref="U3:X3"/>
    <mergeCell ref="U4:U5"/>
    <mergeCell ref="W4:W5"/>
    <mergeCell ref="N1:W1"/>
    <mergeCell ref="H4:H5"/>
    <mergeCell ref="I4:I5"/>
    <mergeCell ref="T3:T5"/>
    <mergeCell ref="N3:N5"/>
    <mergeCell ref="M4:M5"/>
    <mergeCell ref="J3:J5"/>
    <mergeCell ref="R4:R5"/>
    <mergeCell ref="O4:O5"/>
    <mergeCell ref="O3:S3"/>
    <mergeCell ref="K4:K5"/>
    <mergeCell ref="L4:L5"/>
    <mergeCell ref="S4:S5"/>
    <mergeCell ref="E4:F4"/>
    <mergeCell ref="A1:M1"/>
    <mergeCell ref="L2:M2"/>
    <mergeCell ref="A3:A5"/>
    <mergeCell ref="B3:B5"/>
    <mergeCell ref="C3:C5"/>
    <mergeCell ref="D3:I3"/>
    <mergeCell ref="D4:D5"/>
    <mergeCell ref="G4:G5"/>
    <mergeCell ref="K3:M3"/>
  </mergeCells>
  <phoneticPr fontId="3" type="noConversion"/>
  <pageMargins left="0.74803149606299213" right="0.55118110236220474" top="0.59055118110236227" bottom="0.59055118110236227" header="0.51181102362204722" footer="0.31496062992125984"/>
  <pageSetup paperSize="9" orientation="landscape" horizontalDpi="180" verticalDpi="18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H8" sqref="H8"/>
    </sheetView>
  </sheetViews>
  <sheetFormatPr defaultRowHeight="14.25"/>
  <cols>
    <col min="1" max="1" width="16.5" style="11" customWidth="1"/>
    <col min="2" max="3" width="11.625" style="11" customWidth="1"/>
    <col min="4" max="4" width="10.5" style="11" customWidth="1"/>
    <col min="5" max="5" width="10.125" style="11" customWidth="1"/>
    <col min="6" max="6" width="10.5" style="11" customWidth="1"/>
    <col min="7" max="7" width="10.75" style="11" customWidth="1"/>
    <col min="8" max="8" width="10" style="11" customWidth="1"/>
    <col min="9" max="9" width="10.75" style="11" customWidth="1"/>
    <col min="10" max="10" width="10.5" style="11" customWidth="1"/>
    <col min="11" max="11" width="10.375" style="11" customWidth="1"/>
    <col min="12" max="12" width="9" style="13"/>
    <col min="13" max="16384" width="9" style="11"/>
  </cols>
  <sheetData>
    <row r="1" spans="1:13" s="17" customFormat="1" ht="26.25" customHeight="1">
      <c r="A1" s="304" t="s">
        <v>337</v>
      </c>
      <c r="B1" s="304"/>
      <c r="C1" s="304"/>
      <c r="D1" s="304"/>
      <c r="E1" s="304"/>
      <c r="F1" s="304"/>
      <c r="G1" s="304"/>
      <c r="H1" s="304"/>
      <c r="I1" s="304"/>
      <c r="J1" s="304"/>
      <c r="K1" s="144"/>
      <c r="L1" s="18"/>
    </row>
    <row r="2" spans="1:13" s="2" customFormat="1" ht="19.5" customHeight="1">
      <c r="A2" s="108"/>
      <c r="B2" s="108"/>
      <c r="C2" s="108"/>
      <c r="D2" s="328"/>
      <c r="E2" s="328"/>
      <c r="F2" s="328"/>
      <c r="G2" s="328"/>
      <c r="H2" s="108"/>
      <c r="I2" s="108"/>
      <c r="J2" s="320" t="s">
        <v>185</v>
      </c>
      <c r="K2" s="320"/>
      <c r="L2" s="6"/>
    </row>
    <row r="3" spans="1:13" s="2" customFormat="1" ht="18" customHeight="1">
      <c r="A3" s="329" t="s">
        <v>154</v>
      </c>
      <c r="B3" s="319" t="s">
        <v>140</v>
      </c>
      <c r="C3" s="321" t="s">
        <v>186</v>
      </c>
      <c r="D3" s="318"/>
      <c r="E3" s="319"/>
      <c r="F3" s="321" t="s">
        <v>187</v>
      </c>
      <c r="G3" s="330"/>
      <c r="H3" s="330"/>
      <c r="I3" s="330"/>
      <c r="J3" s="330"/>
      <c r="K3" s="330"/>
      <c r="L3" s="6"/>
    </row>
    <row r="4" spans="1:13" s="2" customFormat="1" ht="42.75" customHeight="1">
      <c r="A4" s="329"/>
      <c r="B4" s="319"/>
      <c r="C4" s="319"/>
      <c r="D4" s="100" t="s">
        <v>188</v>
      </c>
      <c r="E4" s="100" t="s">
        <v>189</v>
      </c>
      <c r="F4" s="319"/>
      <c r="G4" s="101" t="s">
        <v>190</v>
      </c>
      <c r="H4" s="100" t="s">
        <v>191</v>
      </c>
      <c r="I4" s="101" t="s">
        <v>192</v>
      </c>
      <c r="J4" s="100" t="s">
        <v>193</v>
      </c>
      <c r="K4" s="102" t="s">
        <v>194</v>
      </c>
      <c r="L4" s="38"/>
      <c r="M4" s="38"/>
    </row>
    <row r="5" spans="1:13" s="2" customFormat="1" ht="21.95" customHeight="1">
      <c r="A5" s="192" t="s">
        <v>58</v>
      </c>
      <c r="B5" s="193">
        <v>8102558</v>
      </c>
      <c r="C5" s="193">
        <v>3529374</v>
      </c>
      <c r="D5" s="193">
        <v>2951627</v>
      </c>
      <c r="E5" s="193">
        <v>577747</v>
      </c>
      <c r="F5" s="193">
        <v>4573184</v>
      </c>
      <c r="G5" s="193">
        <v>2362501</v>
      </c>
      <c r="H5" s="193">
        <v>100804</v>
      </c>
      <c r="I5" s="193">
        <v>734162</v>
      </c>
      <c r="J5" s="193">
        <v>1211019</v>
      </c>
      <c r="K5" s="194">
        <v>164698</v>
      </c>
      <c r="L5" s="39"/>
      <c r="M5" s="38"/>
    </row>
    <row r="6" spans="1:13" s="2" customFormat="1" ht="21.95" customHeight="1">
      <c r="A6" s="114" t="s">
        <v>59</v>
      </c>
      <c r="B6" s="195">
        <v>1427840</v>
      </c>
      <c r="C6" s="195">
        <f>SUM(C7:C13)</f>
        <v>628621</v>
      </c>
      <c r="D6" s="195">
        <f t="shared" ref="D6:K6" si="0">SUM(D7:D13)</f>
        <v>453052</v>
      </c>
      <c r="E6" s="195">
        <f t="shared" si="0"/>
        <v>175569</v>
      </c>
      <c r="F6" s="195">
        <f t="shared" si="0"/>
        <v>799219</v>
      </c>
      <c r="G6" s="195">
        <f t="shared" si="0"/>
        <v>370126</v>
      </c>
      <c r="H6" s="195">
        <f t="shared" si="0"/>
        <v>24122</v>
      </c>
      <c r="I6" s="195">
        <f t="shared" si="0"/>
        <v>127208</v>
      </c>
      <c r="J6" s="195">
        <f t="shared" si="0"/>
        <v>253264</v>
      </c>
      <c r="K6" s="196">
        <f t="shared" si="0"/>
        <v>24499</v>
      </c>
      <c r="L6" s="40"/>
      <c r="M6" s="38"/>
    </row>
    <row r="7" spans="1:13" s="2" customFormat="1" ht="21.95" customHeight="1">
      <c r="A7" s="114" t="s">
        <v>60</v>
      </c>
      <c r="B7" s="195">
        <v>95396</v>
      </c>
      <c r="C7" s="195">
        <v>44324</v>
      </c>
      <c r="D7" s="195">
        <v>37541</v>
      </c>
      <c r="E7" s="195">
        <v>6783</v>
      </c>
      <c r="F7" s="195">
        <v>51072</v>
      </c>
      <c r="G7" s="195">
        <v>7322</v>
      </c>
      <c r="H7" s="195">
        <v>584</v>
      </c>
      <c r="I7" s="195">
        <v>1579</v>
      </c>
      <c r="J7" s="195">
        <v>38452</v>
      </c>
      <c r="K7" s="196">
        <v>3135</v>
      </c>
      <c r="L7" s="6"/>
    </row>
    <row r="8" spans="1:13" s="2" customFormat="1" ht="21.95" customHeight="1">
      <c r="A8" s="114" t="s">
        <v>61</v>
      </c>
      <c r="B8" s="195">
        <v>230963</v>
      </c>
      <c r="C8" s="195">
        <v>81723</v>
      </c>
      <c r="D8" s="195">
        <v>71658</v>
      </c>
      <c r="E8" s="195">
        <v>10065</v>
      </c>
      <c r="F8" s="195">
        <v>149240</v>
      </c>
      <c r="G8" s="195">
        <v>104823</v>
      </c>
      <c r="H8" s="195">
        <v>11853</v>
      </c>
      <c r="I8" s="195">
        <v>26553</v>
      </c>
      <c r="J8" s="195">
        <v>431</v>
      </c>
      <c r="K8" s="196">
        <v>5580</v>
      </c>
      <c r="L8" s="6"/>
    </row>
    <row r="9" spans="1:13" s="2" customFormat="1" ht="21.95" customHeight="1">
      <c r="A9" s="114" t="s">
        <v>8</v>
      </c>
      <c r="B9" s="195">
        <v>725702</v>
      </c>
      <c r="C9" s="195">
        <v>333098</v>
      </c>
      <c r="D9" s="195">
        <v>230761</v>
      </c>
      <c r="E9" s="195">
        <v>102337</v>
      </c>
      <c r="F9" s="195">
        <v>392604</v>
      </c>
      <c r="G9" s="195">
        <v>213572</v>
      </c>
      <c r="H9" s="195">
        <v>8646</v>
      </c>
      <c r="I9" s="195">
        <v>81777</v>
      </c>
      <c r="J9" s="195">
        <v>84801</v>
      </c>
      <c r="K9" s="196">
        <v>3808</v>
      </c>
      <c r="L9" s="6"/>
    </row>
    <row r="10" spans="1:13" s="2" customFormat="1" ht="21.95" customHeight="1">
      <c r="A10" s="114" t="s">
        <v>9</v>
      </c>
      <c r="B10" s="195">
        <v>71272</v>
      </c>
      <c r="C10" s="195">
        <v>32165</v>
      </c>
      <c r="D10" s="195">
        <v>26506</v>
      </c>
      <c r="E10" s="195">
        <v>5659</v>
      </c>
      <c r="F10" s="195">
        <v>39107</v>
      </c>
      <c r="G10" s="195">
        <v>18685</v>
      </c>
      <c r="H10" s="195">
        <v>913</v>
      </c>
      <c r="I10" s="195">
        <v>10981</v>
      </c>
      <c r="J10" s="195">
        <v>5000</v>
      </c>
      <c r="K10" s="196">
        <v>3528</v>
      </c>
      <c r="L10" s="6"/>
    </row>
    <row r="11" spans="1:13" s="2" customFormat="1" ht="21.95" customHeight="1">
      <c r="A11" s="114" t="s">
        <v>10</v>
      </c>
      <c r="B11" s="195">
        <v>276260</v>
      </c>
      <c r="C11" s="195">
        <v>125086</v>
      </c>
      <c r="D11" s="195">
        <v>75429</v>
      </c>
      <c r="E11" s="195">
        <v>49657</v>
      </c>
      <c r="F11" s="195">
        <v>151174</v>
      </c>
      <c r="G11" s="195">
        <v>16574</v>
      </c>
      <c r="H11" s="195">
        <v>631</v>
      </c>
      <c r="I11" s="195">
        <v>4361</v>
      </c>
      <c r="J11" s="195">
        <v>121464</v>
      </c>
      <c r="K11" s="196">
        <v>8144</v>
      </c>
      <c r="L11" s="6"/>
    </row>
    <row r="12" spans="1:13" s="2" customFormat="1" ht="21.95" customHeight="1">
      <c r="A12" s="114" t="s">
        <v>163</v>
      </c>
      <c r="B12" s="195">
        <v>6849</v>
      </c>
      <c r="C12" s="195">
        <v>2633</v>
      </c>
      <c r="D12" s="195">
        <v>1675</v>
      </c>
      <c r="E12" s="195">
        <v>958</v>
      </c>
      <c r="F12" s="195">
        <v>4216</v>
      </c>
      <c r="G12" s="195">
        <v>968</v>
      </c>
      <c r="H12" s="195">
        <v>16</v>
      </c>
      <c r="I12" s="195">
        <v>70</v>
      </c>
      <c r="J12" s="195">
        <v>3116</v>
      </c>
      <c r="K12" s="196">
        <v>46</v>
      </c>
      <c r="L12" s="6"/>
    </row>
    <row r="13" spans="1:13" s="2" customFormat="1" ht="21.95" customHeight="1">
      <c r="A13" s="114" t="s">
        <v>164</v>
      </c>
      <c r="B13" s="195">
        <v>21398</v>
      </c>
      <c r="C13" s="195">
        <v>9592</v>
      </c>
      <c r="D13" s="195">
        <v>9482</v>
      </c>
      <c r="E13" s="195">
        <v>110</v>
      </c>
      <c r="F13" s="195">
        <v>11806</v>
      </c>
      <c r="G13" s="195">
        <v>8182</v>
      </c>
      <c r="H13" s="195">
        <v>1479</v>
      </c>
      <c r="I13" s="195">
        <v>1887</v>
      </c>
      <c r="J13" s="195"/>
      <c r="K13" s="196">
        <v>258</v>
      </c>
      <c r="L13" s="6"/>
    </row>
    <row r="14" spans="1:13" s="2" customFormat="1" ht="21.95" customHeight="1">
      <c r="A14" s="114" t="s">
        <v>0</v>
      </c>
      <c r="B14" s="195">
        <v>595429</v>
      </c>
      <c r="C14" s="195">
        <v>226298</v>
      </c>
      <c r="D14" s="195">
        <v>203987</v>
      </c>
      <c r="E14" s="195">
        <v>22311</v>
      </c>
      <c r="F14" s="195">
        <v>369131</v>
      </c>
      <c r="G14" s="195">
        <v>243804</v>
      </c>
      <c r="H14" s="195">
        <v>7039</v>
      </c>
      <c r="I14" s="195">
        <v>73325</v>
      </c>
      <c r="J14" s="195">
        <v>37686</v>
      </c>
      <c r="K14" s="196">
        <v>7277</v>
      </c>
      <c r="L14" s="6"/>
    </row>
    <row r="15" spans="1:13" s="2" customFormat="1" ht="21.95" customHeight="1">
      <c r="A15" s="114" t="s">
        <v>1</v>
      </c>
      <c r="B15" s="195">
        <v>819202</v>
      </c>
      <c r="C15" s="195">
        <v>364486</v>
      </c>
      <c r="D15" s="195">
        <v>323124</v>
      </c>
      <c r="E15" s="195">
        <v>41362</v>
      </c>
      <c r="F15" s="195">
        <v>454716</v>
      </c>
      <c r="G15" s="195">
        <v>277879</v>
      </c>
      <c r="H15" s="195">
        <v>5303</v>
      </c>
      <c r="I15" s="195">
        <v>126793</v>
      </c>
      <c r="J15" s="195">
        <v>38210</v>
      </c>
      <c r="K15" s="196">
        <v>6531</v>
      </c>
      <c r="L15" s="6"/>
    </row>
    <row r="16" spans="1:13" s="2" customFormat="1" ht="21.95" customHeight="1">
      <c r="A16" s="114" t="s">
        <v>2</v>
      </c>
      <c r="B16" s="195">
        <v>1237641</v>
      </c>
      <c r="C16" s="195">
        <v>539371</v>
      </c>
      <c r="D16" s="195">
        <v>396179</v>
      </c>
      <c r="E16" s="195">
        <v>143192</v>
      </c>
      <c r="F16" s="195">
        <v>698270</v>
      </c>
      <c r="G16" s="195">
        <v>328128</v>
      </c>
      <c r="H16" s="195">
        <v>8575</v>
      </c>
      <c r="I16" s="195">
        <v>156853</v>
      </c>
      <c r="J16" s="195">
        <v>187597</v>
      </c>
      <c r="K16" s="196">
        <v>17117</v>
      </c>
      <c r="L16" s="6"/>
    </row>
    <row r="17" spans="1:12" s="2" customFormat="1" ht="21.95" customHeight="1">
      <c r="A17" s="114" t="s">
        <v>3</v>
      </c>
      <c r="B17" s="195">
        <v>640187</v>
      </c>
      <c r="C17" s="195">
        <v>338190</v>
      </c>
      <c r="D17" s="195">
        <v>277626</v>
      </c>
      <c r="E17" s="195">
        <v>60564</v>
      </c>
      <c r="F17" s="195">
        <v>301997</v>
      </c>
      <c r="G17" s="195">
        <v>148448</v>
      </c>
      <c r="H17" s="195">
        <v>5666</v>
      </c>
      <c r="I17" s="195">
        <v>52856</v>
      </c>
      <c r="J17" s="195">
        <v>73743</v>
      </c>
      <c r="K17" s="196">
        <v>21284</v>
      </c>
      <c r="L17" s="6"/>
    </row>
    <row r="18" spans="1:12" s="2" customFormat="1" ht="21.95" customHeight="1">
      <c r="A18" s="114" t="s">
        <v>4</v>
      </c>
      <c r="B18" s="195">
        <v>722890</v>
      </c>
      <c r="C18" s="195">
        <v>306151</v>
      </c>
      <c r="D18" s="195">
        <v>290586</v>
      </c>
      <c r="E18" s="195">
        <v>15565</v>
      </c>
      <c r="F18" s="195">
        <v>416739</v>
      </c>
      <c r="G18" s="195">
        <v>287372</v>
      </c>
      <c r="H18" s="195">
        <v>17221</v>
      </c>
      <c r="I18" s="195">
        <v>68259</v>
      </c>
      <c r="J18" s="195">
        <v>27262</v>
      </c>
      <c r="K18" s="196">
        <v>16625</v>
      </c>
      <c r="L18" s="6"/>
    </row>
    <row r="19" spans="1:12" s="2" customFormat="1" ht="21.95" customHeight="1">
      <c r="A19" s="114" t="s">
        <v>5</v>
      </c>
      <c r="B19" s="195">
        <v>843492</v>
      </c>
      <c r="C19" s="195">
        <v>364279</v>
      </c>
      <c r="D19" s="195">
        <v>337902</v>
      </c>
      <c r="E19" s="195">
        <v>26377</v>
      </c>
      <c r="F19" s="195">
        <v>479213</v>
      </c>
      <c r="G19" s="195">
        <v>415673</v>
      </c>
      <c r="H19" s="195">
        <v>10695</v>
      </c>
      <c r="I19" s="195">
        <v>40606</v>
      </c>
      <c r="J19" s="195">
        <v>4139</v>
      </c>
      <c r="K19" s="196">
        <v>8100</v>
      </c>
      <c r="L19" s="6"/>
    </row>
    <row r="20" spans="1:12" s="2" customFormat="1" ht="21.95" customHeight="1">
      <c r="A20" s="114" t="s">
        <v>6</v>
      </c>
      <c r="B20" s="195">
        <v>1104446</v>
      </c>
      <c r="C20" s="195">
        <v>467901</v>
      </c>
      <c r="D20" s="195">
        <v>389794</v>
      </c>
      <c r="E20" s="195">
        <v>78107</v>
      </c>
      <c r="F20" s="195">
        <v>636545</v>
      </c>
      <c r="G20" s="195">
        <v>290908</v>
      </c>
      <c r="H20" s="195">
        <v>21683</v>
      </c>
      <c r="I20" s="195">
        <v>88136</v>
      </c>
      <c r="J20" s="195">
        <v>228867</v>
      </c>
      <c r="K20" s="196">
        <v>6951</v>
      </c>
      <c r="L20" s="6"/>
    </row>
    <row r="21" spans="1:12" s="2" customFormat="1" ht="21.95" customHeight="1">
      <c r="A21" s="119" t="s">
        <v>7</v>
      </c>
      <c r="B21" s="200">
        <v>711431</v>
      </c>
      <c r="C21" s="200">
        <v>294077</v>
      </c>
      <c r="D21" s="200">
        <v>279377</v>
      </c>
      <c r="E21" s="200">
        <v>14700</v>
      </c>
      <c r="F21" s="200">
        <v>417354</v>
      </c>
      <c r="G21" s="200">
        <v>163</v>
      </c>
      <c r="H21" s="200">
        <v>500</v>
      </c>
      <c r="I21" s="200">
        <v>126</v>
      </c>
      <c r="J21" s="200">
        <v>360251</v>
      </c>
      <c r="K21" s="205">
        <v>56314</v>
      </c>
      <c r="L21" s="6"/>
    </row>
    <row r="22" spans="1:12">
      <c r="A22" s="327" t="s">
        <v>328</v>
      </c>
      <c r="B22" s="327"/>
      <c r="C22" s="327"/>
      <c r="D22" s="327"/>
      <c r="E22" s="34"/>
      <c r="F22" s="29"/>
      <c r="G22" s="29"/>
      <c r="H22" s="29"/>
      <c r="I22" s="29"/>
      <c r="J22" s="29"/>
      <c r="K22" s="29"/>
    </row>
  </sheetData>
  <mergeCells count="10">
    <mergeCell ref="A22:D22"/>
    <mergeCell ref="A1:J1"/>
    <mergeCell ref="D2:G2"/>
    <mergeCell ref="A3:A4"/>
    <mergeCell ref="B3:B4"/>
    <mergeCell ref="C3:C4"/>
    <mergeCell ref="F3:F4"/>
    <mergeCell ref="D3:E3"/>
    <mergeCell ref="J2:K2"/>
    <mergeCell ref="G3:K3"/>
  </mergeCells>
  <phoneticPr fontId="3" type="noConversion"/>
  <pageMargins left="0.74803149606299213" right="0.55118110236220474" top="0.59055118110236227" bottom="0.59055118110236227" header="0.51181102362204722" footer="0.31496062992125984"/>
  <pageSetup paperSize="9" orientation="landscape" horizontalDpi="4294967292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10</vt:i4>
      </vt:variant>
    </vt:vector>
  </HeadingPairs>
  <TitlesOfParts>
    <vt:vector size="28" baseType="lpstr">
      <vt:lpstr>13-1  1978-2015年农业总产值（左）</vt:lpstr>
      <vt:lpstr>13-2 1978年-2015年农业总产值指数（右）</vt:lpstr>
      <vt:lpstr>13-3  农林牧渔业总产值（左）</vt:lpstr>
      <vt:lpstr>13-4 1978-2015年粮食花生水果产量（右）</vt:lpstr>
      <vt:lpstr>13-5 1978-2015年渔业生产（左）</vt:lpstr>
      <vt:lpstr>13-6 各县农村基层组织（右上）</vt:lpstr>
      <vt:lpstr>13-7 各县劳动力（右下）</vt:lpstr>
      <vt:lpstr>13-8各县农业总产值(左上右上，左下右下)</vt:lpstr>
      <vt:lpstr>13-9 各县农业增加值（左上右上）</vt:lpstr>
      <vt:lpstr>13-10各县农作物（左上右上左下右下）</vt:lpstr>
      <vt:lpstr>13-11各县果品果园（左上右上）</vt:lpstr>
      <vt:lpstr>13-12各县林业生产（左下右下）</vt:lpstr>
      <vt:lpstr>13-13 各县牧业生产（左上右上左下右下）</vt:lpstr>
      <vt:lpstr>13-14 各县水产（左上右上）</vt:lpstr>
      <vt:lpstr>13-15 各县水产品量（左下右下）</vt:lpstr>
      <vt:lpstr>13-16 各县水利（左上右上）</vt:lpstr>
      <vt:lpstr>13-17 各县农村现代化（左下右下）</vt:lpstr>
      <vt:lpstr>13-18 各县农业机械化9左上右上左下右下）</vt:lpstr>
      <vt:lpstr>'13-16 各县水利（左上右上）'!Print_Area</vt:lpstr>
      <vt:lpstr>'13-10各县农作物（左上右上左下右下）'!Print_Titles</vt:lpstr>
      <vt:lpstr>'13-13 各县牧业生产（左上右上左下右下）'!Print_Titles</vt:lpstr>
      <vt:lpstr>'13-16 各县水利（左上右上）'!Print_Titles</vt:lpstr>
      <vt:lpstr>'13-18 各县农业机械化9左上右上左下右下）'!Print_Titles</vt:lpstr>
      <vt:lpstr>'13-8各县农业总产值(左上右上，左下右下)'!Print_Titles</vt:lpstr>
      <vt:lpstr>'13-6 各县农村基层组织（右上）'!TABLE_2</vt:lpstr>
      <vt:lpstr>'13-6 各县农村基层组织（右上）'!TABLE_3</vt:lpstr>
      <vt:lpstr>'13-6 各县农村基层组织（右上）'!TABLE_4</vt:lpstr>
      <vt:lpstr>'13-13 各县牧业生产（左上右上左下右下）'!TABLE_6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9-1各县(市、区)农村基层组织情况</dc:title>
  <dc:creator>ndd54</dc:creator>
  <cp:lastModifiedBy>Administrator</cp:lastModifiedBy>
  <cp:lastPrinted>2016-05-26T01:46:47Z</cp:lastPrinted>
  <dcterms:created xsi:type="dcterms:W3CDTF">2000-03-27T01:12:51Z</dcterms:created>
  <dcterms:modified xsi:type="dcterms:W3CDTF">2016-11-03T07:36:40Z</dcterms:modified>
</cp:coreProperties>
</file>